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dacruz/Documents/limelight/repos/limelighte2e/testData/trinet/census/"/>
    </mc:Choice>
  </mc:AlternateContent>
  <xr:revisionPtr revIDLastSave="0" documentId="13_ncr:1_{962BFCF4-9A40-884D-B9CE-F60B8D3107F8}" xr6:coauthVersionLast="43" xr6:coauthVersionMax="43" xr10:uidLastSave="{00000000-0000-0000-0000-000000000000}"/>
  <bookViews>
    <workbookView xWindow="680" yWindow="460" windowWidth="28120" windowHeight="17540" tabRatio="500" activeTab="5" xr2:uid="{00000000-000D-0000-FFFF-FFFF00000000}"/>
  </bookViews>
  <sheets>
    <sheet name="Menu" sheetId="1" r:id="rId1"/>
    <sheet name="Checklist" sheetId="2" r:id="rId2"/>
    <sheet name="RFP" sheetId="3" r:id="rId3"/>
    <sheet name="Health Q" sheetId="4" r:id="rId4"/>
    <sheet name="EPLI" sheetId="5" r:id="rId5"/>
    <sheet name="Census" sheetId="6" r:id="rId6"/>
    <sheet name="COBRA" sheetId="7" r:id="rId7"/>
    <sheet name="Travel" sheetId="8" r:id="rId8"/>
    <sheet name="Confirm" sheetId="9" r:id="rId9"/>
    <sheet name="Source" sheetId="10" r:id="rId10"/>
    <sheet name="GHQ" sheetId="11" r:id="rId11"/>
    <sheet name="Roster" sheetId="12" r:id="rId12"/>
  </sheets>
  <definedNames>
    <definedName name="_xlnm._FilterDatabase" localSheetId="11" hidden="1">Roster!$A$5:$N$1000</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1000" i="12" l="1"/>
  <c r="E1000" i="12"/>
  <c r="C1000" i="12"/>
  <c r="B1000" i="12"/>
  <c r="J999" i="12"/>
  <c r="E999" i="12"/>
  <c r="C999" i="12"/>
  <c r="B999" i="12"/>
  <c r="J998" i="12"/>
  <c r="E998" i="12"/>
  <c r="C998" i="12"/>
  <c r="B998" i="12"/>
  <c r="J997" i="12"/>
  <c r="I997" i="12"/>
  <c r="H997" i="12"/>
  <c r="F997" i="12"/>
  <c r="E997" i="12"/>
  <c r="C997" i="12"/>
  <c r="B997" i="12"/>
  <c r="J996" i="12"/>
  <c r="I996" i="12"/>
  <c r="H996" i="12"/>
  <c r="F996" i="12"/>
  <c r="E996" i="12"/>
  <c r="C996" i="12"/>
  <c r="B996" i="12"/>
  <c r="J995" i="12"/>
  <c r="I995" i="12"/>
  <c r="H995" i="12"/>
  <c r="F995" i="12"/>
  <c r="E995" i="12"/>
  <c r="C995" i="12"/>
  <c r="B995" i="12"/>
  <c r="J994" i="12"/>
  <c r="I994" i="12"/>
  <c r="H994" i="12"/>
  <c r="F994" i="12"/>
  <c r="E994" i="12"/>
  <c r="C994" i="12"/>
  <c r="B994" i="12"/>
  <c r="J993" i="12"/>
  <c r="I993" i="12"/>
  <c r="H993" i="12"/>
  <c r="F993" i="12"/>
  <c r="E993" i="12"/>
  <c r="C993" i="12"/>
  <c r="B993" i="12"/>
  <c r="J992" i="12"/>
  <c r="I992" i="12"/>
  <c r="H992" i="12"/>
  <c r="F992" i="12"/>
  <c r="E992" i="12"/>
  <c r="C992" i="12"/>
  <c r="B992" i="12"/>
  <c r="J991" i="12"/>
  <c r="I991" i="12"/>
  <c r="H991" i="12"/>
  <c r="F991" i="12"/>
  <c r="E991" i="12"/>
  <c r="C991" i="12"/>
  <c r="B991" i="12"/>
  <c r="J990" i="12"/>
  <c r="I990" i="12"/>
  <c r="H990" i="12"/>
  <c r="F990" i="12"/>
  <c r="E990" i="12"/>
  <c r="C990" i="12"/>
  <c r="B990" i="12"/>
  <c r="J989" i="12"/>
  <c r="I989" i="12"/>
  <c r="H989" i="12"/>
  <c r="F989" i="12"/>
  <c r="E989" i="12"/>
  <c r="C989" i="12"/>
  <c r="B989" i="12"/>
  <c r="J988" i="12"/>
  <c r="I988" i="12"/>
  <c r="H988" i="12"/>
  <c r="F988" i="12"/>
  <c r="E988" i="12"/>
  <c r="C988" i="12"/>
  <c r="B988" i="12"/>
  <c r="J987" i="12"/>
  <c r="I987" i="12"/>
  <c r="H987" i="12"/>
  <c r="F987" i="12"/>
  <c r="E987" i="12"/>
  <c r="C987" i="12"/>
  <c r="B987" i="12"/>
  <c r="J986" i="12"/>
  <c r="I986" i="12"/>
  <c r="H986" i="12"/>
  <c r="F986" i="12"/>
  <c r="E986" i="12"/>
  <c r="C986" i="12"/>
  <c r="B986" i="12"/>
  <c r="J985" i="12"/>
  <c r="I985" i="12"/>
  <c r="H985" i="12"/>
  <c r="F985" i="12"/>
  <c r="E985" i="12"/>
  <c r="C985" i="12"/>
  <c r="B985" i="12"/>
  <c r="J984" i="12"/>
  <c r="I984" i="12"/>
  <c r="H984" i="12"/>
  <c r="F984" i="12"/>
  <c r="E984" i="12"/>
  <c r="C984" i="12"/>
  <c r="B984" i="12"/>
  <c r="J983" i="12"/>
  <c r="I983" i="12"/>
  <c r="H983" i="12"/>
  <c r="F983" i="12"/>
  <c r="E983" i="12"/>
  <c r="C983" i="12"/>
  <c r="B983" i="12"/>
  <c r="J982" i="12"/>
  <c r="I982" i="12"/>
  <c r="H982" i="12"/>
  <c r="F982" i="12"/>
  <c r="E982" i="12"/>
  <c r="C982" i="12"/>
  <c r="B982" i="12"/>
  <c r="J981" i="12"/>
  <c r="I981" i="12"/>
  <c r="H981" i="12"/>
  <c r="F981" i="12"/>
  <c r="E981" i="12"/>
  <c r="C981" i="12"/>
  <c r="B981" i="12"/>
  <c r="J980" i="12"/>
  <c r="I980" i="12"/>
  <c r="H980" i="12"/>
  <c r="F980" i="12"/>
  <c r="E980" i="12"/>
  <c r="C980" i="12"/>
  <c r="B980" i="12"/>
  <c r="J979" i="12"/>
  <c r="I979" i="12"/>
  <c r="H979" i="12"/>
  <c r="F979" i="12"/>
  <c r="E979" i="12"/>
  <c r="C979" i="12"/>
  <c r="B979" i="12"/>
  <c r="J978" i="12"/>
  <c r="I978" i="12"/>
  <c r="H978" i="12"/>
  <c r="F978" i="12"/>
  <c r="E978" i="12"/>
  <c r="C978" i="12"/>
  <c r="B978" i="12"/>
  <c r="J977" i="12"/>
  <c r="I977" i="12"/>
  <c r="H977" i="12"/>
  <c r="F977" i="12"/>
  <c r="E977" i="12"/>
  <c r="C977" i="12"/>
  <c r="B977" i="12"/>
  <c r="J976" i="12"/>
  <c r="I976" i="12"/>
  <c r="H976" i="12"/>
  <c r="F976" i="12"/>
  <c r="E976" i="12"/>
  <c r="C976" i="12"/>
  <c r="B976" i="12"/>
  <c r="J975" i="12"/>
  <c r="I975" i="12"/>
  <c r="H975" i="12"/>
  <c r="F975" i="12"/>
  <c r="E975" i="12"/>
  <c r="C975" i="12"/>
  <c r="B975" i="12"/>
  <c r="J974" i="12"/>
  <c r="I974" i="12"/>
  <c r="H974" i="12"/>
  <c r="F974" i="12"/>
  <c r="E974" i="12"/>
  <c r="C974" i="12"/>
  <c r="B974" i="12"/>
  <c r="J973" i="12"/>
  <c r="I973" i="12"/>
  <c r="H973" i="12"/>
  <c r="F973" i="12"/>
  <c r="E973" i="12"/>
  <c r="C973" i="12"/>
  <c r="B973" i="12"/>
  <c r="J972" i="12"/>
  <c r="I972" i="12"/>
  <c r="H972" i="12"/>
  <c r="F972" i="12"/>
  <c r="E972" i="12"/>
  <c r="C972" i="12"/>
  <c r="B972" i="12"/>
  <c r="J971" i="12"/>
  <c r="I971" i="12"/>
  <c r="H971" i="12"/>
  <c r="F971" i="12"/>
  <c r="E971" i="12"/>
  <c r="C971" i="12"/>
  <c r="B971" i="12"/>
  <c r="J970" i="12"/>
  <c r="I970" i="12"/>
  <c r="H970" i="12"/>
  <c r="F970" i="12"/>
  <c r="E970" i="12"/>
  <c r="C970" i="12"/>
  <c r="B970" i="12"/>
  <c r="J969" i="12"/>
  <c r="I969" i="12"/>
  <c r="H969" i="12"/>
  <c r="F969" i="12"/>
  <c r="E969" i="12"/>
  <c r="C969" i="12"/>
  <c r="B969" i="12"/>
  <c r="J968" i="12"/>
  <c r="I968" i="12"/>
  <c r="H968" i="12"/>
  <c r="F968" i="12"/>
  <c r="E968" i="12"/>
  <c r="C968" i="12"/>
  <c r="B968" i="12"/>
  <c r="J967" i="12"/>
  <c r="I967" i="12"/>
  <c r="H967" i="12"/>
  <c r="F967" i="12"/>
  <c r="E967" i="12"/>
  <c r="C967" i="12"/>
  <c r="B967" i="12"/>
  <c r="J966" i="12"/>
  <c r="I966" i="12"/>
  <c r="H966" i="12"/>
  <c r="F966" i="12"/>
  <c r="E966" i="12"/>
  <c r="C966" i="12"/>
  <c r="B966" i="12"/>
  <c r="J965" i="12"/>
  <c r="I965" i="12"/>
  <c r="H965" i="12"/>
  <c r="F965" i="12"/>
  <c r="E965" i="12"/>
  <c r="C965" i="12"/>
  <c r="B965" i="12"/>
  <c r="J964" i="12"/>
  <c r="I964" i="12"/>
  <c r="H964" i="12"/>
  <c r="F964" i="12"/>
  <c r="E964" i="12"/>
  <c r="C964" i="12"/>
  <c r="B964" i="12"/>
  <c r="J963" i="12"/>
  <c r="I963" i="12"/>
  <c r="H963" i="12"/>
  <c r="F963" i="12"/>
  <c r="E963" i="12"/>
  <c r="C963" i="12"/>
  <c r="B963" i="12"/>
  <c r="J962" i="12"/>
  <c r="I962" i="12"/>
  <c r="H962" i="12"/>
  <c r="F962" i="12"/>
  <c r="E962" i="12"/>
  <c r="C962" i="12"/>
  <c r="B962" i="12"/>
  <c r="J961" i="12"/>
  <c r="I961" i="12"/>
  <c r="H961" i="12"/>
  <c r="F961" i="12"/>
  <c r="E961" i="12"/>
  <c r="C961" i="12"/>
  <c r="B961" i="12"/>
  <c r="J960" i="12"/>
  <c r="I960" i="12"/>
  <c r="H960" i="12"/>
  <c r="F960" i="12"/>
  <c r="E960" i="12"/>
  <c r="C960" i="12"/>
  <c r="B960" i="12"/>
  <c r="J959" i="12"/>
  <c r="I959" i="12"/>
  <c r="H959" i="12"/>
  <c r="F959" i="12"/>
  <c r="E959" i="12"/>
  <c r="C959" i="12"/>
  <c r="B959" i="12"/>
  <c r="J958" i="12"/>
  <c r="I958" i="12"/>
  <c r="H958" i="12"/>
  <c r="F958" i="12"/>
  <c r="E958" i="12"/>
  <c r="C958" i="12"/>
  <c r="B958" i="12"/>
  <c r="J957" i="12"/>
  <c r="I957" i="12"/>
  <c r="H957" i="12"/>
  <c r="F957" i="12"/>
  <c r="E957" i="12"/>
  <c r="C957" i="12"/>
  <c r="B957" i="12"/>
  <c r="J956" i="12"/>
  <c r="I956" i="12"/>
  <c r="H956" i="12"/>
  <c r="F956" i="12"/>
  <c r="E956" i="12"/>
  <c r="C956" i="12"/>
  <c r="B956" i="12"/>
  <c r="J955" i="12"/>
  <c r="I955" i="12"/>
  <c r="H955" i="12"/>
  <c r="F955" i="12"/>
  <c r="E955" i="12"/>
  <c r="C955" i="12"/>
  <c r="B955" i="12"/>
  <c r="J954" i="12"/>
  <c r="I954" i="12"/>
  <c r="H954" i="12"/>
  <c r="F954" i="12"/>
  <c r="E954" i="12"/>
  <c r="C954" i="12"/>
  <c r="B954" i="12"/>
  <c r="J953" i="12"/>
  <c r="I953" i="12"/>
  <c r="H953" i="12"/>
  <c r="F953" i="12"/>
  <c r="E953" i="12"/>
  <c r="C953" i="12"/>
  <c r="B953" i="12"/>
  <c r="J952" i="12"/>
  <c r="I952" i="12"/>
  <c r="H952" i="12"/>
  <c r="F952" i="12"/>
  <c r="E952" i="12"/>
  <c r="C952" i="12"/>
  <c r="B952" i="12"/>
  <c r="J951" i="12"/>
  <c r="I951" i="12"/>
  <c r="H951" i="12"/>
  <c r="F951" i="12"/>
  <c r="E951" i="12"/>
  <c r="C951" i="12"/>
  <c r="B951" i="12"/>
  <c r="J950" i="12"/>
  <c r="I950" i="12"/>
  <c r="H950" i="12"/>
  <c r="F950" i="12"/>
  <c r="E950" i="12"/>
  <c r="C950" i="12"/>
  <c r="B950" i="12"/>
  <c r="J949" i="12"/>
  <c r="I949" i="12"/>
  <c r="H949" i="12"/>
  <c r="F949" i="12"/>
  <c r="E949" i="12"/>
  <c r="C949" i="12"/>
  <c r="B949" i="12"/>
  <c r="J948" i="12"/>
  <c r="I948" i="12"/>
  <c r="H948" i="12"/>
  <c r="F948" i="12"/>
  <c r="E948" i="12"/>
  <c r="C948" i="12"/>
  <c r="B948" i="12"/>
  <c r="J947" i="12"/>
  <c r="I947" i="12"/>
  <c r="H947" i="12"/>
  <c r="F947" i="12"/>
  <c r="E947" i="12"/>
  <c r="C947" i="12"/>
  <c r="B947" i="12"/>
  <c r="J946" i="12"/>
  <c r="I946" i="12"/>
  <c r="H946" i="12"/>
  <c r="F946" i="12"/>
  <c r="E946" i="12"/>
  <c r="C946" i="12"/>
  <c r="B946" i="12"/>
  <c r="J945" i="12"/>
  <c r="I945" i="12"/>
  <c r="H945" i="12"/>
  <c r="F945" i="12"/>
  <c r="E945" i="12"/>
  <c r="C945" i="12"/>
  <c r="B945" i="12"/>
  <c r="J944" i="12"/>
  <c r="I944" i="12"/>
  <c r="H944" i="12"/>
  <c r="F944" i="12"/>
  <c r="E944" i="12"/>
  <c r="C944" i="12"/>
  <c r="B944" i="12"/>
  <c r="J943" i="12"/>
  <c r="I943" i="12"/>
  <c r="H943" i="12"/>
  <c r="F943" i="12"/>
  <c r="E943" i="12"/>
  <c r="C943" i="12"/>
  <c r="B943" i="12"/>
  <c r="J942" i="12"/>
  <c r="I942" i="12"/>
  <c r="H942" i="12"/>
  <c r="F942" i="12"/>
  <c r="E942" i="12"/>
  <c r="C942" i="12"/>
  <c r="B942" i="12"/>
  <c r="J941" i="12"/>
  <c r="I941" i="12"/>
  <c r="H941" i="12"/>
  <c r="F941" i="12"/>
  <c r="E941" i="12"/>
  <c r="C941" i="12"/>
  <c r="B941" i="12"/>
  <c r="J940" i="12"/>
  <c r="I940" i="12"/>
  <c r="H940" i="12"/>
  <c r="F940" i="12"/>
  <c r="E940" i="12"/>
  <c r="C940" i="12"/>
  <c r="B940" i="12"/>
  <c r="J939" i="12"/>
  <c r="I939" i="12"/>
  <c r="H939" i="12"/>
  <c r="F939" i="12"/>
  <c r="E939" i="12"/>
  <c r="C939" i="12"/>
  <c r="B939" i="12"/>
  <c r="J938" i="12"/>
  <c r="I938" i="12"/>
  <c r="H938" i="12"/>
  <c r="F938" i="12"/>
  <c r="E938" i="12"/>
  <c r="C938" i="12"/>
  <c r="B938" i="12"/>
  <c r="J937" i="12"/>
  <c r="I937" i="12"/>
  <c r="H937" i="12"/>
  <c r="F937" i="12"/>
  <c r="E937" i="12"/>
  <c r="C937" i="12"/>
  <c r="B937" i="12"/>
  <c r="J936" i="12"/>
  <c r="I936" i="12"/>
  <c r="H936" i="12"/>
  <c r="F936" i="12"/>
  <c r="E936" i="12"/>
  <c r="C936" i="12"/>
  <c r="B936" i="12"/>
  <c r="J935" i="12"/>
  <c r="I935" i="12"/>
  <c r="H935" i="12"/>
  <c r="F935" i="12"/>
  <c r="E935" i="12"/>
  <c r="C935" i="12"/>
  <c r="B935" i="12"/>
  <c r="J934" i="12"/>
  <c r="I934" i="12"/>
  <c r="H934" i="12"/>
  <c r="F934" i="12"/>
  <c r="E934" i="12"/>
  <c r="C934" i="12"/>
  <c r="B934" i="12"/>
  <c r="J933" i="12"/>
  <c r="I933" i="12"/>
  <c r="H933" i="12"/>
  <c r="F933" i="12"/>
  <c r="E933" i="12"/>
  <c r="C933" i="12"/>
  <c r="B933" i="12"/>
  <c r="J932" i="12"/>
  <c r="I932" i="12"/>
  <c r="H932" i="12"/>
  <c r="F932" i="12"/>
  <c r="E932" i="12"/>
  <c r="C932" i="12"/>
  <c r="B932" i="12"/>
  <c r="J931" i="12"/>
  <c r="I931" i="12"/>
  <c r="H931" i="12"/>
  <c r="F931" i="12"/>
  <c r="E931" i="12"/>
  <c r="C931" i="12"/>
  <c r="B931" i="12"/>
  <c r="J930" i="12"/>
  <c r="I930" i="12"/>
  <c r="H930" i="12"/>
  <c r="F930" i="12"/>
  <c r="E930" i="12"/>
  <c r="C930" i="12"/>
  <c r="B930" i="12"/>
  <c r="J929" i="12"/>
  <c r="I929" i="12"/>
  <c r="H929" i="12"/>
  <c r="F929" i="12"/>
  <c r="E929" i="12"/>
  <c r="C929" i="12"/>
  <c r="B929" i="12"/>
  <c r="J928" i="12"/>
  <c r="I928" i="12"/>
  <c r="H928" i="12"/>
  <c r="F928" i="12"/>
  <c r="E928" i="12"/>
  <c r="C928" i="12"/>
  <c r="B928" i="12"/>
  <c r="J927" i="12"/>
  <c r="I927" i="12"/>
  <c r="H927" i="12"/>
  <c r="F927" i="12"/>
  <c r="E927" i="12"/>
  <c r="C927" i="12"/>
  <c r="B927" i="12"/>
  <c r="J926" i="12"/>
  <c r="I926" i="12"/>
  <c r="H926" i="12"/>
  <c r="F926" i="12"/>
  <c r="E926" i="12"/>
  <c r="C926" i="12"/>
  <c r="B926" i="12"/>
  <c r="J925" i="12"/>
  <c r="I925" i="12"/>
  <c r="H925" i="12"/>
  <c r="F925" i="12"/>
  <c r="E925" i="12"/>
  <c r="C925" i="12"/>
  <c r="B925" i="12"/>
  <c r="J924" i="12"/>
  <c r="I924" i="12"/>
  <c r="H924" i="12"/>
  <c r="F924" i="12"/>
  <c r="E924" i="12"/>
  <c r="C924" i="12"/>
  <c r="B924" i="12"/>
  <c r="J923" i="12"/>
  <c r="I923" i="12"/>
  <c r="H923" i="12"/>
  <c r="F923" i="12"/>
  <c r="E923" i="12"/>
  <c r="C923" i="12"/>
  <c r="B923" i="12"/>
  <c r="J922" i="12"/>
  <c r="I922" i="12"/>
  <c r="H922" i="12"/>
  <c r="F922" i="12"/>
  <c r="E922" i="12"/>
  <c r="C922" i="12"/>
  <c r="B922" i="12"/>
  <c r="J921" i="12"/>
  <c r="I921" i="12"/>
  <c r="H921" i="12"/>
  <c r="F921" i="12"/>
  <c r="E921" i="12"/>
  <c r="C921" i="12"/>
  <c r="B921" i="12"/>
  <c r="J920" i="12"/>
  <c r="I920" i="12"/>
  <c r="H920" i="12"/>
  <c r="F920" i="12"/>
  <c r="E920" i="12"/>
  <c r="C920" i="12"/>
  <c r="B920" i="12"/>
  <c r="J919" i="12"/>
  <c r="I919" i="12"/>
  <c r="H919" i="12"/>
  <c r="F919" i="12"/>
  <c r="E919" i="12"/>
  <c r="C919" i="12"/>
  <c r="B919" i="12"/>
  <c r="J918" i="12"/>
  <c r="I918" i="12"/>
  <c r="H918" i="12"/>
  <c r="F918" i="12"/>
  <c r="E918" i="12"/>
  <c r="C918" i="12"/>
  <c r="B918" i="12"/>
  <c r="J917" i="12"/>
  <c r="I917" i="12"/>
  <c r="H917" i="12"/>
  <c r="F917" i="12"/>
  <c r="E917" i="12"/>
  <c r="C917" i="12"/>
  <c r="B917" i="12"/>
  <c r="J916" i="12"/>
  <c r="I916" i="12"/>
  <c r="H916" i="12"/>
  <c r="F916" i="12"/>
  <c r="E916" i="12"/>
  <c r="C916" i="12"/>
  <c r="B916" i="12"/>
  <c r="J915" i="12"/>
  <c r="I915" i="12"/>
  <c r="H915" i="12"/>
  <c r="F915" i="12"/>
  <c r="E915" i="12"/>
  <c r="C915" i="12"/>
  <c r="B915" i="12"/>
  <c r="J914" i="12"/>
  <c r="I914" i="12"/>
  <c r="H914" i="12"/>
  <c r="F914" i="12"/>
  <c r="E914" i="12"/>
  <c r="C914" i="12"/>
  <c r="B914" i="12"/>
  <c r="J913" i="12"/>
  <c r="I913" i="12"/>
  <c r="H913" i="12"/>
  <c r="F913" i="12"/>
  <c r="E913" i="12"/>
  <c r="C913" i="12"/>
  <c r="B913" i="12"/>
  <c r="J912" i="12"/>
  <c r="I912" i="12"/>
  <c r="H912" i="12"/>
  <c r="F912" i="12"/>
  <c r="E912" i="12"/>
  <c r="C912" i="12"/>
  <c r="B912" i="12"/>
  <c r="J911" i="12"/>
  <c r="I911" i="12"/>
  <c r="H911" i="12"/>
  <c r="F911" i="12"/>
  <c r="E911" i="12"/>
  <c r="C911" i="12"/>
  <c r="B911" i="12"/>
  <c r="J910" i="12"/>
  <c r="I910" i="12"/>
  <c r="H910" i="12"/>
  <c r="F910" i="12"/>
  <c r="E910" i="12"/>
  <c r="C910" i="12"/>
  <c r="B910" i="12"/>
  <c r="J909" i="12"/>
  <c r="I909" i="12"/>
  <c r="H909" i="12"/>
  <c r="F909" i="12"/>
  <c r="E909" i="12"/>
  <c r="C909" i="12"/>
  <c r="B909" i="12"/>
  <c r="J908" i="12"/>
  <c r="I908" i="12"/>
  <c r="H908" i="12"/>
  <c r="F908" i="12"/>
  <c r="E908" i="12"/>
  <c r="C908" i="12"/>
  <c r="B908" i="12"/>
  <c r="J907" i="12"/>
  <c r="I907" i="12"/>
  <c r="H907" i="12"/>
  <c r="F907" i="12"/>
  <c r="E907" i="12"/>
  <c r="C907" i="12"/>
  <c r="B907" i="12"/>
  <c r="J906" i="12"/>
  <c r="I906" i="12"/>
  <c r="H906" i="12"/>
  <c r="F906" i="12"/>
  <c r="E906" i="12"/>
  <c r="C906" i="12"/>
  <c r="B906" i="12"/>
  <c r="J905" i="12"/>
  <c r="I905" i="12"/>
  <c r="H905" i="12"/>
  <c r="F905" i="12"/>
  <c r="E905" i="12"/>
  <c r="C905" i="12"/>
  <c r="B905" i="12"/>
  <c r="J904" i="12"/>
  <c r="I904" i="12"/>
  <c r="H904" i="12"/>
  <c r="F904" i="12"/>
  <c r="E904" i="12"/>
  <c r="C904" i="12"/>
  <c r="B904" i="12"/>
  <c r="J903" i="12"/>
  <c r="I903" i="12"/>
  <c r="H903" i="12"/>
  <c r="F903" i="12"/>
  <c r="E903" i="12"/>
  <c r="C903" i="12"/>
  <c r="B903" i="12"/>
  <c r="J902" i="12"/>
  <c r="I902" i="12"/>
  <c r="H902" i="12"/>
  <c r="F902" i="12"/>
  <c r="E902" i="12"/>
  <c r="C902" i="12"/>
  <c r="B902" i="12"/>
  <c r="J901" i="12"/>
  <c r="I901" i="12"/>
  <c r="H901" i="12"/>
  <c r="F901" i="12"/>
  <c r="E901" i="12"/>
  <c r="C901" i="12"/>
  <c r="B901" i="12"/>
  <c r="J900" i="12"/>
  <c r="I900" i="12"/>
  <c r="H900" i="12"/>
  <c r="F900" i="12"/>
  <c r="E900" i="12"/>
  <c r="C900" i="12"/>
  <c r="B900" i="12"/>
  <c r="J899" i="12"/>
  <c r="I899" i="12"/>
  <c r="H899" i="12"/>
  <c r="F899" i="12"/>
  <c r="E899" i="12"/>
  <c r="C899" i="12"/>
  <c r="B899" i="12"/>
  <c r="J898" i="12"/>
  <c r="I898" i="12"/>
  <c r="H898" i="12"/>
  <c r="F898" i="12"/>
  <c r="E898" i="12"/>
  <c r="C898" i="12"/>
  <c r="B898" i="12"/>
  <c r="J897" i="12"/>
  <c r="I897" i="12"/>
  <c r="H897" i="12"/>
  <c r="F897" i="12"/>
  <c r="E897" i="12"/>
  <c r="C897" i="12"/>
  <c r="B897" i="12"/>
  <c r="J896" i="12"/>
  <c r="I896" i="12"/>
  <c r="H896" i="12"/>
  <c r="F896" i="12"/>
  <c r="E896" i="12"/>
  <c r="C896" i="12"/>
  <c r="B896" i="12"/>
  <c r="J895" i="12"/>
  <c r="I895" i="12"/>
  <c r="H895" i="12"/>
  <c r="F895" i="12"/>
  <c r="E895" i="12"/>
  <c r="C895" i="12"/>
  <c r="B895" i="12"/>
  <c r="J894" i="12"/>
  <c r="I894" i="12"/>
  <c r="H894" i="12"/>
  <c r="F894" i="12"/>
  <c r="E894" i="12"/>
  <c r="C894" i="12"/>
  <c r="B894" i="12"/>
  <c r="J893" i="12"/>
  <c r="I893" i="12"/>
  <c r="H893" i="12"/>
  <c r="F893" i="12"/>
  <c r="E893" i="12"/>
  <c r="C893" i="12"/>
  <c r="B893" i="12"/>
  <c r="J892" i="12"/>
  <c r="I892" i="12"/>
  <c r="H892" i="12"/>
  <c r="F892" i="12"/>
  <c r="E892" i="12"/>
  <c r="C892" i="12"/>
  <c r="B892" i="12"/>
  <c r="J891" i="12"/>
  <c r="I891" i="12"/>
  <c r="H891" i="12"/>
  <c r="F891" i="12"/>
  <c r="E891" i="12"/>
  <c r="C891" i="12"/>
  <c r="B891" i="12"/>
  <c r="J890" i="12"/>
  <c r="I890" i="12"/>
  <c r="H890" i="12"/>
  <c r="F890" i="12"/>
  <c r="E890" i="12"/>
  <c r="C890" i="12"/>
  <c r="B890" i="12"/>
  <c r="J889" i="12"/>
  <c r="I889" i="12"/>
  <c r="H889" i="12"/>
  <c r="F889" i="12"/>
  <c r="E889" i="12"/>
  <c r="C889" i="12"/>
  <c r="B889" i="12"/>
  <c r="J888" i="12"/>
  <c r="I888" i="12"/>
  <c r="H888" i="12"/>
  <c r="F888" i="12"/>
  <c r="E888" i="12"/>
  <c r="C888" i="12"/>
  <c r="B888" i="12"/>
  <c r="J887" i="12"/>
  <c r="I887" i="12"/>
  <c r="H887" i="12"/>
  <c r="F887" i="12"/>
  <c r="E887" i="12"/>
  <c r="C887" i="12"/>
  <c r="B887" i="12"/>
  <c r="J886" i="12"/>
  <c r="I886" i="12"/>
  <c r="H886" i="12"/>
  <c r="F886" i="12"/>
  <c r="E886" i="12"/>
  <c r="C886" i="12"/>
  <c r="B886" i="12"/>
  <c r="J885" i="12"/>
  <c r="I885" i="12"/>
  <c r="H885" i="12"/>
  <c r="F885" i="12"/>
  <c r="E885" i="12"/>
  <c r="C885" i="12"/>
  <c r="B885" i="12"/>
  <c r="J884" i="12"/>
  <c r="I884" i="12"/>
  <c r="H884" i="12"/>
  <c r="F884" i="12"/>
  <c r="E884" i="12"/>
  <c r="C884" i="12"/>
  <c r="B884" i="12"/>
  <c r="J883" i="12"/>
  <c r="I883" i="12"/>
  <c r="H883" i="12"/>
  <c r="F883" i="12"/>
  <c r="E883" i="12"/>
  <c r="C883" i="12"/>
  <c r="B883" i="12"/>
  <c r="J882" i="12"/>
  <c r="I882" i="12"/>
  <c r="H882" i="12"/>
  <c r="F882" i="12"/>
  <c r="E882" i="12"/>
  <c r="C882" i="12"/>
  <c r="B882" i="12"/>
  <c r="J881" i="12"/>
  <c r="I881" i="12"/>
  <c r="H881" i="12"/>
  <c r="F881" i="12"/>
  <c r="E881" i="12"/>
  <c r="C881" i="12"/>
  <c r="B881" i="12"/>
  <c r="J880" i="12"/>
  <c r="I880" i="12"/>
  <c r="H880" i="12"/>
  <c r="F880" i="12"/>
  <c r="E880" i="12"/>
  <c r="C880" i="12"/>
  <c r="B880" i="12"/>
  <c r="J879" i="12"/>
  <c r="I879" i="12"/>
  <c r="H879" i="12"/>
  <c r="F879" i="12"/>
  <c r="E879" i="12"/>
  <c r="C879" i="12"/>
  <c r="B879" i="12"/>
  <c r="J878" i="12"/>
  <c r="I878" i="12"/>
  <c r="H878" i="12"/>
  <c r="F878" i="12"/>
  <c r="E878" i="12"/>
  <c r="C878" i="12"/>
  <c r="B878" i="12"/>
  <c r="J877" i="12"/>
  <c r="I877" i="12"/>
  <c r="H877" i="12"/>
  <c r="F877" i="12"/>
  <c r="E877" i="12"/>
  <c r="C877" i="12"/>
  <c r="B877" i="12"/>
  <c r="J876" i="12"/>
  <c r="I876" i="12"/>
  <c r="H876" i="12"/>
  <c r="F876" i="12"/>
  <c r="E876" i="12"/>
  <c r="C876" i="12"/>
  <c r="B876" i="12"/>
  <c r="J875" i="12"/>
  <c r="I875" i="12"/>
  <c r="H875" i="12"/>
  <c r="F875" i="12"/>
  <c r="E875" i="12"/>
  <c r="C875" i="12"/>
  <c r="B875" i="12"/>
  <c r="J874" i="12"/>
  <c r="I874" i="12"/>
  <c r="H874" i="12"/>
  <c r="F874" i="12"/>
  <c r="E874" i="12"/>
  <c r="C874" i="12"/>
  <c r="B874" i="12"/>
  <c r="J873" i="12"/>
  <c r="I873" i="12"/>
  <c r="H873" i="12"/>
  <c r="F873" i="12"/>
  <c r="E873" i="12"/>
  <c r="C873" i="12"/>
  <c r="B873" i="12"/>
  <c r="J872" i="12"/>
  <c r="I872" i="12"/>
  <c r="H872" i="12"/>
  <c r="F872" i="12"/>
  <c r="E872" i="12"/>
  <c r="C872" i="12"/>
  <c r="B872" i="12"/>
  <c r="J871" i="12"/>
  <c r="I871" i="12"/>
  <c r="H871" i="12"/>
  <c r="F871" i="12"/>
  <c r="E871" i="12"/>
  <c r="C871" i="12"/>
  <c r="B871" i="12"/>
  <c r="J870" i="12"/>
  <c r="I870" i="12"/>
  <c r="H870" i="12"/>
  <c r="F870" i="12"/>
  <c r="E870" i="12"/>
  <c r="C870" i="12"/>
  <c r="B870" i="12"/>
  <c r="J869" i="12"/>
  <c r="I869" i="12"/>
  <c r="H869" i="12"/>
  <c r="F869" i="12"/>
  <c r="E869" i="12"/>
  <c r="C869" i="12"/>
  <c r="B869" i="12"/>
  <c r="J868" i="12"/>
  <c r="I868" i="12"/>
  <c r="H868" i="12"/>
  <c r="F868" i="12"/>
  <c r="E868" i="12"/>
  <c r="C868" i="12"/>
  <c r="B868" i="12"/>
  <c r="J867" i="12"/>
  <c r="I867" i="12"/>
  <c r="H867" i="12"/>
  <c r="F867" i="12"/>
  <c r="E867" i="12"/>
  <c r="C867" i="12"/>
  <c r="B867" i="12"/>
  <c r="J866" i="12"/>
  <c r="I866" i="12"/>
  <c r="H866" i="12"/>
  <c r="F866" i="12"/>
  <c r="E866" i="12"/>
  <c r="C866" i="12"/>
  <c r="B866" i="12"/>
  <c r="J865" i="12"/>
  <c r="I865" i="12"/>
  <c r="H865" i="12"/>
  <c r="F865" i="12"/>
  <c r="E865" i="12"/>
  <c r="C865" i="12"/>
  <c r="B865" i="12"/>
  <c r="J864" i="12"/>
  <c r="I864" i="12"/>
  <c r="H864" i="12"/>
  <c r="F864" i="12"/>
  <c r="E864" i="12"/>
  <c r="C864" i="12"/>
  <c r="B864" i="12"/>
  <c r="J863" i="12"/>
  <c r="I863" i="12"/>
  <c r="H863" i="12"/>
  <c r="F863" i="12"/>
  <c r="E863" i="12"/>
  <c r="C863" i="12"/>
  <c r="B863" i="12"/>
  <c r="J862" i="12"/>
  <c r="I862" i="12"/>
  <c r="H862" i="12"/>
  <c r="F862" i="12"/>
  <c r="E862" i="12"/>
  <c r="C862" i="12"/>
  <c r="B862" i="12"/>
  <c r="J861" i="12"/>
  <c r="I861" i="12"/>
  <c r="H861" i="12"/>
  <c r="F861" i="12"/>
  <c r="E861" i="12"/>
  <c r="C861" i="12"/>
  <c r="B861" i="12"/>
  <c r="J860" i="12"/>
  <c r="I860" i="12"/>
  <c r="H860" i="12"/>
  <c r="F860" i="12"/>
  <c r="E860" i="12"/>
  <c r="C860" i="12"/>
  <c r="B860" i="12"/>
  <c r="J859" i="12"/>
  <c r="I859" i="12"/>
  <c r="H859" i="12"/>
  <c r="F859" i="12"/>
  <c r="E859" i="12"/>
  <c r="C859" i="12"/>
  <c r="B859" i="12"/>
  <c r="J858" i="12"/>
  <c r="I858" i="12"/>
  <c r="H858" i="12"/>
  <c r="F858" i="12"/>
  <c r="E858" i="12"/>
  <c r="C858" i="12"/>
  <c r="B858" i="12"/>
  <c r="J857" i="12"/>
  <c r="I857" i="12"/>
  <c r="H857" i="12"/>
  <c r="F857" i="12"/>
  <c r="E857" i="12"/>
  <c r="C857" i="12"/>
  <c r="B857" i="12"/>
  <c r="J856" i="12"/>
  <c r="I856" i="12"/>
  <c r="H856" i="12"/>
  <c r="F856" i="12"/>
  <c r="E856" i="12"/>
  <c r="C856" i="12"/>
  <c r="B856" i="12"/>
  <c r="J855" i="12"/>
  <c r="I855" i="12"/>
  <c r="H855" i="12"/>
  <c r="F855" i="12"/>
  <c r="E855" i="12"/>
  <c r="C855" i="12"/>
  <c r="B855" i="12"/>
  <c r="J854" i="12"/>
  <c r="I854" i="12"/>
  <c r="H854" i="12"/>
  <c r="F854" i="12"/>
  <c r="E854" i="12"/>
  <c r="C854" i="12"/>
  <c r="B854" i="12"/>
  <c r="J853" i="12"/>
  <c r="I853" i="12"/>
  <c r="H853" i="12"/>
  <c r="F853" i="12"/>
  <c r="E853" i="12"/>
  <c r="C853" i="12"/>
  <c r="B853" i="12"/>
  <c r="J852" i="12"/>
  <c r="I852" i="12"/>
  <c r="H852" i="12"/>
  <c r="F852" i="12"/>
  <c r="E852" i="12"/>
  <c r="C852" i="12"/>
  <c r="B852" i="12"/>
  <c r="J851" i="12"/>
  <c r="I851" i="12"/>
  <c r="H851" i="12"/>
  <c r="F851" i="12"/>
  <c r="E851" i="12"/>
  <c r="C851" i="12"/>
  <c r="B851" i="12"/>
  <c r="J850" i="12"/>
  <c r="I850" i="12"/>
  <c r="H850" i="12"/>
  <c r="F850" i="12"/>
  <c r="E850" i="12"/>
  <c r="C850" i="12"/>
  <c r="B850" i="12"/>
  <c r="J849" i="12"/>
  <c r="I849" i="12"/>
  <c r="H849" i="12"/>
  <c r="F849" i="12"/>
  <c r="E849" i="12"/>
  <c r="C849" i="12"/>
  <c r="B849" i="12"/>
  <c r="J848" i="12"/>
  <c r="I848" i="12"/>
  <c r="H848" i="12"/>
  <c r="F848" i="12"/>
  <c r="E848" i="12"/>
  <c r="C848" i="12"/>
  <c r="B848" i="12"/>
  <c r="J847" i="12"/>
  <c r="I847" i="12"/>
  <c r="H847" i="12"/>
  <c r="F847" i="12"/>
  <c r="E847" i="12"/>
  <c r="C847" i="12"/>
  <c r="B847" i="12"/>
  <c r="J846" i="12"/>
  <c r="I846" i="12"/>
  <c r="H846" i="12"/>
  <c r="F846" i="12"/>
  <c r="E846" i="12"/>
  <c r="C846" i="12"/>
  <c r="B846" i="12"/>
  <c r="J845" i="12"/>
  <c r="I845" i="12"/>
  <c r="H845" i="12"/>
  <c r="F845" i="12"/>
  <c r="E845" i="12"/>
  <c r="C845" i="12"/>
  <c r="B845" i="12"/>
  <c r="J844" i="12"/>
  <c r="I844" i="12"/>
  <c r="H844" i="12"/>
  <c r="F844" i="12"/>
  <c r="E844" i="12"/>
  <c r="C844" i="12"/>
  <c r="B844" i="12"/>
  <c r="J843" i="12"/>
  <c r="I843" i="12"/>
  <c r="H843" i="12"/>
  <c r="F843" i="12"/>
  <c r="E843" i="12"/>
  <c r="C843" i="12"/>
  <c r="B843" i="12"/>
  <c r="J842" i="12"/>
  <c r="I842" i="12"/>
  <c r="H842" i="12"/>
  <c r="F842" i="12"/>
  <c r="E842" i="12"/>
  <c r="C842" i="12"/>
  <c r="B842" i="12"/>
  <c r="J841" i="12"/>
  <c r="I841" i="12"/>
  <c r="H841" i="12"/>
  <c r="F841" i="12"/>
  <c r="E841" i="12"/>
  <c r="C841" i="12"/>
  <c r="B841" i="12"/>
  <c r="J840" i="12"/>
  <c r="I840" i="12"/>
  <c r="H840" i="12"/>
  <c r="F840" i="12"/>
  <c r="E840" i="12"/>
  <c r="C840" i="12"/>
  <c r="B840" i="12"/>
  <c r="J839" i="12"/>
  <c r="I839" i="12"/>
  <c r="H839" i="12"/>
  <c r="F839" i="12"/>
  <c r="E839" i="12"/>
  <c r="C839" i="12"/>
  <c r="B839" i="12"/>
  <c r="J838" i="12"/>
  <c r="I838" i="12"/>
  <c r="H838" i="12"/>
  <c r="F838" i="12"/>
  <c r="E838" i="12"/>
  <c r="C838" i="12"/>
  <c r="B838" i="12"/>
  <c r="J837" i="12"/>
  <c r="I837" i="12"/>
  <c r="H837" i="12"/>
  <c r="F837" i="12"/>
  <c r="E837" i="12"/>
  <c r="C837" i="12"/>
  <c r="B837" i="12"/>
  <c r="J836" i="12"/>
  <c r="I836" i="12"/>
  <c r="H836" i="12"/>
  <c r="F836" i="12"/>
  <c r="E836" i="12"/>
  <c r="C836" i="12"/>
  <c r="B836" i="12"/>
  <c r="J835" i="12"/>
  <c r="I835" i="12"/>
  <c r="H835" i="12"/>
  <c r="F835" i="12"/>
  <c r="E835" i="12"/>
  <c r="C835" i="12"/>
  <c r="B835" i="12"/>
  <c r="J834" i="12"/>
  <c r="I834" i="12"/>
  <c r="H834" i="12"/>
  <c r="F834" i="12"/>
  <c r="E834" i="12"/>
  <c r="C834" i="12"/>
  <c r="B834" i="12"/>
  <c r="J833" i="12"/>
  <c r="I833" i="12"/>
  <c r="H833" i="12"/>
  <c r="F833" i="12"/>
  <c r="E833" i="12"/>
  <c r="C833" i="12"/>
  <c r="B833" i="12"/>
  <c r="J832" i="12"/>
  <c r="I832" i="12"/>
  <c r="H832" i="12"/>
  <c r="F832" i="12"/>
  <c r="E832" i="12"/>
  <c r="C832" i="12"/>
  <c r="B832" i="12"/>
  <c r="J831" i="12"/>
  <c r="I831" i="12"/>
  <c r="H831" i="12"/>
  <c r="F831" i="12"/>
  <c r="E831" i="12"/>
  <c r="C831" i="12"/>
  <c r="B831" i="12"/>
  <c r="J830" i="12"/>
  <c r="I830" i="12"/>
  <c r="H830" i="12"/>
  <c r="F830" i="12"/>
  <c r="E830" i="12"/>
  <c r="C830" i="12"/>
  <c r="B830" i="12"/>
  <c r="J829" i="12"/>
  <c r="I829" i="12"/>
  <c r="H829" i="12"/>
  <c r="F829" i="12"/>
  <c r="E829" i="12"/>
  <c r="C829" i="12"/>
  <c r="B829" i="12"/>
  <c r="J828" i="12"/>
  <c r="I828" i="12"/>
  <c r="H828" i="12"/>
  <c r="F828" i="12"/>
  <c r="E828" i="12"/>
  <c r="C828" i="12"/>
  <c r="B828" i="12"/>
  <c r="J827" i="12"/>
  <c r="I827" i="12"/>
  <c r="H827" i="12"/>
  <c r="F827" i="12"/>
  <c r="E827" i="12"/>
  <c r="C827" i="12"/>
  <c r="B827" i="12"/>
  <c r="J826" i="12"/>
  <c r="I826" i="12"/>
  <c r="H826" i="12"/>
  <c r="F826" i="12"/>
  <c r="E826" i="12"/>
  <c r="C826" i="12"/>
  <c r="B826" i="12"/>
  <c r="J825" i="12"/>
  <c r="I825" i="12"/>
  <c r="H825" i="12"/>
  <c r="F825" i="12"/>
  <c r="E825" i="12"/>
  <c r="C825" i="12"/>
  <c r="B825" i="12"/>
  <c r="J824" i="12"/>
  <c r="I824" i="12"/>
  <c r="H824" i="12"/>
  <c r="F824" i="12"/>
  <c r="E824" i="12"/>
  <c r="C824" i="12"/>
  <c r="B824" i="12"/>
  <c r="J823" i="12"/>
  <c r="I823" i="12"/>
  <c r="H823" i="12"/>
  <c r="F823" i="12"/>
  <c r="E823" i="12"/>
  <c r="C823" i="12"/>
  <c r="B823" i="12"/>
  <c r="J822" i="12"/>
  <c r="I822" i="12"/>
  <c r="H822" i="12"/>
  <c r="F822" i="12"/>
  <c r="E822" i="12"/>
  <c r="C822" i="12"/>
  <c r="B822" i="12"/>
  <c r="J821" i="12"/>
  <c r="I821" i="12"/>
  <c r="H821" i="12"/>
  <c r="F821" i="12"/>
  <c r="E821" i="12"/>
  <c r="C821" i="12"/>
  <c r="B821" i="12"/>
  <c r="J820" i="12"/>
  <c r="I820" i="12"/>
  <c r="H820" i="12"/>
  <c r="F820" i="12"/>
  <c r="E820" i="12"/>
  <c r="C820" i="12"/>
  <c r="B820" i="12"/>
  <c r="J819" i="12"/>
  <c r="I819" i="12"/>
  <c r="H819" i="12"/>
  <c r="F819" i="12"/>
  <c r="E819" i="12"/>
  <c r="C819" i="12"/>
  <c r="B819" i="12"/>
  <c r="J818" i="12"/>
  <c r="I818" i="12"/>
  <c r="H818" i="12"/>
  <c r="F818" i="12"/>
  <c r="E818" i="12"/>
  <c r="C818" i="12"/>
  <c r="B818" i="12"/>
  <c r="J817" i="12"/>
  <c r="I817" i="12"/>
  <c r="H817" i="12"/>
  <c r="F817" i="12"/>
  <c r="E817" i="12"/>
  <c r="C817" i="12"/>
  <c r="B817" i="12"/>
  <c r="J816" i="12"/>
  <c r="I816" i="12"/>
  <c r="H816" i="12"/>
  <c r="F816" i="12"/>
  <c r="E816" i="12"/>
  <c r="C816" i="12"/>
  <c r="B816" i="12"/>
  <c r="J815" i="12"/>
  <c r="I815" i="12"/>
  <c r="H815" i="12"/>
  <c r="F815" i="12"/>
  <c r="E815" i="12"/>
  <c r="C815" i="12"/>
  <c r="B815" i="12"/>
  <c r="J814" i="12"/>
  <c r="I814" i="12"/>
  <c r="H814" i="12"/>
  <c r="F814" i="12"/>
  <c r="E814" i="12"/>
  <c r="C814" i="12"/>
  <c r="B814" i="12"/>
  <c r="J813" i="12"/>
  <c r="I813" i="12"/>
  <c r="H813" i="12"/>
  <c r="F813" i="12"/>
  <c r="E813" i="12"/>
  <c r="C813" i="12"/>
  <c r="B813" i="12"/>
  <c r="J812" i="12"/>
  <c r="I812" i="12"/>
  <c r="H812" i="12"/>
  <c r="F812" i="12"/>
  <c r="E812" i="12"/>
  <c r="C812" i="12"/>
  <c r="B812" i="12"/>
  <c r="J811" i="12"/>
  <c r="I811" i="12"/>
  <c r="H811" i="12"/>
  <c r="F811" i="12"/>
  <c r="E811" i="12"/>
  <c r="C811" i="12"/>
  <c r="B811" i="12"/>
  <c r="J810" i="12"/>
  <c r="I810" i="12"/>
  <c r="H810" i="12"/>
  <c r="F810" i="12"/>
  <c r="E810" i="12"/>
  <c r="C810" i="12"/>
  <c r="B810" i="12"/>
  <c r="J809" i="12"/>
  <c r="I809" i="12"/>
  <c r="H809" i="12"/>
  <c r="F809" i="12"/>
  <c r="E809" i="12"/>
  <c r="C809" i="12"/>
  <c r="B809" i="12"/>
  <c r="J808" i="12"/>
  <c r="I808" i="12"/>
  <c r="H808" i="12"/>
  <c r="F808" i="12"/>
  <c r="E808" i="12"/>
  <c r="C808" i="12"/>
  <c r="B808" i="12"/>
  <c r="J807" i="12"/>
  <c r="I807" i="12"/>
  <c r="H807" i="12"/>
  <c r="F807" i="12"/>
  <c r="E807" i="12"/>
  <c r="C807" i="12"/>
  <c r="B807" i="12"/>
  <c r="J806" i="12"/>
  <c r="I806" i="12"/>
  <c r="H806" i="12"/>
  <c r="F806" i="12"/>
  <c r="E806" i="12"/>
  <c r="C806" i="12"/>
  <c r="B806" i="12"/>
  <c r="J805" i="12"/>
  <c r="I805" i="12"/>
  <c r="H805" i="12"/>
  <c r="F805" i="12"/>
  <c r="E805" i="12"/>
  <c r="C805" i="12"/>
  <c r="B805" i="12"/>
  <c r="J804" i="12"/>
  <c r="I804" i="12"/>
  <c r="H804" i="12"/>
  <c r="F804" i="12"/>
  <c r="E804" i="12"/>
  <c r="C804" i="12"/>
  <c r="B804" i="12"/>
  <c r="J803" i="12"/>
  <c r="I803" i="12"/>
  <c r="H803" i="12"/>
  <c r="F803" i="12"/>
  <c r="E803" i="12"/>
  <c r="C803" i="12"/>
  <c r="B803" i="12"/>
  <c r="J802" i="12"/>
  <c r="I802" i="12"/>
  <c r="H802" i="12"/>
  <c r="F802" i="12"/>
  <c r="E802" i="12"/>
  <c r="C802" i="12"/>
  <c r="B802" i="12"/>
  <c r="J801" i="12"/>
  <c r="I801" i="12"/>
  <c r="H801" i="12"/>
  <c r="F801" i="12"/>
  <c r="E801" i="12"/>
  <c r="C801" i="12"/>
  <c r="B801" i="12"/>
  <c r="J800" i="12"/>
  <c r="I800" i="12"/>
  <c r="H800" i="12"/>
  <c r="F800" i="12"/>
  <c r="E800" i="12"/>
  <c r="C800" i="12"/>
  <c r="B800" i="12"/>
  <c r="J799" i="12"/>
  <c r="I799" i="12"/>
  <c r="H799" i="12"/>
  <c r="F799" i="12"/>
  <c r="E799" i="12"/>
  <c r="C799" i="12"/>
  <c r="B799" i="12"/>
  <c r="J798" i="12"/>
  <c r="I798" i="12"/>
  <c r="H798" i="12"/>
  <c r="F798" i="12"/>
  <c r="E798" i="12"/>
  <c r="C798" i="12"/>
  <c r="B798" i="12"/>
  <c r="J797" i="12"/>
  <c r="I797" i="12"/>
  <c r="H797" i="12"/>
  <c r="F797" i="12"/>
  <c r="E797" i="12"/>
  <c r="C797" i="12"/>
  <c r="B797" i="12"/>
  <c r="J796" i="12"/>
  <c r="I796" i="12"/>
  <c r="H796" i="12"/>
  <c r="F796" i="12"/>
  <c r="E796" i="12"/>
  <c r="C796" i="12"/>
  <c r="B796" i="12"/>
  <c r="J795" i="12"/>
  <c r="I795" i="12"/>
  <c r="H795" i="12"/>
  <c r="F795" i="12"/>
  <c r="E795" i="12"/>
  <c r="C795" i="12"/>
  <c r="B795" i="12"/>
  <c r="J794" i="12"/>
  <c r="I794" i="12"/>
  <c r="H794" i="12"/>
  <c r="F794" i="12"/>
  <c r="E794" i="12"/>
  <c r="C794" i="12"/>
  <c r="B794" i="12"/>
  <c r="J793" i="12"/>
  <c r="I793" i="12"/>
  <c r="H793" i="12"/>
  <c r="F793" i="12"/>
  <c r="E793" i="12"/>
  <c r="C793" i="12"/>
  <c r="B793" i="12"/>
  <c r="J792" i="12"/>
  <c r="I792" i="12"/>
  <c r="H792" i="12"/>
  <c r="F792" i="12"/>
  <c r="E792" i="12"/>
  <c r="C792" i="12"/>
  <c r="B792" i="12"/>
  <c r="J791" i="12"/>
  <c r="I791" i="12"/>
  <c r="H791" i="12"/>
  <c r="F791" i="12"/>
  <c r="E791" i="12"/>
  <c r="C791" i="12"/>
  <c r="B791" i="12"/>
  <c r="J790" i="12"/>
  <c r="I790" i="12"/>
  <c r="H790" i="12"/>
  <c r="F790" i="12"/>
  <c r="E790" i="12"/>
  <c r="C790" i="12"/>
  <c r="B790" i="12"/>
  <c r="J789" i="12"/>
  <c r="I789" i="12"/>
  <c r="H789" i="12"/>
  <c r="F789" i="12"/>
  <c r="E789" i="12"/>
  <c r="C789" i="12"/>
  <c r="B789" i="12"/>
  <c r="J788" i="12"/>
  <c r="I788" i="12"/>
  <c r="H788" i="12"/>
  <c r="F788" i="12"/>
  <c r="E788" i="12"/>
  <c r="C788" i="12"/>
  <c r="B788" i="12"/>
  <c r="J787" i="12"/>
  <c r="I787" i="12"/>
  <c r="H787" i="12"/>
  <c r="F787" i="12"/>
  <c r="E787" i="12"/>
  <c r="C787" i="12"/>
  <c r="B787" i="12"/>
  <c r="J786" i="12"/>
  <c r="I786" i="12"/>
  <c r="H786" i="12"/>
  <c r="F786" i="12"/>
  <c r="E786" i="12"/>
  <c r="C786" i="12"/>
  <c r="B786" i="12"/>
  <c r="J785" i="12"/>
  <c r="I785" i="12"/>
  <c r="H785" i="12"/>
  <c r="F785" i="12"/>
  <c r="E785" i="12"/>
  <c r="C785" i="12"/>
  <c r="B785" i="12"/>
  <c r="J784" i="12"/>
  <c r="I784" i="12"/>
  <c r="H784" i="12"/>
  <c r="F784" i="12"/>
  <c r="E784" i="12"/>
  <c r="C784" i="12"/>
  <c r="B784" i="12"/>
  <c r="J783" i="12"/>
  <c r="I783" i="12"/>
  <c r="H783" i="12"/>
  <c r="F783" i="12"/>
  <c r="E783" i="12"/>
  <c r="C783" i="12"/>
  <c r="B783" i="12"/>
  <c r="J782" i="12"/>
  <c r="I782" i="12"/>
  <c r="H782" i="12"/>
  <c r="F782" i="12"/>
  <c r="E782" i="12"/>
  <c r="C782" i="12"/>
  <c r="B782" i="12"/>
  <c r="J781" i="12"/>
  <c r="I781" i="12"/>
  <c r="H781" i="12"/>
  <c r="F781" i="12"/>
  <c r="E781" i="12"/>
  <c r="C781" i="12"/>
  <c r="B781" i="12"/>
  <c r="J780" i="12"/>
  <c r="I780" i="12"/>
  <c r="H780" i="12"/>
  <c r="F780" i="12"/>
  <c r="E780" i="12"/>
  <c r="C780" i="12"/>
  <c r="B780" i="12"/>
  <c r="J779" i="12"/>
  <c r="I779" i="12"/>
  <c r="H779" i="12"/>
  <c r="F779" i="12"/>
  <c r="E779" i="12"/>
  <c r="C779" i="12"/>
  <c r="B779" i="12"/>
  <c r="J778" i="12"/>
  <c r="I778" i="12"/>
  <c r="H778" i="12"/>
  <c r="F778" i="12"/>
  <c r="E778" i="12"/>
  <c r="C778" i="12"/>
  <c r="B778" i="12"/>
  <c r="J777" i="12"/>
  <c r="I777" i="12"/>
  <c r="H777" i="12"/>
  <c r="F777" i="12"/>
  <c r="E777" i="12"/>
  <c r="C777" i="12"/>
  <c r="B777" i="12"/>
  <c r="J776" i="12"/>
  <c r="I776" i="12"/>
  <c r="H776" i="12"/>
  <c r="F776" i="12"/>
  <c r="E776" i="12"/>
  <c r="C776" i="12"/>
  <c r="B776" i="12"/>
  <c r="J775" i="12"/>
  <c r="I775" i="12"/>
  <c r="H775" i="12"/>
  <c r="F775" i="12"/>
  <c r="E775" i="12"/>
  <c r="C775" i="12"/>
  <c r="B775" i="12"/>
  <c r="J774" i="12"/>
  <c r="I774" i="12"/>
  <c r="H774" i="12"/>
  <c r="F774" i="12"/>
  <c r="E774" i="12"/>
  <c r="C774" i="12"/>
  <c r="B774" i="12"/>
  <c r="J773" i="12"/>
  <c r="I773" i="12"/>
  <c r="H773" i="12"/>
  <c r="F773" i="12"/>
  <c r="E773" i="12"/>
  <c r="C773" i="12"/>
  <c r="B773" i="12"/>
  <c r="J772" i="12"/>
  <c r="I772" i="12"/>
  <c r="H772" i="12"/>
  <c r="F772" i="12"/>
  <c r="E772" i="12"/>
  <c r="C772" i="12"/>
  <c r="B772" i="12"/>
  <c r="J771" i="12"/>
  <c r="I771" i="12"/>
  <c r="H771" i="12"/>
  <c r="F771" i="12"/>
  <c r="E771" i="12"/>
  <c r="C771" i="12"/>
  <c r="B771" i="12"/>
  <c r="J770" i="12"/>
  <c r="I770" i="12"/>
  <c r="H770" i="12"/>
  <c r="F770" i="12"/>
  <c r="E770" i="12"/>
  <c r="C770" i="12"/>
  <c r="B770" i="12"/>
  <c r="J769" i="12"/>
  <c r="I769" i="12"/>
  <c r="H769" i="12"/>
  <c r="F769" i="12"/>
  <c r="E769" i="12"/>
  <c r="C769" i="12"/>
  <c r="B769" i="12"/>
  <c r="J768" i="12"/>
  <c r="I768" i="12"/>
  <c r="H768" i="12"/>
  <c r="F768" i="12"/>
  <c r="E768" i="12"/>
  <c r="C768" i="12"/>
  <c r="B768" i="12"/>
  <c r="J767" i="12"/>
  <c r="I767" i="12"/>
  <c r="H767" i="12"/>
  <c r="F767" i="12"/>
  <c r="E767" i="12"/>
  <c r="C767" i="12"/>
  <c r="B767" i="12"/>
  <c r="J766" i="12"/>
  <c r="I766" i="12"/>
  <c r="H766" i="12"/>
  <c r="F766" i="12"/>
  <c r="E766" i="12"/>
  <c r="C766" i="12"/>
  <c r="B766" i="12"/>
  <c r="J765" i="12"/>
  <c r="I765" i="12"/>
  <c r="H765" i="12"/>
  <c r="F765" i="12"/>
  <c r="E765" i="12"/>
  <c r="C765" i="12"/>
  <c r="B765" i="12"/>
  <c r="J764" i="12"/>
  <c r="I764" i="12"/>
  <c r="H764" i="12"/>
  <c r="F764" i="12"/>
  <c r="E764" i="12"/>
  <c r="C764" i="12"/>
  <c r="B764" i="12"/>
  <c r="J763" i="12"/>
  <c r="I763" i="12"/>
  <c r="H763" i="12"/>
  <c r="F763" i="12"/>
  <c r="E763" i="12"/>
  <c r="C763" i="12"/>
  <c r="B763" i="12"/>
  <c r="J762" i="12"/>
  <c r="I762" i="12"/>
  <c r="H762" i="12"/>
  <c r="F762" i="12"/>
  <c r="E762" i="12"/>
  <c r="C762" i="12"/>
  <c r="B762" i="12"/>
  <c r="J761" i="12"/>
  <c r="I761" i="12"/>
  <c r="H761" i="12"/>
  <c r="F761" i="12"/>
  <c r="E761" i="12"/>
  <c r="C761" i="12"/>
  <c r="B761" i="12"/>
  <c r="J760" i="12"/>
  <c r="I760" i="12"/>
  <c r="H760" i="12"/>
  <c r="F760" i="12"/>
  <c r="E760" i="12"/>
  <c r="C760" i="12"/>
  <c r="B760" i="12"/>
  <c r="J759" i="12"/>
  <c r="I759" i="12"/>
  <c r="H759" i="12"/>
  <c r="F759" i="12"/>
  <c r="E759" i="12"/>
  <c r="C759" i="12"/>
  <c r="B759" i="12"/>
  <c r="J758" i="12"/>
  <c r="I758" i="12"/>
  <c r="H758" i="12"/>
  <c r="F758" i="12"/>
  <c r="E758" i="12"/>
  <c r="C758" i="12"/>
  <c r="B758" i="12"/>
  <c r="J757" i="12"/>
  <c r="I757" i="12"/>
  <c r="H757" i="12"/>
  <c r="F757" i="12"/>
  <c r="E757" i="12"/>
  <c r="C757" i="12"/>
  <c r="B757" i="12"/>
  <c r="J756" i="12"/>
  <c r="I756" i="12"/>
  <c r="H756" i="12"/>
  <c r="F756" i="12"/>
  <c r="E756" i="12"/>
  <c r="C756" i="12"/>
  <c r="B756" i="12"/>
  <c r="J755" i="12"/>
  <c r="I755" i="12"/>
  <c r="H755" i="12"/>
  <c r="F755" i="12"/>
  <c r="E755" i="12"/>
  <c r="C755" i="12"/>
  <c r="B755" i="12"/>
  <c r="J754" i="12"/>
  <c r="I754" i="12"/>
  <c r="H754" i="12"/>
  <c r="F754" i="12"/>
  <c r="E754" i="12"/>
  <c r="C754" i="12"/>
  <c r="B754" i="12"/>
  <c r="J753" i="12"/>
  <c r="I753" i="12"/>
  <c r="H753" i="12"/>
  <c r="F753" i="12"/>
  <c r="E753" i="12"/>
  <c r="C753" i="12"/>
  <c r="B753" i="12"/>
  <c r="J752" i="12"/>
  <c r="I752" i="12"/>
  <c r="H752" i="12"/>
  <c r="F752" i="12"/>
  <c r="E752" i="12"/>
  <c r="C752" i="12"/>
  <c r="B752" i="12"/>
  <c r="J751" i="12"/>
  <c r="I751" i="12"/>
  <c r="H751" i="12"/>
  <c r="F751" i="12"/>
  <c r="E751" i="12"/>
  <c r="C751" i="12"/>
  <c r="B751" i="12"/>
  <c r="J750" i="12"/>
  <c r="I750" i="12"/>
  <c r="H750" i="12"/>
  <c r="F750" i="12"/>
  <c r="E750" i="12"/>
  <c r="C750" i="12"/>
  <c r="B750" i="12"/>
  <c r="J749" i="12"/>
  <c r="I749" i="12"/>
  <c r="H749" i="12"/>
  <c r="F749" i="12"/>
  <c r="E749" i="12"/>
  <c r="C749" i="12"/>
  <c r="B749" i="12"/>
  <c r="J748" i="12"/>
  <c r="I748" i="12"/>
  <c r="H748" i="12"/>
  <c r="F748" i="12"/>
  <c r="E748" i="12"/>
  <c r="C748" i="12"/>
  <c r="B748" i="12"/>
  <c r="J747" i="12"/>
  <c r="I747" i="12"/>
  <c r="H747" i="12"/>
  <c r="F747" i="12"/>
  <c r="E747" i="12"/>
  <c r="C747" i="12"/>
  <c r="B747" i="12"/>
  <c r="J746" i="12"/>
  <c r="I746" i="12"/>
  <c r="H746" i="12"/>
  <c r="F746" i="12"/>
  <c r="E746" i="12"/>
  <c r="C746" i="12"/>
  <c r="B746" i="12"/>
  <c r="J745" i="12"/>
  <c r="I745" i="12"/>
  <c r="H745" i="12"/>
  <c r="F745" i="12"/>
  <c r="E745" i="12"/>
  <c r="C745" i="12"/>
  <c r="B745" i="12"/>
  <c r="J744" i="12"/>
  <c r="I744" i="12"/>
  <c r="H744" i="12"/>
  <c r="F744" i="12"/>
  <c r="E744" i="12"/>
  <c r="C744" i="12"/>
  <c r="B744" i="12"/>
  <c r="J743" i="12"/>
  <c r="I743" i="12"/>
  <c r="H743" i="12"/>
  <c r="F743" i="12"/>
  <c r="E743" i="12"/>
  <c r="C743" i="12"/>
  <c r="B743" i="12"/>
  <c r="J742" i="12"/>
  <c r="I742" i="12"/>
  <c r="H742" i="12"/>
  <c r="F742" i="12"/>
  <c r="E742" i="12"/>
  <c r="C742" i="12"/>
  <c r="B742" i="12"/>
  <c r="J741" i="12"/>
  <c r="I741" i="12"/>
  <c r="H741" i="12"/>
  <c r="F741" i="12"/>
  <c r="E741" i="12"/>
  <c r="C741" i="12"/>
  <c r="B741" i="12"/>
  <c r="J740" i="12"/>
  <c r="I740" i="12"/>
  <c r="H740" i="12"/>
  <c r="F740" i="12"/>
  <c r="E740" i="12"/>
  <c r="C740" i="12"/>
  <c r="B740" i="12"/>
  <c r="J739" i="12"/>
  <c r="I739" i="12"/>
  <c r="H739" i="12"/>
  <c r="F739" i="12"/>
  <c r="E739" i="12"/>
  <c r="C739" i="12"/>
  <c r="B739" i="12"/>
  <c r="J738" i="12"/>
  <c r="I738" i="12"/>
  <c r="H738" i="12"/>
  <c r="F738" i="12"/>
  <c r="E738" i="12"/>
  <c r="C738" i="12"/>
  <c r="B738" i="12"/>
  <c r="J737" i="12"/>
  <c r="I737" i="12"/>
  <c r="H737" i="12"/>
  <c r="F737" i="12"/>
  <c r="E737" i="12"/>
  <c r="C737" i="12"/>
  <c r="B737" i="12"/>
  <c r="J736" i="12"/>
  <c r="I736" i="12"/>
  <c r="H736" i="12"/>
  <c r="F736" i="12"/>
  <c r="E736" i="12"/>
  <c r="C736" i="12"/>
  <c r="B736" i="12"/>
  <c r="J735" i="12"/>
  <c r="I735" i="12"/>
  <c r="H735" i="12"/>
  <c r="F735" i="12"/>
  <c r="E735" i="12"/>
  <c r="C735" i="12"/>
  <c r="B735" i="12"/>
  <c r="J734" i="12"/>
  <c r="I734" i="12"/>
  <c r="H734" i="12"/>
  <c r="F734" i="12"/>
  <c r="E734" i="12"/>
  <c r="C734" i="12"/>
  <c r="B734" i="12"/>
  <c r="J733" i="12"/>
  <c r="I733" i="12"/>
  <c r="H733" i="12"/>
  <c r="F733" i="12"/>
  <c r="E733" i="12"/>
  <c r="C733" i="12"/>
  <c r="B733" i="12"/>
  <c r="J732" i="12"/>
  <c r="I732" i="12"/>
  <c r="H732" i="12"/>
  <c r="F732" i="12"/>
  <c r="E732" i="12"/>
  <c r="C732" i="12"/>
  <c r="B732" i="12"/>
  <c r="J731" i="12"/>
  <c r="I731" i="12"/>
  <c r="H731" i="12"/>
  <c r="F731" i="12"/>
  <c r="E731" i="12"/>
  <c r="C731" i="12"/>
  <c r="B731" i="12"/>
  <c r="J730" i="12"/>
  <c r="I730" i="12"/>
  <c r="H730" i="12"/>
  <c r="F730" i="12"/>
  <c r="E730" i="12"/>
  <c r="C730" i="12"/>
  <c r="B730" i="12"/>
  <c r="J729" i="12"/>
  <c r="I729" i="12"/>
  <c r="H729" i="12"/>
  <c r="F729" i="12"/>
  <c r="E729" i="12"/>
  <c r="C729" i="12"/>
  <c r="B729" i="12"/>
  <c r="J728" i="12"/>
  <c r="I728" i="12"/>
  <c r="H728" i="12"/>
  <c r="F728" i="12"/>
  <c r="E728" i="12"/>
  <c r="C728" i="12"/>
  <c r="B728" i="12"/>
  <c r="J727" i="12"/>
  <c r="I727" i="12"/>
  <c r="H727" i="12"/>
  <c r="F727" i="12"/>
  <c r="E727" i="12"/>
  <c r="C727" i="12"/>
  <c r="B727" i="12"/>
  <c r="J726" i="12"/>
  <c r="I726" i="12"/>
  <c r="H726" i="12"/>
  <c r="F726" i="12"/>
  <c r="E726" i="12"/>
  <c r="C726" i="12"/>
  <c r="B726" i="12"/>
  <c r="J725" i="12"/>
  <c r="I725" i="12"/>
  <c r="H725" i="12"/>
  <c r="F725" i="12"/>
  <c r="E725" i="12"/>
  <c r="C725" i="12"/>
  <c r="B725" i="12"/>
  <c r="J724" i="12"/>
  <c r="I724" i="12"/>
  <c r="H724" i="12"/>
  <c r="F724" i="12"/>
  <c r="E724" i="12"/>
  <c r="C724" i="12"/>
  <c r="B724" i="12"/>
  <c r="J723" i="12"/>
  <c r="I723" i="12"/>
  <c r="H723" i="12"/>
  <c r="F723" i="12"/>
  <c r="E723" i="12"/>
  <c r="C723" i="12"/>
  <c r="B723" i="12"/>
  <c r="J722" i="12"/>
  <c r="I722" i="12"/>
  <c r="H722" i="12"/>
  <c r="F722" i="12"/>
  <c r="E722" i="12"/>
  <c r="C722" i="12"/>
  <c r="B722" i="12"/>
  <c r="J721" i="12"/>
  <c r="I721" i="12"/>
  <c r="H721" i="12"/>
  <c r="F721" i="12"/>
  <c r="E721" i="12"/>
  <c r="C721" i="12"/>
  <c r="B721" i="12"/>
  <c r="J720" i="12"/>
  <c r="I720" i="12"/>
  <c r="H720" i="12"/>
  <c r="F720" i="12"/>
  <c r="E720" i="12"/>
  <c r="C720" i="12"/>
  <c r="B720" i="12"/>
  <c r="J719" i="12"/>
  <c r="I719" i="12"/>
  <c r="H719" i="12"/>
  <c r="F719" i="12"/>
  <c r="E719" i="12"/>
  <c r="C719" i="12"/>
  <c r="B719" i="12"/>
  <c r="J718" i="12"/>
  <c r="I718" i="12"/>
  <c r="H718" i="12"/>
  <c r="F718" i="12"/>
  <c r="E718" i="12"/>
  <c r="C718" i="12"/>
  <c r="B718" i="12"/>
  <c r="J717" i="12"/>
  <c r="I717" i="12"/>
  <c r="H717" i="12"/>
  <c r="F717" i="12"/>
  <c r="E717" i="12"/>
  <c r="C717" i="12"/>
  <c r="B717" i="12"/>
  <c r="J716" i="12"/>
  <c r="I716" i="12"/>
  <c r="H716" i="12"/>
  <c r="F716" i="12"/>
  <c r="E716" i="12"/>
  <c r="C716" i="12"/>
  <c r="B716" i="12"/>
  <c r="J715" i="12"/>
  <c r="I715" i="12"/>
  <c r="H715" i="12"/>
  <c r="F715" i="12"/>
  <c r="E715" i="12"/>
  <c r="C715" i="12"/>
  <c r="B715" i="12"/>
  <c r="J714" i="12"/>
  <c r="I714" i="12"/>
  <c r="H714" i="12"/>
  <c r="F714" i="12"/>
  <c r="E714" i="12"/>
  <c r="C714" i="12"/>
  <c r="B714" i="12"/>
  <c r="J713" i="12"/>
  <c r="I713" i="12"/>
  <c r="H713" i="12"/>
  <c r="F713" i="12"/>
  <c r="E713" i="12"/>
  <c r="C713" i="12"/>
  <c r="B713" i="12"/>
  <c r="J712" i="12"/>
  <c r="I712" i="12"/>
  <c r="H712" i="12"/>
  <c r="F712" i="12"/>
  <c r="E712" i="12"/>
  <c r="C712" i="12"/>
  <c r="B712" i="12"/>
  <c r="J711" i="12"/>
  <c r="I711" i="12"/>
  <c r="H711" i="12"/>
  <c r="F711" i="12"/>
  <c r="E711" i="12"/>
  <c r="C711" i="12"/>
  <c r="B711" i="12"/>
  <c r="J710" i="12"/>
  <c r="I710" i="12"/>
  <c r="H710" i="12"/>
  <c r="F710" i="12"/>
  <c r="E710" i="12"/>
  <c r="C710" i="12"/>
  <c r="B710" i="12"/>
  <c r="J709" i="12"/>
  <c r="I709" i="12"/>
  <c r="H709" i="12"/>
  <c r="F709" i="12"/>
  <c r="E709" i="12"/>
  <c r="C709" i="12"/>
  <c r="B709" i="12"/>
  <c r="J708" i="12"/>
  <c r="I708" i="12"/>
  <c r="H708" i="12"/>
  <c r="F708" i="12"/>
  <c r="E708" i="12"/>
  <c r="C708" i="12"/>
  <c r="B708" i="12"/>
  <c r="J707" i="12"/>
  <c r="I707" i="12"/>
  <c r="H707" i="12"/>
  <c r="F707" i="12"/>
  <c r="E707" i="12"/>
  <c r="C707" i="12"/>
  <c r="B707" i="12"/>
  <c r="J706" i="12"/>
  <c r="I706" i="12"/>
  <c r="H706" i="12"/>
  <c r="F706" i="12"/>
  <c r="E706" i="12"/>
  <c r="C706" i="12"/>
  <c r="B706" i="12"/>
  <c r="J705" i="12"/>
  <c r="I705" i="12"/>
  <c r="H705" i="12"/>
  <c r="F705" i="12"/>
  <c r="E705" i="12"/>
  <c r="C705" i="12"/>
  <c r="B705" i="12"/>
  <c r="J704" i="12"/>
  <c r="I704" i="12"/>
  <c r="H704" i="12"/>
  <c r="F704" i="12"/>
  <c r="E704" i="12"/>
  <c r="C704" i="12"/>
  <c r="B704" i="12"/>
  <c r="J703" i="12"/>
  <c r="I703" i="12"/>
  <c r="H703" i="12"/>
  <c r="F703" i="12"/>
  <c r="E703" i="12"/>
  <c r="C703" i="12"/>
  <c r="B703" i="12"/>
  <c r="J702" i="12"/>
  <c r="I702" i="12"/>
  <c r="H702" i="12"/>
  <c r="F702" i="12"/>
  <c r="E702" i="12"/>
  <c r="C702" i="12"/>
  <c r="B702" i="12"/>
  <c r="J701" i="12"/>
  <c r="I701" i="12"/>
  <c r="H701" i="12"/>
  <c r="F701" i="12"/>
  <c r="E701" i="12"/>
  <c r="C701" i="12"/>
  <c r="B701" i="12"/>
  <c r="J700" i="12"/>
  <c r="I700" i="12"/>
  <c r="H700" i="12"/>
  <c r="F700" i="12"/>
  <c r="E700" i="12"/>
  <c r="C700" i="12"/>
  <c r="B700" i="12"/>
  <c r="J699" i="12"/>
  <c r="I699" i="12"/>
  <c r="H699" i="12"/>
  <c r="F699" i="12"/>
  <c r="E699" i="12"/>
  <c r="C699" i="12"/>
  <c r="B699" i="12"/>
  <c r="J698" i="12"/>
  <c r="I698" i="12"/>
  <c r="H698" i="12"/>
  <c r="F698" i="12"/>
  <c r="E698" i="12"/>
  <c r="C698" i="12"/>
  <c r="B698" i="12"/>
  <c r="J697" i="12"/>
  <c r="I697" i="12"/>
  <c r="H697" i="12"/>
  <c r="F697" i="12"/>
  <c r="E697" i="12"/>
  <c r="C697" i="12"/>
  <c r="B697" i="12"/>
  <c r="J696" i="12"/>
  <c r="I696" i="12"/>
  <c r="H696" i="12"/>
  <c r="F696" i="12"/>
  <c r="E696" i="12"/>
  <c r="C696" i="12"/>
  <c r="B696" i="12"/>
  <c r="J695" i="12"/>
  <c r="I695" i="12"/>
  <c r="H695" i="12"/>
  <c r="F695" i="12"/>
  <c r="E695" i="12"/>
  <c r="C695" i="12"/>
  <c r="B695" i="12"/>
  <c r="J694" i="12"/>
  <c r="I694" i="12"/>
  <c r="H694" i="12"/>
  <c r="F694" i="12"/>
  <c r="E694" i="12"/>
  <c r="C694" i="12"/>
  <c r="B694" i="12"/>
  <c r="J693" i="12"/>
  <c r="I693" i="12"/>
  <c r="H693" i="12"/>
  <c r="F693" i="12"/>
  <c r="E693" i="12"/>
  <c r="C693" i="12"/>
  <c r="B693" i="12"/>
  <c r="J692" i="12"/>
  <c r="I692" i="12"/>
  <c r="H692" i="12"/>
  <c r="F692" i="12"/>
  <c r="E692" i="12"/>
  <c r="C692" i="12"/>
  <c r="B692" i="12"/>
  <c r="J691" i="12"/>
  <c r="I691" i="12"/>
  <c r="H691" i="12"/>
  <c r="F691" i="12"/>
  <c r="E691" i="12"/>
  <c r="C691" i="12"/>
  <c r="B691" i="12"/>
  <c r="J690" i="12"/>
  <c r="I690" i="12"/>
  <c r="H690" i="12"/>
  <c r="F690" i="12"/>
  <c r="E690" i="12"/>
  <c r="C690" i="12"/>
  <c r="B690" i="12"/>
  <c r="J689" i="12"/>
  <c r="I689" i="12"/>
  <c r="H689" i="12"/>
  <c r="F689" i="12"/>
  <c r="E689" i="12"/>
  <c r="C689" i="12"/>
  <c r="B689" i="12"/>
  <c r="J688" i="12"/>
  <c r="I688" i="12"/>
  <c r="H688" i="12"/>
  <c r="F688" i="12"/>
  <c r="E688" i="12"/>
  <c r="C688" i="12"/>
  <c r="B688" i="12"/>
  <c r="J687" i="12"/>
  <c r="I687" i="12"/>
  <c r="H687" i="12"/>
  <c r="F687" i="12"/>
  <c r="E687" i="12"/>
  <c r="C687" i="12"/>
  <c r="B687" i="12"/>
  <c r="J686" i="12"/>
  <c r="I686" i="12"/>
  <c r="H686" i="12"/>
  <c r="F686" i="12"/>
  <c r="E686" i="12"/>
  <c r="C686" i="12"/>
  <c r="B686" i="12"/>
  <c r="J685" i="12"/>
  <c r="I685" i="12"/>
  <c r="H685" i="12"/>
  <c r="F685" i="12"/>
  <c r="E685" i="12"/>
  <c r="C685" i="12"/>
  <c r="B685" i="12"/>
  <c r="J684" i="12"/>
  <c r="I684" i="12"/>
  <c r="H684" i="12"/>
  <c r="F684" i="12"/>
  <c r="E684" i="12"/>
  <c r="C684" i="12"/>
  <c r="B684" i="12"/>
  <c r="J683" i="12"/>
  <c r="I683" i="12"/>
  <c r="H683" i="12"/>
  <c r="F683" i="12"/>
  <c r="E683" i="12"/>
  <c r="C683" i="12"/>
  <c r="B683" i="12"/>
  <c r="J682" i="12"/>
  <c r="I682" i="12"/>
  <c r="H682" i="12"/>
  <c r="F682" i="12"/>
  <c r="E682" i="12"/>
  <c r="C682" i="12"/>
  <c r="B682" i="12"/>
  <c r="J681" i="12"/>
  <c r="I681" i="12"/>
  <c r="H681" i="12"/>
  <c r="F681" i="12"/>
  <c r="E681" i="12"/>
  <c r="C681" i="12"/>
  <c r="B681" i="12"/>
  <c r="J680" i="12"/>
  <c r="I680" i="12"/>
  <c r="H680" i="12"/>
  <c r="F680" i="12"/>
  <c r="E680" i="12"/>
  <c r="C680" i="12"/>
  <c r="B680" i="12"/>
  <c r="J679" i="12"/>
  <c r="I679" i="12"/>
  <c r="H679" i="12"/>
  <c r="F679" i="12"/>
  <c r="E679" i="12"/>
  <c r="C679" i="12"/>
  <c r="B679" i="12"/>
  <c r="J678" i="12"/>
  <c r="I678" i="12"/>
  <c r="H678" i="12"/>
  <c r="F678" i="12"/>
  <c r="E678" i="12"/>
  <c r="C678" i="12"/>
  <c r="B678" i="12"/>
  <c r="J677" i="12"/>
  <c r="I677" i="12"/>
  <c r="H677" i="12"/>
  <c r="F677" i="12"/>
  <c r="E677" i="12"/>
  <c r="C677" i="12"/>
  <c r="B677" i="12"/>
  <c r="J676" i="12"/>
  <c r="I676" i="12"/>
  <c r="H676" i="12"/>
  <c r="F676" i="12"/>
  <c r="E676" i="12"/>
  <c r="C676" i="12"/>
  <c r="B676" i="12"/>
  <c r="J675" i="12"/>
  <c r="I675" i="12"/>
  <c r="H675" i="12"/>
  <c r="F675" i="12"/>
  <c r="E675" i="12"/>
  <c r="C675" i="12"/>
  <c r="B675" i="12"/>
  <c r="J674" i="12"/>
  <c r="I674" i="12"/>
  <c r="H674" i="12"/>
  <c r="F674" i="12"/>
  <c r="E674" i="12"/>
  <c r="C674" i="12"/>
  <c r="B674" i="12"/>
  <c r="J673" i="12"/>
  <c r="I673" i="12"/>
  <c r="H673" i="12"/>
  <c r="F673" i="12"/>
  <c r="E673" i="12"/>
  <c r="C673" i="12"/>
  <c r="B673" i="12"/>
  <c r="J672" i="12"/>
  <c r="I672" i="12"/>
  <c r="H672" i="12"/>
  <c r="F672" i="12"/>
  <c r="E672" i="12"/>
  <c r="C672" i="12"/>
  <c r="B672" i="12"/>
  <c r="J671" i="12"/>
  <c r="I671" i="12"/>
  <c r="H671" i="12"/>
  <c r="F671" i="12"/>
  <c r="E671" i="12"/>
  <c r="C671" i="12"/>
  <c r="B671" i="12"/>
  <c r="J670" i="12"/>
  <c r="I670" i="12"/>
  <c r="H670" i="12"/>
  <c r="F670" i="12"/>
  <c r="E670" i="12"/>
  <c r="C670" i="12"/>
  <c r="B670" i="12"/>
  <c r="J669" i="12"/>
  <c r="I669" i="12"/>
  <c r="H669" i="12"/>
  <c r="F669" i="12"/>
  <c r="E669" i="12"/>
  <c r="C669" i="12"/>
  <c r="B669" i="12"/>
  <c r="J668" i="12"/>
  <c r="I668" i="12"/>
  <c r="H668" i="12"/>
  <c r="F668" i="12"/>
  <c r="E668" i="12"/>
  <c r="C668" i="12"/>
  <c r="B668" i="12"/>
  <c r="J667" i="12"/>
  <c r="I667" i="12"/>
  <c r="H667" i="12"/>
  <c r="F667" i="12"/>
  <c r="E667" i="12"/>
  <c r="C667" i="12"/>
  <c r="B667" i="12"/>
  <c r="J666" i="12"/>
  <c r="I666" i="12"/>
  <c r="H666" i="12"/>
  <c r="F666" i="12"/>
  <c r="E666" i="12"/>
  <c r="C666" i="12"/>
  <c r="B666" i="12"/>
  <c r="J665" i="12"/>
  <c r="I665" i="12"/>
  <c r="H665" i="12"/>
  <c r="F665" i="12"/>
  <c r="E665" i="12"/>
  <c r="C665" i="12"/>
  <c r="B665" i="12"/>
  <c r="J664" i="12"/>
  <c r="I664" i="12"/>
  <c r="H664" i="12"/>
  <c r="F664" i="12"/>
  <c r="E664" i="12"/>
  <c r="C664" i="12"/>
  <c r="B664" i="12"/>
  <c r="J663" i="12"/>
  <c r="I663" i="12"/>
  <c r="H663" i="12"/>
  <c r="F663" i="12"/>
  <c r="E663" i="12"/>
  <c r="C663" i="12"/>
  <c r="B663" i="12"/>
  <c r="J662" i="12"/>
  <c r="I662" i="12"/>
  <c r="H662" i="12"/>
  <c r="F662" i="12"/>
  <c r="E662" i="12"/>
  <c r="C662" i="12"/>
  <c r="B662" i="12"/>
  <c r="J661" i="12"/>
  <c r="I661" i="12"/>
  <c r="H661" i="12"/>
  <c r="F661" i="12"/>
  <c r="E661" i="12"/>
  <c r="C661" i="12"/>
  <c r="B661" i="12"/>
  <c r="J660" i="12"/>
  <c r="I660" i="12"/>
  <c r="H660" i="12"/>
  <c r="F660" i="12"/>
  <c r="E660" i="12"/>
  <c r="C660" i="12"/>
  <c r="B660" i="12"/>
  <c r="J659" i="12"/>
  <c r="I659" i="12"/>
  <c r="H659" i="12"/>
  <c r="F659" i="12"/>
  <c r="E659" i="12"/>
  <c r="C659" i="12"/>
  <c r="B659" i="12"/>
  <c r="J658" i="12"/>
  <c r="I658" i="12"/>
  <c r="H658" i="12"/>
  <c r="F658" i="12"/>
  <c r="E658" i="12"/>
  <c r="C658" i="12"/>
  <c r="B658" i="12"/>
  <c r="J657" i="12"/>
  <c r="I657" i="12"/>
  <c r="H657" i="12"/>
  <c r="F657" i="12"/>
  <c r="E657" i="12"/>
  <c r="C657" i="12"/>
  <c r="B657" i="12"/>
  <c r="J656" i="12"/>
  <c r="I656" i="12"/>
  <c r="H656" i="12"/>
  <c r="F656" i="12"/>
  <c r="E656" i="12"/>
  <c r="C656" i="12"/>
  <c r="B656" i="12"/>
  <c r="J655" i="12"/>
  <c r="I655" i="12"/>
  <c r="H655" i="12"/>
  <c r="F655" i="12"/>
  <c r="E655" i="12"/>
  <c r="C655" i="12"/>
  <c r="B655" i="12"/>
  <c r="J654" i="12"/>
  <c r="I654" i="12"/>
  <c r="H654" i="12"/>
  <c r="F654" i="12"/>
  <c r="E654" i="12"/>
  <c r="C654" i="12"/>
  <c r="B654" i="12"/>
  <c r="J653" i="12"/>
  <c r="I653" i="12"/>
  <c r="H653" i="12"/>
  <c r="F653" i="12"/>
  <c r="E653" i="12"/>
  <c r="C653" i="12"/>
  <c r="B653" i="12"/>
  <c r="J652" i="12"/>
  <c r="I652" i="12"/>
  <c r="H652" i="12"/>
  <c r="F652" i="12"/>
  <c r="E652" i="12"/>
  <c r="C652" i="12"/>
  <c r="B652" i="12"/>
  <c r="J651" i="12"/>
  <c r="I651" i="12"/>
  <c r="H651" i="12"/>
  <c r="F651" i="12"/>
  <c r="E651" i="12"/>
  <c r="C651" i="12"/>
  <c r="B651" i="12"/>
  <c r="J650" i="12"/>
  <c r="I650" i="12"/>
  <c r="H650" i="12"/>
  <c r="F650" i="12"/>
  <c r="E650" i="12"/>
  <c r="C650" i="12"/>
  <c r="B650" i="12"/>
  <c r="J649" i="12"/>
  <c r="I649" i="12"/>
  <c r="H649" i="12"/>
  <c r="F649" i="12"/>
  <c r="E649" i="12"/>
  <c r="C649" i="12"/>
  <c r="B649" i="12"/>
  <c r="J648" i="12"/>
  <c r="I648" i="12"/>
  <c r="H648" i="12"/>
  <c r="F648" i="12"/>
  <c r="E648" i="12"/>
  <c r="C648" i="12"/>
  <c r="B648" i="12"/>
  <c r="J647" i="12"/>
  <c r="I647" i="12"/>
  <c r="H647" i="12"/>
  <c r="F647" i="12"/>
  <c r="E647" i="12"/>
  <c r="C647" i="12"/>
  <c r="B647" i="12"/>
  <c r="J646" i="12"/>
  <c r="I646" i="12"/>
  <c r="H646" i="12"/>
  <c r="F646" i="12"/>
  <c r="E646" i="12"/>
  <c r="C646" i="12"/>
  <c r="B646" i="12"/>
  <c r="J645" i="12"/>
  <c r="I645" i="12"/>
  <c r="H645" i="12"/>
  <c r="F645" i="12"/>
  <c r="E645" i="12"/>
  <c r="C645" i="12"/>
  <c r="B645" i="12"/>
  <c r="J644" i="12"/>
  <c r="I644" i="12"/>
  <c r="H644" i="12"/>
  <c r="F644" i="12"/>
  <c r="E644" i="12"/>
  <c r="C644" i="12"/>
  <c r="B644" i="12"/>
  <c r="J643" i="12"/>
  <c r="I643" i="12"/>
  <c r="H643" i="12"/>
  <c r="F643" i="12"/>
  <c r="E643" i="12"/>
  <c r="C643" i="12"/>
  <c r="B643" i="12"/>
  <c r="J642" i="12"/>
  <c r="I642" i="12"/>
  <c r="H642" i="12"/>
  <c r="F642" i="12"/>
  <c r="E642" i="12"/>
  <c r="C642" i="12"/>
  <c r="B642" i="12"/>
  <c r="J641" i="12"/>
  <c r="I641" i="12"/>
  <c r="H641" i="12"/>
  <c r="F641" i="12"/>
  <c r="E641" i="12"/>
  <c r="C641" i="12"/>
  <c r="B641" i="12"/>
  <c r="J640" i="12"/>
  <c r="I640" i="12"/>
  <c r="H640" i="12"/>
  <c r="F640" i="12"/>
  <c r="E640" i="12"/>
  <c r="C640" i="12"/>
  <c r="B640" i="12"/>
  <c r="J639" i="12"/>
  <c r="I639" i="12"/>
  <c r="H639" i="12"/>
  <c r="F639" i="12"/>
  <c r="E639" i="12"/>
  <c r="C639" i="12"/>
  <c r="B639" i="12"/>
  <c r="J638" i="12"/>
  <c r="I638" i="12"/>
  <c r="H638" i="12"/>
  <c r="F638" i="12"/>
  <c r="E638" i="12"/>
  <c r="C638" i="12"/>
  <c r="B638" i="12"/>
  <c r="J637" i="12"/>
  <c r="I637" i="12"/>
  <c r="H637" i="12"/>
  <c r="F637" i="12"/>
  <c r="E637" i="12"/>
  <c r="C637" i="12"/>
  <c r="B637" i="12"/>
  <c r="J636" i="12"/>
  <c r="I636" i="12"/>
  <c r="H636" i="12"/>
  <c r="F636" i="12"/>
  <c r="E636" i="12"/>
  <c r="C636" i="12"/>
  <c r="B636" i="12"/>
  <c r="J635" i="12"/>
  <c r="I635" i="12"/>
  <c r="H635" i="12"/>
  <c r="F635" i="12"/>
  <c r="E635" i="12"/>
  <c r="C635" i="12"/>
  <c r="B635" i="12"/>
  <c r="J634" i="12"/>
  <c r="I634" i="12"/>
  <c r="H634" i="12"/>
  <c r="F634" i="12"/>
  <c r="E634" i="12"/>
  <c r="C634" i="12"/>
  <c r="B634" i="12"/>
  <c r="J633" i="12"/>
  <c r="I633" i="12"/>
  <c r="H633" i="12"/>
  <c r="F633" i="12"/>
  <c r="E633" i="12"/>
  <c r="C633" i="12"/>
  <c r="B633" i="12"/>
  <c r="J632" i="12"/>
  <c r="I632" i="12"/>
  <c r="H632" i="12"/>
  <c r="F632" i="12"/>
  <c r="E632" i="12"/>
  <c r="C632" i="12"/>
  <c r="B632" i="12"/>
  <c r="J631" i="12"/>
  <c r="I631" i="12"/>
  <c r="H631" i="12"/>
  <c r="F631" i="12"/>
  <c r="E631" i="12"/>
  <c r="C631" i="12"/>
  <c r="B631" i="12"/>
  <c r="J630" i="12"/>
  <c r="I630" i="12"/>
  <c r="H630" i="12"/>
  <c r="F630" i="12"/>
  <c r="E630" i="12"/>
  <c r="C630" i="12"/>
  <c r="B630" i="12"/>
  <c r="J629" i="12"/>
  <c r="I629" i="12"/>
  <c r="H629" i="12"/>
  <c r="F629" i="12"/>
  <c r="E629" i="12"/>
  <c r="C629" i="12"/>
  <c r="B629" i="12"/>
  <c r="J628" i="12"/>
  <c r="I628" i="12"/>
  <c r="H628" i="12"/>
  <c r="F628" i="12"/>
  <c r="E628" i="12"/>
  <c r="C628" i="12"/>
  <c r="B628" i="12"/>
  <c r="J627" i="12"/>
  <c r="I627" i="12"/>
  <c r="H627" i="12"/>
  <c r="F627" i="12"/>
  <c r="E627" i="12"/>
  <c r="C627" i="12"/>
  <c r="B627" i="12"/>
  <c r="J626" i="12"/>
  <c r="I626" i="12"/>
  <c r="H626" i="12"/>
  <c r="F626" i="12"/>
  <c r="E626" i="12"/>
  <c r="C626" i="12"/>
  <c r="B626" i="12"/>
  <c r="J625" i="12"/>
  <c r="I625" i="12"/>
  <c r="H625" i="12"/>
  <c r="F625" i="12"/>
  <c r="E625" i="12"/>
  <c r="C625" i="12"/>
  <c r="B625" i="12"/>
  <c r="J624" i="12"/>
  <c r="I624" i="12"/>
  <c r="H624" i="12"/>
  <c r="F624" i="12"/>
  <c r="E624" i="12"/>
  <c r="C624" i="12"/>
  <c r="B624" i="12"/>
  <c r="J623" i="12"/>
  <c r="I623" i="12"/>
  <c r="H623" i="12"/>
  <c r="F623" i="12"/>
  <c r="E623" i="12"/>
  <c r="C623" i="12"/>
  <c r="B623" i="12"/>
  <c r="J622" i="12"/>
  <c r="I622" i="12"/>
  <c r="H622" i="12"/>
  <c r="F622" i="12"/>
  <c r="E622" i="12"/>
  <c r="C622" i="12"/>
  <c r="B622" i="12"/>
  <c r="J621" i="12"/>
  <c r="I621" i="12"/>
  <c r="H621" i="12"/>
  <c r="F621" i="12"/>
  <c r="E621" i="12"/>
  <c r="C621" i="12"/>
  <c r="B621" i="12"/>
  <c r="J620" i="12"/>
  <c r="I620" i="12"/>
  <c r="H620" i="12"/>
  <c r="F620" i="12"/>
  <c r="E620" i="12"/>
  <c r="C620" i="12"/>
  <c r="B620" i="12"/>
  <c r="J619" i="12"/>
  <c r="I619" i="12"/>
  <c r="H619" i="12"/>
  <c r="F619" i="12"/>
  <c r="E619" i="12"/>
  <c r="C619" i="12"/>
  <c r="B619" i="12"/>
  <c r="J618" i="12"/>
  <c r="I618" i="12"/>
  <c r="H618" i="12"/>
  <c r="F618" i="12"/>
  <c r="E618" i="12"/>
  <c r="C618" i="12"/>
  <c r="B618" i="12"/>
  <c r="J617" i="12"/>
  <c r="I617" i="12"/>
  <c r="H617" i="12"/>
  <c r="F617" i="12"/>
  <c r="E617" i="12"/>
  <c r="C617" i="12"/>
  <c r="B617" i="12"/>
  <c r="J616" i="12"/>
  <c r="I616" i="12"/>
  <c r="H616" i="12"/>
  <c r="F616" i="12"/>
  <c r="E616" i="12"/>
  <c r="C616" i="12"/>
  <c r="B616" i="12"/>
  <c r="J615" i="12"/>
  <c r="I615" i="12"/>
  <c r="H615" i="12"/>
  <c r="F615" i="12"/>
  <c r="E615" i="12"/>
  <c r="C615" i="12"/>
  <c r="B615" i="12"/>
  <c r="J614" i="12"/>
  <c r="I614" i="12"/>
  <c r="H614" i="12"/>
  <c r="F614" i="12"/>
  <c r="E614" i="12"/>
  <c r="C614" i="12"/>
  <c r="B614" i="12"/>
  <c r="J613" i="12"/>
  <c r="I613" i="12"/>
  <c r="H613" i="12"/>
  <c r="F613" i="12"/>
  <c r="E613" i="12"/>
  <c r="C613" i="12"/>
  <c r="B613" i="12"/>
  <c r="J612" i="12"/>
  <c r="I612" i="12"/>
  <c r="H612" i="12"/>
  <c r="F612" i="12"/>
  <c r="E612" i="12"/>
  <c r="C612" i="12"/>
  <c r="B612" i="12"/>
  <c r="J611" i="12"/>
  <c r="I611" i="12"/>
  <c r="H611" i="12"/>
  <c r="F611" i="12"/>
  <c r="E611" i="12"/>
  <c r="C611" i="12"/>
  <c r="B611" i="12"/>
  <c r="J610" i="12"/>
  <c r="I610" i="12"/>
  <c r="H610" i="12"/>
  <c r="F610" i="12"/>
  <c r="E610" i="12"/>
  <c r="C610" i="12"/>
  <c r="B610" i="12"/>
  <c r="J609" i="12"/>
  <c r="I609" i="12"/>
  <c r="H609" i="12"/>
  <c r="F609" i="12"/>
  <c r="E609" i="12"/>
  <c r="C609" i="12"/>
  <c r="B609" i="12"/>
  <c r="J608" i="12"/>
  <c r="I608" i="12"/>
  <c r="H608" i="12"/>
  <c r="F608" i="12"/>
  <c r="E608" i="12"/>
  <c r="C608" i="12"/>
  <c r="B608" i="12"/>
  <c r="J607" i="12"/>
  <c r="I607" i="12"/>
  <c r="H607" i="12"/>
  <c r="F607" i="12"/>
  <c r="E607" i="12"/>
  <c r="C607" i="12"/>
  <c r="B607" i="12"/>
  <c r="J606" i="12"/>
  <c r="I606" i="12"/>
  <c r="H606" i="12"/>
  <c r="F606" i="12"/>
  <c r="E606" i="12"/>
  <c r="C606" i="12"/>
  <c r="B606" i="12"/>
  <c r="J605" i="12"/>
  <c r="I605" i="12"/>
  <c r="H605" i="12"/>
  <c r="F605" i="12"/>
  <c r="E605" i="12"/>
  <c r="C605" i="12"/>
  <c r="B605" i="12"/>
  <c r="J604" i="12"/>
  <c r="I604" i="12"/>
  <c r="H604" i="12"/>
  <c r="F604" i="12"/>
  <c r="E604" i="12"/>
  <c r="C604" i="12"/>
  <c r="B604" i="12"/>
  <c r="J603" i="12"/>
  <c r="I603" i="12"/>
  <c r="H603" i="12"/>
  <c r="F603" i="12"/>
  <c r="E603" i="12"/>
  <c r="C603" i="12"/>
  <c r="B603" i="12"/>
  <c r="J602" i="12"/>
  <c r="I602" i="12"/>
  <c r="H602" i="12"/>
  <c r="F602" i="12"/>
  <c r="E602" i="12"/>
  <c r="C602" i="12"/>
  <c r="B602" i="12"/>
  <c r="J601" i="12"/>
  <c r="I601" i="12"/>
  <c r="H601" i="12"/>
  <c r="F601" i="12"/>
  <c r="E601" i="12"/>
  <c r="C601" i="12"/>
  <c r="B601" i="12"/>
  <c r="J600" i="12"/>
  <c r="I600" i="12"/>
  <c r="H600" i="12"/>
  <c r="F600" i="12"/>
  <c r="E600" i="12"/>
  <c r="C600" i="12"/>
  <c r="B600" i="12"/>
  <c r="J599" i="12"/>
  <c r="I599" i="12"/>
  <c r="H599" i="12"/>
  <c r="F599" i="12"/>
  <c r="E599" i="12"/>
  <c r="C599" i="12"/>
  <c r="B599" i="12"/>
  <c r="J598" i="12"/>
  <c r="I598" i="12"/>
  <c r="H598" i="12"/>
  <c r="F598" i="12"/>
  <c r="E598" i="12"/>
  <c r="C598" i="12"/>
  <c r="B598" i="12"/>
  <c r="J597" i="12"/>
  <c r="I597" i="12"/>
  <c r="H597" i="12"/>
  <c r="F597" i="12"/>
  <c r="E597" i="12"/>
  <c r="C597" i="12"/>
  <c r="B597" i="12"/>
  <c r="J596" i="12"/>
  <c r="I596" i="12"/>
  <c r="H596" i="12"/>
  <c r="F596" i="12"/>
  <c r="E596" i="12"/>
  <c r="C596" i="12"/>
  <c r="B596" i="12"/>
  <c r="J595" i="12"/>
  <c r="I595" i="12"/>
  <c r="H595" i="12"/>
  <c r="F595" i="12"/>
  <c r="E595" i="12"/>
  <c r="C595" i="12"/>
  <c r="B595" i="12"/>
  <c r="J594" i="12"/>
  <c r="I594" i="12"/>
  <c r="H594" i="12"/>
  <c r="F594" i="12"/>
  <c r="E594" i="12"/>
  <c r="C594" i="12"/>
  <c r="B594" i="12"/>
  <c r="J593" i="12"/>
  <c r="I593" i="12"/>
  <c r="H593" i="12"/>
  <c r="F593" i="12"/>
  <c r="E593" i="12"/>
  <c r="C593" i="12"/>
  <c r="B593" i="12"/>
  <c r="J592" i="12"/>
  <c r="I592" i="12"/>
  <c r="H592" i="12"/>
  <c r="F592" i="12"/>
  <c r="E592" i="12"/>
  <c r="C592" i="12"/>
  <c r="B592" i="12"/>
  <c r="J591" i="12"/>
  <c r="I591" i="12"/>
  <c r="H591" i="12"/>
  <c r="F591" i="12"/>
  <c r="E591" i="12"/>
  <c r="C591" i="12"/>
  <c r="B591" i="12"/>
  <c r="J590" i="12"/>
  <c r="I590" i="12"/>
  <c r="H590" i="12"/>
  <c r="F590" i="12"/>
  <c r="E590" i="12"/>
  <c r="C590" i="12"/>
  <c r="B590" i="12"/>
  <c r="J589" i="12"/>
  <c r="I589" i="12"/>
  <c r="H589" i="12"/>
  <c r="F589" i="12"/>
  <c r="E589" i="12"/>
  <c r="C589" i="12"/>
  <c r="B589" i="12"/>
  <c r="J588" i="12"/>
  <c r="I588" i="12"/>
  <c r="H588" i="12"/>
  <c r="F588" i="12"/>
  <c r="E588" i="12"/>
  <c r="C588" i="12"/>
  <c r="B588" i="12"/>
  <c r="J587" i="12"/>
  <c r="I587" i="12"/>
  <c r="H587" i="12"/>
  <c r="F587" i="12"/>
  <c r="E587" i="12"/>
  <c r="C587" i="12"/>
  <c r="B587" i="12"/>
  <c r="J586" i="12"/>
  <c r="I586" i="12"/>
  <c r="H586" i="12"/>
  <c r="F586" i="12"/>
  <c r="E586" i="12"/>
  <c r="C586" i="12"/>
  <c r="B586" i="12"/>
  <c r="J585" i="12"/>
  <c r="I585" i="12"/>
  <c r="H585" i="12"/>
  <c r="F585" i="12"/>
  <c r="E585" i="12"/>
  <c r="C585" i="12"/>
  <c r="B585" i="12"/>
  <c r="J584" i="12"/>
  <c r="I584" i="12"/>
  <c r="H584" i="12"/>
  <c r="F584" i="12"/>
  <c r="E584" i="12"/>
  <c r="C584" i="12"/>
  <c r="B584" i="12"/>
  <c r="J583" i="12"/>
  <c r="I583" i="12"/>
  <c r="H583" i="12"/>
  <c r="F583" i="12"/>
  <c r="E583" i="12"/>
  <c r="C583" i="12"/>
  <c r="B583" i="12"/>
  <c r="J582" i="12"/>
  <c r="I582" i="12"/>
  <c r="H582" i="12"/>
  <c r="F582" i="12"/>
  <c r="E582" i="12"/>
  <c r="C582" i="12"/>
  <c r="B582" i="12"/>
  <c r="J581" i="12"/>
  <c r="I581" i="12"/>
  <c r="H581" i="12"/>
  <c r="F581" i="12"/>
  <c r="E581" i="12"/>
  <c r="C581" i="12"/>
  <c r="B581" i="12"/>
  <c r="J580" i="12"/>
  <c r="I580" i="12"/>
  <c r="H580" i="12"/>
  <c r="F580" i="12"/>
  <c r="E580" i="12"/>
  <c r="C580" i="12"/>
  <c r="B580" i="12"/>
  <c r="J579" i="12"/>
  <c r="I579" i="12"/>
  <c r="H579" i="12"/>
  <c r="F579" i="12"/>
  <c r="E579" i="12"/>
  <c r="C579" i="12"/>
  <c r="B579" i="12"/>
  <c r="J578" i="12"/>
  <c r="I578" i="12"/>
  <c r="H578" i="12"/>
  <c r="F578" i="12"/>
  <c r="E578" i="12"/>
  <c r="C578" i="12"/>
  <c r="B578" i="12"/>
  <c r="J577" i="12"/>
  <c r="I577" i="12"/>
  <c r="H577" i="12"/>
  <c r="F577" i="12"/>
  <c r="E577" i="12"/>
  <c r="C577" i="12"/>
  <c r="B577" i="12"/>
  <c r="J576" i="12"/>
  <c r="I576" i="12"/>
  <c r="H576" i="12"/>
  <c r="F576" i="12"/>
  <c r="E576" i="12"/>
  <c r="C576" i="12"/>
  <c r="B576" i="12"/>
  <c r="J575" i="12"/>
  <c r="I575" i="12"/>
  <c r="H575" i="12"/>
  <c r="F575" i="12"/>
  <c r="E575" i="12"/>
  <c r="C575" i="12"/>
  <c r="B575" i="12"/>
  <c r="J574" i="12"/>
  <c r="I574" i="12"/>
  <c r="H574" i="12"/>
  <c r="F574" i="12"/>
  <c r="E574" i="12"/>
  <c r="C574" i="12"/>
  <c r="B574" i="12"/>
  <c r="J573" i="12"/>
  <c r="I573" i="12"/>
  <c r="H573" i="12"/>
  <c r="F573" i="12"/>
  <c r="E573" i="12"/>
  <c r="C573" i="12"/>
  <c r="B573" i="12"/>
  <c r="J572" i="12"/>
  <c r="I572" i="12"/>
  <c r="H572" i="12"/>
  <c r="F572" i="12"/>
  <c r="E572" i="12"/>
  <c r="C572" i="12"/>
  <c r="B572" i="12"/>
  <c r="J571" i="12"/>
  <c r="I571" i="12"/>
  <c r="H571" i="12"/>
  <c r="F571" i="12"/>
  <c r="E571" i="12"/>
  <c r="C571" i="12"/>
  <c r="B571" i="12"/>
  <c r="J570" i="12"/>
  <c r="I570" i="12"/>
  <c r="H570" i="12"/>
  <c r="F570" i="12"/>
  <c r="E570" i="12"/>
  <c r="C570" i="12"/>
  <c r="B570" i="12"/>
  <c r="J569" i="12"/>
  <c r="I569" i="12"/>
  <c r="H569" i="12"/>
  <c r="F569" i="12"/>
  <c r="E569" i="12"/>
  <c r="C569" i="12"/>
  <c r="B569" i="12"/>
  <c r="J568" i="12"/>
  <c r="I568" i="12"/>
  <c r="H568" i="12"/>
  <c r="F568" i="12"/>
  <c r="E568" i="12"/>
  <c r="C568" i="12"/>
  <c r="B568" i="12"/>
  <c r="J567" i="12"/>
  <c r="I567" i="12"/>
  <c r="H567" i="12"/>
  <c r="F567" i="12"/>
  <c r="E567" i="12"/>
  <c r="C567" i="12"/>
  <c r="B567" i="12"/>
  <c r="J566" i="12"/>
  <c r="I566" i="12"/>
  <c r="H566" i="12"/>
  <c r="F566" i="12"/>
  <c r="E566" i="12"/>
  <c r="C566" i="12"/>
  <c r="B566" i="12"/>
  <c r="J565" i="12"/>
  <c r="I565" i="12"/>
  <c r="H565" i="12"/>
  <c r="F565" i="12"/>
  <c r="E565" i="12"/>
  <c r="C565" i="12"/>
  <c r="B565" i="12"/>
  <c r="J564" i="12"/>
  <c r="I564" i="12"/>
  <c r="H564" i="12"/>
  <c r="F564" i="12"/>
  <c r="E564" i="12"/>
  <c r="C564" i="12"/>
  <c r="B564" i="12"/>
  <c r="J563" i="12"/>
  <c r="I563" i="12"/>
  <c r="H563" i="12"/>
  <c r="F563" i="12"/>
  <c r="E563" i="12"/>
  <c r="C563" i="12"/>
  <c r="B563" i="12"/>
  <c r="J562" i="12"/>
  <c r="I562" i="12"/>
  <c r="H562" i="12"/>
  <c r="F562" i="12"/>
  <c r="E562" i="12"/>
  <c r="C562" i="12"/>
  <c r="B562" i="12"/>
  <c r="J561" i="12"/>
  <c r="I561" i="12"/>
  <c r="H561" i="12"/>
  <c r="F561" i="12"/>
  <c r="E561" i="12"/>
  <c r="C561" i="12"/>
  <c r="B561" i="12"/>
  <c r="J560" i="12"/>
  <c r="I560" i="12"/>
  <c r="H560" i="12"/>
  <c r="F560" i="12"/>
  <c r="E560" i="12"/>
  <c r="C560" i="12"/>
  <c r="B560" i="12"/>
  <c r="J559" i="12"/>
  <c r="I559" i="12"/>
  <c r="H559" i="12"/>
  <c r="F559" i="12"/>
  <c r="E559" i="12"/>
  <c r="C559" i="12"/>
  <c r="B559" i="12"/>
  <c r="J558" i="12"/>
  <c r="I558" i="12"/>
  <c r="H558" i="12"/>
  <c r="F558" i="12"/>
  <c r="E558" i="12"/>
  <c r="C558" i="12"/>
  <c r="B558" i="12"/>
  <c r="J557" i="12"/>
  <c r="I557" i="12"/>
  <c r="H557" i="12"/>
  <c r="F557" i="12"/>
  <c r="E557" i="12"/>
  <c r="C557" i="12"/>
  <c r="B557" i="12"/>
  <c r="J556" i="12"/>
  <c r="I556" i="12"/>
  <c r="H556" i="12"/>
  <c r="F556" i="12"/>
  <c r="E556" i="12"/>
  <c r="C556" i="12"/>
  <c r="B556" i="12"/>
  <c r="J555" i="12"/>
  <c r="I555" i="12"/>
  <c r="H555" i="12"/>
  <c r="F555" i="12"/>
  <c r="E555" i="12"/>
  <c r="C555" i="12"/>
  <c r="B555" i="12"/>
  <c r="J554" i="12"/>
  <c r="I554" i="12"/>
  <c r="H554" i="12"/>
  <c r="F554" i="12"/>
  <c r="E554" i="12"/>
  <c r="C554" i="12"/>
  <c r="B554" i="12"/>
  <c r="J553" i="12"/>
  <c r="I553" i="12"/>
  <c r="H553" i="12"/>
  <c r="F553" i="12"/>
  <c r="E553" i="12"/>
  <c r="C553" i="12"/>
  <c r="B553" i="12"/>
  <c r="J552" i="12"/>
  <c r="I552" i="12"/>
  <c r="H552" i="12"/>
  <c r="F552" i="12"/>
  <c r="E552" i="12"/>
  <c r="C552" i="12"/>
  <c r="B552" i="12"/>
  <c r="J551" i="12"/>
  <c r="I551" i="12"/>
  <c r="H551" i="12"/>
  <c r="F551" i="12"/>
  <c r="E551" i="12"/>
  <c r="C551" i="12"/>
  <c r="B551" i="12"/>
  <c r="J550" i="12"/>
  <c r="I550" i="12"/>
  <c r="H550" i="12"/>
  <c r="F550" i="12"/>
  <c r="E550" i="12"/>
  <c r="C550" i="12"/>
  <c r="B550" i="12"/>
  <c r="J549" i="12"/>
  <c r="I549" i="12"/>
  <c r="H549" i="12"/>
  <c r="F549" i="12"/>
  <c r="E549" i="12"/>
  <c r="C549" i="12"/>
  <c r="B549" i="12"/>
  <c r="J548" i="12"/>
  <c r="I548" i="12"/>
  <c r="H548" i="12"/>
  <c r="F548" i="12"/>
  <c r="E548" i="12"/>
  <c r="C548" i="12"/>
  <c r="B548" i="12"/>
  <c r="J547" i="12"/>
  <c r="I547" i="12"/>
  <c r="H547" i="12"/>
  <c r="F547" i="12"/>
  <c r="E547" i="12"/>
  <c r="C547" i="12"/>
  <c r="B547" i="12"/>
  <c r="J546" i="12"/>
  <c r="I546" i="12"/>
  <c r="H546" i="12"/>
  <c r="F546" i="12"/>
  <c r="E546" i="12"/>
  <c r="C546" i="12"/>
  <c r="B546" i="12"/>
  <c r="J545" i="12"/>
  <c r="I545" i="12"/>
  <c r="H545" i="12"/>
  <c r="F545" i="12"/>
  <c r="E545" i="12"/>
  <c r="C545" i="12"/>
  <c r="B545" i="12"/>
  <c r="J544" i="12"/>
  <c r="I544" i="12"/>
  <c r="H544" i="12"/>
  <c r="F544" i="12"/>
  <c r="E544" i="12"/>
  <c r="C544" i="12"/>
  <c r="B544" i="12"/>
  <c r="J543" i="12"/>
  <c r="I543" i="12"/>
  <c r="H543" i="12"/>
  <c r="F543" i="12"/>
  <c r="E543" i="12"/>
  <c r="C543" i="12"/>
  <c r="B543" i="12"/>
  <c r="J542" i="12"/>
  <c r="I542" i="12"/>
  <c r="H542" i="12"/>
  <c r="F542" i="12"/>
  <c r="E542" i="12"/>
  <c r="C542" i="12"/>
  <c r="B542" i="12"/>
  <c r="J541" i="12"/>
  <c r="I541" i="12"/>
  <c r="H541" i="12"/>
  <c r="F541" i="12"/>
  <c r="E541" i="12"/>
  <c r="C541" i="12"/>
  <c r="B541" i="12"/>
  <c r="J540" i="12"/>
  <c r="I540" i="12"/>
  <c r="H540" i="12"/>
  <c r="F540" i="12"/>
  <c r="E540" i="12"/>
  <c r="C540" i="12"/>
  <c r="B540" i="12"/>
  <c r="J539" i="12"/>
  <c r="I539" i="12"/>
  <c r="H539" i="12"/>
  <c r="F539" i="12"/>
  <c r="E539" i="12"/>
  <c r="C539" i="12"/>
  <c r="B539" i="12"/>
  <c r="J538" i="12"/>
  <c r="I538" i="12"/>
  <c r="H538" i="12"/>
  <c r="F538" i="12"/>
  <c r="E538" i="12"/>
  <c r="C538" i="12"/>
  <c r="B538" i="12"/>
  <c r="J537" i="12"/>
  <c r="I537" i="12"/>
  <c r="H537" i="12"/>
  <c r="F537" i="12"/>
  <c r="E537" i="12"/>
  <c r="C537" i="12"/>
  <c r="B537" i="12"/>
  <c r="J536" i="12"/>
  <c r="I536" i="12"/>
  <c r="H536" i="12"/>
  <c r="F536" i="12"/>
  <c r="E536" i="12"/>
  <c r="C536" i="12"/>
  <c r="B536" i="12"/>
  <c r="J535" i="12"/>
  <c r="I535" i="12"/>
  <c r="H535" i="12"/>
  <c r="F535" i="12"/>
  <c r="E535" i="12"/>
  <c r="C535" i="12"/>
  <c r="B535" i="12"/>
  <c r="J534" i="12"/>
  <c r="I534" i="12"/>
  <c r="H534" i="12"/>
  <c r="F534" i="12"/>
  <c r="E534" i="12"/>
  <c r="C534" i="12"/>
  <c r="B534" i="12"/>
  <c r="J533" i="12"/>
  <c r="I533" i="12"/>
  <c r="H533" i="12"/>
  <c r="F533" i="12"/>
  <c r="E533" i="12"/>
  <c r="C533" i="12"/>
  <c r="B533" i="12"/>
  <c r="J532" i="12"/>
  <c r="I532" i="12"/>
  <c r="H532" i="12"/>
  <c r="F532" i="12"/>
  <c r="E532" i="12"/>
  <c r="C532" i="12"/>
  <c r="B532" i="12"/>
  <c r="J531" i="12"/>
  <c r="I531" i="12"/>
  <c r="H531" i="12"/>
  <c r="F531" i="12"/>
  <c r="E531" i="12"/>
  <c r="C531" i="12"/>
  <c r="B531" i="12"/>
  <c r="J530" i="12"/>
  <c r="I530" i="12"/>
  <c r="H530" i="12"/>
  <c r="F530" i="12"/>
  <c r="E530" i="12"/>
  <c r="C530" i="12"/>
  <c r="B530" i="12"/>
  <c r="J529" i="12"/>
  <c r="I529" i="12"/>
  <c r="H529" i="12"/>
  <c r="F529" i="12"/>
  <c r="E529" i="12"/>
  <c r="C529" i="12"/>
  <c r="B529" i="12"/>
  <c r="J528" i="12"/>
  <c r="I528" i="12"/>
  <c r="H528" i="12"/>
  <c r="F528" i="12"/>
  <c r="E528" i="12"/>
  <c r="C528" i="12"/>
  <c r="B528" i="12"/>
  <c r="J527" i="12"/>
  <c r="I527" i="12"/>
  <c r="H527" i="12"/>
  <c r="F527" i="12"/>
  <c r="E527" i="12"/>
  <c r="C527" i="12"/>
  <c r="B527" i="12"/>
  <c r="J526" i="12"/>
  <c r="I526" i="12"/>
  <c r="H526" i="12"/>
  <c r="F526" i="12"/>
  <c r="E526" i="12"/>
  <c r="C526" i="12"/>
  <c r="B526" i="12"/>
  <c r="J525" i="12"/>
  <c r="I525" i="12"/>
  <c r="H525" i="12"/>
  <c r="F525" i="12"/>
  <c r="E525" i="12"/>
  <c r="C525" i="12"/>
  <c r="B525" i="12"/>
  <c r="J524" i="12"/>
  <c r="I524" i="12"/>
  <c r="H524" i="12"/>
  <c r="F524" i="12"/>
  <c r="E524" i="12"/>
  <c r="C524" i="12"/>
  <c r="B524" i="12"/>
  <c r="J523" i="12"/>
  <c r="I523" i="12"/>
  <c r="H523" i="12"/>
  <c r="F523" i="12"/>
  <c r="E523" i="12"/>
  <c r="C523" i="12"/>
  <c r="B523" i="12"/>
  <c r="J522" i="12"/>
  <c r="I522" i="12"/>
  <c r="H522" i="12"/>
  <c r="F522" i="12"/>
  <c r="E522" i="12"/>
  <c r="C522" i="12"/>
  <c r="B522" i="12"/>
  <c r="J521" i="12"/>
  <c r="I521" i="12"/>
  <c r="H521" i="12"/>
  <c r="F521" i="12"/>
  <c r="E521" i="12"/>
  <c r="C521" i="12"/>
  <c r="B521" i="12"/>
  <c r="J520" i="12"/>
  <c r="I520" i="12"/>
  <c r="H520" i="12"/>
  <c r="F520" i="12"/>
  <c r="E520" i="12"/>
  <c r="C520" i="12"/>
  <c r="B520" i="12"/>
  <c r="J519" i="12"/>
  <c r="I519" i="12"/>
  <c r="H519" i="12"/>
  <c r="F519" i="12"/>
  <c r="E519" i="12"/>
  <c r="C519" i="12"/>
  <c r="B519" i="12"/>
  <c r="J518" i="12"/>
  <c r="I518" i="12"/>
  <c r="H518" i="12"/>
  <c r="F518" i="12"/>
  <c r="E518" i="12"/>
  <c r="C518" i="12"/>
  <c r="B518" i="12"/>
  <c r="J517" i="12"/>
  <c r="I517" i="12"/>
  <c r="H517" i="12"/>
  <c r="F517" i="12"/>
  <c r="E517" i="12"/>
  <c r="C517" i="12"/>
  <c r="B517" i="12"/>
  <c r="J516" i="12"/>
  <c r="I516" i="12"/>
  <c r="H516" i="12"/>
  <c r="F516" i="12"/>
  <c r="E516" i="12"/>
  <c r="C516" i="12"/>
  <c r="B516" i="12"/>
  <c r="J515" i="12"/>
  <c r="I515" i="12"/>
  <c r="H515" i="12"/>
  <c r="F515" i="12"/>
  <c r="E515" i="12"/>
  <c r="C515" i="12"/>
  <c r="B515" i="12"/>
  <c r="J514" i="12"/>
  <c r="I514" i="12"/>
  <c r="H514" i="12"/>
  <c r="F514" i="12"/>
  <c r="E514" i="12"/>
  <c r="C514" i="12"/>
  <c r="B514" i="12"/>
  <c r="J513" i="12"/>
  <c r="I513" i="12"/>
  <c r="H513" i="12"/>
  <c r="F513" i="12"/>
  <c r="E513" i="12"/>
  <c r="C513" i="12"/>
  <c r="B513" i="12"/>
  <c r="J512" i="12"/>
  <c r="I512" i="12"/>
  <c r="H512" i="12"/>
  <c r="F512" i="12"/>
  <c r="E512" i="12"/>
  <c r="C512" i="12"/>
  <c r="B512" i="12"/>
  <c r="J511" i="12"/>
  <c r="I511" i="12"/>
  <c r="H511" i="12"/>
  <c r="F511" i="12"/>
  <c r="E511" i="12"/>
  <c r="C511" i="12"/>
  <c r="B511" i="12"/>
  <c r="J510" i="12"/>
  <c r="I510" i="12"/>
  <c r="H510" i="12"/>
  <c r="F510" i="12"/>
  <c r="E510" i="12"/>
  <c r="C510" i="12"/>
  <c r="B510" i="12"/>
  <c r="J509" i="12"/>
  <c r="I509" i="12"/>
  <c r="H509" i="12"/>
  <c r="F509" i="12"/>
  <c r="E509" i="12"/>
  <c r="C509" i="12"/>
  <c r="B509" i="12"/>
  <c r="J508" i="12"/>
  <c r="I508" i="12"/>
  <c r="H508" i="12"/>
  <c r="F508" i="12"/>
  <c r="E508" i="12"/>
  <c r="C508" i="12"/>
  <c r="B508" i="12"/>
  <c r="J507" i="12"/>
  <c r="I507" i="12"/>
  <c r="H507" i="12"/>
  <c r="F507" i="12"/>
  <c r="E507" i="12"/>
  <c r="C507" i="12"/>
  <c r="B507" i="12"/>
  <c r="J506" i="12"/>
  <c r="I506" i="12"/>
  <c r="H506" i="12"/>
  <c r="F506" i="12"/>
  <c r="E506" i="12"/>
  <c r="C506" i="12"/>
  <c r="B506" i="12"/>
  <c r="J505" i="12"/>
  <c r="I505" i="12"/>
  <c r="H505" i="12"/>
  <c r="F505" i="12"/>
  <c r="E505" i="12"/>
  <c r="C505" i="12"/>
  <c r="B505" i="12"/>
  <c r="J504" i="12"/>
  <c r="I504" i="12"/>
  <c r="H504" i="12"/>
  <c r="F504" i="12"/>
  <c r="E504" i="12"/>
  <c r="C504" i="12"/>
  <c r="B504" i="12"/>
  <c r="J503" i="12"/>
  <c r="I503" i="12"/>
  <c r="H503" i="12"/>
  <c r="F503" i="12"/>
  <c r="E503" i="12"/>
  <c r="C503" i="12"/>
  <c r="B503" i="12"/>
  <c r="J502" i="12"/>
  <c r="I502" i="12"/>
  <c r="H502" i="12"/>
  <c r="F502" i="12"/>
  <c r="E502" i="12"/>
  <c r="C502" i="12"/>
  <c r="B502" i="12"/>
  <c r="J501" i="12"/>
  <c r="I501" i="12"/>
  <c r="H501" i="12"/>
  <c r="F501" i="12"/>
  <c r="E501" i="12"/>
  <c r="C501" i="12"/>
  <c r="B501" i="12"/>
  <c r="J500" i="12"/>
  <c r="I500" i="12"/>
  <c r="H500" i="12"/>
  <c r="F500" i="12"/>
  <c r="E500" i="12"/>
  <c r="C500" i="12"/>
  <c r="B500" i="12"/>
  <c r="J499" i="12"/>
  <c r="I499" i="12"/>
  <c r="H499" i="12"/>
  <c r="F499" i="12"/>
  <c r="E499" i="12"/>
  <c r="C499" i="12"/>
  <c r="B499" i="12"/>
  <c r="J498" i="12"/>
  <c r="I498" i="12"/>
  <c r="H498" i="12"/>
  <c r="F498" i="12"/>
  <c r="E498" i="12"/>
  <c r="C498" i="12"/>
  <c r="B498" i="12"/>
  <c r="J497" i="12"/>
  <c r="I497" i="12"/>
  <c r="H497" i="12"/>
  <c r="F497" i="12"/>
  <c r="E497" i="12"/>
  <c r="C497" i="12"/>
  <c r="B497" i="12"/>
  <c r="J496" i="12"/>
  <c r="I496" i="12"/>
  <c r="H496" i="12"/>
  <c r="F496" i="12"/>
  <c r="E496" i="12"/>
  <c r="C496" i="12"/>
  <c r="B496" i="12"/>
  <c r="J495" i="12"/>
  <c r="I495" i="12"/>
  <c r="H495" i="12"/>
  <c r="F495" i="12"/>
  <c r="E495" i="12"/>
  <c r="C495" i="12"/>
  <c r="B495" i="12"/>
  <c r="J494" i="12"/>
  <c r="I494" i="12"/>
  <c r="H494" i="12"/>
  <c r="F494" i="12"/>
  <c r="E494" i="12"/>
  <c r="C494" i="12"/>
  <c r="B494" i="12"/>
  <c r="J493" i="12"/>
  <c r="I493" i="12"/>
  <c r="H493" i="12"/>
  <c r="F493" i="12"/>
  <c r="E493" i="12"/>
  <c r="C493" i="12"/>
  <c r="B493" i="12"/>
  <c r="J492" i="12"/>
  <c r="I492" i="12"/>
  <c r="H492" i="12"/>
  <c r="F492" i="12"/>
  <c r="E492" i="12"/>
  <c r="C492" i="12"/>
  <c r="B492" i="12"/>
  <c r="J491" i="12"/>
  <c r="I491" i="12"/>
  <c r="H491" i="12"/>
  <c r="F491" i="12"/>
  <c r="E491" i="12"/>
  <c r="C491" i="12"/>
  <c r="B491" i="12"/>
  <c r="J490" i="12"/>
  <c r="I490" i="12"/>
  <c r="H490" i="12"/>
  <c r="F490" i="12"/>
  <c r="E490" i="12"/>
  <c r="C490" i="12"/>
  <c r="B490" i="12"/>
  <c r="J489" i="12"/>
  <c r="I489" i="12"/>
  <c r="H489" i="12"/>
  <c r="F489" i="12"/>
  <c r="E489" i="12"/>
  <c r="C489" i="12"/>
  <c r="B489" i="12"/>
  <c r="J488" i="12"/>
  <c r="I488" i="12"/>
  <c r="H488" i="12"/>
  <c r="F488" i="12"/>
  <c r="E488" i="12"/>
  <c r="C488" i="12"/>
  <c r="B488" i="12"/>
  <c r="J487" i="12"/>
  <c r="I487" i="12"/>
  <c r="H487" i="12"/>
  <c r="F487" i="12"/>
  <c r="E487" i="12"/>
  <c r="C487" i="12"/>
  <c r="B487" i="12"/>
  <c r="J486" i="12"/>
  <c r="I486" i="12"/>
  <c r="H486" i="12"/>
  <c r="F486" i="12"/>
  <c r="E486" i="12"/>
  <c r="C486" i="12"/>
  <c r="B486" i="12"/>
  <c r="J485" i="12"/>
  <c r="I485" i="12"/>
  <c r="H485" i="12"/>
  <c r="F485" i="12"/>
  <c r="E485" i="12"/>
  <c r="C485" i="12"/>
  <c r="B485" i="12"/>
  <c r="J484" i="12"/>
  <c r="I484" i="12"/>
  <c r="H484" i="12"/>
  <c r="F484" i="12"/>
  <c r="E484" i="12"/>
  <c r="C484" i="12"/>
  <c r="B484" i="12"/>
  <c r="J483" i="12"/>
  <c r="I483" i="12"/>
  <c r="H483" i="12"/>
  <c r="F483" i="12"/>
  <c r="E483" i="12"/>
  <c r="C483" i="12"/>
  <c r="B483" i="12"/>
  <c r="J482" i="12"/>
  <c r="I482" i="12"/>
  <c r="H482" i="12"/>
  <c r="F482" i="12"/>
  <c r="E482" i="12"/>
  <c r="C482" i="12"/>
  <c r="B482" i="12"/>
  <c r="J481" i="12"/>
  <c r="I481" i="12"/>
  <c r="H481" i="12"/>
  <c r="F481" i="12"/>
  <c r="E481" i="12"/>
  <c r="C481" i="12"/>
  <c r="B481" i="12"/>
  <c r="J480" i="12"/>
  <c r="I480" i="12"/>
  <c r="H480" i="12"/>
  <c r="F480" i="12"/>
  <c r="E480" i="12"/>
  <c r="C480" i="12"/>
  <c r="B480" i="12"/>
  <c r="J479" i="12"/>
  <c r="I479" i="12"/>
  <c r="H479" i="12"/>
  <c r="F479" i="12"/>
  <c r="E479" i="12"/>
  <c r="C479" i="12"/>
  <c r="B479" i="12"/>
  <c r="J478" i="12"/>
  <c r="I478" i="12"/>
  <c r="H478" i="12"/>
  <c r="F478" i="12"/>
  <c r="E478" i="12"/>
  <c r="C478" i="12"/>
  <c r="B478" i="12"/>
  <c r="J477" i="12"/>
  <c r="I477" i="12"/>
  <c r="H477" i="12"/>
  <c r="F477" i="12"/>
  <c r="E477" i="12"/>
  <c r="C477" i="12"/>
  <c r="B477" i="12"/>
  <c r="J476" i="12"/>
  <c r="I476" i="12"/>
  <c r="H476" i="12"/>
  <c r="F476" i="12"/>
  <c r="E476" i="12"/>
  <c r="C476" i="12"/>
  <c r="B476" i="12"/>
  <c r="J475" i="12"/>
  <c r="I475" i="12"/>
  <c r="H475" i="12"/>
  <c r="F475" i="12"/>
  <c r="E475" i="12"/>
  <c r="C475" i="12"/>
  <c r="B475" i="12"/>
  <c r="J474" i="12"/>
  <c r="I474" i="12"/>
  <c r="H474" i="12"/>
  <c r="F474" i="12"/>
  <c r="E474" i="12"/>
  <c r="C474" i="12"/>
  <c r="B474" i="12"/>
  <c r="J473" i="12"/>
  <c r="I473" i="12"/>
  <c r="H473" i="12"/>
  <c r="F473" i="12"/>
  <c r="E473" i="12"/>
  <c r="C473" i="12"/>
  <c r="B473" i="12"/>
  <c r="J472" i="12"/>
  <c r="I472" i="12"/>
  <c r="H472" i="12"/>
  <c r="F472" i="12"/>
  <c r="E472" i="12"/>
  <c r="C472" i="12"/>
  <c r="B472" i="12"/>
  <c r="J471" i="12"/>
  <c r="I471" i="12"/>
  <c r="H471" i="12"/>
  <c r="F471" i="12"/>
  <c r="E471" i="12"/>
  <c r="C471" i="12"/>
  <c r="B471" i="12"/>
  <c r="J470" i="12"/>
  <c r="I470" i="12"/>
  <c r="H470" i="12"/>
  <c r="F470" i="12"/>
  <c r="E470" i="12"/>
  <c r="C470" i="12"/>
  <c r="B470" i="12"/>
  <c r="J469" i="12"/>
  <c r="I469" i="12"/>
  <c r="H469" i="12"/>
  <c r="F469" i="12"/>
  <c r="E469" i="12"/>
  <c r="C469" i="12"/>
  <c r="B469" i="12"/>
  <c r="J468" i="12"/>
  <c r="I468" i="12"/>
  <c r="H468" i="12"/>
  <c r="F468" i="12"/>
  <c r="E468" i="12"/>
  <c r="C468" i="12"/>
  <c r="B468" i="12"/>
  <c r="J467" i="12"/>
  <c r="I467" i="12"/>
  <c r="H467" i="12"/>
  <c r="F467" i="12"/>
  <c r="E467" i="12"/>
  <c r="C467" i="12"/>
  <c r="B467" i="12"/>
  <c r="J466" i="12"/>
  <c r="I466" i="12"/>
  <c r="H466" i="12"/>
  <c r="F466" i="12"/>
  <c r="E466" i="12"/>
  <c r="C466" i="12"/>
  <c r="B466" i="12"/>
  <c r="J465" i="12"/>
  <c r="I465" i="12"/>
  <c r="H465" i="12"/>
  <c r="F465" i="12"/>
  <c r="E465" i="12"/>
  <c r="C465" i="12"/>
  <c r="B465" i="12"/>
  <c r="J464" i="12"/>
  <c r="I464" i="12"/>
  <c r="H464" i="12"/>
  <c r="F464" i="12"/>
  <c r="E464" i="12"/>
  <c r="C464" i="12"/>
  <c r="B464" i="12"/>
  <c r="J463" i="12"/>
  <c r="I463" i="12"/>
  <c r="H463" i="12"/>
  <c r="F463" i="12"/>
  <c r="E463" i="12"/>
  <c r="C463" i="12"/>
  <c r="B463" i="12"/>
  <c r="J462" i="12"/>
  <c r="I462" i="12"/>
  <c r="H462" i="12"/>
  <c r="F462" i="12"/>
  <c r="E462" i="12"/>
  <c r="C462" i="12"/>
  <c r="B462" i="12"/>
  <c r="J461" i="12"/>
  <c r="I461" i="12"/>
  <c r="H461" i="12"/>
  <c r="F461" i="12"/>
  <c r="E461" i="12"/>
  <c r="C461" i="12"/>
  <c r="B461" i="12"/>
  <c r="J460" i="12"/>
  <c r="I460" i="12"/>
  <c r="H460" i="12"/>
  <c r="F460" i="12"/>
  <c r="E460" i="12"/>
  <c r="C460" i="12"/>
  <c r="B460" i="12"/>
  <c r="J459" i="12"/>
  <c r="I459" i="12"/>
  <c r="H459" i="12"/>
  <c r="F459" i="12"/>
  <c r="E459" i="12"/>
  <c r="C459" i="12"/>
  <c r="B459" i="12"/>
  <c r="J458" i="12"/>
  <c r="I458" i="12"/>
  <c r="H458" i="12"/>
  <c r="F458" i="12"/>
  <c r="E458" i="12"/>
  <c r="C458" i="12"/>
  <c r="B458" i="12"/>
  <c r="J457" i="12"/>
  <c r="I457" i="12"/>
  <c r="H457" i="12"/>
  <c r="F457" i="12"/>
  <c r="E457" i="12"/>
  <c r="C457" i="12"/>
  <c r="B457" i="12"/>
  <c r="J456" i="12"/>
  <c r="I456" i="12"/>
  <c r="H456" i="12"/>
  <c r="F456" i="12"/>
  <c r="E456" i="12"/>
  <c r="C456" i="12"/>
  <c r="B456" i="12"/>
  <c r="J455" i="12"/>
  <c r="I455" i="12"/>
  <c r="H455" i="12"/>
  <c r="F455" i="12"/>
  <c r="E455" i="12"/>
  <c r="C455" i="12"/>
  <c r="B455" i="12"/>
  <c r="J454" i="12"/>
  <c r="I454" i="12"/>
  <c r="H454" i="12"/>
  <c r="F454" i="12"/>
  <c r="E454" i="12"/>
  <c r="C454" i="12"/>
  <c r="B454" i="12"/>
  <c r="J453" i="12"/>
  <c r="I453" i="12"/>
  <c r="H453" i="12"/>
  <c r="F453" i="12"/>
  <c r="E453" i="12"/>
  <c r="C453" i="12"/>
  <c r="B453" i="12"/>
  <c r="J452" i="12"/>
  <c r="I452" i="12"/>
  <c r="H452" i="12"/>
  <c r="F452" i="12"/>
  <c r="E452" i="12"/>
  <c r="C452" i="12"/>
  <c r="B452" i="12"/>
  <c r="J451" i="12"/>
  <c r="I451" i="12"/>
  <c r="H451" i="12"/>
  <c r="F451" i="12"/>
  <c r="E451" i="12"/>
  <c r="C451" i="12"/>
  <c r="B451" i="12"/>
  <c r="J450" i="12"/>
  <c r="I450" i="12"/>
  <c r="H450" i="12"/>
  <c r="F450" i="12"/>
  <c r="E450" i="12"/>
  <c r="C450" i="12"/>
  <c r="B450" i="12"/>
  <c r="J449" i="12"/>
  <c r="I449" i="12"/>
  <c r="H449" i="12"/>
  <c r="F449" i="12"/>
  <c r="E449" i="12"/>
  <c r="C449" i="12"/>
  <c r="B449" i="12"/>
  <c r="J448" i="12"/>
  <c r="I448" i="12"/>
  <c r="H448" i="12"/>
  <c r="F448" i="12"/>
  <c r="E448" i="12"/>
  <c r="C448" i="12"/>
  <c r="B448" i="12"/>
  <c r="J447" i="12"/>
  <c r="I447" i="12"/>
  <c r="H447" i="12"/>
  <c r="F447" i="12"/>
  <c r="E447" i="12"/>
  <c r="C447" i="12"/>
  <c r="B447" i="12"/>
  <c r="J446" i="12"/>
  <c r="I446" i="12"/>
  <c r="H446" i="12"/>
  <c r="F446" i="12"/>
  <c r="E446" i="12"/>
  <c r="C446" i="12"/>
  <c r="B446" i="12"/>
  <c r="J445" i="12"/>
  <c r="I445" i="12"/>
  <c r="H445" i="12"/>
  <c r="F445" i="12"/>
  <c r="E445" i="12"/>
  <c r="C445" i="12"/>
  <c r="B445" i="12"/>
  <c r="J444" i="12"/>
  <c r="I444" i="12"/>
  <c r="H444" i="12"/>
  <c r="F444" i="12"/>
  <c r="E444" i="12"/>
  <c r="C444" i="12"/>
  <c r="B444" i="12"/>
  <c r="J443" i="12"/>
  <c r="I443" i="12"/>
  <c r="H443" i="12"/>
  <c r="F443" i="12"/>
  <c r="E443" i="12"/>
  <c r="C443" i="12"/>
  <c r="B443" i="12"/>
  <c r="J442" i="12"/>
  <c r="I442" i="12"/>
  <c r="H442" i="12"/>
  <c r="F442" i="12"/>
  <c r="E442" i="12"/>
  <c r="C442" i="12"/>
  <c r="B442" i="12"/>
  <c r="J441" i="12"/>
  <c r="I441" i="12"/>
  <c r="H441" i="12"/>
  <c r="F441" i="12"/>
  <c r="E441" i="12"/>
  <c r="C441" i="12"/>
  <c r="B441" i="12"/>
  <c r="J440" i="12"/>
  <c r="I440" i="12"/>
  <c r="H440" i="12"/>
  <c r="F440" i="12"/>
  <c r="E440" i="12"/>
  <c r="C440" i="12"/>
  <c r="B440" i="12"/>
  <c r="J439" i="12"/>
  <c r="I439" i="12"/>
  <c r="H439" i="12"/>
  <c r="F439" i="12"/>
  <c r="E439" i="12"/>
  <c r="C439" i="12"/>
  <c r="B439" i="12"/>
  <c r="J438" i="12"/>
  <c r="I438" i="12"/>
  <c r="H438" i="12"/>
  <c r="F438" i="12"/>
  <c r="E438" i="12"/>
  <c r="C438" i="12"/>
  <c r="B438" i="12"/>
  <c r="J437" i="12"/>
  <c r="I437" i="12"/>
  <c r="H437" i="12"/>
  <c r="F437" i="12"/>
  <c r="E437" i="12"/>
  <c r="C437" i="12"/>
  <c r="B437" i="12"/>
  <c r="J436" i="12"/>
  <c r="I436" i="12"/>
  <c r="H436" i="12"/>
  <c r="F436" i="12"/>
  <c r="E436" i="12"/>
  <c r="C436" i="12"/>
  <c r="B436" i="12"/>
  <c r="J435" i="12"/>
  <c r="I435" i="12"/>
  <c r="H435" i="12"/>
  <c r="F435" i="12"/>
  <c r="E435" i="12"/>
  <c r="C435" i="12"/>
  <c r="B435" i="12"/>
  <c r="J434" i="12"/>
  <c r="I434" i="12"/>
  <c r="H434" i="12"/>
  <c r="F434" i="12"/>
  <c r="E434" i="12"/>
  <c r="C434" i="12"/>
  <c r="B434" i="12"/>
  <c r="J433" i="12"/>
  <c r="I433" i="12"/>
  <c r="H433" i="12"/>
  <c r="F433" i="12"/>
  <c r="E433" i="12"/>
  <c r="C433" i="12"/>
  <c r="B433" i="12"/>
  <c r="J432" i="12"/>
  <c r="I432" i="12"/>
  <c r="H432" i="12"/>
  <c r="F432" i="12"/>
  <c r="E432" i="12"/>
  <c r="C432" i="12"/>
  <c r="B432" i="12"/>
  <c r="J431" i="12"/>
  <c r="I431" i="12"/>
  <c r="H431" i="12"/>
  <c r="F431" i="12"/>
  <c r="E431" i="12"/>
  <c r="C431" i="12"/>
  <c r="B431" i="12"/>
  <c r="J430" i="12"/>
  <c r="I430" i="12"/>
  <c r="H430" i="12"/>
  <c r="F430" i="12"/>
  <c r="E430" i="12"/>
  <c r="C430" i="12"/>
  <c r="B430" i="12"/>
  <c r="J429" i="12"/>
  <c r="I429" i="12"/>
  <c r="H429" i="12"/>
  <c r="F429" i="12"/>
  <c r="E429" i="12"/>
  <c r="C429" i="12"/>
  <c r="B429" i="12"/>
  <c r="J428" i="12"/>
  <c r="I428" i="12"/>
  <c r="H428" i="12"/>
  <c r="F428" i="12"/>
  <c r="E428" i="12"/>
  <c r="C428" i="12"/>
  <c r="B428" i="12"/>
  <c r="J427" i="12"/>
  <c r="I427" i="12"/>
  <c r="H427" i="12"/>
  <c r="F427" i="12"/>
  <c r="E427" i="12"/>
  <c r="C427" i="12"/>
  <c r="B427" i="12"/>
  <c r="J426" i="12"/>
  <c r="I426" i="12"/>
  <c r="H426" i="12"/>
  <c r="F426" i="12"/>
  <c r="E426" i="12"/>
  <c r="C426" i="12"/>
  <c r="B426" i="12"/>
  <c r="J425" i="12"/>
  <c r="I425" i="12"/>
  <c r="H425" i="12"/>
  <c r="F425" i="12"/>
  <c r="E425" i="12"/>
  <c r="C425" i="12"/>
  <c r="B425" i="12"/>
  <c r="J424" i="12"/>
  <c r="I424" i="12"/>
  <c r="H424" i="12"/>
  <c r="F424" i="12"/>
  <c r="E424" i="12"/>
  <c r="C424" i="12"/>
  <c r="B424" i="12"/>
  <c r="J423" i="12"/>
  <c r="I423" i="12"/>
  <c r="H423" i="12"/>
  <c r="F423" i="12"/>
  <c r="E423" i="12"/>
  <c r="C423" i="12"/>
  <c r="B423" i="12"/>
  <c r="J422" i="12"/>
  <c r="I422" i="12"/>
  <c r="H422" i="12"/>
  <c r="F422" i="12"/>
  <c r="E422" i="12"/>
  <c r="C422" i="12"/>
  <c r="B422" i="12"/>
  <c r="J421" i="12"/>
  <c r="I421" i="12"/>
  <c r="H421" i="12"/>
  <c r="F421" i="12"/>
  <c r="E421" i="12"/>
  <c r="C421" i="12"/>
  <c r="B421" i="12"/>
  <c r="J420" i="12"/>
  <c r="I420" i="12"/>
  <c r="H420" i="12"/>
  <c r="F420" i="12"/>
  <c r="E420" i="12"/>
  <c r="C420" i="12"/>
  <c r="B420" i="12"/>
  <c r="J419" i="12"/>
  <c r="I419" i="12"/>
  <c r="H419" i="12"/>
  <c r="F419" i="12"/>
  <c r="E419" i="12"/>
  <c r="C419" i="12"/>
  <c r="B419" i="12"/>
  <c r="J418" i="12"/>
  <c r="I418" i="12"/>
  <c r="H418" i="12"/>
  <c r="F418" i="12"/>
  <c r="E418" i="12"/>
  <c r="C418" i="12"/>
  <c r="B418" i="12"/>
  <c r="J417" i="12"/>
  <c r="I417" i="12"/>
  <c r="H417" i="12"/>
  <c r="F417" i="12"/>
  <c r="E417" i="12"/>
  <c r="C417" i="12"/>
  <c r="B417" i="12"/>
  <c r="J416" i="12"/>
  <c r="I416" i="12"/>
  <c r="H416" i="12"/>
  <c r="F416" i="12"/>
  <c r="E416" i="12"/>
  <c r="C416" i="12"/>
  <c r="B416" i="12"/>
  <c r="J415" i="12"/>
  <c r="I415" i="12"/>
  <c r="H415" i="12"/>
  <c r="F415" i="12"/>
  <c r="E415" i="12"/>
  <c r="C415" i="12"/>
  <c r="B415" i="12"/>
  <c r="J414" i="12"/>
  <c r="I414" i="12"/>
  <c r="H414" i="12"/>
  <c r="F414" i="12"/>
  <c r="E414" i="12"/>
  <c r="C414" i="12"/>
  <c r="B414" i="12"/>
  <c r="J413" i="12"/>
  <c r="I413" i="12"/>
  <c r="H413" i="12"/>
  <c r="F413" i="12"/>
  <c r="E413" i="12"/>
  <c r="C413" i="12"/>
  <c r="B413" i="12"/>
  <c r="J412" i="12"/>
  <c r="I412" i="12"/>
  <c r="H412" i="12"/>
  <c r="F412" i="12"/>
  <c r="E412" i="12"/>
  <c r="C412" i="12"/>
  <c r="B412" i="12"/>
  <c r="J411" i="12"/>
  <c r="I411" i="12"/>
  <c r="H411" i="12"/>
  <c r="F411" i="12"/>
  <c r="E411" i="12"/>
  <c r="C411" i="12"/>
  <c r="B411" i="12"/>
  <c r="J410" i="12"/>
  <c r="I410" i="12"/>
  <c r="H410" i="12"/>
  <c r="F410" i="12"/>
  <c r="E410" i="12"/>
  <c r="C410" i="12"/>
  <c r="B410" i="12"/>
  <c r="J409" i="12"/>
  <c r="I409" i="12"/>
  <c r="H409" i="12"/>
  <c r="F409" i="12"/>
  <c r="E409" i="12"/>
  <c r="C409" i="12"/>
  <c r="B409" i="12"/>
  <c r="J408" i="12"/>
  <c r="I408" i="12"/>
  <c r="H408" i="12"/>
  <c r="F408" i="12"/>
  <c r="E408" i="12"/>
  <c r="C408" i="12"/>
  <c r="B408" i="12"/>
  <c r="J407" i="12"/>
  <c r="I407" i="12"/>
  <c r="H407" i="12"/>
  <c r="F407" i="12"/>
  <c r="E407" i="12"/>
  <c r="C407" i="12"/>
  <c r="B407" i="12"/>
  <c r="J406" i="12"/>
  <c r="I406" i="12"/>
  <c r="H406" i="12"/>
  <c r="F406" i="12"/>
  <c r="E406" i="12"/>
  <c r="C406" i="12"/>
  <c r="B406" i="12"/>
  <c r="J405" i="12"/>
  <c r="I405" i="12"/>
  <c r="H405" i="12"/>
  <c r="F405" i="12"/>
  <c r="E405" i="12"/>
  <c r="C405" i="12"/>
  <c r="B405" i="12"/>
  <c r="J404" i="12"/>
  <c r="I404" i="12"/>
  <c r="H404" i="12"/>
  <c r="F404" i="12"/>
  <c r="E404" i="12"/>
  <c r="C404" i="12"/>
  <c r="B404" i="12"/>
  <c r="J403" i="12"/>
  <c r="I403" i="12"/>
  <c r="H403" i="12"/>
  <c r="F403" i="12"/>
  <c r="E403" i="12"/>
  <c r="C403" i="12"/>
  <c r="B403" i="12"/>
  <c r="J402" i="12"/>
  <c r="I402" i="12"/>
  <c r="H402" i="12"/>
  <c r="F402" i="12"/>
  <c r="E402" i="12"/>
  <c r="C402" i="12"/>
  <c r="B402" i="12"/>
  <c r="J401" i="12"/>
  <c r="I401" i="12"/>
  <c r="H401" i="12"/>
  <c r="F401" i="12"/>
  <c r="E401" i="12"/>
  <c r="C401" i="12"/>
  <c r="B401" i="12"/>
  <c r="J400" i="12"/>
  <c r="I400" i="12"/>
  <c r="H400" i="12"/>
  <c r="F400" i="12"/>
  <c r="E400" i="12"/>
  <c r="C400" i="12"/>
  <c r="B400" i="12"/>
  <c r="J399" i="12"/>
  <c r="I399" i="12"/>
  <c r="H399" i="12"/>
  <c r="F399" i="12"/>
  <c r="E399" i="12"/>
  <c r="C399" i="12"/>
  <c r="B399" i="12"/>
  <c r="J398" i="12"/>
  <c r="I398" i="12"/>
  <c r="H398" i="12"/>
  <c r="F398" i="12"/>
  <c r="E398" i="12"/>
  <c r="C398" i="12"/>
  <c r="B398" i="12"/>
  <c r="J397" i="12"/>
  <c r="I397" i="12"/>
  <c r="H397" i="12"/>
  <c r="F397" i="12"/>
  <c r="E397" i="12"/>
  <c r="C397" i="12"/>
  <c r="B397" i="12"/>
  <c r="J396" i="12"/>
  <c r="I396" i="12"/>
  <c r="H396" i="12"/>
  <c r="F396" i="12"/>
  <c r="E396" i="12"/>
  <c r="C396" i="12"/>
  <c r="B396" i="12"/>
  <c r="J395" i="12"/>
  <c r="I395" i="12"/>
  <c r="H395" i="12"/>
  <c r="F395" i="12"/>
  <c r="E395" i="12"/>
  <c r="C395" i="12"/>
  <c r="B395" i="12"/>
  <c r="J394" i="12"/>
  <c r="I394" i="12"/>
  <c r="H394" i="12"/>
  <c r="F394" i="12"/>
  <c r="E394" i="12"/>
  <c r="C394" i="12"/>
  <c r="B394" i="12"/>
  <c r="J393" i="12"/>
  <c r="I393" i="12"/>
  <c r="H393" i="12"/>
  <c r="F393" i="12"/>
  <c r="E393" i="12"/>
  <c r="C393" i="12"/>
  <c r="B393" i="12"/>
  <c r="J392" i="12"/>
  <c r="I392" i="12"/>
  <c r="H392" i="12"/>
  <c r="F392" i="12"/>
  <c r="E392" i="12"/>
  <c r="C392" i="12"/>
  <c r="B392" i="12"/>
  <c r="J391" i="12"/>
  <c r="I391" i="12"/>
  <c r="H391" i="12"/>
  <c r="F391" i="12"/>
  <c r="E391" i="12"/>
  <c r="C391" i="12"/>
  <c r="B391" i="12"/>
  <c r="J390" i="12"/>
  <c r="I390" i="12"/>
  <c r="H390" i="12"/>
  <c r="F390" i="12"/>
  <c r="E390" i="12"/>
  <c r="C390" i="12"/>
  <c r="B390" i="12"/>
  <c r="J389" i="12"/>
  <c r="I389" i="12"/>
  <c r="H389" i="12"/>
  <c r="F389" i="12"/>
  <c r="E389" i="12"/>
  <c r="C389" i="12"/>
  <c r="B389" i="12"/>
  <c r="J388" i="12"/>
  <c r="I388" i="12"/>
  <c r="H388" i="12"/>
  <c r="F388" i="12"/>
  <c r="E388" i="12"/>
  <c r="C388" i="12"/>
  <c r="B388" i="12"/>
  <c r="J387" i="12"/>
  <c r="I387" i="12"/>
  <c r="H387" i="12"/>
  <c r="F387" i="12"/>
  <c r="E387" i="12"/>
  <c r="C387" i="12"/>
  <c r="B387" i="12"/>
  <c r="J386" i="12"/>
  <c r="I386" i="12"/>
  <c r="H386" i="12"/>
  <c r="F386" i="12"/>
  <c r="E386" i="12"/>
  <c r="C386" i="12"/>
  <c r="B386" i="12"/>
  <c r="J385" i="12"/>
  <c r="I385" i="12"/>
  <c r="H385" i="12"/>
  <c r="F385" i="12"/>
  <c r="E385" i="12"/>
  <c r="C385" i="12"/>
  <c r="B385" i="12"/>
  <c r="J384" i="12"/>
  <c r="I384" i="12"/>
  <c r="H384" i="12"/>
  <c r="F384" i="12"/>
  <c r="E384" i="12"/>
  <c r="C384" i="12"/>
  <c r="B384" i="12"/>
  <c r="J383" i="12"/>
  <c r="I383" i="12"/>
  <c r="H383" i="12"/>
  <c r="F383" i="12"/>
  <c r="E383" i="12"/>
  <c r="C383" i="12"/>
  <c r="B383" i="12"/>
  <c r="J382" i="12"/>
  <c r="I382" i="12"/>
  <c r="H382" i="12"/>
  <c r="F382" i="12"/>
  <c r="E382" i="12"/>
  <c r="C382" i="12"/>
  <c r="B382" i="12"/>
  <c r="J381" i="12"/>
  <c r="I381" i="12"/>
  <c r="H381" i="12"/>
  <c r="F381" i="12"/>
  <c r="E381" i="12"/>
  <c r="C381" i="12"/>
  <c r="B381" i="12"/>
  <c r="J380" i="12"/>
  <c r="I380" i="12"/>
  <c r="H380" i="12"/>
  <c r="F380" i="12"/>
  <c r="E380" i="12"/>
  <c r="C380" i="12"/>
  <c r="B380" i="12"/>
  <c r="J379" i="12"/>
  <c r="I379" i="12"/>
  <c r="H379" i="12"/>
  <c r="F379" i="12"/>
  <c r="E379" i="12"/>
  <c r="C379" i="12"/>
  <c r="B379" i="12"/>
  <c r="J378" i="12"/>
  <c r="I378" i="12"/>
  <c r="H378" i="12"/>
  <c r="F378" i="12"/>
  <c r="E378" i="12"/>
  <c r="C378" i="12"/>
  <c r="B378" i="12"/>
  <c r="J377" i="12"/>
  <c r="I377" i="12"/>
  <c r="H377" i="12"/>
  <c r="F377" i="12"/>
  <c r="E377" i="12"/>
  <c r="C377" i="12"/>
  <c r="B377" i="12"/>
  <c r="J376" i="12"/>
  <c r="I376" i="12"/>
  <c r="H376" i="12"/>
  <c r="F376" i="12"/>
  <c r="E376" i="12"/>
  <c r="C376" i="12"/>
  <c r="B376" i="12"/>
  <c r="J375" i="12"/>
  <c r="I375" i="12"/>
  <c r="H375" i="12"/>
  <c r="F375" i="12"/>
  <c r="E375" i="12"/>
  <c r="C375" i="12"/>
  <c r="B375" i="12"/>
  <c r="J374" i="12"/>
  <c r="I374" i="12"/>
  <c r="H374" i="12"/>
  <c r="F374" i="12"/>
  <c r="E374" i="12"/>
  <c r="C374" i="12"/>
  <c r="B374" i="12"/>
  <c r="J373" i="12"/>
  <c r="I373" i="12"/>
  <c r="H373" i="12"/>
  <c r="F373" i="12"/>
  <c r="E373" i="12"/>
  <c r="C373" i="12"/>
  <c r="B373" i="12"/>
  <c r="J372" i="12"/>
  <c r="I372" i="12"/>
  <c r="H372" i="12"/>
  <c r="F372" i="12"/>
  <c r="E372" i="12"/>
  <c r="C372" i="12"/>
  <c r="B372" i="12"/>
  <c r="J371" i="12"/>
  <c r="I371" i="12"/>
  <c r="H371" i="12"/>
  <c r="F371" i="12"/>
  <c r="E371" i="12"/>
  <c r="C371" i="12"/>
  <c r="B371" i="12"/>
  <c r="J370" i="12"/>
  <c r="I370" i="12"/>
  <c r="H370" i="12"/>
  <c r="F370" i="12"/>
  <c r="E370" i="12"/>
  <c r="C370" i="12"/>
  <c r="B370" i="12"/>
  <c r="J369" i="12"/>
  <c r="I369" i="12"/>
  <c r="H369" i="12"/>
  <c r="F369" i="12"/>
  <c r="E369" i="12"/>
  <c r="C369" i="12"/>
  <c r="B369" i="12"/>
  <c r="J368" i="12"/>
  <c r="I368" i="12"/>
  <c r="H368" i="12"/>
  <c r="F368" i="12"/>
  <c r="E368" i="12"/>
  <c r="C368" i="12"/>
  <c r="B368" i="12"/>
  <c r="J367" i="12"/>
  <c r="I367" i="12"/>
  <c r="H367" i="12"/>
  <c r="F367" i="12"/>
  <c r="E367" i="12"/>
  <c r="C367" i="12"/>
  <c r="B367" i="12"/>
  <c r="J366" i="12"/>
  <c r="I366" i="12"/>
  <c r="H366" i="12"/>
  <c r="F366" i="12"/>
  <c r="E366" i="12"/>
  <c r="C366" i="12"/>
  <c r="B366" i="12"/>
  <c r="J365" i="12"/>
  <c r="I365" i="12"/>
  <c r="H365" i="12"/>
  <c r="F365" i="12"/>
  <c r="E365" i="12"/>
  <c r="C365" i="12"/>
  <c r="B365" i="12"/>
  <c r="J364" i="12"/>
  <c r="I364" i="12"/>
  <c r="H364" i="12"/>
  <c r="F364" i="12"/>
  <c r="E364" i="12"/>
  <c r="C364" i="12"/>
  <c r="B364" i="12"/>
  <c r="J363" i="12"/>
  <c r="I363" i="12"/>
  <c r="H363" i="12"/>
  <c r="F363" i="12"/>
  <c r="E363" i="12"/>
  <c r="C363" i="12"/>
  <c r="B363" i="12"/>
  <c r="J362" i="12"/>
  <c r="I362" i="12"/>
  <c r="H362" i="12"/>
  <c r="F362" i="12"/>
  <c r="E362" i="12"/>
  <c r="C362" i="12"/>
  <c r="B362" i="12"/>
  <c r="J361" i="12"/>
  <c r="I361" i="12"/>
  <c r="H361" i="12"/>
  <c r="F361" i="12"/>
  <c r="E361" i="12"/>
  <c r="C361" i="12"/>
  <c r="B361" i="12"/>
  <c r="J360" i="12"/>
  <c r="I360" i="12"/>
  <c r="H360" i="12"/>
  <c r="F360" i="12"/>
  <c r="E360" i="12"/>
  <c r="C360" i="12"/>
  <c r="B360" i="12"/>
  <c r="J359" i="12"/>
  <c r="I359" i="12"/>
  <c r="H359" i="12"/>
  <c r="F359" i="12"/>
  <c r="E359" i="12"/>
  <c r="C359" i="12"/>
  <c r="B359" i="12"/>
  <c r="J358" i="12"/>
  <c r="I358" i="12"/>
  <c r="H358" i="12"/>
  <c r="F358" i="12"/>
  <c r="E358" i="12"/>
  <c r="C358" i="12"/>
  <c r="B358" i="12"/>
  <c r="J357" i="12"/>
  <c r="I357" i="12"/>
  <c r="H357" i="12"/>
  <c r="F357" i="12"/>
  <c r="E357" i="12"/>
  <c r="C357" i="12"/>
  <c r="B357" i="12"/>
  <c r="J356" i="12"/>
  <c r="I356" i="12"/>
  <c r="H356" i="12"/>
  <c r="F356" i="12"/>
  <c r="E356" i="12"/>
  <c r="C356" i="12"/>
  <c r="B356" i="12"/>
  <c r="J355" i="12"/>
  <c r="I355" i="12"/>
  <c r="H355" i="12"/>
  <c r="F355" i="12"/>
  <c r="E355" i="12"/>
  <c r="C355" i="12"/>
  <c r="B355" i="12"/>
  <c r="J354" i="12"/>
  <c r="I354" i="12"/>
  <c r="H354" i="12"/>
  <c r="F354" i="12"/>
  <c r="E354" i="12"/>
  <c r="C354" i="12"/>
  <c r="B354" i="12"/>
  <c r="J353" i="12"/>
  <c r="I353" i="12"/>
  <c r="H353" i="12"/>
  <c r="F353" i="12"/>
  <c r="E353" i="12"/>
  <c r="C353" i="12"/>
  <c r="B353" i="12"/>
  <c r="J352" i="12"/>
  <c r="I352" i="12"/>
  <c r="H352" i="12"/>
  <c r="F352" i="12"/>
  <c r="E352" i="12"/>
  <c r="C352" i="12"/>
  <c r="B352" i="12"/>
  <c r="J351" i="12"/>
  <c r="I351" i="12"/>
  <c r="H351" i="12"/>
  <c r="F351" i="12"/>
  <c r="E351" i="12"/>
  <c r="C351" i="12"/>
  <c r="B351" i="12"/>
  <c r="J350" i="12"/>
  <c r="I350" i="12"/>
  <c r="H350" i="12"/>
  <c r="F350" i="12"/>
  <c r="E350" i="12"/>
  <c r="C350" i="12"/>
  <c r="B350" i="12"/>
  <c r="J349" i="12"/>
  <c r="I349" i="12"/>
  <c r="H349" i="12"/>
  <c r="F349" i="12"/>
  <c r="E349" i="12"/>
  <c r="C349" i="12"/>
  <c r="B349" i="12"/>
  <c r="J348" i="12"/>
  <c r="I348" i="12"/>
  <c r="H348" i="12"/>
  <c r="F348" i="12"/>
  <c r="E348" i="12"/>
  <c r="C348" i="12"/>
  <c r="B348" i="12"/>
  <c r="J347" i="12"/>
  <c r="I347" i="12"/>
  <c r="H347" i="12"/>
  <c r="F347" i="12"/>
  <c r="E347" i="12"/>
  <c r="C347" i="12"/>
  <c r="B347" i="12"/>
  <c r="J346" i="12"/>
  <c r="I346" i="12"/>
  <c r="H346" i="12"/>
  <c r="F346" i="12"/>
  <c r="E346" i="12"/>
  <c r="C346" i="12"/>
  <c r="B346" i="12"/>
  <c r="J345" i="12"/>
  <c r="I345" i="12"/>
  <c r="H345" i="12"/>
  <c r="F345" i="12"/>
  <c r="E345" i="12"/>
  <c r="C345" i="12"/>
  <c r="B345" i="12"/>
  <c r="J344" i="12"/>
  <c r="I344" i="12"/>
  <c r="H344" i="12"/>
  <c r="F344" i="12"/>
  <c r="E344" i="12"/>
  <c r="C344" i="12"/>
  <c r="B344" i="12"/>
  <c r="J343" i="12"/>
  <c r="I343" i="12"/>
  <c r="H343" i="12"/>
  <c r="F343" i="12"/>
  <c r="E343" i="12"/>
  <c r="C343" i="12"/>
  <c r="B343" i="12"/>
  <c r="J342" i="12"/>
  <c r="I342" i="12"/>
  <c r="H342" i="12"/>
  <c r="F342" i="12"/>
  <c r="E342" i="12"/>
  <c r="C342" i="12"/>
  <c r="B342" i="12"/>
  <c r="J341" i="12"/>
  <c r="I341" i="12"/>
  <c r="H341" i="12"/>
  <c r="F341" i="12"/>
  <c r="E341" i="12"/>
  <c r="C341" i="12"/>
  <c r="B341" i="12"/>
  <c r="J340" i="12"/>
  <c r="I340" i="12"/>
  <c r="H340" i="12"/>
  <c r="F340" i="12"/>
  <c r="E340" i="12"/>
  <c r="C340" i="12"/>
  <c r="B340" i="12"/>
  <c r="J339" i="12"/>
  <c r="I339" i="12"/>
  <c r="H339" i="12"/>
  <c r="F339" i="12"/>
  <c r="E339" i="12"/>
  <c r="C339" i="12"/>
  <c r="B339" i="12"/>
  <c r="J338" i="12"/>
  <c r="I338" i="12"/>
  <c r="H338" i="12"/>
  <c r="F338" i="12"/>
  <c r="E338" i="12"/>
  <c r="C338" i="12"/>
  <c r="B338" i="12"/>
  <c r="J337" i="12"/>
  <c r="I337" i="12"/>
  <c r="H337" i="12"/>
  <c r="F337" i="12"/>
  <c r="E337" i="12"/>
  <c r="C337" i="12"/>
  <c r="B337" i="12"/>
  <c r="J336" i="12"/>
  <c r="I336" i="12"/>
  <c r="H336" i="12"/>
  <c r="F336" i="12"/>
  <c r="E336" i="12"/>
  <c r="C336" i="12"/>
  <c r="B336" i="12"/>
  <c r="J335" i="12"/>
  <c r="I335" i="12"/>
  <c r="H335" i="12"/>
  <c r="F335" i="12"/>
  <c r="E335" i="12"/>
  <c r="C335" i="12"/>
  <c r="B335" i="12"/>
  <c r="J334" i="12"/>
  <c r="I334" i="12"/>
  <c r="H334" i="12"/>
  <c r="F334" i="12"/>
  <c r="E334" i="12"/>
  <c r="C334" i="12"/>
  <c r="B334" i="12"/>
  <c r="J333" i="12"/>
  <c r="I333" i="12"/>
  <c r="H333" i="12"/>
  <c r="F333" i="12"/>
  <c r="E333" i="12"/>
  <c r="C333" i="12"/>
  <c r="B333" i="12"/>
  <c r="J332" i="12"/>
  <c r="I332" i="12"/>
  <c r="H332" i="12"/>
  <c r="F332" i="12"/>
  <c r="E332" i="12"/>
  <c r="C332" i="12"/>
  <c r="B332" i="12"/>
  <c r="J331" i="12"/>
  <c r="I331" i="12"/>
  <c r="H331" i="12"/>
  <c r="F331" i="12"/>
  <c r="E331" i="12"/>
  <c r="C331" i="12"/>
  <c r="B331" i="12"/>
  <c r="J330" i="12"/>
  <c r="I330" i="12"/>
  <c r="H330" i="12"/>
  <c r="F330" i="12"/>
  <c r="E330" i="12"/>
  <c r="C330" i="12"/>
  <c r="B330" i="12"/>
  <c r="J329" i="12"/>
  <c r="I329" i="12"/>
  <c r="H329" i="12"/>
  <c r="F329" i="12"/>
  <c r="E329" i="12"/>
  <c r="C329" i="12"/>
  <c r="B329" i="12"/>
  <c r="J328" i="12"/>
  <c r="I328" i="12"/>
  <c r="H328" i="12"/>
  <c r="F328" i="12"/>
  <c r="E328" i="12"/>
  <c r="C328" i="12"/>
  <c r="B328" i="12"/>
  <c r="J327" i="12"/>
  <c r="I327" i="12"/>
  <c r="H327" i="12"/>
  <c r="F327" i="12"/>
  <c r="E327" i="12"/>
  <c r="C327" i="12"/>
  <c r="B327" i="12"/>
  <c r="J326" i="12"/>
  <c r="I326" i="12"/>
  <c r="H326" i="12"/>
  <c r="F326" i="12"/>
  <c r="E326" i="12"/>
  <c r="C326" i="12"/>
  <c r="B326" i="12"/>
  <c r="J325" i="12"/>
  <c r="I325" i="12"/>
  <c r="H325" i="12"/>
  <c r="F325" i="12"/>
  <c r="E325" i="12"/>
  <c r="C325" i="12"/>
  <c r="B325" i="12"/>
  <c r="J324" i="12"/>
  <c r="I324" i="12"/>
  <c r="H324" i="12"/>
  <c r="F324" i="12"/>
  <c r="E324" i="12"/>
  <c r="C324" i="12"/>
  <c r="B324" i="12"/>
  <c r="J323" i="12"/>
  <c r="I323" i="12"/>
  <c r="H323" i="12"/>
  <c r="F323" i="12"/>
  <c r="E323" i="12"/>
  <c r="C323" i="12"/>
  <c r="B323" i="12"/>
  <c r="J322" i="12"/>
  <c r="I322" i="12"/>
  <c r="H322" i="12"/>
  <c r="F322" i="12"/>
  <c r="E322" i="12"/>
  <c r="C322" i="12"/>
  <c r="B322" i="12"/>
  <c r="J321" i="12"/>
  <c r="I321" i="12"/>
  <c r="H321" i="12"/>
  <c r="F321" i="12"/>
  <c r="E321" i="12"/>
  <c r="C321" i="12"/>
  <c r="B321" i="12"/>
  <c r="J320" i="12"/>
  <c r="I320" i="12"/>
  <c r="H320" i="12"/>
  <c r="F320" i="12"/>
  <c r="E320" i="12"/>
  <c r="C320" i="12"/>
  <c r="B320" i="12"/>
  <c r="J319" i="12"/>
  <c r="I319" i="12"/>
  <c r="H319" i="12"/>
  <c r="F319" i="12"/>
  <c r="E319" i="12"/>
  <c r="C319" i="12"/>
  <c r="B319" i="12"/>
  <c r="J318" i="12"/>
  <c r="I318" i="12"/>
  <c r="H318" i="12"/>
  <c r="F318" i="12"/>
  <c r="E318" i="12"/>
  <c r="C318" i="12"/>
  <c r="B318" i="12"/>
  <c r="J317" i="12"/>
  <c r="I317" i="12"/>
  <c r="H317" i="12"/>
  <c r="F317" i="12"/>
  <c r="E317" i="12"/>
  <c r="C317" i="12"/>
  <c r="B317" i="12"/>
  <c r="J316" i="12"/>
  <c r="I316" i="12"/>
  <c r="H316" i="12"/>
  <c r="F316" i="12"/>
  <c r="E316" i="12"/>
  <c r="C316" i="12"/>
  <c r="B316" i="12"/>
  <c r="J315" i="12"/>
  <c r="I315" i="12"/>
  <c r="H315" i="12"/>
  <c r="F315" i="12"/>
  <c r="E315" i="12"/>
  <c r="C315" i="12"/>
  <c r="B315" i="12"/>
  <c r="J314" i="12"/>
  <c r="I314" i="12"/>
  <c r="H314" i="12"/>
  <c r="F314" i="12"/>
  <c r="E314" i="12"/>
  <c r="C314" i="12"/>
  <c r="B314" i="12"/>
  <c r="J313" i="12"/>
  <c r="I313" i="12"/>
  <c r="H313" i="12"/>
  <c r="F313" i="12"/>
  <c r="E313" i="12"/>
  <c r="C313" i="12"/>
  <c r="B313" i="12"/>
  <c r="J312" i="12"/>
  <c r="I312" i="12"/>
  <c r="H312" i="12"/>
  <c r="F312" i="12"/>
  <c r="E312" i="12"/>
  <c r="C312" i="12"/>
  <c r="B312" i="12"/>
  <c r="J311" i="12"/>
  <c r="I311" i="12"/>
  <c r="H311" i="12"/>
  <c r="F311" i="12"/>
  <c r="E311" i="12"/>
  <c r="C311" i="12"/>
  <c r="B311" i="12"/>
  <c r="J310" i="12"/>
  <c r="I310" i="12"/>
  <c r="H310" i="12"/>
  <c r="F310" i="12"/>
  <c r="E310" i="12"/>
  <c r="C310" i="12"/>
  <c r="B310" i="12"/>
  <c r="J309" i="12"/>
  <c r="I309" i="12"/>
  <c r="H309" i="12"/>
  <c r="F309" i="12"/>
  <c r="E309" i="12"/>
  <c r="C309" i="12"/>
  <c r="B309" i="12"/>
  <c r="J308" i="12"/>
  <c r="I308" i="12"/>
  <c r="H308" i="12"/>
  <c r="F308" i="12"/>
  <c r="E308" i="12"/>
  <c r="C308" i="12"/>
  <c r="B308" i="12"/>
  <c r="J307" i="12"/>
  <c r="I307" i="12"/>
  <c r="H307" i="12"/>
  <c r="F307" i="12"/>
  <c r="E307" i="12"/>
  <c r="C307" i="12"/>
  <c r="B307" i="12"/>
  <c r="J306" i="12"/>
  <c r="I306" i="12"/>
  <c r="H306" i="12"/>
  <c r="F306" i="12"/>
  <c r="E306" i="12"/>
  <c r="C306" i="12"/>
  <c r="B306" i="12"/>
  <c r="J305" i="12"/>
  <c r="I305" i="12"/>
  <c r="H305" i="12"/>
  <c r="F305" i="12"/>
  <c r="E305" i="12"/>
  <c r="C305" i="12"/>
  <c r="B305" i="12"/>
  <c r="J304" i="12"/>
  <c r="I304" i="12"/>
  <c r="H304" i="12"/>
  <c r="F304" i="12"/>
  <c r="E304" i="12"/>
  <c r="C304" i="12"/>
  <c r="B304" i="12"/>
  <c r="J303" i="12"/>
  <c r="I303" i="12"/>
  <c r="H303" i="12"/>
  <c r="F303" i="12"/>
  <c r="E303" i="12"/>
  <c r="C303" i="12"/>
  <c r="B303" i="12"/>
  <c r="J302" i="12"/>
  <c r="I302" i="12"/>
  <c r="H302" i="12"/>
  <c r="F302" i="12"/>
  <c r="E302" i="12"/>
  <c r="C302" i="12"/>
  <c r="B302" i="12"/>
  <c r="J301" i="12"/>
  <c r="I301" i="12"/>
  <c r="H301" i="12"/>
  <c r="F301" i="12"/>
  <c r="E301" i="12"/>
  <c r="C301" i="12"/>
  <c r="B301" i="12"/>
  <c r="J300" i="12"/>
  <c r="I300" i="12"/>
  <c r="H300" i="12"/>
  <c r="F300" i="12"/>
  <c r="E300" i="12"/>
  <c r="C300" i="12"/>
  <c r="B300" i="12"/>
  <c r="J299" i="12"/>
  <c r="I299" i="12"/>
  <c r="H299" i="12"/>
  <c r="F299" i="12"/>
  <c r="E299" i="12"/>
  <c r="C299" i="12"/>
  <c r="B299" i="12"/>
  <c r="J298" i="12"/>
  <c r="I298" i="12"/>
  <c r="H298" i="12"/>
  <c r="F298" i="12"/>
  <c r="E298" i="12"/>
  <c r="C298" i="12"/>
  <c r="B298" i="12"/>
  <c r="J297" i="12"/>
  <c r="I297" i="12"/>
  <c r="H297" i="12"/>
  <c r="F297" i="12"/>
  <c r="E297" i="12"/>
  <c r="C297" i="12"/>
  <c r="B297" i="12"/>
  <c r="J296" i="12"/>
  <c r="I296" i="12"/>
  <c r="H296" i="12"/>
  <c r="F296" i="12"/>
  <c r="E296" i="12"/>
  <c r="C296" i="12"/>
  <c r="B296" i="12"/>
  <c r="J295" i="12"/>
  <c r="I295" i="12"/>
  <c r="H295" i="12"/>
  <c r="F295" i="12"/>
  <c r="E295" i="12"/>
  <c r="C295" i="12"/>
  <c r="B295" i="12"/>
  <c r="J294" i="12"/>
  <c r="I294" i="12"/>
  <c r="H294" i="12"/>
  <c r="F294" i="12"/>
  <c r="E294" i="12"/>
  <c r="C294" i="12"/>
  <c r="B294" i="12"/>
  <c r="J293" i="12"/>
  <c r="I293" i="12"/>
  <c r="H293" i="12"/>
  <c r="F293" i="12"/>
  <c r="E293" i="12"/>
  <c r="C293" i="12"/>
  <c r="B293" i="12"/>
  <c r="J292" i="12"/>
  <c r="I292" i="12"/>
  <c r="H292" i="12"/>
  <c r="F292" i="12"/>
  <c r="E292" i="12"/>
  <c r="C292" i="12"/>
  <c r="B292" i="12"/>
  <c r="J291" i="12"/>
  <c r="I291" i="12"/>
  <c r="H291" i="12"/>
  <c r="F291" i="12"/>
  <c r="E291" i="12"/>
  <c r="C291" i="12"/>
  <c r="B291" i="12"/>
  <c r="J290" i="12"/>
  <c r="I290" i="12"/>
  <c r="H290" i="12"/>
  <c r="F290" i="12"/>
  <c r="E290" i="12"/>
  <c r="C290" i="12"/>
  <c r="B290" i="12"/>
  <c r="J289" i="12"/>
  <c r="I289" i="12"/>
  <c r="H289" i="12"/>
  <c r="F289" i="12"/>
  <c r="E289" i="12"/>
  <c r="C289" i="12"/>
  <c r="B289" i="12"/>
  <c r="J288" i="12"/>
  <c r="I288" i="12"/>
  <c r="H288" i="12"/>
  <c r="F288" i="12"/>
  <c r="E288" i="12"/>
  <c r="C288" i="12"/>
  <c r="B288" i="12"/>
  <c r="J287" i="12"/>
  <c r="I287" i="12"/>
  <c r="H287" i="12"/>
  <c r="F287" i="12"/>
  <c r="E287" i="12"/>
  <c r="C287" i="12"/>
  <c r="B287" i="12"/>
  <c r="J286" i="12"/>
  <c r="I286" i="12"/>
  <c r="H286" i="12"/>
  <c r="F286" i="12"/>
  <c r="E286" i="12"/>
  <c r="C286" i="12"/>
  <c r="B286" i="12"/>
  <c r="J285" i="12"/>
  <c r="I285" i="12"/>
  <c r="H285" i="12"/>
  <c r="F285" i="12"/>
  <c r="E285" i="12"/>
  <c r="C285" i="12"/>
  <c r="B285" i="12"/>
  <c r="J284" i="12"/>
  <c r="I284" i="12"/>
  <c r="H284" i="12"/>
  <c r="F284" i="12"/>
  <c r="E284" i="12"/>
  <c r="C284" i="12"/>
  <c r="B284" i="12"/>
  <c r="J283" i="12"/>
  <c r="I283" i="12"/>
  <c r="H283" i="12"/>
  <c r="F283" i="12"/>
  <c r="E283" i="12"/>
  <c r="C283" i="12"/>
  <c r="B283" i="12"/>
  <c r="J282" i="12"/>
  <c r="I282" i="12"/>
  <c r="H282" i="12"/>
  <c r="F282" i="12"/>
  <c r="E282" i="12"/>
  <c r="C282" i="12"/>
  <c r="B282" i="12"/>
  <c r="J281" i="12"/>
  <c r="I281" i="12"/>
  <c r="H281" i="12"/>
  <c r="F281" i="12"/>
  <c r="E281" i="12"/>
  <c r="C281" i="12"/>
  <c r="B281" i="12"/>
  <c r="J280" i="12"/>
  <c r="I280" i="12"/>
  <c r="H280" i="12"/>
  <c r="F280" i="12"/>
  <c r="E280" i="12"/>
  <c r="C280" i="12"/>
  <c r="B280" i="12"/>
  <c r="J279" i="12"/>
  <c r="I279" i="12"/>
  <c r="H279" i="12"/>
  <c r="F279" i="12"/>
  <c r="E279" i="12"/>
  <c r="C279" i="12"/>
  <c r="B279" i="12"/>
  <c r="J278" i="12"/>
  <c r="I278" i="12"/>
  <c r="H278" i="12"/>
  <c r="F278" i="12"/>
  <c r="E278" i="12"/>
  <c r="C278" i="12"/>
  <c r="B278" i="12"/>
  <c r="J277" i="12"/>
  <c r="I277" i="12"/>
  <c r="H277" i="12"/>
  <c r="F277" i="12"/>
  <c r="E277" i="12"/>
  <c r="C277" i="12"/>
  <c r="B277" i="12"/>
  <c r="J276" i="12"/>
  <c r="I276" i="12"/>
  <c r="H276" i="12"/>
  <c r="F276" i="12"/>
  <c r="E276" i="12"/>
  <c r="C276" i="12"/>
  <c r="B276" i="12"/>
  <c r="J275" i="12"/>
  <c r="I275" i="12"/>
  <c r="H275" i="12"/>
  <c r="F275" i="12"/>
  <c r="E275" i="12"/>
  <c r="C275" i="12"/>
  <c r="B275" i="12"/>
  <c r="J274" i="12"/>
  <c r="I274" i="12"/>
  <c r="H274" i="12"/>
  <c r="F274" i="12"/>
  <c r="E274" i="12"/>
  <c r="C274" i="12"/>
  <c r="B274" i="12"/>
  <c r="J273" i="12"/>
  <c r="I273" i="12"/>
  <c r="H273" i="12"/>
  <c r="F273" i="12"/>
  <c r="E273" i="12"/>
  <c r="C273" i="12"/>
  <c r="B273" i="12"/>
  <c r="J272" i="12"/>
  <c r="I272" i="12"/>
  <c r="H272" i="12"/>
  <c r="F272" i="12"/>
  <c r="E272" i="12"/>
  <c r="C272" i="12"/>
  <c r="B272" i="12"/>
  <c r="J271" i="12"/>
  <c r="I271" i="12"/>
  <c r="H271" i="12"/>
  <c r="F271" i="12"/>
  <c r="E271" i="12"/>
  <c r="C271" i="12"/>
  <c r="B271" i="12"/>
  <c r="J270" i="12"/>
  <c r="I270" i="12"/>
  <c r="H270" i="12"/>
  <c r="F270" i="12"/>
  <c r="E270" i="12"/>
  <c r="C270" i="12"/>
  <c r="B270" i="12"/>
  <c r="J269" i="12"/>
  <c r="I269" i="12"/>
  <c r="H269" i="12"/>
  <c r="F269" i="12"/>
  <c r="E269" i="12"/>
  <c r="C269" i="12"/>
  <c r="B269" i="12"/>
  <c r="J268" i="12"/>
  <c r="I268" i="12"/>
  <c r="H268" i="12"/>
  <c r="F268" i="12"/>
  <c r="E268" i="12"/>
  <c r="C268" i="12"/>
  <c r="B268" i="12"/>
  <c r="J267" i="12"/>
  <c r="I267" i="12"/>
  <c r="H267" i="12"/>
  <c r="F267" i="12"/>
  <c r="E267" i="12"/>
  <c r="C267" i="12"/>
  <c r="B267" i="12"/>
  <c r="J266" i="12"/>
  <c r="I266" i="12"/>
  <c r="H266" i="12"/>
  <c r="F266" i="12"/>
  <c r="E266" i="12"/>
  <c r="C266" i="12"/>
  <c r="B266" i="12"/>
  <c r="J265" i="12"/>
  <c r="I265" i="12"/>
  <c r="H265" i="12"/>
  <c r="F265" i="12"/>
  <c r="E265" i="12"/>
  <c r="C265" i="12"/>
  <c r="B265" i="12"/>
  <c r="J264" i="12"/>
  <c r="I264" i="12"/>
  <c r="H264" i="12"/>
  <c r="F264" i="12"/>
  <c r="E264" i="12"/>
  <c r="C264" i="12"/>
  <c r="B264" i="12"/>
  <c r="J263" i="12"/>
  <c r="I263" i="12"/>
  <c r="H263" i="12"/>
  <c r="F263" i="12"/>
  <c r="E263" i="12"/>
  <c r="C263" i="12"/>
  <c r="B263" i="12"/>
  <c r="J262" i="12"/>
  <c r="I262" i="12"/>
  <c r="H262" i="12"/>
  <c r="F262" i="12"/>
  <c r="E262" i="12"/>
  <c r="C262" i="12"/>
  <c r="B262" i="12"/>
  <c r="J261" i="12"/>
  <c r="I261" i="12"/>
  <c r="H261" i="12"/>
  <c r="F261" i="12"/>
  <c r="E261" i="12"/>
  <c r="C261" i="12"/>
  <c r="B261" i="12"/>
  <c r="J260" i="12"/>
  <c r="I260" i="12"/>
  <c r="H260" i="12"/>
  <c r="F260" i="12"/>
  <c r="E260" i="12"/>
  <c r="C260" i="12"/>
  <c r="B260" i="12"/>
  <c r="J259" i="12"/>
  <c r="I259" i="12"/>
  <c r="H259" i="12"/>
  <c r="F259" i="12"/>
  <c r="E259" i="12"/>
  <c r="C259" i="12"/>
  <c r="B259" i="12"/>
  <c r="J258" i="12"/>
  <c r="I258" i="12"/>
  <c r="H258" i="12"/>
  <c r="F258" i="12"/>
  <c r="E258" i="12"/>
  <c r="C258" i="12"/>
  <c r="B258" i="12"/>
  <c r="J257" i="12"/>
  <c r="I257" i="12"/>
  <c r="H257" i="12"/>
  <c r="F257" i="12"/>
  <c r="E257" i="12"/>
  <c r="C257" i="12"/>
  <c r="B257" i="12"/>
  <c r="J256" i="12"/>
  <c r="I256" i="12"/>
  <c r="H256" i="12"/>
  <c r="F256" i="12"/>
  <c r="E256" i="12"/>
  <c r="C256" i="12"/>
  <c r="B256" i="12"/>
  <c r="J255" i="12"/>
  <c r="I255" i="12"/>
  <c r="H255" i="12"/>
  <c r="F255" i="12"/>
  <c r="E255" i="12"/>
  <c r="C255" i="12"/>
  <c r="B255" i="12"/>
  <c r="J254" i="12"/>
  <c r="I254" i="12"/>
  <c r="H254" i="12"/>
  <c r="F254" i="12"/>
  <c r="E254" i="12"/>
  <c r="C254" i="12"/>
  <c r="B254" i="12"/>
  <c r="J253" i="12"/>
  <c r="I253" i="12"/>
  <c r="H253" i="12"/>
  <c r="F253" i="12"/>
  <c r="E253" i="12"/>
  <c r="C253" i="12"/>
  <c r="B253" i="12"/>
  <c r="J252" i="12"/>
  <c r="I252" i="12"/>
  <c r="H252" i="12"/>
  <c r="F252" i="12"/>
  <c r="E252" i="12"/>
  <c r="C252" i="12"/>
  <c r="B252" i="12"/>
  <c r="J251" i="12"/>
  <c r="I251" i="12"/>
  <c r="H251" i="12"/>
  <c r="F251" i="12"/>
  <c r="E251" i="12"/>
  <c r="C251" i="12"/>
  <c r="B251" i="12"/>
  <c r="J250" i="12"/>
  <c r="I250" i="12"/>
  <c r="H250" i="12"/>
  <c r="F250" i="12"/>
  <c r="E250" i="12"/>
  <c r="C250" i="12"/>
  <c r="B250" i="12"/>
  <c r="J249" i="12"/>
  <c r="I249" i="12"/>
  <c r="H249" i="12"/>
  <c r="F249" i="12"/>
  <c r="E249" i="12"/>
  <c r="C249" i="12"/>
  <c r="B249" i="12"/>
  <c r="J248" i="12"/>
  <c r="I248" i="12"/>
  <c r="H248" i="12"/>
  <c r="F248" i="12"/>
  <c r="E248" i="12"/>
  <c r="C248" i="12"/>
  <c r="B248" i="12"/>
  <c r="J247" i="12"/>
  <c r="I247" i="12"/>
  <c r="H247" i="12"/>
  <c r="F247" i="12"/>
  <c r="E247" i="12"/>
  <c r="C247" i="12"/>
  <c r="B247" i="12"/>
  <c r="J246" i="12"/>
  <c r="I246" i="12"/>
  <c r="H246" i="12"/>
  <c r="F246" i="12"/>
  <c r="E246" i="12"/>
  <c r="C246" i="12"/>
  <c r="B246" i="12"/>
  <c r="J245" i="12"/>
  <c r="I245" i="12"/>
  <c r="H245" i="12"/>
  <c r="F245" i="12"/>
  <c r="E245" i="12"/>
  <c r="C245" i="12"/>
  <c r="B245" i="12"/>
  <c r="J244" i="12"/>
  <c r="I244" i="12"/>
  <c r="H244" i="12"/>
  <c r="F244" i="12"/>
  <c r="E244" i="12"/>
  <c r="C244" i="12"/>
  <c r="B244" i="12"/>
  <c r="J243" i="12"/>
  <c r="I243" i="12"/>
  <c r="H243" i="12"/>
  <c r="F243" i="12"/>
  <c r="E243" i="12"/>
  <c r="C243" i="12"/>
  <c r="B243" i="12"/>
  <c r="J242" i="12"/>
  <c r="I242" i="12"/>
  <c r="H242" i="12"/>
  <c r="F242" i="12"/>
  <c r="E242" i="12"/>
  <c r="C242" i="12"/>
  <c r="B242" i="12"/>
  <c r="J241" i="12"/>
  <c r="I241" i="12"/>
  <c r="H241" i="12"/>
  <c r="F241" i="12"/>
  <c r="E241" i="12"/>
  <c r="C241" i="12"/>
  <c r="B241" i="12"/>
  <c r="J240" i="12"/>
  <c r="I240" i="12"/>
  <c r="H240" i="12"/>
  <c r="F240" i="12"/>
  <c r="E240" i="12"/>
  <c r="C240" i="12"/>
  <c r="B240" i="12"/>
  <c r="J239" i="12"/>
  <c r="I239" i="12"/>
  <c r="H239" i="12"/>
  <c r="F239" i="12"/>
  <c r="E239" i="12"/>
  <c r="C239" i="12"/>
  <c r="B239" i="12"/>
  <c r="J238" i="12"/>
  <c r="I238" i="12"/>
  <c r="H238" i="12"/>
  <c r="F238" i="12"/>
  <c r="E238" i="12"/>
  <c r="C238" i="12"/>
  <c r="B238" i="12"/>
  <c r="J237" i="12"/>
  <c r="I237" i="12"/>
  <c r="H237" i="12"/>
  <c r="F237" i="12"/>
  <c r="E237" i="12"/>
  <c r="C237" i="12"/>
  <c r="B237" i="12"/>
  <c r="J236" i="12"/>
  <c r="I236" i="12"/>
  <c r="H236" i="12"/>
  <c r="F236" i="12"/>
  <c r="E236" i="12"/>
  <c r="C236" i="12"/>
  <c r="B236" i="12"/>
  <c r="J235" i="12"/>
  <c r="I235" i="12"/>
  <c r="H235" i="12"/>
  <c r="F235" i="12"/>
  <c r="E235" i="12"/>
  <c r="C235" i="12"/>
  <c r="B235" i="12"/>
  <c r="J234" i="12"/>
  <c r="I234" i="12"/>
  <c r="H234" i="12"/>
  <c r="F234" i="12"/>
  <c r="E234" i="12"/>
  <c r="C234" i="12"/>
  <c r="B234" i="12"/>
  <c r="J233" i="12"/>
  <c r="I233" i="12"/>
  <c r="H233" i="12"/>
  <c r="F233" i="12"/>
  <c r="E233" i="12"/>
  <c r="C233" i="12"/>
  <c r="B233" i="12"/>
  <c r="J232" i="12"/>
  <c r="I232" i="12"/>
  <c r="H232" i="12"/>
  <c r="F232" i="12"/>
  <c r="E232" i="12"/>
  <c r="C232" i="12"/>
  <c r="B232" i="12"/>
  <c r="J231" i="12"/>
  <c r="I231" i="12"/>
  <c r="H231" i="12"/>
  <c r="F231" i="12"/>
  <c r="E231" i="12"/>
  <c r="C231" i="12"/>
  <c r="B231" i="12"/>
  <c r="J230" i="12"/>
  <c r="I230" i="12"/>
  <c r="H230" i="12"/>
  <c r="F230" i="12"/>
  <c r="E230" i="12"/>
  <c r="C230" i="12"/>
  <c r="B230" i="12"/>
  <c r="J229" i="12"/>
  <c r="I229" i="12"/>
  <c r="H229" i="12"/>
  <c r="F229" i="12"/>
  <c r="E229" i="12"/>
  <c r="C229" i="12"/>
  <c r="B229" i="12"/>
  <c r="J228" i="12"/>
  <c r="I228" i="12"/>
  <c r="H228" i="12"/>
  <c r="F228" i="12"/>
  <c r="E228" i="12"/>
  <c r="C228" i="12"/>
  <c r="B228" i="12"/>
  <c r="J227" i="12"/>
  <c r="I227" i="12"/>
  <c r="H227" i="12"/>
  <c r="F227" i="12"/>
  <c r="E227" i="12"/>
  <c r="C227" i="12"/>
  <c r="B227" i="12"/>
  <c r="J226" i="12"/>
  <c r="I226" i="12"/>
  <c r="H226" i="12"/>
  <c r="F226" i="12"/>
  <c r="E226" i="12"/>
  <c r="C226" i="12"/>
  <c r="B226" i="12"/>
  <c r="J225" i="12"/>
  <c r="I225" i="12"/>
  <c r="H225" i="12"/>
  <c r="F225" i="12"/>
  <c r="E225" i="12"/>
  <c r="C225" i="12"/>
  <c r="B225" i="12"/>
  <c r="J224" i="12"/>
  <c r="I224" i="12"/>
  <c r="H224" i="12"/>
  <c r="F224" i="12"/>
  <c r="E224" i="12"/>
  <c r="C224" i="12"/>
  <c r="B224" i="12"/>
  <c r="J223" i="12"/>
  <c r="I223" i="12"/>
  <c r="H223" i="12"/>
  <c r="F223" i="12"/>
  <c r="E223" i="12"/>
  <c r="C223" i="12"/>
  <c r="B223" i="12"/>
  <c r="J222" i="12"/>
  <c r="I222" i="12"/>
  <c r="H222" i="12"/>
  <c r="F222" i="12"/>
  <c r="E222" i="12"/>
  <c r="C222" i="12"/>
  <c r="B222" i="12"/>
  <c r="J221" i="12"/>
  <c r="I221" i="12"/>
  <c r="H221" i="12"/>
  <c r="F221" i="12"/>
  <c r="E221" i="12"/>
  <c r="C221" i="12"/>
  <c r="B221" i="12"/>
  <c r="J220" i="12"/>
  <c r="I220" i="12"/>
  <c r="H220" i="12"/>
  <c r="F220" i="12"/>
  <c r="E220" i="12"/>
  <c r="C220" i="12"/>
  <c r="B220" i="12"/>
  <c r="J219" i="12"/>
  <c r="I219" i="12"/>
  <c r="H219" i="12"/>
  <c r="F219" i="12"/>
  <c r="E219" i="12"/>
  <c r="C219" i="12"/>
  <c r="B219" i="12"/>
  <c r="J218" i="12"/>
  <c r="I218" i="12"/>
  <c r="H218" i="12"/>
  <c r="F218" i="12"/>
  <c r="E218" i="12"/>
  <c r="C218" i="12"/>
  <c r="B218" i="12"/>
  <c r="J217" i="12"/>
  <c r="I217" i="12"/>
  <c r="H217" i="12"/>
  <c r="F217" i="12"/>
  <c r="E217" i="12"/>
  <c r="C217" i="12"/>
  <c r="B217" i="12"/>
  <c r="J216" i="12"/>
  <c r="I216" i="12"/>
  <c r="H216" i="12"/>
  <c r="F216" i="12"/>
  <c r="E216" i="12"/>
  <c r="C216" i="12"/>
  <c r="B216" i="12"/>
  <c r="J215" i="12"/>
  <c r="I215" i="12"/>
  <c r="H215" i="12"/>
  <c r="F215" i="12"/>
  <c r="E215" i="12"/>
  <c r="C215" i="12"/>
  <c r="B215" i="12"/>
  <c r="J214" i="12"/>
  <c r="I214" i="12"/>
  <c r="H214" i="12"/>
  <c r="F214" i="12"/>
  <c r="E214" i="12"/>
  <c r="C214" i="12"/>
  <c r="B214" i="12"/>
  <c r="J213" i="12"/>
  <c r="I213" i="12"/>
  <c r="H213" i="12"/>
  <c r="F213" i="12"/>
  <c r="E213" i="12"/>
  <c r="C213" i="12"/>
  <c r="B213" i="12"/>
  <c r="J212" i="12"/>
  <c r="I212" i="12"/>
  <c r="H212" i="12"/>
  <c r="F212" i="12"/>
  <c r="E212" i="12"/>
  <c r="C212" i="12"/>
  <c r="B212" i="12"/>
  <c r="J211" i="12"/>
  <c r="I211" i="12"/>
  <c r="H211" i="12"/>
  <c r="F211" i="12"/>
  <c r="E211" i="12"/>
  <c r="C211" i="12"/>
  <c r="B211" i="12"/>
  <c r="J210" i="12"/>
  <c r="I210" i="12"/>
  <c r="H210" i="12"/>
  <c r="F210" i="12"/>
  <c r="E210" i="12"/>
  <c r="C210" i="12"/>
  <c r="B210" i="12"/>
  <c r="J209" i="12"/>
  <c r="I209" i="12"/>
  <c r="H209" i="12"/>
  <c r="F209" i="12"/>
  <c r="E209" i="12"/>
  <c r="C209" i="12"/>
  <c r="B209" i="12"/>
  <c r="J208" i="12"/>
  <c r="I208" i="12"/>
  <c r="H208" i="12"/>
  <c r="F208" i="12"/>
  <c r="E208" i="12"/>
  <c r="C208" i="12"/>
  <c r="B208" i="12"/>
  <c r="J207" i="12"/>
  <c r="I207" i="12"/>
  <c r="H207" i="12"/>
  <c r="F207" i="12"/>
  <c r="E207" i="12"/>
  <c r="C207" i="12"/>
  <c r="B207" i="12"/>
  <c r="J206" i="12"/>
  <c r="I206" i="12"/>
  <c r="H206" i="12"/>
  <c r="F206" i="12"/>
  <c r="E206" i="12"/>
  <c r="C206" i="12"/>
  <c r="B206" i="12"/>
  <c r="J205" i="12"/>
  <c r="I205" i="12"/>
  <c r="H205" i="12"/>
  <c r="F205" i="12"/>
  <c r="E205" i="12"/>
  <c r="C205" i="12"/>
  <c r="B205" i="12"/>
  <c r="J204" i="12"/>
  <c r="I204" i="12"/>
  <c r="H204" i="12"/>
  <c r="F204" i="12"/>
  <c r="E204" i="12"/>
  <c r="C204" i="12"/>
  <c r="B204" i="12"/>
  <c r="J203" i="12"/>
  <c r="I203" i="12"/>
  <c r="H203" i="12"/>
  <c r="F203" i="12"/>
  <c r="E203" i="12"/>
  <c r="C203" i="12"/>
  <c r="B203" i="12"/>
  <c r="J202" i="12"/>
  <c r="I202" i="12"/>
  <c r="H202" i="12"/>
  <c r="F202" i="12"/>
  <c r="E202" i="12"/>
  <c r="C202" i="12"/>
  <c r="B202" i="12"/>
  <c r="J201" i="12"/>
  <c r="I201" i="12"/>
  <c r="H201" i="12"/>
  <c r="F201" i="12"/>
  <c r="E201" i="12"/>
  <c r="C201" i="12"/>
  <c r="B201" i="12"/>
  <c r="J200" i="12"/>
  <c r="I200" i="12"/>
  <c r="H200" i="12"/>
  <c r="F200" i="12"/>
  <c r="E200" i="12"/>
  <c r="C200" i="12"/>
  <c r="B200" i="12"/>
  <c r="J199" i="12"/>
  <c r="I199" i="12"/>
  <c r="H199" i="12"/>
  <c r="F199" i="12"/>
  <c r="E199" i="12"/>
  <c r="C199" i="12"/>
  <c r="B199" i="12"/>
  <c r="J198" i="12"/>
  <c r="I198" i="12"/>
  <c r="H198" i="12"/>
  <c r="F198" i="12"/>
  <c r="E198" i="12"/>
  <c r="C198" i="12"/>
  <c r="B198" i="12"/>
  <c r="J197" i="12"/>
  <c r="I197" i="12"/>
  <c r="H197" i="12"/>
  <c r="F197" i="12"/>
  <c r="E197" i="12"/>
  <c r="C197" i="12"/>
  <c r="B197" i="12"/>
  <c r="J196" i="12"/>
  <c r="I196" i="12"/>
  <c r="H196" i="12"/>
  <c r="F196" i="12"/>
  <c r="E196" i="12"/>
  <c r="C196" i="12"/>
  <c r="B196" i="12"/>
  <c r="J195" i="12"/>
  <c r="I195" i="12"/>
  <c r="H195" i="12"/>
  <c r="F195" i="12"/>
  <c r="E195" i="12"/>
  <c r="C195" i="12"/>
  <c r="B195" i="12"/>
  <c r="J194" i="12"/>
  <c r="I194" i="12"/>
  <c r="H194" i="12"/>
  <c r="F194" i="12"/>
  <c r="E194" i="12"/>
  <c r="C194" i="12"/>
  <c r="B194" i="12"/>
  <c r="J193" i="12"/>
  <c r="I193" i="12"/>
  <c r="H193" i="12"/>
  <c r="F193" i="12"/>
  <c r="E193" i="12"/>
  <c r="C193" i="12"/>
  <c r="B193" i="12"/>
  <c r="J192" i="12"/>
  <c r="I192" i="12"/>
  <c r="H192" i="12"/>
  <c r="F192" i="12"/>
  <c r="E192" i="12"/>
  <c r="C192" i="12"/>
  <c r="B192" i="12"/>
  <c r="J191" i="12"/>
  <c r="I191" i="12"/>
  <c r="H191" i="12"/>
  <c r="F191" i="12"/>
  <c r="E191" i="12"/>
  <c r="C191" i="12"/>
  <c r="B191" i="12"/>
  <c r="J190" i="12"/>
  <c r="I190" i="12"/>
  <c r="H190" i="12"/>
  <c r="F190" i="12"/>
  <c r="E190" i="12"/>
  <c r="C190" i="12"/>
  <c r="B190" i="12"/>
  <c r="J189" i="12"/>
  <c r="I189" i="12"/>
  <c r="H189" i="12"/>
  <c r="F189" i="12"/>
  <c r="E189" i="12"/>
  <c r="C189" i="12"/>
  <c r="B189" i="12"/>
  <c r="J188" i="12"/>
  <c r="I188" i="12"/>
  <c r="H188" i="12"/>
  <c r="F188" i="12"/>
  <c r="E188" i="12"/>
  <c r="C188" i="12"/>
  <c r="B188" i="12"/>
  <c r="J187" i="12"/>
  <c r="I187" i="12"/>
  <c r="H187" i="12"/>
  <c r="F187" i="12"/>
  <c r="E187" i="12"/>
  <c r="C187" i="12"/>
  <c r="B187" i="12"/>
  <c r="J186" i="12"/>
  <c r="I186" i="12"/>
  <c r="H186" i="12"/>
  <c r="F186" i="12"/>
  <c r="E186" i="12"/>
  <c r="C186" i="12"/>
  <c r="B186" i="12"/>
  <c r="J185" i="12"/>
  <c r="I185" i="12"/>
  <c r="H185" i="12"/>
  <c r="F185" i="12"/>
  <c r="E185" i="12"/>
  <c r="C185" i="12"/>
  <c r="B185" i="12"/>
  <c r="J184" i="12"/>
  <c r="I184" i="12"/>
  <c r="H184" i="12"/>
  <c r="F184" i="12"/>
  <c r="E184" i="12"/>
  <c r="C184" i="12"/>
  <c r="B184" i="12"/>
  <c r="J183" i="12"/>
  <c r="I183" i="12"/>
  <c r="H183" i="12"/>
  <c r="F183" i="12"/>
  <c r="E183" i="12"/>
  <c r="C183" i="12"/>
  <c r="B183" i="12"/>
  <c r="J182" i="12"/>
  <c r="I182" i="12"/>
  <c r="H182" i="12"/>
  <c r="F182" i="12"/>
  <c r="E182" i="12"/>
  <c r="C182" i="12"/>
  <c r="B182" i="12"/>
  <c r="J181" i="12"/>
  <c r="I181" i="12"/>
  <c r="H181" i="12"/>
  <c r="F181" i="12"/>
  <c r="E181" i="12"/>
  <c r="C181" i="12"/>
  <c r="B181" i="12"/>
  <c r="J180" i="12"/>
  <c r="I180" i="12"/>
  <c r="H180" i="12"/>
  <c r="F180" i="12"/>
  <c r="E180" i="12"/>
  <c r="C180" i="12"/>
  <c r="B180" i="12"/>
  <c r="J179" i="12"/>
  <c r="I179" i="12"/>
  <c r="H179" i="12"/>
  <c r="F179" i="12"/>
  <c r="E179" i="12"/>
  <c r="C179" i="12"/>
  <c r="B179" i="12"/>
  <c r="J178" i="12"/>
  <c r="I178" i="12"/>
  <c r="H178" i="12"/>
  <c r="F178" i="12"/>
  <c r="E178" i="12"/>
  <c r="C178" i="12"/>
  <c r="B178" i="12"/>
  <c r="J177" i="12"/>
  <c r="I177" i="12"/>
  <c r="H177" i="12"/>
  <c r="F177" i="12"/>
  <c r="E177" i="12"/>
  <c r="C177" i="12"/>
  <c r="B177" i="12"/>
  <c r="J176" i="12"/>
  <c r="I176" i="12"/>
  <c r="H176" i="12"/>
  <c r="F176" i="12"/>
  <c r="E176" i="12"/>
  <c r="C176" i="12"/>
  <c r="B176" i="12"/>
  <c r="J175" i="12"/>
  <c r="I175" i="12"/>
  <c r="H175" i="12"/>
  <c r="F175" i="12"/>
  <c r="E175" i="12"/>
  <c r="C175" i="12"/>
  <c r="B175" i="12"/>
  <c r="J174" i="12"/>
  <c r="I174" i="12"/>
  <c r="H174" i="12"/>
  <c r="F174" i="12"/>
  <c r="E174" i="12"/>
  <c r="C174" i="12"/>
  <c r="B174" i="12"/>
  <c r="J173" i="12"/>
  <c r="I173" i="12"/>
  <c r="H173" i="12"/>
  <c r="F173" i="12"/>
  <c r="E173" i="12"/>
  <c r="C173" i="12"/>
  <c r="B173" i="12"/>
  <c r="J172" i="12"/>
  <c r="I172" i="12"/>
  <c r="H172" i="12"/>
  <c r="F172" i="12"/>
  <c r="E172" i="12"/>
  <c r="C172" i="12"/>
  <c r="B172" i="12"/>
  <c r="J171" i="12"/>
  <c r="I171" i="12"/>
  <c r="H171" i="12"/>
  <c r="F171" i="12"/>
  <c r="E171" i="12"/>
  <c r="C171" i="12"/>
  <c r="B171" i="12"/>
  <c r="J170" i="12"/>
  <c r="I170" i="12"/>
  <c r="H170" i="12"/>
  <c r="F170" i="12"/>
  <c r="E170" i="12"/>
  <c r="C170" i="12"/>
  <c r="B170" i="12"/>
  <c r="J169" i="12"/>
  <c r="I169" i="12"/>
  <c r="H169" i="12"/>
  <c r="F169" i="12"/>
  <c r="E169" i="12"/>
  <c r="C169" i="12"/>
  <c r="B169" i="12"/>
  <c r="J168" i="12"/>
  <c r="I168" i="12"/>
  <c r="H168" i="12"/>
  <c r="F168" i="12"/>
  <c r="E168" i="12"/>
  <c r="C168" i="12"/>
  <c r="B168" i="12"/>
  <c r="J167" i="12"/>
  <c r="I167" i="12"/>
  <c r="H167" i="12"/>
  <c r="F167" i="12"/>
  <c r="E167" i="12"/>
  <c r="C167" i="12"/>
  <c r="B167" i="12"/>
  <c r="J166" i="12"/>
  <c r="I166" i="12"/>
  <c r="H166" i="12"/>
  <c r="F166" i="12"/>
  <c r="E166" i="12"/>
  <c r="C166" i="12"/>
  <c r="B166" i="12"/>
  <c r="J165" i="12"/>
  <c r="I165" i="12"/>
  <c r="H165" i="12"/>
  <c r="F165" i="12"/>
  <c r="E165" i="12"/>
  <c r="C165" i="12"/>
  <c r="B165" i="12"/>
  <c r="J164" i="12"/>
  <c r="I164" i="12"/>
  <c r="H164" i="12"/>
  <c r="F164" i="12"/>
  <c r="E164" i="12"/>
  <c r="C164" i="12"/>
  <c r="B164" i="12"/>
  <c r="J163" i="12"/>
  <c r="I163" i="12"/>
  <c r="H163" i="12"/>
  <c r="F163" i="12"/>
  <c r="E163" i="12"/>
  <c r="C163" i="12"/>
  <c r="B163" i="12"/>
  <c r="J162" i="12"/>
  <c r="I162" i="12"/>
  <c r="H162" i="12"/>
  <c r="F162" i="12"/>
  <c r="E162" i="12"/>
  <c r="C162" i="12"/>
  <c r="B162" i="12"/>
  <c r="J161" i="12"/>
  <c r="I161" i="12"/>
  <c r="H161" i="12"/>
  <c r="F161" i="12"/>
  <c r="E161" i="12"/>
  <c r="C161" i="12"/>
  <c r="B161" i="12"/>
  <c r="J160" i="12"/>
  <c r="I160" i="12"/>
  <c r="H160" i="12"/>
  <c r="F160" i="12"/>
  <c r="E160" i="12"/>
  <c r="C160" i="12"/>
  <c r="B160" i="12"/>
  <c r="J159" i="12"/>
  <c r="I159" i="12"/>
  <c r="H159" i="12"/>
  <c r="F159" i="12"/>
  <c r="E159" i="12"/>
  <c r="C159" i="12"/>
  <c r="B159" i="12"/>
  <c r="J158" i="12"/>
  <c r="I158" i="12"/>
  <c r="H158" i="12"/>
  <c r="F158" i="12"/>
  <c r="E158" i="12"/>
  <c r="C158" i="12"/>
  <c r="B158" i="12"/>
  <c r="J157" i="12"/>
  <c r="I157" i="12"/>
  <c r="H157" i="12"/>
  <c r="F157" i="12"/>
  <c r="E157" i="12"/>
  <c r="C157" i="12"/>
  <c r="B157" i="12"/>
  <c r="J156" i="12"/>
  <c r="I156" i="12"/>
  <c r="H156" i="12"/>
  <c r="F156" i="12"/>
  <c r="E156" i="12"/>
  <c r="C156" i="12"/>
  <c r="B156" i="12"/>
  <c r="J155" i="12"/>
  <c r="I155" i="12"/>
  <c r="H155" i="12"/>
  <c r="F155" i="12"/>
  <c r="E155" i="12"/>
  <c r="C155" i="12"/>
  <c r="B155" i="12"/>
  <c r="J154" i="12"/>
  <c r="I154" i="12"/>
  <c r="H154" i="12"/>
  <c r="F154" i="12"/>
  <c r="E154" i="12"/>
  <c r="C154" i="12"/>
  <c r="B154" i="12"/>
  <c r="J153" i="12"/>
  <c r="I153" i="12"/>
  <c r="H153" i="12"/>
  <c r="F153" i="12"/>
  <c r="E153" i="12"/>
  <c r="C153" i="12"/>
  <c r="B153" i="12"/>
  <c r="J152" i="12"/>
  <c r="I152" i="12"/>
  <c r="H152" i="12"/>
  <c r="F152" i="12"/>
  <c r="E152" i="12"/>
  <c r="C152" i="12"/>
  <c r="B152" i="12"/>
  <c r="J151" i="12"/>
  <c r="I151" i="12"/>
  <c r="H151" i="12"/>
  <c r="F151" i="12"/>
  <c r="E151" i="12"/>
  <c r="C151" i="12"/>
  <c r="B151" i="12"/>
  <c r="J150" i="12"/>
  <c r="I150" i="12"/>
  <c r="H150" i="12"/>
  <c r="F150" i="12"/>
  <c r="E150" i="12"/>
  <c r="C150" i="12"/>
  <c r="B150" i="12"/>
  <c r="J149" i="12"/>
  <c r="I149" i="12"/>
  <c r="H149" i="12"/>
  <c r="F149" i="12"/>
  <c r="E149" i="12"/>
  <c r="C149" i="12"/>
  <c r="B149" i="12"/>
  <c r="J148" i="12"/>
  <c r="I148" i="12"/>
  <c r="H148" i="12"/>
  <c r="F148" i="12"/>
  <c r="E148" i="12"/>
  <c r="C148" i="12"/>
  <c r="B148" i="12"/>
  <c r="J147" i="12"/>
  <c r="I147" i="12"/>
  <c r="H147" i="12"/>
  <c r="F147" i="12"/>
  <c r="E147" i="12"/>
  <c r="C147" i="12"/>
  <c r="B147" i="12"/>
  <c r="J146" i="12"/>
  <c r="I146" i="12"/>
  <c r="H146" i="12"/>
  <c r="F146" i="12"/>
  <c r="E146" i="12"/>
  <c r="C146" i="12"/>
  <c r="B146" i="12"/>
  <c r="J145" i="12"/>
  <c r="I145" i="12"/>
  <c r="H145" i="12"/>
  <c r="F145" i="12"/>
  <c r="E145" i="12"/>
  <c r="C145" i="12"/>
  <c r="B145" i="12"/>
  <c r="J144" i="12"/>
  <c r="I144" i="12"/>
  <c r="H144" i="12"/>
  <c r="F144" i="12"/>
  <c r="E144" i="12"/>
  <c r="C144" i="12"/>
  <c r="B144" i="12"/>
  <c r="J143" i="12"/>
  <c r="I143" i="12"/>
  <c r="H143" i="12"/>
  <c r="F143" i="12"/>
  <c r="E143" i="12"/>
  <c r="C143" i="12"/>
  <c r="B143" i="12"/>
  <c r="J142" i="12"/>
  <c r="I142" i="12"/>
  <c r="H142" i="12"/>
  <c r="F142" i="12"/>
  <c r="E142" i="12"/>
  <c r="C142" i="12"/>
  <c r="B142" i="12"/>
  <c r="J141" i="12"/>
  <c r="I141" i="12"/>
  <c r="H141" i="12"/>
  <c r="F141" i="12"/>
  <c r="E141" i="12"/>
  <c r="C141" i="12"/>
  <c r="B141" i="12"/>
  <c r="J140" i="12"/>
  <c r="I140" i="12"/>
  <c r="H140" i="12"/>
  <c r="F140" i="12"/>
  <c r="E140" i="12"/>
  <c r="C140" i="12"/>
  <c r="B140" i="12"/>
  <c r="J139" i="12"/>
  <c r="I139" i="12"/>
  <c r="H139" i="12"/>
  <c r="F139" i="12"/>
  <c r="E139" i="12"/>
  <c r="C139" i="12"/>
  <c r="B139" i="12"/>
  <c r="J138" i="12"/>
  <c r="I138" i="12"/>
  <c r="H138" i="12"/>
  <c r="F138" i="12"/>
  <c r="E138" i="12"/>
  <c r="C138" i="12"/>
  <c r="B138" i="12"/>
  <c r="J137" i="12"/>
  <c r="I137" i="12"/>
  <c r="H137" i="12"/>
  <c r="F137" i="12"/>
  <c r="E137" i="12"/>
  <c r="C137" i="12"/>
  <c r="B137" i="12"/>
  <c r="J136" i="12"/>
  <c r="I136" i="12"/>
  <c r="H136" i="12"/>
  <c r="F136" i="12"/>
  <c r="E136" i="12"/>
  <c r="C136" i="12"/>
  <c r="B136" i="12"/>
  <c r="J135" i="12"/>
  <c r="I135" i="12"/>
  <c r="H135" i="12"/>
  <c r="F135" i="12"/>
  <c r="E135" i="12"/>
  <c r="C135" i="12"/>
  <c r="B135" i="12"/>
  <c r="J134" i="12"/>
  <c r="I134" i="12"/>
  <c r="H134" i="12"/>
  <c r="F134" i="12"/>
  <c r="E134" i="12"/>
  <c r="C134" i="12"/>
  <c r="B134" i="12"/>
  <c r="J133" i="12"/>
  <c r="I133" i="12"/>
  <c r="H133" i="12"/>
  <c r="F133" i="12"/>
  <c r="E133" i="12"/>
  <c r="C133" i="12"/>
  <c r="B133" i="12"/>
  <c r="J132" i="12"/>
  <c r="I132" i="12"/>
  <c r="H132" i="12"/>
  <c r="F132" i="12"/>
  <c r="E132" i="12"/>
  <c r="C132" i="12"/>
  <c r="B132" i="12"/>
  <c r="J131" i="12"/>
  <c r="I131" i="12"/>
  <c r="H131" i="12"/>
  <c r="F131" i="12"/>
  <c r="E131" i="12"/>
  <c r="C131" i="12"/>
  <c r="B131" i="12"/>
  <c r="J130" i="12"/>
  <c r="I130" i="12"/>
  <c r="H130" i="12"/>
  <c r="F130" i="12"/>
  <c r="E130" i="12"/>
  <c r="C130" i="12"/>
  <c r="B130" i="12"/>
  <c r="J129" i="12"/>
  <c r="I129" i="12"/>
  <c r="H129" i="12"/>
  <c r="F129" i="12"/>
  <c r="E129" i="12"/>
  <c r="C129" i="12"/>
  <c r="B129" i="12"/>
  <c r="J128" i="12"/>
  <c r="I128" i="12"/>
  <c r="H128" i="12"/>
  <c r="F128" i="12"/>
  <c r="E128" i="12"/>
  <c r="C128" i="12"/>
  <c r="B128" i="12"/>
  <c r="J127" i="12"/>
  <c r="I127" i="12"/>
  <c r="H127" i="12"/>
  <c r="F127" i="12"/>
  <c r="E127" i="12"/>
  <c r="C127" i="12"/>
  <c r="B127" i="12"/>
  <c r="J126" i="12"/>
  <c r="I126" i="12"/>
  <c r="H126" i="12"/>
  <c r="F126" i="12"/>
  <c r="E126" i="12"/>
  <c r="C126" i="12"/>
  <c r="B126" i="12"/>
  <c r="J125" i="12"/>
  <c r="I125" i="12"/>
  <c r="H125" i="12"/>
  <c r="F125" i="12"/>
  <c r="E125" i="12"/>
  <c r="C125" i="12"/>
  <c r="B125" i="12"/>
  <c r="J124" i="12"/>
  <c r="I124" i="12"/>
  <c r="H124" i="12"/>
  <c r="F124" i="12"/>
  <c r="E124" i="12"/>
  <c r="C124" i="12"/>
  <c r="B124" i="12"/>
  <c r="J123" i="12"/>
  <c r="I123" i="12"/>
  <c r="H123" i="12"/>
  <c r="F123" i="12"/>
  <c r="E123" i="12"/>
  <c r="C123" i="12"/>
  <c r="B123" i="12"/>
  <c r="J122" i="12"/>
  <c r="I122" i="12"/>
  <c r="H122" i="12"/>
  <c r="F122" i="12"/>
  <c r="E122" i="12"/>
  <c r="C122" i="12"/>
  <c r="B122" i="12"/>
  <c r="J121" i="12"/>
  <c r="I121" i="12"/>
  <c r="H121" i="12"/>
  <c r="F121" i="12"/>
  <c r="E121" i="12"/>
  <c r="C121" i="12"/>
  <c r="B121" i="12"/>
  <c r="J120" i="12"/>
  <c r="I120" i="12"/>
  <c r="H120" i="12"/>
  <c r="F120" i="12"/>
  <c r="E120" i="12"/>
  <c r="C120" i="12"/>
  <c r="B120" i="12"/>
  <c r="J119" i="12"/>
  <c r="I119" i="12"/>
  <c r="H119" i="12"/>
  <c r="F119" i="12"/>
  <c r="E119" i="12"/>
  <c r="C119" i="12"/>
  <c r="B119" i="12"/>
  <c r="J118" i="12"/>
  <c r="I118" i="12"/>
  <c r="H118" i="12"/>
  <c r="F118" i="12"/>
  <c r="E118" i="12"/>
  <c r="C118" i="12"/>
  <c r="B118" i="12"/>
  <c r="J117" i="12"/>
  <c r="I117" i="12"/>
  <c r="H117" i="12"/>
  <c r="F117" i="12"/>
  <c r="E117" i="12"/>
  <c r="C117" i="12"/>
  <c r="B117" i="12"/>
  <c r="J116" i="12"/>
  <c r="I116" i="12"/>
  <c r="H116" i="12"/>
  <c r="F116" i="12"/>
  <c r="E116" i="12"/>
  <c r="C116" i="12"/>
  <c r="B116" i="12"/>
  <c r="J115" i="12"/>
  <c r="I115" i="12"/>
  <c r="H115" i="12"/>
  <c r="F115" i="12"/>
  <c r="E115" i="12"/>
  <c r="C115" i="12"/>
  <c r="B115" i="12"/>
  <c r="J114" i="12"/>
  <c r="I114" i="12"/>
  <c r="H114" i="12"/>
  <c r="F114" i="12"/>
  <c r="E114" i="12"/>
  <c r="C114" i="12"/>
  <c r="B114" i="12"/>
  <c r="J113" i="12"/>
  <c r="I113" i="12"/>
  <c r="H113" i="12"/>
  <c r="F113" i="12"/>
  <c r="E113" i="12"/>
  <c r="C113" i="12"/>
  <c r="B113" i="12"/>
  <c r="J112" i="12"/>
  <c r="I112" i="12"/>
  <c r="H112" i="12"/>
  <c r="F112" i="12"/>
  <c r="E112" i="12"/>
  <c r="C112" i="12"/>
  <c r="B112" i="12"/>
  <c r="J111" i="12"/>
  <c r="I111" i="12"/>
  <c r="H111" i="12"/>
  <c r="F111" i="12"/>
  <c r="E111" i="12"/>
  <c r="C111" i="12"/>
  <c r="B111" i="12"/>
  <c r="J110" i="12"/>
  <c r="I110" i="12"/>
  <c r="H110" i="12"/>
  <c r="F110" i="12"/>
  <c r="E110" i="12"/>
  <c r="C110" i="12"/>
  <c r="B110" i="12"/>
  <c r="J109" i="12"/>
  <c r="I109" i="12"/>
  <c r="H109" i="12"/>
  <c r="F109" i="12"/>
  <c r="E109" i="12"/>
  <c r="C109" i="12"/>
  <c r="B109" i="12"/>
  <c r="J108" i="12"/>
  <c r="I108" i="12"/>
  <c r="H108" i="12"/>
  <c r="F108" i="12"/>
  <c r="E108" i="12"/>
  <c r="C108" i="12"/>
  <c r="B108" i="12"/>
  <c r="J107" i="12"/>
  <c r="I107" i="12"/>
  <c r="H107" i="12"/>
  <c r="F107" i="12"/>
  <c r="E107" i="12"/>
  <c r="C107" i="12"/>
  <c r="B107" i="12"/>
  <c r="J106" i="12"/>
  <c r="I106" i="12"/>
  <c r="H106" i="12"/>
  <c r="F106" i="12"/>
  <c r="E106" i="12"/>
  <c r="C106" i="12"/>
  <c r="B106" i="12"/>
  <c r="J105" i="12"/>
  <c r="I105" i="12"/>
  <c r="H105" i="12"/>
  <c r="F105" i="12"/>
  <c r="E105" i="12"/>
  <c r="C105" i="12"/>
  <c r="B105" i="12"/>
  <c r="J104" i="12"/>
  <c r="I104" i="12"/>
  <c r="H104" i="12"/>
  <c r="F104" i="12"/>
  <c r="E104" i="12"/>
  <c r="C104" i="12"/>
  <c r="B104" i="12"/>
  <c r="J103" i="12"/>
  <c r="I103" i="12"/>
  <c r="H103" i="12"/>
  <c r="F103" i="12"/>
  <c r="E103" i="12"/>
  <c r="C103" i="12"/>
  <c r="B103" i="12"/>
  <c r="J102" i="12"/>
  <c r="I102" i="12"/>
  <c r="H102" i="12"/>
  <c r="F102" i="12"/>
  <c r="E102" i="12"/>
  <c r="C102" i="12"/>
  <c r="B102" i="12"/>
  <c r="J101" i="12"/>
  <c r="I101" i="12"/>
  <c r="H101" i="12"/>
  <c r="F101" i="12"/>
  <c r="E101" i="12"/>
  <c r="C101" i="12"/>
  <c r="B101" i="12"/>
  <c r="J100" i="12"/>
  <c r="I100" i="12"/>
  <c r="H100" i="12"/>
  <c r="F100" i="12"/>
  <c r="E100" i="12"/>
  <c r="C100" i="12"/>
  <c r="B100" i="12"/>
  <c r="J99" i="12"/>
  <c r="I99" i="12"/>
  <c r="H99" i="12"/>
  <c r="F99" i="12"/>
  <c r="E99" i="12"/>
  <c r="C99" i="12"/>
  <c r="B99" i="12"/>
  <c r="J98" i="12"/>
  <c r="I98" i="12"/>
  <c r="H98" i="12"/>
  <c r="F98" i="12"/>
  <c r="E98" i="12"/>
  <c r="C98" i="12"/>
  <c r="B98" i="12"/>
  <c r="J97" i="12"/>
  <c r="I97" i="12"/>
  <c r="H97" i="12"/>
  <c r="F97" i="12"/>
  <c r="E97" i="12"/>
  <c r="C97" i="12"/>
  <c r="B97" i="12"/>
  <c r="J96" i="12"/>
  <c r="I96" i="12"/>
  <c r="H96" i="12"/>
  <c r="F96" i="12"/>
  <c r="E96" i="12"/>
  <c r="C96" i="12"/>
  <c r="B96" i="12"/>
  <c r="J95" i="12"/>
  <c r="I95" i="12"/>
  <c r="H95" i="12"/>
  <c r="F95" i="12"/>
  <c r="E95" i="12"/>
  <c r="C95" i="12"/>
  <c r="B95" i="12"/>
  <c r="J94" i="12"/>
  <c r="I94" i="12"/>
  <c r="H94" i="12"/>
  <c r="F94" i="12"/>
  <c r="E94" i="12"/>
  <c r="C94" i="12"/>
  <c r="B94" i="12"/>
  <c r="J93" i="12"/>
  <c r="I93" i="12"/>
  <c r="H93" i="12"/>
  <c r="F93" i="12"/>
  <c r="E93" i="12"/>
  <c r="C93" i="12"/>
  <c r="B93" i="12"/>
  <c r="J92" i="12"/>
  <c r="I92" i="12"/>
  <c r="H92" i="12"/>
  <c r="F92" i="12"/>
  <c r="E92" i="12"/>
  <c r="C92" i="12"/>
  <c r="B92" i="12"/>
  <c r="J91" i="12"/>
  <c r="I91" i="12"/>
  <c r="H91" i="12"/>
  <c r="F91" i="12"/>
  <c r="E91" i="12"/>
  <c r="C91" i="12"/>
  <c r="B91" i="12"/>
  <c r="J90" i="12"/>
  <c r="I90" i="12"/>
  <c r="H90" i="12"/>
  <c r="F90" i="12"/>
  <c r="E90" i="12"/>
  <c r="C90" i="12"/>
  <c r="B90" i="12"/>
  <c r="J89" i="12"/>
  <c r="I89" i="12"/>
  <c r="H89" i="12"/>
  <c r="F89" i="12"/>
  <c r="E89" i="12"/>
  <c r="C89" i="12"/>
  <c r="B89" i="12"/>
  <c r="J88" i="12"/>
  <c r="I88" i="12"/>
  <c r="H88" i="12"/>
  <c r="F88" i="12"/>
  <c r="E88" i="12"/>
  <c r="C88" i="12"/>
  <c r="B88" i="12"/>
  <c r="J87" i="12"/>
  <c r="I87" i="12"/>
  <c r="H87" i="12"/>
  <c r="F87" i="12"/>
  <c r="E87" i="12"/>
  <c r="C87" i="12"/>
  <c r="B87" i="12"/>
  <c r="J86" i="12"/>
  <c r="I86" i="12"/>
  <c r="H86" i="12"/>
  <c r="F86" i="12"/>
  <c r="E86" i="12"/>
  <c r="C86" i="12"/>
  <c r="B86" i="12"/>
  <c r="J85" i="12"/>
  <c r="I85" i="12"/>
  <c r="H85" i="12"/>
  <c r="F85" i="12"/>
  <c r="E85" i="12"/>
  <c r="C85" i="12"/>
  <c r="B85" i="12"/>
  <c r="J84" i="12"/>
  <c r="I84" i="12"/>
  <c r="H84" i="12"/>
  <c r="F84" i="12"/>
  <c r="E84" i="12"/>
  <c r="C84" i="12"/>
  <c r="B84" i="12"/>
  <c r="J83" i="12"/>
  <c r="I83" i="12"/>
  <c r="H83" i="12"/>
  <c r="F83" i="12"/>
  <c r="E83" i="12"/>
  <c r="C83" i="12"/>
  <c r="B83" i="12"/>
  <c r="J82" i="12"/>
  <c r="I82" i="12"/>
  <c r="H82" i="12"/>
  <c r="F82" i="12"/>
  <c r="E82" i="12"/>
  <c r="C82" i="12"/>
  <c r="B82" i="12"/>
  <c r="J81" i="12"/>
  <c r="I81" i="12"/>
  <c r="H81" i="12"/>
  <c r="F81" i="12"/>
  <c r="E81" i="12"/>
  <c r="C81" i="12"/>
  <c r="B81" i="12"/>
  <c r="J80" i="12"/>
  <c r="I80" i="12"/>
  <c r="H80" i="12"/>
  <c r="F80" i="12"/>
  <c r="E80" i="12"/>
  <c r="C80" i="12"/>
  <c r="B80" i="12"/>
  <c r="J79" i="12"/>
  <c r="I79" i="12"/>
  <c r="H79" i="12"/>
  <c r="F79" i="12"/>
  <c r="E79" i="12"/>
  <c r="C79" i="12"/>
  <c r="B79" i="12"/>
  <c r="J78" i="12"/>
  <c r="I78" i="12"/>
  <c r="H78" i="12"/>
  <c r="F78" i="12"/>
  <c r="E78" i="12"/>
  <c r="C78" i="12"/>
  <c r="B78" i="12"/>
  <c r="J77" i="12"/>
  <c r="I77" i="12"/>
  <c r="H77" i="12"/>
  <c r="F77" i="12"/>
  <c r="E77" i="12"/>
  <c r="C77" i="12"/>
  <c r="B77" i="12"/>
  <c r="J76" i="12"/>
  <c r="I76" i="12"/>
  <c r="H76" i="12"/>
  <c r="F76" i="12"/>
  <c r="E76" i="12"/>
  <c r="C76" i="12"/>
  <c r="B76" i="12"/>
  <c r="J75" i="12"/>
  <c r="I75" i="12"/>
  <c r="H75" i="12"/>
  <c r="F75" i="12"/>
  <c r="E75" i="12"/>
  <c r="C75" i="12"/>
  <c r="B75" i="12"/>
  <c r="J74" i="12"/>
  <c r="I74" i="12"/>
  <c r="H74" i="12"/>
  <c r="F74" i="12"/>
  <c r="E74" i="12"/>
  <c r="C74" i="12"/>
  <c r="B74" i="12"/>
  <c r="J73" i="12"/>
  <c r="I73" i="12"/>
  <c r="H73" i="12"/>
  <c r="F73" i="12"/>
  <c r="E73" i="12"/>
  <c r="C73" i="12"/>
  <c r="B73" i="12"/>
  <c r="J72" i="12"/>
  <c r="I72" i="12"/>
  <c r="H72" i="12"/>
  <c r="F72" i="12"/>
  <c r="E72" i="12"/>
  <c r="C72" i="12"/>
  <c r="B72" i="12"/>
  <c r="J71" i="12"/>
  <c r="I71" i="12"/>
  <c r="H71" i="12"/>
  <c r="F71" i="12"/>
  <c r="E71" i="12"/>
  <c r="C71" i="12"/>
  <c r="B71" i="12"/>
  <c r="J70" i="12"/>
  <c r="I70" i="12"/>
  <c r="H70" i="12"/>
  <c r="F70" i="12"/>
  <c r="E70" i="12"/>
  <c r="C70" i="12"/>
  <c r="B70" i="12"/>
  <c r="J69" i="12"/>
  <c r="I69" i="12"/>
  <c r="H69" i="12"/>
  <c r="F69" i="12"/>
  <c r="E69" i="12"/>
  <c r="C69" i="12"/>
  <c r="B69" i="12"/>
  <c r="J68" i="12"/>
  <c r="I68" i="12"/>
  <c r="H68" i="12"/>
  <c r="F68" i="12"/>
  <c r="E68" i="12"/>
  <c r="C68" i="12"/>
  <c r="B68" i="12"/>
  <c r="J67" i="12"/>
  <c r="I67" i="12"/>
  <c r="H67" i="12"/>
  <c r="F67" i="12"/>
  <c r="E67" i="12"/>
  <c r="C67" i="12"/>
  <c r="B67" i="12"/>
  <c r="J66" i="12"/>
  <c r="I66" i="12"/>
  <c r="H66" i="12"/>
  <c r="F66" i="12"/>
  <c r="E66" i="12"/>
  <c r="C66" i="12"/>
  <c r="B66" i="12"/>
  <c r="J65" i="12"/>
  <c r="I65" i="12"/>
  <c r="H65" i="12"/>
  <c r="F65" i="12"/>
  <c r="E65" i="12"/>
  <c r="C65" i="12"/>
  <c r="B65" i="12"/>
  <c r="J64" i="12"/>
  <c r="I64" i="12"/>
  <c r="H64" i="12"/>
  <c r="F64" i="12"/>
  <c r="E64" i="12"/>
  <c r="C64" i="12"/>
  <c r="B64" i="12"/>
  <c r="J63" i="12"/>
  <c r="I63" i="12"/>
  <c r="H63" i="12"/>
  <c r="F63" i="12"/>
  <c r="E63" i="12"/>
  <c r="C63" i="12"/>
  <c r="B63" i="12"/>
  <c r="J62" i="12"/>
  <c r="I62" i="12"/>
  <c r="H62" i="12"/>
  <c r="F62" i="12"/>
  <c r="E62" i="12"/>
  <c r="C62" i="12"/>
  <c r="B62" i="12"/>
  <c r="J61" i="12"/>
  <c r="I61" i="12"/>
  <c r="H61" i="12"/>
  <c r="F61" i="12"/>
  <c r="E61" i="12"/>
  <c r="C61" i="12"/>
  <c r="B61" i="12"/>
  <c r="J60" i="12"/>
  <c r="I60" i="12"/>
  <c r="H60" i="12"/>
  <c r="F60" i="12"/>
  <c r="E60" i="12"/>
  <c r="C60" i="12"/>
  <c r="B60" i="12"/>
  <c r="J59" i="12"/>
  <c r="I59" i="12"/>
  <c r="H59" i="12"/>
  <c r="F59" i="12"/>
  <c r="E59" i="12"/>
  <c r="C59" i="12"/>
  <c r="B59" i="12"/>
  <c r="J58" i="12"/>
  <c r="I58" i="12"/>
  <c r="H58" i="12"/>
  <c r="F58" i="12"/>
  <c r="E58" i="12"/>
  <c r="C58" i="12"/>
  <c r="B58" i="12"/>
  <c r="J57" i="12"/>
  <c r="I57" i="12"/>
  <c r="H57" i="12"/>
  <c r="F57" i="12"/>
  <c r="E57" i="12"/>
  <c r="C57" i="12"/>
  <c r="B57" i="12"/>
  <c r="J56" i="12"/>
  <c r="I56" i="12"/>
  <c r="H56" i="12"/>
  <c r="F56" i="12"/>
  <c r="E56" i="12"/>
  <c r="C56" i="12"/>
  <c r="B56" i="12"/>
  <c r="J55" i="12"/>
  <c r="I55" i="12"/>
  <c r="H55" i="12"/>
  <c r="F55" i="12"/>
  <c r="E55" i="12"/>
  <c r="C55" i="12"/>
  <c r="B55" i="12"/>
  <c r="J54" i="12"/>
  <c r="I54" i="12"/>
  <c r="H54" i="12"/>
  <c r="F54" i="12"/>
  <c r="E54" i="12"/>
  <c r="C54" i="12"/>
  <c r="B54" i="12"/>
  <c r="J53" i="12"/>
  <c r="I53" i="12"/>
  <c r="H53" i="12"/>
  <c r="F53" i="12"/>
  <c r="E53" i="12"/>
  <c r="C53" i="12"/>
  <c r="B53" i="12"/>
  <c r="J52" i="12"/>
  <c r="I52" i="12"/>
  <c r="H52" i="12"/>
  <c r="F52" i="12"/>
  <c r="E52" i="12"/>
  <c r="C52" i="12"/>
  <c r="B52" i="12"/>
  <c r="J51" i="12"/>
  <c r="I51" i="12"/>
  <c r="H51" i="12"/>
  <c r="F51" i="12"/>
  <c r="E51" i="12"/>
  <c r="C51" i="12"/>
  <c r="B51" i="12"/>
  <c r="J50" i="12"/>
  <c r="I50" i="12"/>
  <c r="H50" i="12"/>
  <c r="F50" i="12"/>
  <c r="E50" i="12"/>
  <c r="C50" i="12"/>
  <c r="B50" i="12"/>
  <c r="J49" i="12"/>
  <c r="I49" i="12"/>
  <c r="H49" i="12"/>
  <c r="F49" i="12"/>
  <c r="E49" i="12"/>
  <c r="C49" i="12"/>
  <c r="B49" i="12"/>
  <c r="J48" i="12"/>
  <c r="I48" i="12"/>
  <c r="H48" i="12"/>
  <c r="F48" i="12"/>
  <c r="E48" i="12"/>
  <c r="C48" i="12"/>
  <c r="B48" i="12"/>
  <c r="J47" i="12"/>
  <c r="I47" i="12"/>
  <c r="H47" i="12"/>
  <c r="F47" i="12"/>
  <c r="E47" i="12"/>
  <c r="C47" i="12"/>
  <c r="B47" i="12"/>
  <c r="J46" i="12"/>
  <c r="I46" i="12"/>
  <c r="H46" i="12"/>
  <c r="F46" i="12"/>
  <c r="E46" i="12"/>
  <c r="C46" i="12"/>
  <c r="B46" i="12"/>
  <c r="J45" i="12"/>
  <c r="I45" i="12"/>
  <c r="H45" i="12"/>
  <c r="F45" i="12"/>
  <c r="E45" i="12"/>
  <c r="C45" i="12"/>
  <c r="B45" i="12"/>
  <c r="J44" i="12"/>
  <c r="I44" i="12"/>
  <c r="H44" i="12"/>
  <c r="F44" i="12"/>
  <c r="E44" i="12"/>
  <c r="C44" i="12"/>
  <c r="B44" i="12"/>
  <c r="J43" i="12"/>
  <c r="I43" i="12"/>
  <c r="H43" i="12"/>
  <c r="F43" i="12"/>
  <c r="E43" i="12"/>
  <c r="C43" i="12"/>
  <c r="B43" i="12"/>
  <c r="J42" i="12"/>
  <c r="I42" i="12"/>
  <c r="H42" i="12"/>
  <c r="F42" i="12"/>
  <c r="E42" i="12"/>
  <c r="C42" i="12"/>
  <c r="B42" i="12"/>
  <c r="J41" i="12"/>
  <c r="I41" i="12"/>
  <c r="H41" i="12"/>
  <c r="F41" i="12"/>
  <c r="E41" i="12"/>
  <c r="C41" i="12"/>
  <c r="B41" i="12"/>
  <c r="J40" i="12"/>
  <c r="I40" i="12"/>
  <c r="H40" i="12"/>
  <c r="F40" i="12"/>
  <c r="E40" i="12"/>
  <c r="C40" i="12"/>
  <c r="B40" i="12"/>
  <c r="J39" i="12"/>
  <c r="I39" i="12"/>
  <c r="H39" i="12"/>
  <c r="F39" i="12"/>
  <c r="E39" i="12"/>
  <c r="C39" i="12"/>
  <c r="B39" i="12"/>
  <c r="J38" i="12"/>
  <c r="I38" i="12"/>
  <c r="H38" i="12"/>
  <c r="F38" i="12"/>
  <c r="E38" i="12"/>
  <c r="C38" i="12"/>
  <c r="B38" i="12"/>
  <c r="J37" i="12"/>
  <c r="I37" i="12"/>
  <c r="H37" i="12"/>
  <c r="F37" i="12"/>
  <c r="E37" i="12"/>
  <c r="C37" i="12"/>
  <c r="B37" i="12"/>
  <c r="J36" i="12"/>
  <c r="I36" i="12"/>
  <c r="H36" i="12"/>
  <c r="F36" i="12"/>
  <c r="E36" i="12"/>
  <c r="C36" i="12"/>
  <c r="B36" i="12"/>
  <c r="J35" i="12"/>
  <c r="I35" i="12"/>
  <c r="H35" i="12"/>
  <c r="F35" i="12"/>
  <c r="E35" i="12"/>
  <c r="C35" i="12"/>
  <c r="B35" i="12"/>
  <c r="J34" i="12"/>
  <c r="I34" i="12"/>
  <c r="H34" i="12"/>
  <c r="F34" i="12"/>
  <c r="E34" i="12"/>
  <c r="C34" i="12"/>
  <c r="B34" i="12"/>
  <c r="J33" i="12"/>
  <c r="I33" i="12"/>
  <c r="H33" i="12"/>
  <c r="F33" i="12"/>
  <c r="E33" i="12"/>
  <c r="C33" i="12"/>
  <c r="B33" i="12"/>
  <c r="J32" i="12"/>
  <c r="I32" i="12"/>
  <c r="H32" i="12"/>
  <c r="F32" i="12"/>
  <c r="E32" i="12"/>
  <c r="C32" i="12"/>
  <c r="B32" i="12"/>
  <c r="J31" i="12"/>
  <c r="I31" i="12"/>
  <c r="H31" i="12"/>
  <c r="F31" i="12"/>
  <c r="E31" i="12"/>
  <c r="C31" i="12"/>
  <c r="B31" i="12"/>
  <c r="J30" i="12"/>
  <c r="I30" i="12"/>
  <c r="H30" i="12"/>
  <c r="F30" i="12"/>
  <c r="E30" i="12"/>
  <c r="C30" i="12"/>
  <c r="B30" i="12"/>
  <c r="J29" i="12"/>
  <c r="I29" i="12"/>
  <c r="H29" i="12"/>
  <c r="F29" i="12"/>
  <c r="E29" i="12"/>
  <c r="C29" i="12"/>
  <c r="B29" i="12"/>
  <c r="J28" i="12"/>
  <c r="I28" i="12"/>
  <c r="H28" i="12"/>
  <c r="F28" i="12"/>
  <c r="E28" i="12"/>
  <c r="C28" i="12"/>
  <c r="B28" i="12"/>
  <c r="J27" i="12"/>
  <c r="I27" i="12"/>
  <c r="H27" i="12"/>
  <c r="F27" i="12"/>
  <c r="E27" i="12"/>
  <c r="C27" i="12"/>
  <c r="B27" i="12"/>
  <c r="J26" i="12"/>
  <c r="I26" i="12"/>
  <c r="H26" i="12"/>
  <c r="F26" i="12"/>
  <c r="E26" i="12"/>
  <c r="C26" i="12"/>
  <c r="B26" i="12"/>
  <c r="J25" i="12"/>
  <c r="I25" i="12"/>
  <c r="H25" i="12"/>
  <c r="F25" i="12"/>
  <c r="E25" i="12"/>
  <c r="C25" i="12"/>
  <c r="B25" i="12"/>
  <c r="J24" i="12"/>
  <c r="I24" i="12"/>
  <c r="H24" i="12"/>
  <c r="F24" i="12"/>
  <c r="E24" i="12"/>
  <c r="C24" i="12"/>
  <c r="B24" i="12"/>
  <c r="J23" i="12"/>
  <c r="I23" i="12"/>
  <c r="H23" i="12"/>
  <c r="F23" i="12"/>
  <c r="E23" i="12"/>
  <c r="C23" i="12"/>
  <c r="B23" i="12"/>
  <c r="J22" i="12"/>
  <c r="I22" i="12"/>
  <c r="H22" i="12"/>
  <c r="F22" i="12"/>
  <c r="E22" i="12"/>
  <c r="C22" i="12"/>
  <c r="B22" i="12"/>
  <c r="J21" i="12"/>
  <c r="I21" i="12"/>
  <c r="H21" i="12"/>
  <c r="F21" i="12"/>
  <c r="E21" i="12"/>
  <c r="C21" i="12"/>
  <c r="B21" i="12"/>
  <c r="J20" i="12"/>
  <c r="I20" i="12"/>
  <c r="H20" i="12"/>
  <c r="F20" i="12"/>
  <c r="E20" i="12"/>
  <c r="C20" i="12"/>
  <c r="B20" i="12"/>
  <c r="J19" i="12"/>
  <c r="I19" i="12"/>
  <c r="H19" i="12"/>
  <c r="F19" i="12"/>
  <c r="E19" i="12"/>
  <c r="C19" i="12"/>
  <c r="B19" i="12"/>
  <c r="J18" i="12"/>
  <c r="I18" i="12"/>
  <c r="H18" i="12"/>
  <c r="F18" i="12"/>
  <c r="E18" i="12"/>
  <c r="C18" i="12"/>
  <c r="B18" i="12"/>
  <c r="J17" i="12"/>
  <c r="I17" i="12"/>
  <c r="H17" i="12"/>
  <c r="F17" i="12"/>
  <c r="E17" i="12"/>
  <c r="C17" i="12"/>
  <c r="B17" i="12"/>
  <c r="J16" i="12"/>
  <c r="I16" i="12"/>
  <c r="H16" i="12"/>
  <c r="F16" i="12"/>
  <c r="E16" i="12"/>
  <c r="C16" i="12"/>
  <c r="B16" i="12"/>
  <c r="J15" i="12"/>
  <c r="I15" i="12"/>
  <c r="H15" i="12"/>
  <c r="F15" i="12"/>
  <c r="E15" i="12"/>
  <c r="C15" i="12"/>
  <c r="B15" i="12"/>
  <c r="J14" i="12"/>
  <c r="I14" i="12"/>
  <c r="H14" i="12"/>
  <c r="F14" i="12"/>
  <c r="E14" i="12"/>
  <c r="C14" i="12"/>
  <c r="B14" i="12"/>
  <c r="J13" i="12"/>
  <c r="I13" i="12"/>
  <c r="H13" i="12"/>
  <c r="F13" i="12"/>
  <c r="E13" i="12"/>
  <c r="C13" i="12"/>
  <c r="B13" i="12"/>
  <c r="J12" i="12"/>
  <c r="I12" i="12"/>
  <c r="H12" i="12"/>
  <c r="F12" i="12"/>
  <c r="E12" i="12"/>
  <c r="C12" i="12"/>
  <c r="B12" i="12"/>
  <c r="J11" i="12"/>
  <c r="I11" i="12"/>
  <c r="H11" i="12"/>
  <c r="F11" i="12"/>
  <c r="E11" i="12"/>
  <c r="C11" i="12"/>
  <c r="B11" i="12"/>
  <c r="J10" i="12"/>
  <c r="I10" i="12"/>
  <c r="H10" i="12"/>
  <c r="F10" i="12"/>
  <c r="E10" i="12"/>
  <c r="C10" i="12"/>
  <c r="B10" i="12"/>
  <c r="J9" i="12"/>
  <c r="I9" i="12"/>
  <c r="H9" i="12"/>
  <c r="F9" i="12"/>
  <c r="E9" i="12"/>
  <c r="C9" i="12"/>
  <c r="B9" i="12"/>
  <c r="J8" i="12"/>
  <c r="I8" i="12"/>
  <c r="H8" i="12"/>
  <c r="F8" i="12"/>
  <c r="E8" i="12"/>
  <c r="C8" i="12"/>
  <c r="B8" i="12"/>
  <c r="J7" i="12"/>
  <c r="I7" i="12"/>
  <c r="H7" i="12"/>
  <c r="F7" i="12"/>
  <c r="E7" i="12"/>
  <c r="C7" i="12"/>
  <c r="B7" i="12"/>
  <c r="J6" i="12"/>
  <c r="I6" i="12"/>
  <c r="H6" i="12"/>
  <c r="F6" i="12"/>
  <c r="E6" i="12"/>
  <c r="C6" i="12"/>
  <c r="B6" i="12"/>
  <c r="F112" i="11"/>
  <c r="D112" i="11"/>
  <c r="F111" i="11"/>
  <c r="D111" i="11"/>
  <c r="F110" i="11"/>
  <c r="D110" i="11"/>
  <c r="K66" i="11"/>
  <c r="D104" i="11"/>
  <c r="K101" i="11"/>
  <c r="H101" i="11"/>
  <c r="F101" i="11"/>
  <c r="E101" i="11"/>
  <c r="B101" i="11"/>
  <c r="K100" i="11"/>
  <c r="H100" i="11"/>
  <c r="F100" i="11"/>
  <c r="E100" i="11"/>
  <c r="B100" i="11"/>
  <c r="K99" i="11"/>
  <c r="H99" i="11"/>
  <c r="F99" i="11"/>
  <c r="E99" i="11"/>
  <c r="B99" i="11"/>
  <c r="K98" i="11"/>
  <c r="H98" i="11"/>
  <c r="F98" i="11"/>
  <c r="E98" i="11"/>
  <c r="B98" i="11"/>
  <c r="K97" i="11"/>
  <c r="H97" i="11"/>
  <c r="F97" i="11"/>
  <c r="E97" i="11"/>
  <c r="B97" i="11"/>
  <c r="K96" i="11"/>
  <c r="H96" i="11"/>
  <c r="F96" i="11"/>
  <c r="E96" i="11"/>
  <c r="B96" i="11"/>
  <c r="G94" i="11" s="1"/>
  <c r="K92" i="11"/>
  <c r="H92" i="11"/>
  <c r="G92" i="11"/>
  <c r="F92" i="11"/>
  <c r="E92" i="11"/>
  <c r="D92" i="11"/>
  <c r="B92" i="11"/>
  <c r="K91" i="11"/>
  <c r="H91" i="11"/>
  <c r="G91" i="11"/>
  <c r="F91" i="11"/>
  <c r="E91" i="11"/>
  <c r="D91" i="11"/>
  <c r="B91" i="11"/>
  <c r="K90" i="11"/>
  <c r="H90" i="11"/>
  <c r="G90" i="11"/>
  <c r="F90" i="11"/>
  <c r="E90" i="11"/>
  <c r="D90" i="11"/>
  <c r="B90" i="11"/>
  <c r="K89" i="11"/>
  <c r="H89" i="11"/>
  <c r="G89" i="11"/>
  <c r="F89" i="11"/>
  <c r="E89" i="11"/>
  <c r="D89" i="11"/>
  <c r="B89" i="11"/>
  <c r="K88" i="11"/>
  <c r="H88" i="11"/>
  <c r="G88" i="11"/>
  <c r="F88" i="11"/>
  <c r="E88" i="11"/>
  <c r="D88" i="11"/>
  <c r="B88" i="11"/>
  <c r="K87" i="11"/>
  <c r="H87" i="11"/>
  <c r="G87" i="11"/>
  <c r="F87" i="11"/>
  <c r="E87" i="11"/>
  <c r="D87" i="11"/>
  <c r="B87" i="11"/>
  <c r="K86" i="11"/>
  <c r="H86" i="11"/>
  <c r="G86" i="11"/>
  <c r="F86" i="11"/>
  <c r="E86" i="11"/>
  <c r="D86" i="11"/>
  <c r="B86" i="11"/>
  <c r="K85" i="11"/>
  <c r="H85" i="11"/>
  <c r="G85" i="11"/>
  <c r="F85" i="11"/>
  <c r="E85" i="11"/>
  <c r="D85" i="11"/>
  <c r="B85" i="11"/>
  <c r="K84" i="11"/>
  <c r="H84" i="11"/>
  <c r="G84" i="11"/>
  <c r="F84" i="11"/>
  <c r="E84" i="11"/>
  <c r="D84" i="11"/>
  <c r="B84" i="11"/>
  <c r="K83" i="11"/>
  <c r="H83" i="11"/>
  <c r="G83" i="11"/>
  <c r="F83" i="11"/>
  <c r="E83" i="11"/>
  <c r="D83" i="11"/>
  <c r="B83" i="11"/>
  <c r="K82" i="11"/>
  <c r="H82" i="11"/>
  <c r="G82" i="11"/>
  <c r="F82" i="11"/>
  <c r="E82" i="11"/>
  <c r="D82" i="11"/>
  <c r="B82" i="11"/>
  <c r="K81" i="11"/>
  <c r="H81" i="11"/>
  <c r="G81" i="11"/>
  <c r="F81" i="11"/>
  <c r="E81" i="11"/>
  <c r="D81" i="11"/>
  <c r="B81" i="11"/>
  <c r="K80" i="11"/>
  <c r="H80" i="11"/>
  <c r="G80" i="11"/>
  <c r="F80" i="11"/>
  <c r="E80" i="11"/>
  <c r="D80" i="11"/>
  <c r="B80" i="11"/>
  <c r="K79" i="11"/>
  <c r="H79" i="11"/>
  <c r="G79" i="11"/>
  <c r="F79" i="11"/>
  <c r="E79" i="11"/>
  <c r="D79" i="11"/>
  <c r="B79" i="11"/>
  <c r="K78" i="11"/>
  <c r="H78" i="11"/>
  <c r="G78" i="11"/>
  <c r="F78" i="11"/>
  <c r="E78" i="11"/>
  <c r="D78" i="11"/>
  <c r="B78" i="11"/>
  <c r="K77" i="11"/>
  <c r="H77" i="11"/>
  <c r="G77" i="11"/>
  <c r="F77" i="11"/>
  <c r="E77" i="11"/>
  <c r="D77" i="11"/>
  <c r="B77" i="11"/>
  <c r="K76" i="11"/>
  <c r="H76" i="11"/>
  <c r="G76" i="11"/>
  <c r="F76" i="11"/>
  <c r="E76" i="11"/>
  <c r="D76" i="11"/>
  <c r="B76" i="11"/>
  <c r="K75" i="11"/>
  <c r="H75" i="11"/>
  <c r="G75" i="11"/>
  <c r="F75" i="11"/>
  <c r="E75" i="11"/>
  <c r="D75" i="11"/>
  <c r="B75" i="11"/>
  <c r="K74" i="11"/>
  <c r="H74" i="11"/>
  <c r="G74" i="11"/>
  <c r="F74" i="11"/>
  <c r="E74" i="11"/>
  <c r="D74" i="11"/>
  <c r="B74" i="11"/>
  <c r="K73" i="11"/>
  <c r="H73" i="11"/>
  <c r="G73" i="11"/>
  <c r="F73" i="11"/>
  <c r="E73" i="11"/>
  <c r="D73" i="11"/>
  <c r="B73" i="11"/>
  <c r="K72" i="11"/>
  <c r="H72" i="11"/>
  <c r="G72" i="11"/>
  <c r="F72" i="11"/>
  <c r="E72" i="11"/>
  <c r="D72" i="11"/>
  <c r="B72" i="11"/>
  <c r="K67" i="11"/>
  <c r="G67" i="11"/>
  <c r="D67" i="11"/>
  <c r="G66" i="11"/>
  <c r="D66" i="11"/>
  <c r="K65" i="11"/>
  <c r="G65" i="11"/>
  <c r="D65" i="11"/>
  <c r="K64" i="11"/>
  <c r="G64" i="11"/>
  <c r="D64" i="11"/>
  <c r="K63" i="11"/>
  <c r="G63" i="11"/>
  <c r="D63" i="11"/>
  <c r="K62" i="11"/>
  <c r="G62" i="11"/>
  <c r="D62" i="11"/>
  <c r="K59" i="11"/>
  <c r="K58" i="11"/>
  <c r="K57" i="11"/>
  <c r="K53" i="11"/>
  <c r="K49" i="11"/>
  <c r="I49" i="11"/>
  <c r="G49" i="11"/>
  <c r="E49" i="11"/>
  <c r="K48" i="11"/>
  <c r="I48" i="11"/>
  <c r="G48" i="11"/>
  <c r="E48" i="11"/>
  <c r="B39" i="11"/>
  <c r="K36" i="11"/>
  <c r="I36" i="11"/>
  <c r="G36" i="11"/>
  <c r="F36" i="11"/>
  <c r="D36" i="11"/>
  <c r="C36" i="11"/>
  <c r="K35" i="11"/>
  <c r="I35" i="11"/>
  <c r="G35" i="11"/>
  <c r="F35" i="11"/>
  <c r="D35" i="11"/>
  <c r="C35" i="11"/>
  <c r="K34" i="11"/>
  <c r="I34" i="11"/>
  <c r="G34" i="11"/>
  <c r="F34" i="11"/>
  <c r="D34" i="11"/>
  <c r="C34" i="11"/>
  <c r="K33" i="11"/>
  <c r="I33" i="11"/>
  <c r="G33" i="11"/>
  <c r="F33" i="11"/>
  <c r="D33" i="11"/>
  <c r="C33" i="11"/>
  <c r="B32" i="11" s="1"/>
  <c r="F28" i="11"/>
  <c r="C28" i="11"/>
  <c r="B27" i="11"/>
  <c r="J26" i="11"/>
  <c r="C25" i="11"/>
  <c r="D24" i="11"/>
  <c r="D22" i="11"/>
  <c r="G21" i="11"/>
  <c r="C21" i="11"/>
  <c r="B20" i="11"/>
  <c r="K18" i="11"/>
  <c r="F18" i="11"/>
  <c r="E17" i="11"/>
  <c r="I16" i="11"/>
  <c r="E16" i="11"/>
  <c r="C16" i="11"/>
  <c r="C15" i="11"/>
  <c r="I14" i="11"/>
  <c r="G14" i="11"/>
  <c r="C14" i="11"/>
  <c r="C13" i="11"/>
  <c r="C12" i="11"/>
  <c r="R7" i="8"/>
  <c r="R15" i="8"/>
  <c r="R20" i="8"/>
  <c r="R26" i="8"/>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R11" i="5"/>
  <c r="R13" i="5"/>
  <c r="R17" i="5"/>
  <c r="R19" i="5"/>
  <c r="R22" i="5"/>
  <c r="R29" i="5"/>
  <c r="M1" i="4"/>
  <c r="C12" i="9"/>
  <c r="D12" i="9" s="1"/>
  <c r="P7" i="3"/>
  <c r="P24" i="3"/>
  <c r="P49" i="3"/>
  <c r="P50" i="3"/>
  <c r="R13" i="2"/>
  <c r="R14" i="2"/>
  <c r="R15" i="2"/>
  <c r="R16" i="2"/>
  <c r="R20" i="2"/>
  <c r="R21" i="2"/>
  <c r="R22" i="2"/>
  <c r="R23" i="2"/>
  <c r="R32" i="2"/>
  <c r="R33" i="2"/>
  <c r="R34" i="2"/>
  <c r="O2" i="8"/>
  <c r="R36" i="5"/>
  <c r="O99" i="4"/>
  <c r="O89" i="4"/>
  <c r="O88" i="4"/>
  <c r="O87" i="4"/>
  <c r="O86" i="4"/>
  <c r="O85" i="4"/>
  <c r="O84" i="4"/>
  <c r="O83" i="4"/>
  <c r="O82" i="4"/>
  <c r="O81" i="4"/>
  <c r="O77" i="4"/>
  <c r="O74" i="4"/>
  <c r="O72" i="4"/>
  <c r="O64" i="4"/>
  <c r="O59" i="4"/>
  <c r="O51" i="4"/>
  <c r="O45" i="4"/>
  <c r="O9" i="4"/>
  <c r="O7" i="4"/>
  <c r="P51" i="3"/>
  <c r="R4" i="8" l="1"/>
  <c r="P1" i="8" s="1"/>
  <c r="C15" i="9" s="1"/>
  <c r="D15" i="9" s="1"/>
  <c r="R4" i="2"/>
  <c r="O1" i="2" s="1"/>
  <c r="C10" i="9" s="1"/>
  <c r="D10" i="9" s="1"/>
  <c r="K1" i="3"/>
  <c r="C11" i="9" s="1"/>
  <c r="D11" i="9" s="1"/>
  <c r="O4" i="4"/>
  <c r="R4" i="5"/>
  <c r="P1" i="5" s="1"/>
  <c r="C13" i="9" s="1"/>
  <c r="D13" i="9" s="1"/>
  <c r="J1" i="6"/>
  <c r="C14" i="9" s="1"/>
  <c r="D14"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77" authorId="0" shapeId="0" xr:uid="{00000000-0006-0000-0200-000001000000}">
      <text>
        <r>
          <rPr>
            <sz val="11"/>
            <color rgb="FF000000"/>
            <rFont val="Calibri"/>
            <family val="2"/>
          </rPr>
          <t>An owner controlled insurance program OCIP is an insurance policy held by a property owner during the construction or renovation of a property, which is typically designed to cover virtually all liability and loss arising from the construction project (subject to the usual exclusions).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9" authorId="0" shapeId="0" xr:uid="{00000000-0006-0000-0300-000001000000}">
      <text>
        <r>
          <rPr>
            <sz val="11"/>
            <color rgb="FF000000"/>
            <rFont val="Calibri"/>
            <family val="2"/>
          </rPr>
          <t>The North American Industry Classification System (NAICS) is the standard used by Federal statistical agencies in classifying business establishments for the purpose of collecting, analyzing, and publishing statistical data related to the U.S. business economy.  https://www.census.gov/eos/www/naics/faqs/faqs.html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J5" authorId="0" shapeId="0" xr:uid="{00000000-0006-0000-0B00-000001000000}">
      <text>
        <r>
          <rPr>
            <sz val="11"/>
            <color rgb="FF000000"/>
            <rFont val="Calibri"/>
            <family val="2"/>
          </rPr>
          <t>EMPLOYEE ONLY (EE)
EMPLOYEE + Spouse (ES)
EMPLOYEE + Child(ren) (EC)
FAMILY (Fam)
N/A (if waiving health)</t>
        </r>
      </text>
    </comment>
    <comment ref="K5" authorId="0" shapeId="0" xr:uid="{00000000-0006-0000-0B00-000002000000}">
      <text>
        <r>
          <rPr>
            <sz val="11"/>
            <color rgb="FF000000"/>
            <rFont val="Calibri"/>
            <family val="2"/>
          </rPr>
          <t>N/A or COV. TYPE</t>
        </r>
      </text>
    </comment>
    <comment ref="L5" authorId="0" shapeId="0" xr:uid="{00000000-0006-0000-0B00-000003000000}">
      <text>
        <r>
          <rPr>
            <sz val="11"/>
            <color rgb="FF000000"/>
            <rFont val="Calibri"/>
            <family val="2"/>
          </rPr>
          <t>N/A or COV. TYPE</t>
        </r>
      </text>
    </comment>
    <comment ref="M5" authorId="0" shapeId="0" xr:uid="{00000000-0006-0000-0B00-000004000000}">
      <text>
        <r>
          <rPr>
            <sz val="11"/>
            <color rgb="FF000000"/>
            <rFont val="Calibri"/>
            <family val="2"/>
          </rPr>
          <t>YES or NO;
(health only)</t>
        </r>
      </text>
    </comment>
    <comment ref="N5" authorId="0" shapeId="0" xr:uid="{00000000-0006-0000-0B00-000005000000}">
      <text>
        <r>
          <rPr>
            <sz val="11"/>
            <color rgb="FF000000"/>
            <rFont val="Calibri"/>
            <family val="2"/>
          </rPr>
          <t>Use this area to indicate other coverage for waivers and/or list other information as necessary</t>
        </r>
      </text>
    </comment>
  </commentList>
</comments>
</file>

<file path=xl/sharedStrings.xml><?xml version="1.0" encoding="utf-8"?>
<sst xmlns="http://schemas.openxmlformats.org/spreadsheetml/2006/main" count="1410" uniqueCount="950">
  <si>
    <t>Request for Proposal (RFP) Template</t>
  </si>
  <si>
    <t>Please complete all sections.</t>
  </si>
  <si>
    <t>Roster</t>
  </si>
  <si>
    <t>Workers’ Compensation and Health Insurance Information Documentation</t>
  </si>
  <si>
    <t>Business Information</t>
  </si>
  <si>
    <t>&lt;&lt;</t>
  </si>
  <si>
    <t>Main Menu</t>
  </si>
  <si>
    <t>&gt;&gt;</t>
  </si>
  <si>
    <t>Legal Name</t>
  </si>
  <si>
    <t>Test Company FAST Rachelle3 Inc.</t>
  </si>
  <si>
    <t>Corporate Structure</t>
  </si>
  <si>
    <t>Corporation</t>
  </si>
  <si>
    <t>Click here for a Workers’ Compensation and Health Insurance Information Documentation</t>
  </si>
  <si>
    <t>Click here to enter Business Information</t>
  </si>
  <si>
    <t xml:space="preserve">  &lt;&lt;</t>
  </si>
  <si>
    <t>Click here to enter Health Insurance Information</t>
  </si>
  <si>
    <t>Click here to enter EPLI Profile</t>
  </si>
  <si>
    <t>FEIN (no dashes)</t>
  </si>
  <si>
    <t>Click here to enter Employee Census</t>
  </si>
  <si>
    <t>Click here to enter Employee Census - COBRA</t>
  </si>
  <si>
    <t>Click here to enter Foreign Travel Information</t>
  </si>
  <si>
    <t>Click here to enter Confirmation Page</t>
  </si>
  <si>
    <t>Doing Business As</t>
  </si>
  <si>
    <t>(DBA), if any</t>
  </si>
  <si>
    <t>Test Company Enter Very Long Name Here and See that it works wonderfully</t>
  </si>
  <si>
    <t>Telephone</t>
  </si>
  <si>
    <t>(510) 331-9777</t>
  </si>
  <si>
    <t xml:space="preserve">Please provide the following documentation below to obtain a pricing quote. </t>
  </si>
  <si>
    <t>Years in Business</t>
  </si>
  <si>
    <t>Workers' Compensation Documentation</t>
  </si>
  <si>
    <t>If you are with a PEO, please provide the following documents:</t>
  </si>
  <si>
    <t>• Current PEO Invoice</t>
  </si>
  <si>
    <t>N/A</t>
  </si>
  <si>
    <t>• Payroll register indicating payroll and employee count</t>
  </si>
  <si>
    <t>• 3 years of Workers' Compensation loss runs</t>
  </si>
  <si>
    <t>• TriNet SUTA Certification Form</t>
  </si>
  <si>
    <t>If you are not currently with a PEO please provide the following documents:</t>
  </si>
  <si>
    <t>• WC Declaration and information detail page</t>
  </si>
  <si>
    <t>Yes</t>
  </si>
  <si>
    <t>• Payroll register supporting payroll and employee count</t>
  </si>
  <si>
    <t>• 3 years of loss history</t>
  </si>
  <si>
    <t>Owner Name</t>
  </si>
  <si>
    <t>Jane Smith</t>
  </si>
  <si>
    <t>Returning Customer?</t>
  </si>
  <si>
    <t>No</t>
  </si>
  <si>
    <t>Website URL</t>
  </si>
  <si>
    <t>www.testcompanyfast.com</t>
  </si>
  <si>
    <t>*Additional loss, historic payroll information and/or proof of general business fluctuations in GAP or WSE count may be required based on complexity of Workers' Compensation risk.</t>
  </si>
  <si>
    <t>Corporate Address 1</t>
  </si>
  <si>
    <t>123 Main St.</t>
  </si>
  <si>
    <t>&lt; Please Select &gt;</t>
  </si>
  <si>
    <t>Corporate Address 2</t>
  </si>
  <si>
    <t>County</t>
  </si>
  <si>
    <t>NEW YORK</t>
  </si>
  <si>
    <t>Health Insurance Information Documentation</t>
  </si>
  <si>
    <t>If you are interested in health benefits and currently have health benefits, please provide all of the following documents:</t>
  </si>
  <si>
    <t>LLC</t>
  </si>
  <si>
    <t>Partnership</t>
  </si>
  <si>
    <t>• Detail Health Invoice(s)</t>
  </si>
  <si>
    <t>Corporate City</t>
  </si>
  <si>
    <t>New York</t>
  </si>
  <si>
    <t>Corporate State</t>
  </si>
  <si>
    <t>NY</t>
  </si>
  <si>
    <t>Corporate ZIP Code</t>
  </si>
  <si>
    <t>• Health Plans or the Summary of Benefits and Coverage (SBC)</t>
  </si>
  <si>
    <t>Limited Partnership</t>
  </si>
  <si>
    <t>Sole Proprietorship</t>
  </si>
  <si>
    <t xml:space="preserve">Total Number of </t>
  </si>
  <si>
    <t>Total Full Time</t>
  </si>
  <si>
    <t>• Renewal health premiums and plans (if benefit effective date will be within 60 days of renewal date or within 90 days if you are currently with a PEO)</t>
  </si>
  <si>
    <t>Total Part Time</t>
  </si>
  <si>
    <t>Other</t>
  </si>
  <si>
    <t>Employees on Payroll</t>
  </si>
  <si>
    <t>Is your company subject to Common Ownership?</t>
  </si>
  <si>
    <t>If your group has over 99 employees enrolled, please provide the following additional documents:</t>
  </si>
  <si>
    <t>• Two years of claims data by month including enrollment information</t>
  </si>
  <si>
    <t>• High dollar claims report</t>
  </si>
  <si>
    <t>(The definition of common ownership, for this purpose, includes (1) when a company owns more than 50% of one or more other companies or (2) when a company is more than 50% owned by another company, person or group.)</t>
  </si>
  <si>
    <t>If Yes, please provide the full name(s) and FEIN(s) of any of the other commonly owned companies that are a current TriNet customer or in the process of becoming a TriNet customer:</t>
  </si>
  <si>
    <t>Company Name</t>
  </si>
  <si>
    <t>FEIN</t>
  </si>
  <si>
    <t xml:space="preserve">ABC Company </t>
  </si>
  <si>
    <t>If Yes to any of the above, please indicate which is or will be the lead TriNet account - i.e. providing the management control and making business decisions for the affiliated entities.</t>
  </si>
  <si>
    <t>ABC Company</t>
  </si>
  <si>
    <t>1. Describe the services your company provides and/or the products your company manufactures.</t>
  </si>
  <si>
    <t>hotel services</t>
  </si>
  <si>
    <t>2. Has Workers' Compensation been non-renewed or cancelled in the three (3) years?</t>
  </si>
  <si>
    <t xml:space="preserve">   2a. If Yes, please explain.</t>
  </si>
  <si>
    <t>2/1/2009</t>
  </si>
  <si>
    <t>3. Do you currently have employees that work on water, docks, barges (USL&amp;H exposure), or on navigable waters (Jones Act exposure)?</t>
  </si>
  <si>
    <t>4. Do you have employees that work at heights above 12 feet?</t>
  </si>
  <si>
    <t>5. Do you have employees that work below ground?</t>
  </si>
  <si>
    <t>6. Do you currently have employees that work on US military bases outside the United States (Defense Base Act exposure)?</t>
  </si>
  <si>
    <t>7. Do you have any delivery or similar driving exposure?  If yes, please answer questions 7a and 7b:</t>
  </si>
  <si>
    <t xml:space="preserve">   7a. How many vehicles?</t>
  </si>
  <si>
    <t xml:space="preserve">   7b. What is the driving radius (in miles)?</t>
  </si>
  <si>
    <t>8. Do you own/operate/lease an airplane for business use?</t>
  </si>
  <si>
    <t>9. Do you use subcontractors?  If Yes, please answer questions 9a and 9b:</t>
  </si>
  <si>
    <t xml:space="preserve">   9a. How many subcontractors?</t>
  </si>
  <si>
    <t xml:space="preserve">   9b. What are the contractors used for?</t>
  </si>
  <si>
    <t>working hard</t>
  </si>
  <si>
    <t xml:space="preserve">10. Do you have OCIP jobs?  </t>
  </si>
  <si>
    <t xml:space="preserve">   10a. If Yes, please explain.</t>
  </si>
  <si>
    <t>OCIP jobs...</t>
  </si>
  <si>
    <t>11. How many W2s did you issue last year?</t>
  </si>
  <si>
    <t>12. Do you offer bonus checks?</t>
  </si>
  <si>
    <t xml:space="preserve">   12a. If Yes, what percentage of your gross wages account for bonuses?</t>
  </si>
  <si>
    <t>13. Do you have employees that receive tips/gratuities?</t>
  </si>
  <si>
    <t xml:space="preserve">   13a. If Yes, what percentage of the gross annual wages are tip/gratuities?</t>
  </si>
  <si>
    <t>14. Do your employees accrue overtime?</t>
  </si>
  <si>
    <t xml:space="preserve">   14a. If Yes, what percentage of your gross wages is overtime?</t>
  </si>
  <si>
    <t>15. Have you ever declared bankruptcy or had any judgments or liens?</t>
  </si>
  <si>
    <t xml:space="preserve">   15a. If Yes, provide the date bankruptcy was declared.</t>
  </si>
  <si>
    <t>16. Do you job cost?</t>
  </si>
  <si>
    <t xml:space="preserve">   16a. If Yes, do you use certified payroll?</t>
  </si>
  <si>
    <t>17. Do you engage in contracts with the Federal Government?</t>
  </si>
  <si>
    <t xml:space="preserve">18. Do you have unionized employees or has any petition for certification been filed? </t>
  </si>
  <si>
    <t xml:space="preserve">   18a. If Yes, please advise how many there are currently, or how many are expected to be unionized.</t>
  </si>
  <si>
    <t>19. Would you like TriNet to transmit K-1 distributions to your owners/partners?</t>
  </si>
  <si>
    <t>20. Would you like owners/partners who are working full time to be eligible for TriNet health benefits?</t>
  </si>
  <si>
    <t>Health Insurance Information</t>
  </si>
  <si>
    <t>Employment Practices Liability (EPLI)</t>
  </si>
  <si>
    <t>1. Do you offer health insurance?</t>
  </si>
  <si>
    <t>TriNet secures Employment Practices Liability Insurance (EPLI) to help protect TriNet and its clients from some of the liability risks inherent in the employment relationship. Should you become a TriNet client, this EPLI can be extended to your business and would be excess over any EPLI coverage already have. If your company has its own EPLI ’s own policy, please complete all of the following questions.</t>
  </si>
  <si>
    <t>2. Are you interested in a health quote?</t>
  </si>
  <si>
    <t>*** If No, skip to the next section.</t>
  </si>
  <si>
    <t>1. Do you have a standalone EPLI policy?</t>
  </si>
  <si>
    <t>2. Have you had any layoffs in the past 12 months?</t>
  </si>
  <si>
    <t>3. Are you interested in a quote for any of the following benefits: Dental, Vision, Life, LTD or STD?</t>
  </si>
  <si>
    <t>2a. If Yes, of those employees laid off what percentage (%) have signed releases?</t>
  </si>
  <si>
    <t xml:space="preserve">• Complete health insurance questionnaire below </t>
  </si>
  <si>
    <t>• Copy of current detail health invoice(s)</t>
  </si>
  <si>
    <t>3. Do you anticipate any layoffs in the next 12 months?</t>
  </si>
  <si>
    <t>• Copy of current health plans or the Summary of Benefits and Coverage (SBC)</t>
  </si>
  <si>
    <t>• Renewal health premiums and plans (if benefit effective date will be within 60 days of renewal date and/or within 90 days if you are with a PEO)</t>
  </si>
  <si>
    <t>4. Have you had any losses in the past five (5) years for wrongful termination, discrimination, sexual harassment claims, or workplace torts? (Please include State, Federal, civil, administrative, and EEOC charges.)</t>
  </si>
  <si>
    <t>TriNet reserves the right to decline to quote your group if you have 10% or greater active COBRA participation.  Additionally, TriNet will not accept COBRA liability for participants eligible and/or covered under another PEO’s COBRA plan.</t>
  </si>
  <si>
    <t>5. Are you aware of facts, incidents, or circumstances, that may result in claims being made against you or your company?  If so, please provide details in the table below or on a separate attachment.</t>
  </si>
  <si>
    <t>4. What is your NAICS code?</t>
  </si>
  <si>
    <t>6. How many voluntary terminations have you had in the past year?</t>
  </si>
  <si>
    <t>7. How many involuntary terminations have you had in the past year?</t>
  </si>
  <si>
    <t>5. Provide the number of your company's locations.</t>
  </si>
  <si>
    <t>8. Have you ever had any losses?</t>
  </si>
  <si>
    <t>6. Identify all states of operation.</t>
  </si>
  <si>
    <t>8a. LOSS HISTORY: Please furnish the first dollar loss history (5 years) for all wrongful termination, discrimination, sexual harassment claims, and workspace torts, including state federal, civil, and administrative, and EEOC charges.  If none, select 'No Losses'.</t>
  </si>
  <si>
    <t>7. Total number of employees currently enrolled in a health plan.</t>
  </si>
  <si>
    <t>8. Provide the renewal date of the current health plan.</t>
  </si>
  <si>
    <t>Date of Claim</t>
  </si>
  <si>
    <t>9. List the health carriers for the last three (3) years.</t>
  </si>
  <si>
    <t>Claimant</t>
  </si>
  <si>
    <t>Still Employed by You?</t>
  </si>
  <si>
    <t>Nature of Claim</t>
  </si>
  <si>
    <t>Defense amount</t>
  </si>
  <si>
    <t>Indemnity</t>
  </si>
  <si>
    <t>Reserve</t>
  </si>
  <si>
    <t>10. Are you with a PEO?  If so, list the PEO(s) for the last three (3) years.</t>
  </si>
  <si>
    <t>11. Is your current plan self-funded?</t>
  </si>
  <si>
    <t xml:space="preserve">   11a. If Yes, please provide the following:</t>
  </si>
  <si>
    <t xml:space="preserve">   • Summary of program</t>
  </si>
  <si>
    <t xml:space="preserve">   • Two years of claims data by month including enrollment information</t>
  </si>
  <si>
    <t xml:space="preserve">   • High dollar claims report</t>
  </si>
  <si>
    <t xml:space="preserve">   • Current renewal. If not available, please provide your complete last renewal</t>
  </si>
  <si>
    <t xml:space="preserve">12. Are any health plan enrollees NOT paid employees (other than spouses or children)? </t>
  </si>
  <si>
    <t xml:space="preserve">   12a. If Yes, provide the names and details.</t>
  </si>
  <si>
    <r>
      <t xml:space="preserve">13. Does your company have more than one Contribution Level? If so, please list each separately.  </t>
    </r>
    <r>
      <rPr>
        <b/>
        <sz val="10"/>
        <color rgb="FF000000"/>
        <rFont val="Arial"/>
        <family val="2"/>
      </rPr>
      <t>(Please clearly notate $ or %)</t>
    </r>
  </si>
  <si>
    <t>Employee Only</t>
  </si>
  <si>
    <t>Employee + Spouse / Domestic Partner</t>
  </si>
  <si>
    <t>Employee + Child(ren)</t>
  </si>
  <si>
    <t>Family</t>
  </si>
  <si>
    <t>Company Contribution Levels ($ or %)</t>
  </si>
  <si>
    <t xml:space="preserve">14. Has anyone been treated for a serious illness, been hospitalized or had surgery in the past five (5) years? </t>
  </si>
  <si>
    <t>15. Is anyone currently hospitalized, confined at home, incapacitated, confined in a treatment facility, and/or incapable of self-support because of physical or mental disability?</t>
  </si>
  <si>
    <t xml:space="preserve">16. Has anyone been advised that medical treatment, diagnostic testing, surgery or hospitalization is necessary? </t>
  </si>
  <si>
    <t>17. If anyone is currently being treated or been advised to seek treatment for any of the following, please check all that apply:</t>
  </si>
  <si>
    <t>AIDS / HIV</t>
  </si>
  <si>
    <t>Muscular Disorder</t>
  </si>
  <si>
    <t>Arthritis</t>
  </si>
  <si>
    <t>Nervous System Disorders</t>
  </si>
  <si>
    <t>Back/Spinal Disorder</t>
  </si>
  <si>
    <t>Respiratory Disease</t>
  </si>
  <si>
    <t>Cancer</t>
  </si>
  <si>
    <t>Stroke</t>
  </si>
  <si>
    <t>Diabetes (Type I or II)</t>
  </si>
  <si>
    <t>Substance Dependency</t>
  </si>
  <si>
    <t>Heart Disease</t>
  </si>
  <si>
    <t>Transplants</t>
  </si>
  <si>
    <t>Kidney Disease</t>
  </si>
  <si>
    <t>Tumor</t>
  </si>
  <si>
    <t>Liver Disease</t>
  </si>
  <si>
    <t>Pregnancy</t>
  </si>
  <si>
    <t>Mental Illness</t>
  </si>
  <si>
    <t>Other Serious Conditions</t>
  </si>
  <si>
    <t>Total # of pregnancies (including employees and dependents to be insured)</t>
  </si>
  <si>
    <t>Due Dates</t>
  </si>
  <si>
    <t>Type of Pregnancy or Condition (normal, high risk, multiple births, pre-term labor)</t>
  </si>
  <si>
    <t>Please complete the table below with details to explain any responses of "Yes" to Question 18.</t>
  </si>
  <si>
    <t>Diagnosis for above marked condition</t>
  </si>
  <si>
    <t>M/F</t>
  </si>
  <si>
    <t>Age</t>
  </si>
  <si>
    <t>Date of Onset</t>
  </si>
  <si>
    <t>Last Date Treated</t>
  </si>
  <si>
    <t>Treatment Plan including Drug Prescriptions</t>
  </si>
  <si>
    <t>Prognosis/Degree of Recovery</t>
  </si>
  <si>
    <t>19. List any employees and/or dependents who are on the health plan that are disabled:</t>
  </si>
  <si>
    <t>Disability</t>
  </si>
  <si>
    <t>Emp/Spouse/Child</t>
  </si>
  <si>
    <t>Qualifying Event</t>
  </si>
  <si>
    <t>Date of Disability</t>
  </si>
  <si>
    <t>Employee Census</t>
  </si>
  <si>
    <t>First Name</t>
  </si>
  <si>
    <t>Last Name</t>
  </si>
  <si>
    <t>Gender</t>
  </si>
  <si>
    <t>Date of Birth</t>
  </si>
  <si>
    <t>Home Zip Code</t>
  </si>
  <si>
    <t>Current Health Coverage Level</t>
  </si>
  <si>
    <t>Employment Status</t>
  </si>
  <si>
    <t>K-1 Partner</t>
  </si>
  <si>
    <t>Annual Salary</t>
  </si>
  <si>
    <t>M</t>
  </si>
  <si>
    <t>FT</t>
  </si>
  <si>
    <t>Y</t>
  </si>
  <si>
    <t>N</t>
  </si>
  <si>
    <t>PT</t>
  </si>
  <si>
    <t>F</t>
  </si>
  <si>
    <t>Temporary</t>
  </si>
  <si>
    <t>Seasonal</t>
  </si>
  <si>
    <t>Employee Census - COBRA</t>
  </si>
  <si>
    <t>COBRA Effective Date</t>
  </si>
  <si>
    <t>COBRA Coverage Term Date</t>
  </si>
  <si>
    <t>COBRA Status</t>
  </si>
  <si>
    <t>Health Coverage Level</t>
  </si>
  <si>
    <t>Reason for Separation</t>
  </si>
  <si>
    <t>Foreign Travel Information for US-Based Companies</t>
  </si>
  <si>
    <t>1. Will any of your employees travel to foreign countries for business purposes?</t>
  </si>
  <si>
    <t>*** If No, please skip to the next section.</t>
  </si>
  <si>
    <t xml:space="preserve">   If Yes, please provide the information below.</t>
  </si>
  <si>
    <t>2. Total number of employees who will travel to foreign countries:</t>
  </si>
  <si>
    <t>3. How many employees will travel together on the same flight to the same destination?</t>
  </si>
  <si>
    <t>4. Are all employees who will travel to foreign countries US citizens?</t>
  </si>
  <si>
    <t xml:space="preserve">   4a. If No, list the type of employee and the country of hire.</t>
  </si>
  <si>
    <t>[Type refers to Local National (LN), US National (USN), or Third Country National (TCN) - Please see bottom for definitions.]</t>
  </si>
  <si>
    <t>Employee</t>
  </si>
  <si>
    <t>Employee Type</t>
  </si>
  <si>
    <t>Confirmation Page</t>
  </si>
  <si>
    <t>5. Will you be hiring any non-US citizens (i.e. foreign local nationals) for work performed in a foreign country?</t>
  </si>
  <si>
    <t>6. What is the average maximum trip duration (in days)?</t>
  </si>
  <si>
    <t>Please ensure that you have completed all the required questions before submitting to your sales representative.</t>
  </si>
  <si>
    <t>7. What is the frequency of foreign travel?  In other words, how many times per year will employees travel to foreign countries?</t>
  </si>
  <si>
    <t>If any of the following say Incomplete, please return to the corresponding page and ensure you have entered information in all relevant fields.</t>
  </si>
  <si>
    <t>8. List the specific countries to which employees will travel using the provided drop-down menus:</t>
  </si>
  <si>
    <t>Checklist</t>
  </si>
  <si>
    <t>Africa-Equatorial Guinea</t>
  </si>
  <si>
    <t>Africa-Djibouti</t>
  </si>
  <si>
    <t>Oceania-Australia</t>
  </si>
  <si>
    <t>South America-Guyana</t>
  </si>
  <si>
    <t>Health Questionnaire</t>
  </si>
  <si>
    <t>EPLI</t>
  </si>
  <si>
    <t>Census</t>
  </si>
  <si>
    <t>9. Please provide a description of work to be performed in foreign countries.</t>
  </si>
  <si>
    <t>they are saving lives</t>
  </si>
  <si>
    <t>Travel</t>
  </si>
  <si>
    <t>Foreign Travel Definitions</t>
  </si>
  <si>
    <t xml:space="preserve"> Local National (LN):</t>
  </si>
  <si>
    <t>Also known as “Host-Country Nationals,” are employees hired for jobs in their own country.</t>
  </si>
  <si>
    <t>Primary Attestation:</t>
  </si>
  <si>
    <t xml:space="preserve"> U.S. National (USN):</t>
  </si>
  <si>
    <t>U.S. permanent or temporary legal resident aliens (non-US citizens).</t>
  </si>
  <si>
    <t xml:space="preserve"> Third Country National (TCN):</t>
  </si>
  <si>
    <t>Individuals that are neither a citizen of the United States nor the country to which they are assigned employment on a</t>
  </si>
  <si>
    <t>temporary basis.</t>
  </si>
  <si>
    <t>By entering your name below, you attest that, to the best of your knowledge, all information on the RFP, including the answers to questions and census data, is complete and accurate as of the signature date.  This attestation will also apply to any subsequent information you provide. In addition, you acknowledge that if material changes occur between the submission of this data and the time of enrollment and implementation into TriNet, you will inform us and service fees and benefit plan premiums may increase. TriNet reserves the right to change pricing to reflect those changes.  You understand that TriNet will perform an audit and if the audit discovers material changes to service fee or benefit plan pricing, or both, are required, you will be notified  and pricing changes will occur no later than 90 days after the start date.</t>
  </si>
  <si>
    <t>Name of Client's representative providing the information:</t>
  </si>
  <si>
    <t>Job Title:</t>
  </si>
  <si>
    <t>CEO</t>
  </si>
  <si>
    <t>Date:</t>
  </si>
  <si>
    <r>
      <rPr>
        <b/>
        <sz val="10"/>
        <color rgb="FF000000"/>
        <rFont val="Arial"/>
        <family val="2"/>
      </rPr>
      <t xml:space="preserve">Secondary Attestation </t>
    </r>
    <r>
      <rPr>
        <sz val="10"/>
        <color rgb="FF000000"/>
        <rFont val="Arial"/>
        <family val="2"/>
      </rPr>
      <t>(If a TriNet colleague enters some or all of the RFP information on your behalf, this secondary attestation is required.)</t>
    </r>
    <r>
      <rPr>
        <b/>
        <sz val="10"/>
        <color rgb="FF000000"/>
        <rFont val="Arial"/>
        <family val="2"/>
      </rPr>
      <t>:</t>
    </r>
  </si>
  <si>
    <t xml:space="preserve">By entering his or her name below, the TriNet colleague attests that he or she (i) has received and entered information in the RFP from the individual listed above; (ii) has read the primary attestation aloud to that individual, (iii) has clearly heard that individual’s affirmation of the primary attestation, and (iv) has arranged to send a copy of the completed RFP to the individual listed above with instructions to that individual to inform TriNet immediately if the information is not complete or accurate. </t>
  </si>
  <si>
    <t>Name of TriNet's representative providing the information:</t>
  </si>
  <si>
    <t>Suzie Que</t>
  </si>
  <si>
    <t xml:space="preserve">Sales Consultant </t>
  </si>
  <si>
    <t>ANH1</t>
  </si>
  <si>
    <t>AETNA</t>
  </si>
  <si>
    <t>OPEN ACCESS HEALTH NETWORK ONLY HMO 1</t>
  </si>
  <si>
    <t>Africa</t>
  </si>
  <si>
    <t>Algeria</t>
  </si>
  <si>
    <t>Africa-Algeria</t>
  </si>
  <si>
    <t>Local National  (LN)</t>
  </si>
  <si>
    <t>S</t>
  </si>
  <si>
    <t>A</t>
  </si>
  <si>
    <t>ANH2</t>
  </si>
  <si>
    <t>OPEN ACCESS HEALTH NETWORK ONLY HMO 2</t>
  </si>
  <si>
    <t>Angola</t>
  </si>
  <si>
    <t>Africa-Angola</t>
  </si>
  <si>
    <t>US National  (USN)</t>
  </si>
  <si>
    <t>P</t>
  </si>
  <si>
    <t>H</t>
  </si>
  <si>
    <t>E</t>
  </si>
  <si>
    <t>ANH3</t>
  </si>
  <si>
    <t>OPEN ACCESS HEALTH NETWORK ONLY HMO 3</t>
  </si>
  <si>
    <t>Benin</t>
  </si>
  <si>
    <t>Africa-Benin</t>
  </si>
  <si>
    <t>Third Country National  (LCN)</t>
  </si>
  <si>
    <t>C</t>
  </si>
  <si>
    <t>ANHD</t>
  </si>
  <si>
    <t>OPEN ACCESS HEALTH NETWORK ONLY HMO HDHP 2</t>
  </si>
  <si>
    <t>Botswana</t>
  </si>
  <si>
    <t>Africa-Botswana</t>
  </si>
  <si>
    <t>AOP1</t>
  </si>
  <si>
    <t xml:space="preserve">OPEN ACCESS HEALTH NETWORK OPTION POS 1 </t>
  </si>
  <si>
    <t>Burkina</t>
  </si>
  <si>
    <t>Africa-Burkina</t>
  </si>
  <si>
    <t>EE</t>
  </si>
  <si>
    <t>AOP2</t>
  </si>
  <si>
    <t>OPEN ACCESS HEALTH NETWORK OPTION POS 2</t>
  </si>
  <si>
    <t>Burundi</t>
  </si>
  <si>
    <t>Africa-Burundi</t>
  </si>
  <si>
    <t>ES</t>
  </si>
  <si>
    <t>AOP3</t>
  </si>
  <si>
    <t>OPEN ACCESS HEALTH NETWORK OPTION POS 3</t>
  </si>
  <si>
    <t>Cameroon</t>
  </si>
  <si>
    <t>Africa-Cameroon</t>
  </si>
  <si>
    <t>EC</t>
  </si>
  <si>
    <t>AOHD</t>
  </si>
  <si>
    <t>OPEN ACCESS HEALTH NETWORK OPTION POS HDHP 2</t>
  </si>
  <si>
    <t>&lt; $ or % &gt;</t>
  </si>
  <si>
    <t>Cape Verde</t>
  </si>
  <si>
    <t>Africa-Cape Verde</t>
  </si>
  <si>
    <t>Fam</t>
  </si>
  <si>
    <t>AMPS1</t>
  </si>
  <si>
    <t>OPEN ACCESS MC POS 1</t>
  </si>
  <si>
    <t>$</t>
  </si>
  <si>
    <t>Central African Republic</t>
  </si>
  <si>
    <t>Africa-Central African Republic</t>
  </si>
  <si>
    <t>WO</t>
  </si>
  <si>
    <t>AMPS2</t>
  </si>
  <si>
    <t>OPEN ACCESS MC POS 2</t>
  </si>
  <si>
    <t>%</t>
  </si>
  <si>
    <t>Chad</t>
  </si>
  <si>
    <t>Africa-Chad</t>
  </si>
  <si>
    <t>RC</t>
  </si>
  <si>
    <t>AMPS3</t>
  </si>
  <si>
    <t>OPEN ACCESS MC POS 3</t>
  </si>
  <si>
    <t>Comoros</t>
  </si>
  <si>
    <t>Africa-Comoros</t>
  </si>
  <si>
    <t>NE</t>
  </si>
  <si>
    <t>AMPSP</t>
  </si>
  <si>
    <t>OPEN ACCESS MC POS PREMIER</t>
  </si>
  <si>
    <t>Congo</t>
  </si>
  <si>
    <t>Africa-Congo</t>
  </si>
  <si>
    <t>None</t>
  </si>
  <si>
    <t>AMPSS</t>
  </si>
  <si>
    <t>OPEN ACCESS MC POS SMART</t>
  </si>
  <si>
    <t>Congo, Democratic Republic of</t>
  </si>
  <si>
    <t>Africa-Congo, Democratic Republic of</t>
  </si>
  <si>
    <t>AMHD1</t>
  </si>
  <si>
    <t>OPEN ACCESS MC POS HDHP 1</t>
  </si>
  <si>
    <t>Djibouti</t>
  </si>
  <si>
    <t>AMHD2</t>
  </si>
  <si>
    <t>OPEN ACCESS MC POS HDHP 2</t>
  </si>
  <si>
    <t>Egypt</t>
  </si>
  <si>
    <t>Africa-Egypt</t>
  </si>
  <si>
    <t>AMHD3</t>
  </si>
  <si>
    <t>OPEN ACCESS MC POS HDHP 3</t>
  </si>
  <si>
    <t>Equatorial Guinea</t>
  </si>
  <si>
    <t>1x Salary - Up to $200,000</t>
  </si>
  <si>
    <t>AMHDB</t>
  </si>
  <si>
    <t>OPEN ACCESS MC POS HDHP BRONZE</t>
  </si>
  <si>
    <t>Eritrea</t>
  </si>
  <si>
    <t>Africa-Eritrea</t>
  </si>
  <si>
    <t>2x Salary - Up to $200,000</t>
  </si>
  <si>
    <t>A2HDA</t>
  </si>
  <si>
    <t>OPEN ACCESS MC POS HDHP AFFORDABLE-2</t>
  </si>
  <si>
    <t>Ethiopia</t>
  </si>
  <si>
    <t>Africa-Ethiopia</t>
  </si>
  <si>
    <t>(No Quote Needed)</t>
  </si>
  <si>
    <t>AMPSE</t>
  </si>
  <si>
    <t>OPEN ACCESS MC POS EXECUTIVE</t>
  </si>
  <si>
    <t>Gabon</t>
  </si>
  <si>
    <t>Africa-Gabon</t>
  </si>
  <si>
    <t>ACPPO</t>
  </si>
  <si>
    <t>OPEN CHOICE PPO 1</t>
  </si>
  <si>
    <t>Gambia</t>
  </si>
  <si>
    <t>Africa-Gambia</t>
  </si>
  <si>
    <t>ACPO2</t>
  </si>
  <si>
    <t>OPEN CHOICE PPO 2</t>
  </si>
  <si>
    <t>Ghana</t>
  </si>
  <si>
    <t>Africa-Ghana</t>
  </si>
  <si>
    <t>60% - Up to $500</t>
  </si>
  <si>
    <t>ACPO3</t>
  </si>
  <si>
    <t>OPEN CHOICE PPO 3</t>
  </si>
  <si>
    <t>Guinea</t>
  </si>
  <si>
    <t>Africa-Guinea</t>
  </si>
  <si>
    <t>60% - Up to $1,000</t>
  </si>
  <si>
    <t>ACHP1</t>
  </si>
  <si>
    <t>OPEN CHOICE PPO HDHP POS 1</t>
  </si>
  <si>
    <t>Guinea-Bissau</t>
  </si>
  <si>
    <t>Africa-Guinea-Bissau</t>
  </si>
  <si>
    <t>60% - Up to $1,500</t>
  </si>
  <si>
    <t>ACHP2</t>
  </si>
  <si>
    <t>OPEN CHOICE PPO HDHP POS 2</t>
  </si>
  <si>
    <t>Ivory Coast</t>
  </si>
  <si>
    <t>Africa-Ivory Coast</t>
  </si>
  <si>
    <t>ACHP3</t>
  </si>
  <si>
    <t>OPEN CHOICE PPO HDHP POS 3</t>
  </si>
  <si>
    <t>Kenya</t>
  </si>
  <si>
    <t>Africa-Kenya</t>
  </si>
  <si>
    <t>ACHPB</t>
  </si>
  <si>
    <t>OPEN CHOICE PPO HDHP BRONZE</t>
  </si>
  <si>
    <t>Lesotho</t>
  </si>
  <si>
    <t>Africa-Lesotho</t>
  </si>
  <si>
    <t>A2PHA</t>
  </si>
  <si>
    <t>OPEN CHOICE PPO HDHP AFFORDABLE-2</t>
  </si>
  <si>
    <t>Liberia</t>
  </si>
  <si>
    <t>Africa-Liberia</t>
  </si>
  <si>
    <t>50% - Up to $3,000</t>
  </si>
  <si>
    <t>AS1H</t>
  </si>
  <si>
    <t>STANDARD HMO 1</t>
  </si>
  <si>
    <t>Libya</t>
  </si>
  <si>
    <t>Africa-Libya</t>
  </si>
  <si>
    <t>50% - Up to $5,000</t>
  </si>
  <si>
    <t>AS2H</t>
  </si>
  <si>
    <t>STANDARD HMO 2</t>
  </si>
  <si>
    <t>Madagascar</t>
  </si>
  <si>
    <t>Africa-Madagascar</t>
  </si>
  <si>
    <t>50% - Up to $10,000</t>
  </si>
  <si>
    <t>AS3H</t>
  </si>
  <si>
    <t>STANDARD HMO 3</t>
  </si>
  <si>
    <t>Malawi</t>
  </si>
  <si>
    <t>Africa-Malawi</t>
  </si>
  <si>
    <t>60% - Up to $3,000</t>
  </si>
  <si>
    <t>ACH1</t>
  </si>
  <si>
    <t>CALIFORNIA VALUE HMO</t>
  </si>
  <si>
    <t>Mali</t>
  </si>
  <si>
    <t>Africa-Mali</t>
  </si>
  <si>
    <t>60% - Up to $5,000</t>
  </si>
  <si>
    <t>ASQ1</t>
  </si>
  <si>
    <t>STANDARD QUALITY 1</t>
  </si>
  <si>
    <t>Mauritania</t>
  </si>
  <si>
    <t>Africa-Mauritania</t>
  </si>
  <si>
    <t>60% - Up to $10,000</t>
  </si>
  <si>
    <t>ASQ2</t>
  </si>
  <si>
    <t>STANDARD QUALITY 2</t>
  </si>
  <si>
    <t>Mauritius</t>
  </si>
  <si>
    <t>Africa-Mauritius</t>
  </si>
  <si>
    <t>ASQ3</t>
  </si>
  <si>
    <t>STANDARD QUALITY 3</t>
  </si>
  <si>
    <t>Morocco</t>
  </si>
  <si>
    <t>Africa-Morocco</t>
  </si>
  <si>
    <t>AEEPO</t>
  </si>
  <si>
    <t>OPEN ACCESS ELECT CHOICE EPO</t>
  </si>
  <si>
    <t>Mozambique</t>
  </si>
  <si>
    <t>Africa-Mozambique</t>
  </si>
  <si>
    <t>AOOAI</t>
  </si>
  <si>
    <t>OUT-OF-AREA INDEMNITY</t>
  </si>
  <si>
    <t>Namibia</t>
  </si>
  <si>
    <t>Africa-Namibia</t>
  </si>
  <si>
    <t>FCP1</t>
  </si>
  <si>
    <t>FLBLUE</t>
  </si>
  <si>
    <t>BLUE CHOICE PPO 1</t>
  </si>
  <si>
    <t>Niger</t>
  </si>
  <si>
    <t>Africa-Niger</t>
  </si>
  <si>
    <t>Spouse</t>
  </si>
  <si>
    <t>FCP2</t>
  </si>
  <si>
    <t>BLUE CHOICE PPO 2</t>
  </si>
  <si>
    <t>Nigeria</t>
  </si>
  <si>
    <t>Africa-Nigeria</t>
  </si>
  <si>
    <t>Dependent Child</t>
  </si>
  <si>
    <t>FCH1</t>
  </si>
  <si>
    <t>BLUE CARE HMO 1</t>
  </si>
  <si>
    <t>Rwanda</t>
  </si>
  <si>
    <t>Africa-Rwanda</t>
  </si>
  <si>
    <t>FCH2</t>
  </si>
  <si>
    <t>BLUE CARE HMO 2</t>
  </si>
  <si>
    <t>Sao Tome and Principe</t>
  </si>
  <si>
    <t>Africa-Sao Tome and Principe</t>
  </si>
  <si>
    <t>AETNA NGF</t>
  </si>
  <si>
    <t>FCH3</t>
  </si>
  <si>
    <t>BLUE CARE HMO 3</t>
  </si>
  <si>
    <t>Senegal</t>
  </si>
  <si>
    <t>Africa-Senegal</t>
  </si>
  <si>
    <t>FB01</t>
  </si>
  <si>
    <t>BLUE OPTIONS PPO 1</t>
  </si>
  <si>
    <t>Seychelles</t>
  </si>
  <si>
    <t>Africa-Seychelles</t>
  </si>
  <si>
    <t>BCBS-FL NGF</t>
  </si>
  <si>
    <t>FB02</t>
  </si>
  <si>
    <t>BLUE OPTIONS PPO 2</t>
  </si>
  <si>
    <t>Sierra Leone</t>
  </si>
  <si>
    <t>Africa-Sierra Leone</t>
  </si>
  <si>
    <t>BCBS-FL</t>
  </si>
  <si>
    <t>FB03</t>
  </si>
  <si>
    <t>BLUE OPTIONS PPO 3</t>
  </si>
  <si>
    <t>Somalia</t>
  </si>
  <si>
    <t>Africa-Somalia</t>
  </si>
  <si>
    <t>KAISER NGF</t>
  </si>
  <si>
    <t>FB04</t>
  </si>
  <si>
    <t>BLUE OPTIONS PPO 4</t>
  </si>
  <si>
    <t>South Africa</t>
  </si>
  <si>
    <t>Africa-South Africa</t>
  </si>
  <si>
    <t>KAISER</t>
  </si>
  <si>
    <t>FB05</t>
  </si>
  <si>
    <t>BLUE OPTIONS PPO 5</t>
  </si>
  <si>
    <t>South Sudan</t>
  </si>
  <si>
    <t>Africa-South Sudan</t>
  </si>
  <si>
    <t>HUMANA</t>
  </si>
  <si>
    <t>FHD1</t>
  </si>
  <si>
    <t>BLUE OPTIONS HDHP 1</t>
  </si>
  <si>
    <t>Sudan</t>
  </si>
  <si>
    <t>Africa-Sudan</t>
  </si>
  <si>
    <t>NO MEDICAL CARRIER</t>
  </si>
  <si>
    <t>FHD2</t>
  </si>
  <si>
    <t>BLUE OPTIONS HDHP 2</t>
  </si>
  <si>
    <t>Swaziland</t>
  </si>
  <si>
    <t>Africa-Swaziland</t>
  </si>
  <si>
    <t>FHDB</t>
  </si>
  <si>
    <t>BLUE OPTIONS HDHP BRONZE</t>
  </si>
  <si>
    <t>Tanzania</t>
  </si>
  <si>
    <t>Africa-Tanzania</t>
  </si>
  <si>
    <t>F2HD</t>
  </si>
  <si>
    <t>BLUE OPTIONS HDHP AFFORDABLE - 2</t>
  </si>
  <si>
    <t>Togo</t>
  </si>
  <si>
    <t>Africa-Togo</t>
  </si>
  <si>
    <t>KHI1</t>
  </si>
  <si>
    <t>HI HMO 1</t>
  </si>
  <si>
    <t>Tunisia</t>
  </si>
  <si>
    <t>Africa-Tunisia</t>
  </si>
  <si>
    <t>KPO1</t>
  </si>
  <si>
    <t>HI POS 1</t>
  </si>
  <si>
    <t>Uganda</t>
  </si>
  <si>
    <t>Africa-Uganda</t>
  </si>
  <si>
    <t>KCAD</t>
  </si>
  <si>
    <t>CA DHMO</t>
  </si>
  <si>
    <t>Zambia</t>
  </si>
  <si>
    <t>Africa-Zambia</t>
  </si>
  <si>
    <t>KH1A</t>
  </si>
  <si>
    <t>CA HMO 1A</t>
  </si>
  <si>
    <t>Zimbabwe</t>
  </si>
  <si>
    <t>Africa-Zimbabwe</t>
  </si>
  <si>
    <t>KHM1</t>
  </si>
  <si>
    <t>CA HMO 1</t>
  </si>
  <si>
    <t>Asia</t>
  </si>
  <si>
    <t>Afghanistan</t>
  </si>
  <si>
    <t>Asia-Afghanistan</t>
  </si>
  <si>
    <t>KHM2</t>
  </si>
  <si>
    <t>CA HMO 2</t>
  </si>
  <si>
    <t>Bahrain</t>
  </si>
  <si>
    <t>Asia-Bahrain</t>
  </si>
  <si>
    <t>KHM3</t>
  </si>
  <si>
    <t>CA HMO 3</t>
  </si>
  <si>
    <t>Bangladesh</t>
  </si>
  <si>
    <t>Asia-Bangladesh</t>
  </si>
  <si>
    <t>KGAD</t>
  </si>
  <si>
    <t>GA DHMO 1</t>
  </si>
  <si>
    <t>Bhutan</t>
  </si>
  <si>
    <t>Asia-Bhutan</t>
  </si>
  <si>
    <t>KGA2</t>
  </si>
  <si>
    <t>GA DHMO 2</t>
  </si>
  <si>
    <t>Brunei</t>
  </si>
  <si>
    <t>Asia-Brunei</t>
  </si>
  <si>
    <t>KGH1</t>
  </si>
  <si>
    <t>GA HMO 1</t>
  </si>
  <si>
    <t>Burma (Myanmar)</t>
  </si>
  <si>
    <t>Asia-Burma (Myanmar)</t>
  </si>
  <si>
    <t>KCO1</t>
  </si>
  <si>
    <t>CO HMO 1</t>
  </si>
  <si>
    <t>Cambodia</t>
  </si>
  <si>
    <t>Asia-Cambodia</t>
  </si>
  <si>
    <t>KCOD</t>
  </si>
  <si>
    <t>CO DHMO</t>
  </si>
  <si>
    <t>China</t>
  </si>
  <si>
    <t>Asia-China</t>
  </si>
  <si>
    <t>BCH1</t>
  </si>
  <si>
    <t>BCBSCA</t>
  </si>
  <si>
    <t>HMO 1</t>
  </si>
  <si>
    <t>East Timor</t>
  </si>
  <si>
    <t>Asia-East Timor</t>
  </si>
  <si>
    <t>BCH2</t>
  </si>
  <si>
    <t>HMO 2</t>
  </si>
  <si>
    <t>India</t>
  </si>
  <si>
    <t>Asia-India</t>
  </si>
  <si>
    <t>BCP1</t>
  </si>
  <si>
    <t>PPO 1</t>
  </si>
  <si>
    <t>Indonesia</t>
  </si>
  <si>
    <t>Asia-Indonesia</t>
  </si>
  <si>
    <t>BCP2</t>
  </si>
  <si>
    <t>PPO 2</t>
  </si>
  <si>
    <t>Iran</t>
  </si>
  <si>
    <t>Asia-Iran</t>
  </si>
  <si>
    <t>BCP3</t>
  </si>
  <si>
    <t>PPO 3</t>
  </si>
  <si>
    <t>Iraq</t>
  </si>
  <si>
    <t>Asia-Iraq</t>
  </si>
  <si>
    <t>BCHP</t>
  </si>
  <si>
    <t>HDHP</t>
  </si>
  <si>
    <t>Israel</t>
  </si>
  <si>
    <t>Asia-Israel</t>
  </si>
  <si>
    <t>NONE</t>
  </si>
  <si>
    <t>Japan</t>
  </si>
  <si>
    <t>Asia-Japan</t>
  </si>
  <si>
    <t>Jordan</t>
  </si>
  <si>
    <t>Asia-Jordan</t>
  </si>
  <si>
    <t>Kazakhstan</t>
  </si>
  <si>
    <t>Asia-Kazakhstan</t>
  </si>
  <si>
    <t>Korea, North</t>
  </si>
  <si>
    <t>Asia-Korea, North</t>
  </si>
  <si>
    <t>Korea, South</t>
  </si>
  <si>
    <t>Asia-Korea, South</t>
  </si>
  <si>
    <t>Kuwait</t>
  </si>
  <si>
    <t>Asia-Kuwait</t>
  </si>
  <si>
    <t>Kyrgyzstan</t>
  </si>
  <si>
    <t>Asia-Kyrgyzstan</t>
  </si>
  <si>
    <t>Laos</t>
  </si>
  <si>
    <t>Asia-Laos</t>
  </si>
  <si>
    <t>Lebanon</t>
  </si>
  <si>
    <t>Asia-Lebanon</t>
  </si>
  <si>
    <t>Malaysia</t>
  </si>
  <si>
    <t>Asia-Malaysia</t>
  </si>
  <si>
    <t>Maldives</t>
  </si>
  <si>
    <t>Asia-Maldives</t>
  </si>
  <si>
    <t>Mongolia</t>
  </si>
  <si>
    <t>Asia-Mongolia</t>
  </si>
  <si>
    <t>Nepal</t>
  </si>
  <si>
    <t>Asia-Nepal</t>
  </si>
  <si>
    <t>Oman</t>
  </si>
  <si>
    <t>Asia-Oman</t>
  </si>
  <si>
    <t>Pakistan</t>
  </si>
  <si>
    <t>Asia-Pakistan</t>
  </si>
  <si>
    <t>Philippines</t>
  </si>
  <si>
    <t>Asia-Philippines</t>
  </si>
  <si>
    <t>Qatar</t>
  </si>
  <si>
    <t>Asia-Qatar</t>
  </si>
  <si>
    <t>Russian Federation</t>
  </si>
  <si>
    <t>Asia-Russian Federation</t>
  </si>
  <si>
    <t>Saudi Arabia</t>
  </si>
  <si>
    <t>Asia-Saudi Arabia</t>
  </si>
  <si>
    <t>Singapore</t>
  </si>
  <si>
    <t>Asia-Singapore</t>
  </si>
  <si>
    <t>Sri Lanka</t>
  </si>
  <si>
    <t>Asia-Sri Lanka</t>
  </si>
  <si>
    <t>Syria</t>
  </si>
  <si>
    <t>Asia-Syria</t>
  </si>
  <si>
    <t>Tajikistan</t>
  </si>
  <si>
    <t>Asia-Tajikistan</t>
  </si>
  <si>
    <t>Thailand</t>
  </si>
  <si>
    <t>Asia-Thailand</t>
  </si>
  <si>
    <t>Turkey</t>
  </si>
  <si>
    <t>Asia-Turkey</t>
  </si>
  <si>
    <t>Turkmenistan</t>
  </si>
  <si>
    <t>Asia-Turkmenistan</t>
  </si>
  <si>
    <t>United Arab Emirates</t>
  </si>
  <si>
    <t>Asia-United Arab Emirates</t>
  </si>
  <si>
    <t>Uzbekistan</t>
  </si>
  <si>
    <t>Asia-Uzbekistan</t>
  </si>
  <si>
    <t>Vietnam</t>
  </si>
  <si>
    <t>Asia-Vietnam</t>
  </si>
  <si>
    <t>Yemen</t>
  </si>
  <si>
    <t>Asia-Yemen</t>
  </si>
  <si>
    <t>Europe</t>
  </si>
  <si>
    <t>Albania</t>
  </si>
  <si>
    <t>Europe-Albania</t>
  </si>
  <si>
    <t>Andorra</t>
  </si>
  <si>
    <t>Europe-Andorra</t>
  </si>
  <si>
    <t>Armenia</t>
  </si>
  <si>
    <t>Europe-Armenia</t>
  </si>
  <si>
    <t>Austria</t>
  </si>
  <si>
    <t>Europe-Austria</t>
  </si>
  <si>
    <t>Azerbaijan</t>
  </si>
  <si>
    <t>Europe-Azerbaijan</t>
  </si>
  <si>
    <t>Belarus</t>
  </si>
  <si>
    <t>Europe-Belarus</t>
  </si>
  <si>
    <t>Belgium</t>
  </si>
  <si>
    <t>Europe-Belgium</t>
  </si>
  <si>
    <t>Bosnia and Herzegovina</t>
  </si>
  <si>
    <t>Europe-Bosnia and Herzegovina</t>
  </si>
  <si>
    <t>Bulgaria</t>
  </si>
  <si>
    <t>Europe-Bulgaria</t>
  </si>
  <si>
    <t>Croatia</t>
  </si>
  <si>
    <t>Europe-Croatia</t>
  </si>
  <si>
    <t>Cyprus</t>
  </si>
  <si>
    <t>Europe-Cyprus</t>
  </si>
  <si>
    <t>Czech Republic</t>
  </si>
  <si>
    <t>Europe-Czech Republic</t>
  </si>
  <si>
    <t>Denmark</t>
  </si>
  <si>
    <t>Europe-Denmark</t>
  </si>
  <si>
    <t>Estonia</t>
  </si>
  <si>
    <t>Europe-Estonia</t>
  </si>
  <si>
    <t>Finland</t>
  </si>
  <si>
    <t>Europe-Finland</t>
  </si>
  <si>
    <t>France</t>
  </si>
  <si>
    <t>Europe-France</t>
  </si>
  <si>
    <t>Georgia</t>
  </si>
  <si>
    <t>Europe-Georgia</t>
  </si>
  <si>
    <t>Germany</t>
  </si>
  <si>
    <t>Europe-Germany</t>
  </si>
  <si>
    <t>Greece</t>
  </si>
  <si>
    <t>Europe-Greece</t>
  </si>
  <si>
    <t>Hungary</t>
  </si>
  <si>
    <t>Europe-Hungary</t>
  </si>
  <si>
    <t>Iceland</t>
  </si>
  <si>
    <t>Europe-Iceland</t>
  </si>
  <si>
    <t>Ireland</t>
  </si>
  <si>
    <t>Europe-Ireland</t>
  </si>
  <si>
    <t>Italy</t>
  </si>
  <si>
    <t>Europe-Italy</t>
  </si>
  <si>
    <t>Latvia</t>
  </si>
  <si>
    <t>Europe-Latvia</t>
  </si>
  <si>
    <t>Liechtenstein</t>
  </si>
  <si>
    <t>Europe-Liechtenstein</t>
  </si>
  <si>
    <t>Lithuania</t>
  </si>
  <si>
    <t>Europe-Lithuania</t>
  </si>
  <si>
    <t>Luxembourg</t>
  </si>
  <si>
    <t>Europe-Luxembourg</t>
  </si>
  <si>
    <t>Macedonia</t>
  </si>
  <si>
    <t>Europe-Macedonia</t>
  </si>
  <si>
    <t>Malta</t>
  </si>
  <si>
    <t>Europe-Malta</t>
  </si>
  <si>
    <t>Moldova</t>
  </si>
  <si>
    <t>Europe-Moldova</t>
  </si>
  <si>
    <t>Monaco</t>
  </si>
  <si>
    <t>Europe-Monaco</t>
  </si>
  <si>
    <t>Montenegro</t>
  </si>
  <si>
    <t>Europe-Montenegro</t>
  </si>
  <si>
    <t>Netherlands</t>
  </si>
  <si>
    <t>Europe-Netherlands</t>
  </si>
  <si>
    <t>Norway</t>
  </si>
  <si>
    <t>Europe-Norway</t>
  </si>
  <si>
    <t>Poland</t>
  </si>
  <si>
    <t>Europe-Poland</t>
  </si>
  <si>
    <t>Portugal</t>
  </si>
  <si>
    <t>Europe-Portugal</t>
  </si>
  <si>
    <t>Romania</t>
  </si>
  <si>
    <t>Europe-Romania</t>
  </si>
  <si>
    <t>San Marino</t>
  </si>
  <si>
    <t>Europe-San Marino</t>
  </si>
  <si>
    <t>Serbia</t>
  </si>
  <si>
    <t>Europe-Serbia</t>
  </si>
  <si>
    <t>Slovakia</t>
  </si>
  <si>
    <t>Europe-Slovakia</t>
  </si>
  <si>
    <t>Slovenia</t>
  </si>
  <si>
    <t>Europe-Slovenia</t>
  </si>
  <si>
    <t>Spain</t>
  </si>
  <si>
    <t>Europe-Spain</t>
  </si>
  <si>
    <t>Sweden</t>
  </si>
  <si>
    <t>Europe-Sweden</t>
  </si>
  <si>
    <t>Switzerland</t>
  </si>
  <si>
    <t>Europe-Switzerland</t>
  </si>
  <si>
    <t>Ukraine</t>
  </si>
  <si>
    <t>Europe-Ukraine</t>
  </si>
  <si>
    <t>United Kingdom</t>
  </si>
  <si>
    <t>Europe-UK-England</t>
  </si>
  <si>
    <t>Europe-UK-Scotland</t>
  </si>
  <si>
    <t>Europe-UK-Wales</t>
  </si>
  <si>
    <t>Europe-UK-Northern Ireland</t>
  </si>
  <si>
    <t>Vatican City</t>
  </si>
  <si>
    <t>Europe-Vatican City</t>
  </si>
  <si>
    <t>North America</t>
  </si>
  <si>
    <t>Antigua and Barbuda</t>
  </si>
  <si>
    <t>North America-Antigua and Barbuda</t>
  </si>
  <si>
    <t>Bahamas</t>
  </si>
  <si>
    <t>North America-Bahamas</t>
  </si>
  <si>
    <t>Barbados</t>
  </si>
  <si>
    <t>North America-Barbados</t>
  </si>
  <si>
    <t>Belize</t>
  </si>
  <si>
    <t>North America-Belize</t>
  </si>
  <si>
    <t>Canada</t>
  </si>
  <si>
    <t>North America-Canada</t>
  </si>
  <si>
    <t>Costa Rica</t>
  </si>
  <si>
    <t>North America-Costa Rica</t>
  </si>
  <si>
    <t>Cuba</t>
  </si>
  <si>
    <t>North America-Cuba</t>
  </si>
  <si>
    <t>Dominica</t>
  </si>
  <si>
    <t>North America-Dominica</t>
  </si>
  <si>
    <t>Dominican Republic</t>
  </si>
  <si>
    <t>North America-Dominican Republic</t>
  </si>
  <si>
    <t>El Salvador</t>
  </si>
  <si>
    <t>North America-El Salvador</t>
  </si>
  <si>
    <t>Grenada</t>
  </si>
  <si>
    <t>North America-Grenada</t>
  </si>
  <si>
    <t>Guatemala</t>
  </si>
  <si>
    <t>North America-Guatemala</t>
  </si>
  <si>
    <t>Haiti</t>
  </si>
  <si>
    <t>North America-Haiti</t>
  </si>
  <si>
    <t>Honduras</t>
  </si>
  <si>
    <t>North America-Honduras</t>
  </si>
  <si>
    <t>Jamaica</t>
  </si>
  <si>
    <t>North America-Jamaica</t>
  </si>
  <si>
    <t>Mexico</t>
  </si>
  <si>
    <t>North America-Mexico</t>
  </si>
  <si>
    <t>Nicaragua</t>
  </si>
  <si>
    <t>North America-Nicaragua</t>
  </si>
  <si>
    <t>Panama</t>
  </si>
  <si>
    <t>North America-Panama</t>
  </si>
  <si>
    <t>Saint Kitts and Nevis</t>
  </si>
  <si>
    <t>North America-Saint Kitts and Nevis</t>
  </si>
  <si>
    <t>Saint Lucia</t>
  </si>
  <si>
    <t>North America-Saint Lucia</t>
  </si>
  <si>
    <t>Saint Vincent and the Grenadines</t>
  </si>
  <si>
    <t>North America-Saint Vincent and the Grenadines</t>
  </si>
  <si>
    <t>Trinidad and Tobago</t>
  </si>
  <si>
    <t>North America-Trinidad and Tobago</t>
  </si>
  <si>
    <t>United States</t>
  </si>
  <si>
    <t>North America-United States</t>
  </si>
  <si>
    <t>Oceania</t>
  </si>
  <si>
    <t>Australia</t>
  </si>
  <si>
    <t>Fiji</t>
  </si>
  <si>
    <t>Oceania-Fiji</t>
  </si>
  <si>
    <t>Kiribati</t>
  </si>
  <si>
    <t>Oceania-Kiribati</t>
  </si>
  <si>
    <t>Marshall Islands</t>
  </si>
  <si>
    <t>Oceania-Marshall Islands</t>
  </si>
  <si>
    <t>Micronesia</t>
  </si>
  <si>
    <t>Oceania-Micronesia</t>
  </si>
  <si>
    <t>Nauru</t>
  </si>
  <si>
    <t>Oceania-Nauru</t>
  </si>
  <si>
    <t>New Zealand</t>
  </si>
  <si>
    <t>Oceania-New Zealand</t>
  </si>
  <si>
    <t>Palau</t>
  </si>
  <si>
    <t>Oceania-Palau</t>
  </si>
  <si>
    <t>Papua New Guinea</t>
  </si>
  <si>
    <t>Oceania-Papua New Guinea</t>
  </si>
  <si>
    <t>Samoa</t>
  </si>
  <si>
    <t>Oceania-Samoa</t>
  </si>
  <si>
    <t>Solomon Islands</t>
  </si>
  <si>
    <t>Oceania-Solomon Islands</t>
  </si>
  <si>
    <t>Tonga</t>
  </si>
  <si>
    <t>Oceania-Tonga</t>
  </si>
  <si>
    <t>Tuvalu</t>
  </si>
  <si>
    <t>Oceania-Tuvalu</t>
  </si>
  <si>
    <t>Vanuatu</t>
  </si>
  <si>
    <t>Oceania-Vanuatu</t>
  </si>
  <si>
    <t>South America</t>
  </si>
  <si>
    <t>Argentina</t>
  </si>
  <si>
    <t>South America-Argentina</t>
  </si>
  <si>
    <t>Bolivia</t>
  </si>
  <si>
    <t>South America-Bolivia</t>
  </si>
  <si>
    <t>Brazil</t>
  </si>
  <si>
    <t>South America-Brazil</t>
  </si>
  <si>
    <t>Chile</t>
  </si>
  <si>
    <t>South America-Chile</t>
  </si>
  <si>
    <t>Colombia</t>
  </si>
  <si>
    <t>South America-Colombia</t>
  </si>
  <si>
    <t>Ecuador</t>
  </si>
  <si>
    <t>South America-Ecuador</t>
  </si>
  <si>
    <t>Guyana</t>
  </si>
  <si>
    <t>Paraguay</t>
  </si>
  <si>
    <t>South America-Paraguay</t>
  </si>
  <si>
    <t>Peru</t>
  </si>
  <si>
    <t>South America-Peru</t>
  </si>
  <si>
    <t>Suriname</t>
  </si>
  <si>
    <t>South America-Suriname</t>
  </si>
  <si>
    <t>Uruguay</t>
  </si>
  <si>
    <t>South America-Uruguay</t>
  </si>
  <si>
    <t>Venezuela</t>
  </si>
  <si>
    <t>South America-Venezuela</t>
  </si>
  <si>
    <t>COBRA</t>
  </si>
  <si>
    <t>Group Health Questionnaire</t>
  </si>
  <si>
    <t>Health Info</t>
  </si>
  <si>
    <t>***For TriNet Use ONLY***</t>
  </si>
  <si>
    <t>Confirm</t>
  </si>
  <si>
    <t>This questionnaire must be filled out completely.  Please be sure to indicate "None" if applicable.  TrINet will not accept the questionnaire if incomplete.</t>
  </si>
  <si>
    <t>1. COMPANY AND CURRENT ENROLLMENT INFORMATION</t>
  </si>
  <si>
    <t>Street Address</t>
  </si>
  <si>
    <t>City</t>
  </si>
  <si>
    <t>State</t>
  </si>
  <si>
    <t>Zip</t>
  </si>
  <si>
    <t>Benefits Contact Phone:</t>
  </si>
  <si>
    <t>Total Number of Employees on Payroll</t>
  </si>
  <si>
    <t>Total Number of Employees currently enrolled in health care plan:</t>
  </si>
  <si>
    <t xml:space="preserve">Are any health plan enrollees NOT paid employees (other than spouses or children)? </t>
  </si>
  <si>
    <t>*If yes, please provide names and details:</t>
  </si>
  <si>
    <t>*If Yes, click here for additional information.</t>
  </si>
  <si>
    <t>Current Health Carrier:</t>
  </si>
  <si>
    <t>Health Carrier Renewal Date:</t>
  </si>
  <si>
    <t>Is your current Plan Self-Funded?</t>
  </si>
  <si>
    <t>*If yes, please provide claims:</t>
  </si>
  <si>
    <t>Are you currently with a PEO?</t>
  </si>
  <si>
    <t>Any ineligible class of employees</t>
  </si>
  <si>
    <t>If yes, name of PEO:</t>
  </si>
  <si>
    <t>If yes, which class:</t>
  </si>
  <si>
    <t>Please provide a complete description of your business operation:</t>
  </si>
  <si>
    <t>SIC Code:</t>
  </si>
  <si>
    <t>Number of Locations:</t>
  </si>
  <si>
    <t>Please identify all states of operation:</t>
  </si>
  <si>
    <t>A. List any current COBRA / State Continuation participants:</t>
  </si>
  <si>
    <t>Name:</t>
  </si>
  <si>
    <t>DOB:</t>
  </si>
  <si>
    <t>Effective Date:</t>
  </si>
  <si>
    <t>Activating Event:
(i.e. termination, etc.)</t>
  </si>
  <si>
    <t>B. List any participants currently eligible for COBRA who have not yet elected coverage and/or any participants who will become eligible for COBRA prior to the Health Plan effective date:</t>
  </si>
  <si>
    <t>2. CURRENT PLAN CONTRIBUTION INFORMATION (Does your company have more than one Contribution Level?  If so, please list separately)</t>
  </si>
  <si>
    <t>Employee + Spouse</t>
  </si>
  <si>
    <t>Employee + Child</t>
  </si>
  <si>
    <t>3. PROPOSED EFFECTIVE DATE</t>
  </si>
  <si>
    <t>What is the proposed effective date for this client?</t>
  </si>
  <si>
    <t>4. SERIOUS ILLNESS / CONDITION QUESTIONS:</t>
  </si>
  <si>
    <t>A. Has anyone been treated for a serious illness, been hospitalized or had surgery in the past 5 years?</t>
  </si>
  <si>
    <t>B. Is anyone currently hospitalized, confined at home, incapacitated, confined in a treatment facility, incapable of self-support because of physical or mental disability?</t>
  </si>
  <si>
    <t>C. Has anyone been advised that medical treatment, diagnostic testing, surgery, hospitalization is necessary? (If yes to any, please provide details in the table below.)</t>
  </si>
  <si>
    <t>D. If anyone is currently being treated or been advised to seek treatment for any of the following, please check all that apply:</t>
  </si>
  <si>
    <t>HEALTH CARE PLAN ENROLLMENT ROSTER</t>
  </si>
  <si>
    <t>(For all checked boxes, please provide details below)</t>
  </si>
  <si>
    <t>GHQ</t>
  </si>
  <si>
    <t>CLIENT/CLIENT #:</t>
  </si>
  <si>
    <t>Quote #:</t>
  </si>
  <si>
    <t>NETWORK:</t>
  </si>
  <si>
    <t>START DATE:</t>
  </si>
  <si>
    <t>COMPLETED BY:</t>
  </si>
  <si>
    <t>S.S.N.</t>
  </si>
  <si>
    <t>LAST NAME</t>
  </si>
  <si>
    <t>FIRST NAME</t>
  </si>
  <si>
    <t>MI</t>
  </si>
  <si>
    <t>DOB</t>
  </si>
  <si>
    <t>EMPLOYEE TYPE</t>
  </si>
  <si>
    <t>MEDICAL PLAN ENROLLMENT CODE</t>
  </si>
  <si>
    <t>CARRIER</t>
  </si>
  <si>
    <t>PLAN TYPE</t>
  </si>
  <si>
    <t>COVERAGE TYPE FOR HEALTH</t>
  </si>
  <si>
    <t>DENTAL</t>
  </si>
  <si>
    <t>VISION</t>
  </si>
  <si>
    <t>WAIVER</t>
  </si>
  <si>
    <t>COMMENTS</t>
  </si>
  <si>
    <t>E. List any employees and/or dependents who are on the health plan that are disabled:</t>
  </si>
  <si>
    <t>Is anyone currently pregnant?</t>
  </si>
  <si>
    <t>If yes, please provide due date and note below if normal, high risk, multiple birth, or preterm labor with this pregnancy.</t>
  </si>
  <si>
    <t>This includes employees, dependents or COBRA participants.</t>
  </si>
  <si>
    <t>Name</t>
  </si>
  <si>
    <t xml:space="preserve">In the event that information has been omitted or is inaccurate, the insurance carrier may deny or limit coverage for any employee and TrINet may terminate any service agreement for breach.  In such cases, the client may be liable to TrINet or an employee for any damages.
TrINet gathers this information for statistical and actuarial use only.  This information is not to be used in connection with any decisions or actions regarding any individual’s employment.  Prospective employees in Michigan should not provide information regarding height or weight.
Because actuarial analysis requires current, accurate information, this questionnaire expires after 90 days from the date signed below.  After that time, a new questionnaire will be required.
I certify that the statements are true and correct to the best of my knowledge.  I understand that this form is used for information purposes only and does not bind coverage.  I will notify TrINet of any changes that occur after signing this Group Health Questionnaire and prior to starting health coverage with TrINet.
TrINet Notice of Privacy Practices provides more detailed information about how the TrINet and the health plan I have chosen may use and disclose my protected health information.  I have a legal right to review this Notice of Privacy practices before I sign this consent and I am encouraged to read it in full.  I have a right to request restrictions on how my protected health information is used and disclosed.  TrINet and my health plan are not required by law to grant my request.  However, if my request is granted, the TrINet and my health plan are bound by their agreement.  I have a right to revoke this consent in writing, except to the extent the TrINet or my health plan have already used or disclosed my protected health information in reliance upon my consent.
</t>
  </si>
  <si>
    <t>Client Signature</t>
  </si>
  <si>
    <t>Print Name</t>
  </si>
  <si>
    <t>Print Title</t>
  </si>
  <si>
    <t>Date</t>
  </si>
  <si>
    <t>EF</t>
  </si>
  <si>
    <t>xternal_id</t>
  </si>
  <si>
    <t>Classes</t>
  </si>
  <si>
    <t>New_check1</t>
  </si>
  <si>
    <t>New_check2</t>
  </si>
  <si>
    <t>New_check3</t>
  </si>
  <si>
    <t>New_check4</t>
  </si>
  <si>
    <t>New_check5</t>
  </si>
  <si>
    <t>New_check6</t>
  </si>
  <si>
    <t>5c6dfa0e0340835e03164c50_20</t>
  </si>
  <si>
    <t>5c6dfa0e0340835e03164c50_21</t>
  </si>
  <si>
    <t>5c6dfa0e0340835e03164c50_22</t>
  </si>
  <si>
    <t>5c6dfa0e0340835e03164c50_23</t>
  </si>
  <si>
    <t>5c6dfa0e0340835e03164c50_24</t>
  </si>
  <si>
    <t>5c6dfa0e0340835e03164c50_25</t>
  </si>
  <si>
    <t>WE</t>
  </si>
  <si>
    <t>New_check8</t>
  </si>
  <si>
    <t>New_check7</t>
  </si>
  <si>
    <t>New_check10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</si>
</sst>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0;[Red]0"/>
    <numFmt numFmtId="166" formatCode="[&lt;=9999999]###\-####;\(###\)\ ###\-####"/>
    <numFmt numFmtId="167" formatCode="00000"/>
    <numFmt numFmtId="168" formatCode="&quot;$&quot;#,##0.00"/>
    <numFmt numFmtId="169" formatCode="0.0"/>
    <numFmt numFmtId="170" formatCode="mm/dd/yyyy"/>
  </numFmts>
  <fonts count="36" x14ac:knownFonts="1">
    <font>
      <sz val="11"/>
      <color rgb="FF000000"/>
      <name val="Calibri"/>
    </font>
    <font>
      <sz val="11"/>
      <color rgb="FF000000"/>
      <name val="Arial"/>
      <family val="2"/>
    </font>
    <font>
      <b/>
      <sz val="18"/>
      <color rgb="FF000000"/>
      <name val="Arial"/>
      <family val="2"/>
    </font>
    <font>
      <sz val="11"/>
      <name val="Calibri"/>
      <family val="2"/>
    </font>
    <font>
      <sz val="11"/>
      <color rgb="FFFFFFFF"/>
      <name val="Arial"/>
      <family val="2"/>
    </font>
    <font>
      <b/>
      <sz val="11"/>
      <color rgb="FFFFFFFF"/>
      <name val="Arial"/>
      <family val="2"/>
    </font>
    <font>
      <u/>
      <sz val="10"/>
      <color rgb="FF0070C0"/>
      <name val="Arial"/>
      <family val="2"/>
    </font>
    <font>
      <sz val="10"/>
      <color rgb="FF000000"/>
      <name val="Arial"/>
      <family val="2"/>
    </font>
    <font>
      <sz val="10"/>
      <color rgb="FFFF0000"/>
      <name val="Arial"/>
      <family val="2"/>
    </font>
    <font>
      <sz val="11"/>
      <color rgb="FFFFFFFF"/>
      <name val="Calibri"/>
      <family val="2"/>
    </font>
    <font>
      <sz val="11"/>
      <color rgb="FFFF0000"/>
      <name val="Calibri"/>
      <family val="2"/>
    </font>
    <font>
      <b/>
      <i/>
      <sz val="11"/>
      <color rgb="FFB97034"/>
      <name val="Arial"/>
      <family val="2"/>
    </font>
    <font>
      <b/>
      <sz val="10"/>
      <color rgb="FF000000"/>
      <name val="Arial"/>
      <family val="2"/>
    </font>
    <font>
      <b/>
      <sz val="16"/>
      <color rgb="FF000000"/>
      <name val="Arial"/>
      <family val="2"/>
    </font>
    <font>
      <sz val="10"/>
      <color rgb="FFFFFFFF"/>
      <name val="Arial"/>
      <family val="2"/>
    </font>
    <font>
      <b/>
      <sz val="10"/>
      <color rgb="FFFFFFFF"/>
      <name val="Arial"/>
      <family val="2"/>
    </font>
    <font>
      <u/>
      <sz val="10"/>
      <color rgb="FF0000FF"/>
      <name val="Arial"/>
      <family val="2"/>
    </font>
    <font>
      <i/>
      <sz val="10"/>
      <color rgb="FF000000"/>
      <name val="Arial"/>
      <family val="2"/>
    </font>
    <font>
      <b/>
      <sz val="18"/>
      <color rgb="FF000000"/>
      <name val="Calibri"/>
      <family val="2"/>
    </font>
    <font>
      <i/>
      <sz val="11"/>
      <color rgb="FF000000"/>
      <name val="Arial"/>
      <family val="2"/>
    </font>
    <font>
      <b/>
      <sz val="20"/>
      <color rgb="FF000000"/>
      <name val="Arial"/>
      <family val="2"/>
    </font>
    <font>
      <b/>
      <i/>
      <sz val="18"/>
      <color rgb="FF000000"/>
      <name val="Arial"/>
      <family val="2"/>
    </font>
    <font>
      <b/>
      <u/>
      <sz val="10"/>
      <color rgb="FFFFFFFF"/>
      <name val="Arial"/>
      <family val="2"/>
    </font>
    <font>
      <b/>
      <u/>
      <sz val="10"/>
      <color rgb="FFFFFFFF"/>
      <name val="Arial"/>
      <family val="2"/>
    </font>
    <font>
      <b/>
      <i/>
      <sz val="10"/>
      <color rgb="FFFFFFFF"/>
      <name val="Arial"/>
      <family val="2"/>
    </font>
    <font>
      <i/>
      <strike/>
      <sz val="10"/>
      <color rgb="FFFF0000"/>
      <name val="Arial"/>
      <family val="2"/>
    </font>
    <font>
      <sz val="12"/>
      <color rgb="FF000000"/>
      <name val="Arial"/>
      <family val="2"/>
    </font>
    <font>
      <b/>
      <i/>
      <sz val="10"/>
      <color rgb="FFB97034"/>
      <name val="Arial"/>
      <family val="2"/>
    </font>
    <font>
      <u/>
      <sz val="10"/>
      <color rgb="FF000000"/>
      <name val="Arial"/>
      <family val="2"/>
    </font>
    <font>
      <b/>
      <i/>
      <u/>
      <sz val="10"/>
      <color rgb="FFFF0000"/>
      <name val="Arial"/>
      <family val="2"/>
    </font>
    <font>
      <sz val="10"/>
      <color rgb="FF0000FF"/>
      <name val="Arial"/>
      <family val="2"/>
    </font>
    <font>
      <sz val="10"/>
      <color rgb="FF000000"/>
      <name val="Calibri"/>
      <family val="2"/>
    </font>
    <font>
      <b/>
      <i/>
      <sz val="10"/>
      <color rgb="FFFF0000"/>
      <name val="Arial"/>
      <family val="2"/>
    </font>
    <font>
      <sz val="12"/>
      <color rgb="FF000000"/>
      <name val="Times"/>
      <family val="1"/>
    </font>
    <font>
      <sz val="12"/>
      <color rgb="FF808080"/>
      <name val="Arial"/>
      <family val="2"/>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0070C0"/>
        <bgColor rgb="FF0070C0"/>
      </patternFill>
    </fill>
    <fill>
      <patternFill patternType="solid">
        <fgColor rgb="FFB97034"/>
        <bgColor rgb="FFB97034"/>
      </patternFill>
    </fill>
  </fills>
  <borders count="66">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bottom/>
      <diagonal/>
    </border>
    <border>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diagonal/>
    </border>
    <border>
      <left/>
      <right/>
      <top/>
      <bottom style="thin">
        <color rgb="FF000000"/>
      </bottom>
      <diagonal/>
    </border>
    <border>
      <left/>
      <right/>
      <top/>
      <bottom/>
      <diagonal/>
    </border>
    <border>
      <left/>
      <right/>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dotted">
        <color rgb="FF000000"/>
      </bottom>
      <diagonal/>
    </border>
    <border>
      <left/>
      <right/>
      <top/>
      <bottom style="dotted">
        <color rgb="FF000000"/>
      </bottom>
      <diagonal/>
    </border>
    <border>
      <left/>
      <right style="thin">
        <color rgb="FF000000"/>
      </right>
      <top/>
      <bottom style="dotted">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dotted">
        <color rgb="FF000000"/>
      </bottom>
      <diagonal/>
    </border>
    <border>
      <left style="thin">
        <color rgb="FF000000"/>
      </left>
      <right/>
      <top/>
      <bottom style="dotted">
        <color rgb="FF000000"/>
      </bottom>
      <diagonal/>
    </border>
    <border>
      <left/>
      <right/>
      <top style="dotted">
        <color rgb="FF000000"/>
      </top>
      <bottom style="dotted">
        <color rgb="FF000000"/>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right/>
      <top style="medium">
        <color rgb="FF000000"/>
      </top>
      <bottom style="thin">
        <color rgb="FF000000"/>
      </bottom>
      <diagonal/>
    </border>
    <border>
      <left/>
      <right/>
      <top style="medium">
        <color rgb="FF000000"/>
      </top>
      <bottom style="thin">
        <color rgb="FF000000"/>
      </bottom>
      <diagonal/>
    </border>
    <border>
      <left/>
      <right/>
      <top/>
      <bottom style="medium">
        <color rgb="FF000000"/>
      </bottom>
      <diagonal/>
    </border>
    <border>
      <left/>
      <right/>
      <top style="medium">
        <color rgb="FF000000"/>
      </top>
      <bottom/>
      <diagonal/>
    </border>
    <border>
      <left/>
      <right/>
      <top style="medium">
        <color rgb="FF000000"/>
      </top>
      <bottom/>
      <diagonal/>
    </border>
    <border>
      <left/>
      <right/>
      <top style="medium">
        <color rgb="FF000000"/>
      </top>
      <bottom/>
      <diagonal/>
    </border>
  </borders>
  <cellStyleXfs count="1">
    <xf numFmtId="0" fontId="0" fillId="0" borderId="0"/>
  </cellStyleXfs>
  <cellXfs count="271">
    <xf numFmtId="0" fontId="0" fillId="0" borderId="0" xfId="0"/>
    <xf numFmtId="0" fontId="0" fillId="2" borderId="1" xfId="0" applyFill="1" applyBorder="1"/>
    <xf numFmtId="0" fontId="1" fillId="2" borderId="1" xfId="0" applyFont="1" applyFill="1" applyBorder="1"/>
    <xf numFmtId="0" fontId="1" fillId="2" borderId="1" xfId="0" applyFont="1" applyFill="1" applyBorder="1" applyAlignment="1">
      <alignment horizontal="center"/>
    </xf>
    <xf numFmtId="0" fontId="4" fillId="2" borderId="1" xfId="0" applyFont="1" applyFill="1" applyBorder="1"/>
    <xf numFmtId="0" fontId="1" fillId="0" borderId="0" xfId="0" applyFont="1"/>
    <xf numFmtId="0" fontId="0" fillId="3" borderId="8" xfId="0" applyFill="1" applyBorder="1"/>
    <xf numFmtId="0" fontId="0" fillId="3" borderId="9" xfId="0" applyFill="1" applyBorder="1"/>
    <xf numFmtId="0" fontId="5" fillId="3" borderId="9" xfId="0" applyFont="1" applyFill="1" applyBorder="1"/>
    <xf numFmtId="0" fontId="6" fillId="3" borderId="9" xfId="0" applyFont="1" applyFill="1" applyBorder="1"/>
    <xf numFmtId="0" fontId="7" fillId="2" borderId="1" xfId="0" applyFont="1" applyFill="1" applyBorder="1"/>
    <xf numFmtId="0" fontId="8" fillId="0" borderId="0" xfId="0" applyFont="1"/>
    <xf numFmtId="0" fontId="8" fillId="2" borderId="1" xfId="0" applyFont="1" applyFill="1" applyBorder="1"/>
    <xf numFmtId="0" fontId="9" fillId="2" borderId="1" xfId="0" applyFont="1" applyFill="1" applyBorder="1" applyAlignment="1">
      <alignment vertical="center"/>
    </xf>
    <xf numFmtId="0" fontId="10" fillId="2" borderId="1" xfId="0" applyFont="1" applyFill="1" applyBorder="1"/>
    <xf numFmtId="0" fontId="2" fillId="2" borderId="1" xfId="0" applyFont="1" applyFill="1" applyBorder="1" applyAlignment="1">
      <alignment vertical="top"/>
    </xf>
    <xf numFmtId="0" fontId="11" fillId="2" borderId="1" xfId="0" applyFont="1" applyFill="1" applyBorder="1" applyAlignment="1">
      <alignment horizontal="center"/>
    </xf>
    <xf numFmtId="0" fontId="12" fillId="2" borderId="1" xfId="0" applyFont="1" applyFill="1" applyBorder="1" applyAlignment="1">
      <alignment vertical="top"/>
    </xf>
    <xf numFmtId="0" fontId="11" fillId="2" borderId="1" xfId="0" applyFont="1" applyFill="1" applyBorder="1" applyAlignment="1">
      <alignment horizontal="right" vertical="top"/>
    </xf>
    <xf numFmtId="0" fontId="11" fillId="2" borderId="1" xfId="0" applyFont="1" applyFill="1" applyBorder="1" applyAlignment="1">
      <alignment horizontal="center" vertical="top"/>
    </xf>
    <xf numFmtId="0" fontId="11" fillId="2" borderId="1" xfId="0" applyFont="1" applyFill="1" applyBorder="1" applyAlignment="1">
      <alignment horizontal="left" vertical="top"/>
    </xf>
    <xf numFmtId="0" fontId="7" fillId="3" borderId="8" xfId="0" applyFont="1" applyFill="1" applyBorder="1"/>
    <xf numFmtId="0" fontId="7" fillId="3" borderId="9" xfId="0" applyFont="1" applyFill="1" applyBorder="1"/>
    <xf numFmtId="0" fontId="0" fillId="3" borderId="12" xfId="0" applyFill="1" applyBorder="1"/>
    <xf numFmtId="0" fontId="12" fillId="2" borderId="1" xfId="0" applyFont="1" applyFill="1" applyBorder="1" applyAlignment="1">
      <alignment horizontal="right"/>
    </xf>
    <xf numFmtId="0" fontId="7" fillId="2" borderId="13" xfId="0" applyFont="1" applyFill="1" applyBorder="1"/>
    <xf numFmtId="0" fontId="10" fillId="0" borderId="0" xfId="0" applyFont="1"/>
    <xf numFmtId="0" fontId="11" fillId="2" borderId="1" xfId="0" applyFont="1" applyFill="1" applyBorder="1"/>
    <xf numFmtId="0" fontId="7" fillId="2" borderId="13" xfId="0" applyFont="1" applyFill="1" applyBorder="1" applyAlignment="1">
      <alignment horizontal="center"/>
    </xf>
    <xf numFmtId="0" fontId="11" fillId="2" borderId="17" xfId="0" applyFont="1" applyFill="1" applyBorder="1" applyAlignment="1">
      <alignment horizontal="right" vertical="top"/>
    </xf>
    <xf numFmtId="165" fontId="7" fillId="2" borderId="13" xfId="0" applyNumberFormat="1" applyFont="1" applyFill="1" applyBorder="1" applyAlignment="1">
      <alignment horizontal="left"/>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xf>
    <xf numFmtId="0" fontId="1" fillId="3" borderId="12" xfId="0" applyFont="1" applyFill="1" applyBorder="1"/>
    <xf numFmtId="0" fontId="0" fillId="0" borderId="13" xfId="0" applyBorder="1"/>
    <xf numFmtId="0" fontId="7" fillId="2" borderId="1" xfId="0" applyFont="1" applyFill="1" applyBorder="1" applyAlignment="1">
      <alignment horizontal="center"/>
    </xf>
    <xf numFmtId="0" fontId="7" fillId="0" borderId="0" xfId="0" applyFont="1"/>
    <xf numFmtId="166" fontId="7" fillId="2" borderId="13" xfId="0" applyNumberFormat="1" applyFont="1" applyFill="1" applyBorder="1" applyAlignment="1">
      <alignment horizontal="left"/>
    </xf>
    <xf numFmtId="0" fontId="14" fillId="3" borderId="9" xfId="0" applyFont="1" applyFill="1" applyBorder="1"/>
    <xf numFmtId="0" fontId="15" fillId="3" borderId="9" xfId="0" applyFont="1" applyFill="1" applyBorder="1"/>
    <xf numFmtId="0" fontId="14" fillId="3" borderId="9" xfId="0" applyFont="1" applyFill="1" applyBorder="1" applyAlignment="1">
      <alignment horizontal="center"/>
    </xf>
    <xf numFmtId="0" fontId="12" fillId="2" borderId="1" xfId="0" applyFont="1" applyFill="1" applyBorder="1"/>
    <xf numFmtId="0" fontId="7" fillId="2" borderId="18" xfId="0" applyFont="1" applyFill="1" applyBorder="1"/>
    <xf numFmtId="1" fontId="7" fillId="2" borderId="13" xfId="0" applyNumberFormat="1" applyFont="1" applyFill="1" applyBorder="1" applyAlignment="1">
      <alignment horizontal="left"/>
    </xf>
    <xf numFmtId="0" fontId="7" fillId="2" borderId="1" xfId="0" applyFont="1" applyFill="1" applyBorder="1" applyAlignment="1">
      <alignment horizontal="right"/>
    </xf>
    <xf numFmtId="0" fontId="7" fillId="2" borderId="13" xfId="0" applyFont="1" applyFill="1" applyBorder="1" applyAlignment="1">
      <alignment horizontal="left"/>
    </xf>
    <xf numFmtId="0" fontId="16" fillId="2" borderId="13" xfId="0" applyFont="1" applyFill="1" applyBorder="1" applyAlignment="1">
      <alignment horizontal="left"/>
    </xf>
    <xf numFmtId="0" fontId="9" fillId="0" borderId="0" xfId="0" applyFont="1"/>
    <xf numFmtId="0" fontId="17" fillId="2" borderId="17" xfId="0" applyFont="1" applyFill="1" applyBorder="1" applyAlignment="1">
      <alignment horizontal="left" wrapText="1"/>
    </xf>
    <xf numFmtId="49" fontId="7" fillId="2" borderId="13" xfId="0" applyNumberFormat="1" applyFont="1" applyFill="1" applyBorder="1" applyAlignment="1">
      <alignment horizontal="left"/>
    </xf>
    <xf numFmtId="167" fontId="7" fillId="2" borderId="13" xfId="0" applyNumberFormat="1" applyFont="1" applyFill="1" applyBorder="1" applyAlignment="1">
      <alignment horizontal="left"/>
    </xf>
    <xf numFmtId="2" fontId="7" fillId="2" borderId="13" xfId="0" applyNumberFormat="1" applyFont="1" applyFill="1" applyBorder="1" applyAlignment="1">
      <alignment horizontal="left"/>
    </xf>
    <xf numFmtId="0" fontId="7" fillId="2" borderId="1" xfId="0" applyFont="1" applyFill="1" applyBorder="1" applyAlignment="1">
      <alignment wrapText="1"/>
    </xf>
    <xf numFmtId="49" fontId="7" fillId="2" borderId="13" xfId="0" applyNumberFormat="1" applyFont="1" applyFill="1" applyBorder="1" applyAlignment="1">
      <alignment horizontal="center"/>
    </xf>
    <xf numFmtId="0" fontId="7" fillId="2" borderId="1" xfId="0" applyFont="1" applyFill="1" applyBorder="1" applyAlignment="1">
      <alignment horizontal="left" wrapText="1"/>
    </xf>
    <xf numFmtId="0" fontId="7" fillId="2" borderId="1" xfId="0" applyFont="1" applyFill="1" applyBorder="1" applyAlignment="1">
      <alignment horizontal="left"/>
    </xf>
    <xf numFmtId="0" fontId="0" fillId="2" borderId="13" xfId="0" applyFill="1" applyBorder="1"/>
    <xf numFmtId="0" fontId="1" fillId="0" borderId="0" xfId="0" applyFont="1" applyAlignment="1">
      <alignment horizontal="center"/>
    </xf>
    <xf numFmtId="0" fontId="15" fillId="3" borderId="13" xfId="0" applyFont="1" applyFill="1" applyBorder="1" applyAlignment="1">
      <alignment horizontal="center"/>
    </xf>
    <xf numFmtId="0" fontId="9" fillId="2" borderId="1" xfId="0" applyFont="1" applyFill="1" applyBorder="1"/>
    <xf numFmtId="0" fontId="7" fillId="2" borderId="1" xfId="0" applyFont="1" applyFill="1" applyBorder="1" applyAlignment="1">
      <alignment horizontal="left" vertical="center" wrapText="1"/>
    </xf>
    <xf numFmtId="14" fontId="7" fillId="2" borderId="13" xfId="0" applyNumberFormat="1" applyFont="1" applyFill="1" applyBorder="1" applyAlignment="1">
      <alignment horizontal="center"/>
    </xf>
    <xf numFmtId="0" fontId="7" fillId="3" borderId="12" xfId="0" applyFont="1" applyFill="1" applyBorder="1"/>
    <xf numFmtId="0" fontId="1" fillId="2" borderId="1" xfId="0" applyFont="1" applyFill="1" applyBorder="1" applyAlignment="1">
      <alignment wrapText="1"/>
    </xf>
    <xf numFmtId="9" fontId="7" fillId="2" borderId="13" xfId="0" applyNumberFormat="1" applyFont="1" applyFill="1" applyBorder="1" applyAlignment="1">
      <alignment horizontal="center"/>
    </xf>
    <xf numFmtId="0" fontId="12" fillId="2" borderId="1" xfId="0" applyFont="1" applyFill="1" applyBorder="1" applyAlignment="1">
      <alignment horizontal="left"/>
    </xf>
    <xf numFmtId="0" fontId="17" fillId="2" borderId="1" xfId="0" applyFont="1" applyFill="1" applyBorder="1" applyAlignment="1">
      <alignment horizontal="left"/>
    </xf>
    <xf numFmtId="14" fontId="7" fillId="2" borderId="1" xfId="0" applyNumberFormat="1" applyFont="1" applyFill="1" applyBorder="1"/>
    <xf numFmtId="0" fontId="17" fillId="2" borderId="1" xfId="0" applyFont="1" applyFill="1" applyBorder="1"/>
    <xf numFmtId="0" fontId="19" fillId="2" borderId="1" xfId="0" applyFont="1" applyFill="1" applyBorder="1"/>
    <xf numFmtId="0" fontId="7" fillId="0" borderId="0" xfId="0" applyFont="1" applyAlignment="1">
      <alignment horizontal="left"/>
    </xf>
    <xf numFmtId="0" fontId="15" fillId="3" borderId="8" xfId="0" applyFont="1" applyFill="1" applyBorder="1" applyAlignment="1">
      <alignment horizontal="center" vertical="center" wrapText="1"/>
    </xf>
    <xf numFmtId="0" fontId="15" fillId="3" borderId="13" xfId="0" applyFont="1" applyFill="1" applyBorder="1" applyAlignment="1">
      <alignment horizontal="center" vertical="center" wrapText="1"/>
    </xf>
    <xf numFmtId="0" fontId="7" fillId="2" borderId="13" xfId="0" applyFont="1" applyFill="1" applyBorder="1" applyAlignment="1">
      <alignment horizontal="center" wrapText="1"/>
    </xf>
    <xf numFmtId="0" fontId="7" fillId="2" borderId="12" xfId="0" applyFont="1" applyFill="1" applyBorder="1" applyAlignment="1">
      <alignment horizontal="center" wrapText="1"/>
    </xf>
    <xf numFmtId="14" fontId="7" fillId="2" borderId="13" xfId="0" applyNumberFormat="1" applyFont="1" applyFill="1" applyBorder="1" applyAlignment="1">
      <alignment horizontal="center" wrapText="1"/>
    </xf>
    <xf numFmtId="0" fontId="15" fillId="3" borderId="12" xfId="0" applyFont="1" applyFill="1" applyBorder="1" applyAlignment="1">
      <alignment horizontal="center"/>
    </xf>
    <xf numFmtId="0" fontId="12" fillId="2" borderId="12" xfId="0" applyFont="1" applyFill="1" applyBorder="1" applyAlignment="1">
      <alignment horizontal="center"/>
    </xf>
    <xf numFmtId="169" fontId="9" fillId="2" borderId="1" xfId="0" applyNumberFormat="1" applyFont="1" applyFill="1" applyBorder="1"/>
    <xf numFmtId="0" fontId="8" fillId="0" borderId="0" xfId="0" applyFont="1" applyAlignment="1">
      <alignment wrapText="1"/>
    </xf>
    <xf numFmtId="0" fontId="20" fillId="2" borderId="1" xfId="0" applyFont="1" applyFill="1" applyBorder="1" applyAlignment="1">
      <alignment horizontal="left" vertical="center"/>
    </xf>
    <xf numFmtId="0" fontId="8" fillId="0" borderId="0" xfId="0" applyFont="1" applyAlignment="1">
      <alignment horizontal="left" vertical="center"/>
    </xf>
    <xf numFmtId="0" fontId="20" fillId="2" borderId="1" xfId="0" applyFont="1" applyFill="1" applyBorder="1" applyAlignment="1">
      <alignment vertical="center"/>
    </xf>
    <xf numFmtId="0" fontId="11" fillId="2" borderId="1" xfId="0" applyFont="1" applyFill="1" applyBorder="1" applyAlignment="1">
      <alignment horizontal="right"/>
    </xf>
    <xf numFmtId="0" fontId="15" fillId="3" borderId="13" xfId="0" applyFont="1" applyFill="1" applyBorder="1" applyAlignment="1">
      <alignment horizontal="center" wrapText="1"/>
    </xf>
    <xf numFmtId="0" fontId="7" fillId="0" borderId="13" xfId="0" applyFont="1" applyBorder="1" applyAlignment="1">
      <alignment horizontal="left"/>
    </xf>
    <xf numFmtId="0" fontId="7" fillId="0" borderId="13" xfId="0" applyFont="1" applyBorder="1" applyAlignment="1">
      <alignment horizontal="center"/>
    </xf>
    <xf numFmtId="170" fontId="7" fillId="0" borderId="13" xfId="0" applyNumberFormat="1" applyFont="1" applyBorder="1" applyAlignment="1">
      <alignment horizontal="left"/>
    </xf>
    <xf numFmtId="167" fontId="7" fillId="0" borderId="13" xfId="0" applyNumberFormat="1" applyFont="1" applyBorder="1" applyAlignment="1">
      <alignment horizontal="left"/>
    </xf>
    <xf numFmtId="164" fontId="7" fillId="0" borderId="13" xfId="0" applyNumberFormat="1" applyFont="1" applyBorder="1" applyAlignment="1">
      <alignment horizontal="left"/>
    </xf>
    <xf numFmtId="2" fontId="14" fillId="2" borderId="1" xfId="0" applyNumberFormat="1" applyFont="1" applyFill="1" applyBorder="1"/>
    <xf numFmtId="0" fontId="0" fillId="0" borderId="0" xfId="0" applyAlignment="1">
      <alignment vertical="center"/>
    </xf>
    <xf numFmtId="0" fontId="11" fillId="2" borderId="1" xfId="0" applyFont="1" applyFill="1" applyBorder="1" applyAlignment="1">
      <alignment horizontal="left"/>
    </xf>
    <xf numFmtId="0" fontId="12" fillId="2" borderId="1" xfId="0" applyFont="1" applyFill="1" applyBorder="1" applyAlignment="1">
      <alignment horizontal="left" wrapText="1"/>
    </xf>
    <xf numFmtId="0" fontId="14" fillId="2" borderId="1" xfId="0" applyFont="1" applyFill="1" applyBorder="1"/>
    <xf numFmtId="0" fontId="0" fillId="0" borderId="0" xfId="0" applyAlignment="1">
      <alignment horizontal="center"/>
    </xf>
    <xf numFmtId="0" fontId="21" fillId="2" borderId="1" xfId="0" applyFont="1" applyFill="1" applyBorder="1" applyAlignment="1">
      <alignment vertical="center" wrapText="1"/>
    </xf>
    <xf numFmtId="0" fontId="22" fillId="3" borderId="13" xfId="0" applyFont="1" applyFill="1" applyBorder="1" applyAlignment="1">
      <alignment horizontal="left" wrapText="1"/>
    </xf>
    <xf numFmtId="0" fontId="12" fillId="2" borderId="13" xfId="0" applyFont="1" applyFill="1" applyBorder="1" applyAlignment="1">
      <alignment horizontal="center"/>
    </xf>
    <xf numFmtId="0" fontId="23" fillId="3" borderId="13" xfId="0" applyFont="1" applyFill="1" applyBorder="1" applyAlignment="1">
      <alignment wrapText="1"/>
    </xf>
    <xf numFmtId="0" fontId="14" fillId="2" borderId="1" xfId="0" applyFont="1" applyFill="1" applyBorder="1" applyAlignment="1">
      <alignment horizontal="center"/>
    </xf>
    <xf numFmtId="0" fontId="24" fillId="3" borderId="9" xfId="0" applyFont="1" applyFill="1" applyBorder="1"/>
    <xf numFmtId="9" fontId="7" fillId="2" borderId="1" xfId="0" applyNumberFormat="1" applyFont="1" applyFill="1" applyBorder="1"/>
    <xf numFmtId="0" fontId="7" fillId="2" borderId="1" xfId="0" applyFont="1" applyFill="1" applyBorder="1" applyAlignment="1">
      <alignment horizontal="left" vertical="center"/>
    </xf>
    <xf numFmtId="0" fontId="12" fillId="0" borderId="0" xfId="0" applyFont="1"/>
    <xf numFmtId="0" fontId="25" fillId="0" borderId="0" xfId="0" applyFont="1" applyAlignment="1">
      <alignment vertical="center" wrapText="1"/>
    </xf>
    <xf numFmtId="0" fontId="7" fillId="0" borderId="0" xfId="0" applyFont="1" applyAlignment="1">
      <alignment horizontal="left" wrapText="1"/>
    </xf>
    <xf numFmtId="9" fontId="7" fillId="0" borderId="0" xfId="0" applyNumberFormat="1" applyFont="1"/>
    <xf numFmtId="0" fontId="12" fillId="0" borderId="0" xfId="0" applyFont="1" applyAlignment="1">
      <alignment wrapText="1"/>
    </xf>
    <xf numFmtId="14" fontId="0" fillId="0" borderId="0" xfId="0" applyNumberFormat="1" applyAlignment="1">
      <alignment horizontal="center"/>
    </xf>
    <xf numFmtId="0" fontId="7" fillId="0" borderId="0" xfId="0" applyFont="1" applyAlignment="1">
      <alignment horizontal="left" vertical="center" wrapText="1"/>
    </xf>
    <xf numFmtId="0" fontId="26" fillId="0" borderId="0" xfId="0" applyFont="1"/>
    <xf numFmtId="0" fontId="27" fillId="2" borderId="1" xfId="0" applyFont="1" applyFill="1" applyBorder="1" applyAlignment="1">
      <alignment horizontal="center"/>
    </xf>
    <xf numFmtId="0" fontId="26" fillId="2" borderId="1" xfId="0" applyFont="1" applyFill="1" applyBorder="1"/>
    <xf numFmtId="0" fontId="7" fillId="2" borderId="17" xfId="0" applyFont="1" applyFill="1" applyBorder="1" applyAlignment="1">
      <alignment horizontal="center" vertical="top"/>
    </xf>
    <xf numFmtId="0" fontId="26" fillId="3" borderId="12" xfId="0" applyFont="1" applyFill="1" applyBorder="1"/>
    <xf numFmtId="0" fontId="12" fillId="2" borderId="1" xfId="0" applyFont="1" applyFill="1" applyBorder="1" applyAlignment="1">
      <alignment horizontal="left" vertical="top"/>
    </xf>
    <xf numFmtId="0" fontId="7" fillId="2" borderId="1" xfId="0" applyFont="1" applyFill="1" applyBorder="1" applyAlignment="1">
      <alignment vertical="top" wrapText="1"/>
    </xf>
    <xf numFmtId="0" fontId="12" fillId="0" borderId="13" xfId="0" applyFont="1" applyBorder="1"/>
    <xf numFmtId="2" fontId="7" fillId="0" borderId="13" xfId="0" applyNumberFormat="1" applyFont="1" applyBorder="1" applyAlignment="1">
      <alignment horizontal="left"/>
    </xf>
    <xf numFmtId="1" fontId="7" fillId="0" borderId="13" xfId="0" applyNumberFormat="1" applyFont="1" applyBorder="1" applyAlignment="1">
      <alignment horizontal="left"/>
    </xf>
    <xf numFmtId="0" fontId="12" fillId="2" borderId="45" xfId="0" applyFont="1" applyFill="1" applyBorder="1"/>
    <xf numFmtId="0" fontId="7" fillId="0" borderId="35" xfId="0" applyFont="1" applyBorder="1"/>
    <xf numFmtId="0" fontId="7" fillId="2" borderId="9" xfId="0" applyFont="1" applyFill="1" applyBorder="1"/>
    <xf numFmtId="0" fontId="7" fillId="2" borderId="12" xfId="0" applyFont="1" applyFill="1" applyBorder="1"/>
    <xf numFmtId="0" fontId="17" fillId="2" borderId="52" xfId="0" applyFont="1" applyFill="1" applyBorder="1"/>
    <xf numFmtId="0" fontId="7" fillId="2" borderId="53" xfId="0" applyFont="1" applyFill="1" applyBorder="1"/>
    <xf numFmtId="0" fontId="7" fillId="2" borderId="45" xfId="0" applyFont="1" applyFill="1" applyBorder="1"/>
    <xf numFmtId="0" fontId="29" fillId="2" borderId="1" xfId="0" applyFont="1" applyFill="1" applyBorder="1"/>
    <xf numFmtId="0" fontId="7" fillId="0" borderId="13" xfId="0" applyFont="1" applyBorder="1"/>
    <xf numFmtId="14" fontId="7" fillId="0" borderId="13" xfId="0" applyNumberFormat="1" applyFont="1" applyBorder="1" applyAlignment="1">
      <alignment horizontal="left"/>
    </xf>
    <xf numFmtId="0" fontId="12" fillId="0" borderId="13" xfId="0" applyFont="1" applyBorder="1" applyAlignment="1">
      <alignment vertical="center" wrapText="1"/>
    </xf>
    <xf numFmtId="0" fontId="12" fillId="0" borderId="13" xfId="0" applyFont="1" applyBorder="1" applyAlignment="1">
      <alignment wrapText="1"/>
    </xf>
    <xf numFmtId="0" fontId="7" fillId="2" borderId="54" xfId="0" applyFont="1" applyFill="1" applyBorder="1"/>
    <xf numFmtId="0" fontId="7" fillId="2" borderId="56" xfId="0" applyFont="1" applyFill="1" applyBorder="1"/>
    <xf numFmtId="0" fontId="13" fillId="2" borderId="1" xfId="0" applyFont="1" applyFill="1" applyBorder="1"/>
    <xf numFmtId="0" fontId="30" fillId="2" borderId="1" xfId="0" applyFont="1" applyFill="1" applyBorder="1"/>
    <xf numFmtId="0" fontId="7" fillId="2" borderId="13" xfId="0" applyFont="1" applyFill="1" applyBorder="1" applyAlignment="1">
      <alignment horizontal="left" wrapText="1"/>
    </xf>
    <xf numFmtId="0" fontId="7" fillId="2" borderId="59" xfId="0" applyFont="1" applyFill="1" applyBorder="1" applyAlignment="1">
      <alignment horizontal="center"/>
    </xf>
    <xf numFmtId="14" fontId="7" fillId="2" borderId="13" xfId="0" applyNumberFormat="1" applyFont="1" applyFill="1" applyBorder="1" applyAlignment="1">
      <alignment horizontal="left" wrapText="1"/>
    </xf>
    <xf numFmtId="0" fontId="12" fillId="2" borderId="1" xfId="0" applyFont="1" applyFill="1" applyBorder="1" applyAlignment="1">
      <alignment horizontal="center"/>
    </xf>
    <xf numFmtId="0" fontId="15" fillId="4" borderId="13" xfId="0" applyFont="1" applyFill="1" applyBorder="1" applyAlignment="1">
      <alignment horizontal="center" vertical="center" wrapText="1"/>
    </xf>
    <xf numFmtId="170" fontId="7" fillId="0" borderId="0" xfId="0" applyNumberFormat="1" applyFont="1"/>
    <xf numFmtId="0" fontId="31" fillId="2" borderId="1" xfId="0" applyFont="1" applyFill="1" applyBorder="1"/>
    <xf numFmtId="0" fontId="32" fillId="2" borderId="1" xfId="0" applyFont="1" applyFill="1" applyBorder="1"/>
    <xf numFmtId="0" fontId="7" fillId="2" borderId="12" xfId="0" applyFont="1" applyFill="1" applyBorder="1" applyAlignment="1">
      <alignment horizontal="center"/>
    </xf>
    <xf numFmtId="170" fontId="0" fillId="0" borderId="0" xfId="0" applyNumberFormat="1"/>
    <xf numFmtId="14" fontId="7" fillId="2" borderId="59" xfId="0" applyNumberFormat="1" applyFont="1" applyFill="1" applyBorder="1"/>
    <xf numFmtId="0" fontId="33" fillId="0" borderId="0" xfId="0" applyFont="1"/>
    <xf numFmtId="0" fontId="15" fillId="3" borderId="46" xfId="0" applyFont="1" applyFill="1" applyBorder="1" applyAlignment="1">
      <alignment horizontal="center" wrapText="1"/>
    </xf>
    <xf numFmtId="0" fontId="34" fillId="0" borderId="0" xfId="0" applyFont="1"/>
    <xf numFmtId="0" fontId="0" fillId="0" borderId="0" xfId="0"/>
    <xf numFmtId="0" fontId="2" fillId="2" borderId="2" xfId="0" applyFont="1" applyFill="1" applyBorder="1" applyAlignment="1">
      <alignment horizontal="left" vertical="center"/>
    </xf>
    <xf numFmtId="0" fontId="3" fillId="0" borderId="3"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11" fillId="2" borderId="14" xfId="0" applyFont="1" applyFill="1" applyBorder="1" applyAlignment="1">
      <alignment horizontal="left"/>
    </xf>
    <xf numFmtId="0" fontId="3" fillId="0" borderId="15" xfId="0" applyFont="1" applyBorder="1"/>
    <xf numFmtId="0" fontId="3" fillId="0" borderId="16" xfId="0" applyFont="1" applyBorder="1"/>
    <xf numFmtId="0" fontId="12" fillId="2" borderId="14" xfId="0" applyFont="1" applyFill="1" applyBorder="1" applyAlignment="1">
      <alignment horizontal="center"/>
    </xf>
    <xf numFmtId="0" fontId="7" fillId="0" borderId="0" xfId="0" applyFont="1" applyAlignment="1">
      <alignment horizontal="left" vertical="top" wrapText="1"/>
    </xf>
    <xf numFmtId="0" fontId="0" fillId="0" borderId="0" xfId="0"/>
    <xf numFmtId="0" fontId="13" fillId="0" borderId="0" xfId="0" applyFont="1" applyAlignment="1">
      <alignment horizontal="center" vertical="center" wrapText="1"/>
    </xf>
    <xf numFmtId="0" fontId="17" fillId="2" borderId="2" xfId="0" applyFont="1" applyFill="1" applyBorder="1" applyAlignment="1">
      <alignment horizontal="left" wrapText="1"/>
    </xf>
    <xf numFmtId="0" fontId="3" fillId="0" borderId="20" xfId="0" applyFont="1" applyBorder="1"/>
    <xf numFmtId="0" fontId="3" fillId="0" borderId="22" xfId="0" applyFont="1" applyBorder="1"/>
    <xf numFmtId="0" fontId="3" fillId="0" borderId="24" xfId="0" applyFont="1" applyBorder="1"/>
    <xf numFmtId="0" fontId="7" fillId="2" borderId="19" xfId="0" applyFont="1" applyFill="1" applyBorder="1" applyAlignment="1">
      <alignment horizontal="center"/>
    </xf>
    <xf numFmtId="0" fontId="3" fillId="0" borderId="21" xfId="0" applyFont="1" applyBorder="1"/>
    <xf numFmtId="0" fontId="3" fillId="0" borderId="23" xfId="0" applyFont="1" applyBorder="1"/>
    <xf numFmtId="0" fontId="15" fillId="3" borderId="19" xfId="0" applyFont="1" applyFill="1" applyBorder="1" applyAlignment="1">
      <alignment horizontal="center"/>
    </xf>
    <xf numFmtId="0" fontId="11" fillId="2" borderId="10" xfId="0" applyFont="1" applyFill="1" applyBorder="1"/>
    <xf numFmtId="0" fontId="3" fillId="0" borderId="11" xfId="0" applyFont="1" applyBorder="1"/>
    <xf numFmtId="0" fontId="7" fillId="2" borderId="19" xfId="0" applyFont="1" applyFill="1" applyBorder="1" applyAlignment="1">
      <alignment horizontal="left"/>
    </xf>
    <xf numFmtId="0" fontId="7" fillId="2" borderId="2" xfId="0" applyFont="1" applyFill="1" applyBorder="1" applyAlignment="1">
      <alignment horizontal="left" vertical="center" wrapText="1"/>
    </xf>
    <xf numFmtId="0" fontId="17" fillId="2" borderId="2" xfId="0" applyFont="1" applyFill="1" applyBorder="1" applyAlignment="1">
      <alignment horizontal="left" vertical="center" wrapText="1"/>
    </xf>
    <xf numFmtId="0" fontId="7" fillId="2" borderId="14" xfId="0" applyFont="1" applyFill="1" applyBorder="1" applyAlignment="1">
      <alignment horizontal="left"/>
    </xf>
    <xf numFmtId="0" fontId="7" fillId="2" borderId="10" xfId="0" applyFont="1" applyFill="1" applyBorder="1" applyAlignment="1">
      <alignment horizontal="left"/>
    </xf>
    <xf numFmtId="0" fontId="3" fillId="0" borderId="25" xfId="0" applyFont="1" applyBorder="1"/>
    <xf numFmtId="0" fontId="12" fillId="2" borderId="19" xfId="0" applyFont="1" applyFill="1" applyBorder="1" applyAlignment="1">
      <alignment horizontal="center"/>
    </xf>
    <xf numFmtId="0" fontId="7" fillId="2" borderId="19" xfId="0" applyFont="1" applyFill="1" applyBorder="1" applyAlignment="1">
      <alignment horizontal="center" wrapText="1"/>
    </xf>
    <xf numFmtId="0" fontId="7" fillId="2" borderId="32" xfId="0" applyFont="1" applyFill="1" applyBorder="1" applyAlignment="1">
      <alignment horizontal="left"/>
    </xf>
    <xf numFmtId="0" fontId="3" fillId="0" borderId="33" xfId="0" applyFont="1" applyBorder="1"/>
    <xf numFmtId="0" fontId="3" fillId="0" borderId="34" xfId="0" applyFont="1" applyBorder="1"/>
    <xf numFmtId="0" fontId="7" fillId="2" borderId="2" xfId="0" applyFont="1" applyFill="1" applyBorder="1" applyAlignment="1">
      <alignment horizontal="left" wrapText="1"/>
    </xf>
    <xf numFmtId="14" fontId="7" fillId="2" borderId="19" xfId="0" applyNumberFormat="1" applyFont="1" applyFill="1" applyBorder="1" applyAlignment="1">
      <alignment horizontal="center"/>
    </xf>
    <xf numFmtId="0" fontId="15" fillId="3" borderId="19" xfId="0" applyFont="1" applyFill="1" applyBorder="1" applyAlignment="1">
      <alignment horizontal="center" vertical="center" wrapText="1"/>
    </xf>
    <xf numFmtId="0" fontId="15" fillId="3" borderId="19" xfId="0" applyFont="1" applyFill="1" applyBorder="1" applyAlignment="1">
      <alignment horizontal="center" vertical="center"/>
    </xf>
    <xf numFmtId="0" fontId="7" fillId="2" borderId="14" xfId="0" applyFont="1" applyFill="1" applyBorder="1" applyAlignment="1">
      <alignment horizontal="left" wrapText="1"/>
    </xf>
    <xf numFmtId="0" fontId="17" fillId="2" borderId="14" xfId="0" applyFont="1" applyFill="1" applyBorder="1" applyAlignment="1">
      <alignment horizontal="left" wrapText="1"/>
    </xf>
    <xf numFmtId="0" fontId="7" fillId="2" borderId="14" xfId="0" applyFont="1" applyFill="1" applyBorder="1" applyAlignment="1">
      <alignment horizontal="left" vertical="center"/>
    </xf>
    <xf numFmtId="0" fontId="15" fillId="3" borderId="28" xfId="0" applyFont="1" applyFill="1" applyBorder="1" applyAlignment="1">
      <alignment horizontal="center" wrapText="1"/>
    </xf>
    <xf numFmtId="0" fontId="3" fillId="0" borderId="35" xfId="0" applyFont="1" applyBorder="1"/>
    <xf numFmtId="0" fontId="3" fillId="0" borderId="29" xfId="0" applyFont="1" applyBorder="1"/>
    <xf numFmtId="0" fontId="3" fillId="0" borderId="30" xfId="0" applyFont="1" applyBorder="1"/>
    <xf numFmtId="0" fontId="3" fillId="0" borderId="31" xfId="0" applyFont="1" applyBorder="1"/>
    <xf numFmtId="0" fontId="12" fillId="0" borderId="0" xfId="0" applyFont="1" applyAlignment="1">
      <alignment horizontal="center"/>
    </xf>
    <xf numFmtId="0" fontId="15" fillId="3" borderId="36" xfId="0" applyFont="1" applyFill="1" applyBorder="1" applyAlignment="1">
      <alignment horizontal="center"/>
    </xf>
    <xf numFmtId="0" fontId="3" fillId="0" borderId="39" xfId="0" applyFont="1" applyBorder="1"/>
    <xf numFmtId="0" fontId="3" fillId="0" borderId="37" xfId="0" applyFont="1" applyBorder="1"/>
    <xf numFmtId="0" fontId="3" fillId="0" borderId="38" xfId="0" applyFont="1" applyBorder="1"/>
    <xf numFmtId="168" fontId="7" fillId="2" borderId="19" xfId="0" applyNumberFormat="1" applyFont="1" applyFill="1" applyBorder="1" applyAlignment="1">
      <alignment horizontal="left"/>
    </xf>
    <xf numFmtId="0" fontId="18" fillId="2" borderId="2" xfId="0" applyFont="1" applyFill="1" applyBorder="1" applyAlignment="1">
      <alignment horizontal="left" vertical="center"/>
    </xf>
    <xf numFmtId="0" fontId="3" fillId="0" borderId="26" xfId="0" applyFont="1" applyBorder="1"/>
    <xf numFmtId="0" fontId="3" fillId="0" borderId="27" xfId="0" applyFont="1" applyBorder="1"/>
    <xf numFmtId="0" fontId="15" fillId="3" borderId="28" xfId="0" applyFont="1" applyFill="1" applyBorder="1" applyAlignment="1">
      <alignment horizontal="center" vertical="center" wrapText="1"/>
    </xf>
    <xf numFmtId="0" fontId="20" fillId="2" borderId="2" xfId="0" applyFont="1" applyFill="1" applyBorder="1" applyAlignment="1">
      <alignment horizontal="center" vertical="top"/>
    </xf>
    <xf numFmtId="0" fontId="20" fillId="2" borderId="2" xfId="0" applyFont="1" applyFill="1" applyBorder="1" applyAlignment="1">
      <alignment horizontal="left" vertical="center"/>
    </xf>
    <xf numFmtId="0" fontId="15" fillId="3" borderId="40" xfId="0" applyFont="1" applyFill="1" applyBorder="1" applyAlignment="1">
      <alignment horizontal="center"/>
    </xf>
    <xf numFmtId="0" fontId="3" fillId="0" borderId="41" xfId="0" applyFont="1" applyBorder="1"/>
    <xf numFmtId="0" fontId="3" fillId="0" borderId="42" xfId="0" applyFont="1" applyBorder="1"/>
    <xf numFmtId="0" fontId="2" fillId="2" borderId="2" xfId="0" applyFont="1" applyFill="1" applyBorder="1" applyAlignment="1">
      <alignment horizontal="left" wrapText="1"/>
    </xf>
    <xf numFmtId="0" fontId="7" fillId="2" borderId="43" xfId="0" applyFont="1" applyFill="1" applyBorder="1" applyAlignment="1">
      <alignment horizontal="center"/>
    </xf>
    <xf numFmtId="0" fontId="3" fillId="0" borderId="44" xfId="0" applyFont="1" applyBorder="1"/>
    <xf numFmtId="0" fontId="17" fillId="2" borderId="14" xfId="0" applyFont="1" applyFill="1" applyBorder="1" applyAlignment="1">
      <alignment horizontal="right" vertical="center"/>
    </xf>
    <xf numFmtId="0" fontId="21" fillId="2" borderId="2" xfId="0" applyFont="1" applyFill="1" applyBorder="1" applyAlignment="1">
      <alignment horizontal="left" vertical="center" wrapText="1"/>
    </xf>
    <xf numFmtId="0" fontId="0" fillId="0" borderId="6" xfId="0" applyBorder="1" applyAlignment="1">
      <alignment horizontal="center"/>
    </xf>
    <xf numFmtId="0" fontId="7" fillId="0" borderId="0" xfId="0" applyFont="1" applyAlignment="1">
      <alignment horizontal="left" wrapText="1"/>
    </xf>
    <xf numFmtId="0" fontId="12" fillId="0" borderId="0" xfId="0" applyFont="1" applyAlignment="1">
      <alignment horizontal="right" wrapText="1"/>
    </xf>
    <xf numFmtId="14" fontId="0" fillId="0" borderId="6" xfId="0" applyNumberFormat="1" applyBorder="1" applyAlignment="1">
      <alignment horizontal="center"/>
    </xf>
    <xf numFmtId="0" fontId="12" fillId="2" borderId="2" xfId="0" applyFont="1" applyFill="1" applyBorder="1" applyAlignment="1">
      <alignment horizontal="left" vertical="center" wrapText="1"/>
    </xf>
    <xf numFmtId="0" fontId="7" fillId="2" borderId="47" xfId="0" applyFont="1" applyFill="1" applyBorder="1" applyAlignment="1">
      <alignment horizontal="left"/>
    </xf>
    <xf numFmtId="0" fontId="3" fillId="0" borderId="51" xfId="0" applyFont="1" applyBorder="1"/>
    <xf numFmtId="14" fontId="7" fillId="2" borderId="19" xfId="0" applyNumberFormat="1" applyFont="1" applyFill="1" applyBorder="1" applyAlignment="1">
      <alignment horizontal="left"/>
    </xf>
    <xf numFmtId="0" fontId="15" fillId="3" borderId="28" xfId="0" applyFont="1" applyFill="1" applyBorder="1" applyAlignment="1">
      <alignment horizontal="center"/>
    </xf>
    <xf numFmtId="0" fontId="7" fillId="2" borderId="19" xfId="0" applyFont="1" applyFill="1" applyBorder="1" applyAlignment="1">
      <alignment horizontal="left" wrapText="1"/>
    </xf>
    <xf numFmtId="9" fontId="7" fillId="2" borderId="19" xfId="0" applyNumberFormat="1" applyFont="1" applyFill="1" applyBorder="1" applyAlignment="1">
      <alignment horizontal="left" wrapText="1"/>
    </xf>
    <xf numFmtId="0" fontId="7" fillId="0" borderId="19" xfId="0" applyFont="1" applyBorder="1" applyAlignment="1">
      <alignment horizontal="center"/>
    </xf>
    <xf numFmtId="14" fontId="7" fillId="0" borderId="19" xfId="0" applyNumberFormat="1" applyFont="1" applyBorder="1" applyAlignment="1">
      <alignment horizontal="left"/>
    </xf>
    <xf numFmtId="0" fontId="7" fillId="2" borderId="55" xfId="0" applyFont="1" applyFill="1" applyBorder="1" applyAlignment="1">
      <alignment horizontal="left"/>
    </xf>
    <xf numFmtId="9" fontId="7" fillId="2" borderId="19" xfId="0" applyNumberFormat="1" applyFont="1" applyFill="1" applyBorder="1" applyAlignment="1">
      <alignment horizontal="center"/>
    </xf>
    <xf numFmtId="0" fontId="7" fillId="0" borderId="30" xfId="0" applyFont="1" applyBorder="1" applyAlignment="1">
      <alignment horizontal="center"/>
    </xf>
    <xf numFmtId="0" fontId="7" fillId="2" borderId="49" xfId="0" applyFont="1" applyFill="1" applyBorder="1" applyAlignment="1">
      <alignment horizontal="left"/>
    </xf>
    <xf numFmtId="0" fontId="3" fillId="0" borderId="50" xfId="0" applyFont="1" applyBorder="1"/>
    <xf numFmtId="0" fontId="7" fillId="2" borderId="43" xfId="0" applyFont="1" applyFill="1" applyBorder="1" applyAlignment="1">
      <alignment horizontal="left"/>
    </xf>
    <xf numFmtId="0" fontId="7" fillId="2" borderId="49" xfId="0" applyFont="1" applyFill="1" applyBorder="1" applyAlignment="1">
      <alignment horizontal="center"/>
    </xf>
    <xf numFmtId="0" fontId="3" fillId="0" borderId="48" xfId="0" applyFont="1" applyBorder="1"/>
    <xf numFmtId="0" fontId="12" fillId="0" borderId="28" xfId="0" applyFont="1" applyBorder="1" applyAlignment="1">
      <alignment horizontal="left" vertical="top" wrapText="1"/>
    </xf>
    <xf numFmtId="0" fontId="7" fillId="0" borderId="28" xfId="0" applyFont="1" applyBorder="1" applyAlignment="1">
      <alignment horizontal="left" vertical="center"/>
    </xf>
    <xf numFmtId="0" fontId="12" fillId="0" borderId="36" xfId="0" applyFont="1" applyBorder="1" applyAlignment="1">
      <alignment horizontal="center" vertical="top"/>
    </xf>
    <xf numFmtId="0" fontId="7" fillId="0" borderId="36" xfId="0" applyFont="1" applyBorder="1" applyAlignment="1">
      <alignment horizontal="left" vertical="center"/>
    </xf>
    <xf numFmtId="1" fontId="7" fillId="0" borderId="36" xfId="0" applyNumberFormat="1" applyFont="1" applyBorder="1" applyAlignment="1">
      <alignment horizontal="left" vertical="center"/>
    </xf>
    <xf numFmtId="0" fontId="7" fillId="0" borderId="28" xfId="0" applyFont="1" applyBorder="1" applyAlignment="1">
      <alignment horizontal="left"/>
    </xf>
    <xf numFmtId="0" fontId="7" fillId="0" borderId="19" xfId="0" applyFont="1" applyBorder="1" applyAlignment="1">
      <alignment horizontal="left"/>
    </xf>
    <xf numFmtId="0" fontId="2" fillId="2" borderId="2" xfId="0" applyFont="1" applyFill="1" applyBorder="1" applyAlignment="1">
      <alignment horizontal="center"/>
    </xf>
    <xf numFmtId="0" fontId="7" fillId="2" borderId="14" xfId="0" applyFont="1" applyFill="1" applyBorder="1" applyAlignment="1">
      <alignment horizontal="center" vertical="top"/>
    </xf>
    <xf numFmtId="0" fontId="17" fillId="2" borderId="43" xfId="0" applyFont="1" applyFill="1" applyBorder="1" applyAlignment="1">
      <alignment horizontal="left"/>
    </xf>
    <xf numFmtId="0" fontId="17" fillId="0" borderId="19" xfId="0" applyFont="1" applyBorder="1" applyAlignment="1">
      <alignment horizontal="left"/>
    </xf>
    <xf numFmtId="0" fontId="12" fillId="2" borderId="47" xfId="0" applyFont="1" applyFill="1" applyBorder="1" applyAlignment="1">
      <alignment horizontal="left"/>
    </xf>
    <xf numFmtId="0" fontId="7" fillId="2" borderId="43" xfId="0" applyFont="1" applyFill="1" applyBorder="1" applyAlignment="1">
      <alignment horizontal="left" vertical="top" wrapText="1"/>
    </xf>
    <xf numFmtId="0" fontId="17" fillId="2" borderId="46" xfId="0" applyFont="1" applyFill="1" applyBorder="1" applyAlignment="1">
      <alignment horizontal="left" vertical="top"/>
    </xf>
    <xf numFmtId="0" fontId="12" fillId="0" borderId="19" xfId="0" applyFont="1" applyBorder="1" applyAlignment="1">
      <alignment horizontal="left"/>
    </xf>
    <xf numFmtId="49" fontId="7" fillId="0" borderId="19" xfId="0" applyNumberFormat="1" applyFont="1" applyBorder="1" applyAlignment="1">
      <alignment horizontal="left"/>
    </xf>
    <xf numFmtId="49" fontId="7" fillId="0" borderId="19" xfId="0" applyNumberFormat="1" applyFont="1" applyBorder="1" applyAlignment="1">
      <alignment horizontal="center"/>
    </xf>
    <xf numFmtId="0" fontId="28" fillId="2" borderId="43" xfId="0" applyFont="1" applyFill="1" applyBorder="1" applyAlignment="1">
      <alignment horizontal="left"/>
    </xf>
    <xf numFmtId="167" fontId="7" fillId="0" borderId="19" xfId="0" applyNumberFormat="1" applyFont="1" applyBorder="1" applyAlignment="1">
      <alignment horizontal="left"/>
    </xf>
    <xf numFmtId="0" fontId="12" fillId="0" borderId="28" xfId="0" applyFont="1" applyBorder="1" applyAlignment="1">
      <alignment horizontal="left" vertical="center" wrapText="1"/>
    </xf>
    <xf numFmtId="0" fontId="12" fillId="0" borderId="36" xfId="0" applyFont="1" applyBorder="1" applyAlignment="1">
      <alignment horizontal="left" vertical="center" wrapText="1"/>
    </xf>
    <xf numFmtId="0" fontId="7" fillId="2" borderId="10" xfId="0" applyFont="1" applyFill="1" applyBorder="1" applyAlignment="1">
      <alignment horizontal="center"/>
    </xf>
    <xf numFmtId="0" fontId="7" fillId="2" borderId="57" xfId="0" applyFont="1" applyFill="1" applyBorder="1" applyAlignment="1">
      <alignment horizontal="center"/>
    </xf>
    <xf numFmtId="0" fontId="3" fillId="0" borderId="58" xfId="0" applyFont="1" applyBorder="1"/>
    <xf numFmtId="0" fontId="12" fillId="2" borderId="60" xfId="0" applyFont="1" applyFill="1" applyBorder="1" applyAlignment="1">
      <alignment horizontal="center"/>
    </xf>
    <xf numFmtId="0" fontId="3" fillId="0" borderId="61" xfId="0" applyFont="1" applyBorder="1"/>
    <xf numFmtId="0" fontId="13" fillId="2" borderId="14" xfId="0" applyFont="1" applyFill="1" applyBorder="1" applyAlignment="1">
      <alignment horizontal="right"/>
    </xf>
    <xf numFmtId="0" fontId="3" fillId="0" borderId="62" xfId="0" applyFont="1" applyBorder="1"/>
    <xf numFmtId="0" fontId="12" fillId="2" borderId="63" xfId="0" applyFont="1" applyFill="1" applyBorder="1" applyAlignment="1">
      <alignment horizontal="center"/>
    </xf>
    <xf numFmtId="0" fontId="3" fillId="0" borderId="64" xfId="0" applyFont="1" applyBorder="1"/>
    <xf numFmtId="0" fontId="3" fillId="0" borderId="65" xfId="0" applyFont="1" applyBorder="1"/>
  </cellXfs>
  <cellStyles count="1">
    <cellStyle name="Normal" xfId="0" builtinId="0"/>
  </cellStyles>
  <dxfs count="888">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FFFF00"/>
          <bgColor rgb="FFFFFF00"/>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
      <fill>
        <patternFill patternType="solid">
          <fgColor rgb="FFFFFF00"/>
          <bgColor rgb="FFFFFF00"/>
        </patternFill>
      </fill>
    </dxf>
    <dxf>
      <fill>
        <patternFill patternType="solid">
          <fgColor rgb="FFBFBFBF"/>
          <bgColor rgb="FFBFBFBF"/>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419100</xdr:colOff>
      <xdr:row>4</xdr:row>
      <xdr:rowOff>0</xdr:rowOff>
    </xdr:to>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52550" cy="762000"/>
        </a:xfrm>
        <a:prstGeom prst="rect">
          <a:avLst/>
        </a:prstGeom>
        <a:noFill/>
      </xdr:spPr>
    </xdr:pic>
    <xdr:clientData fLocksWithSheet="0"/>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133350</xdr:colOff>
      <xdr:row>3</xdr:row>
      <xdr:rowOff>152400</xdr:rowOff>
    </xdr:to>
    <xdr:pic>
      <xdr:nvPicPr>
        <xdr:cNvPr id="2" name="image1.png">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xfrm>
          <a:off x="0" y="0"/>
          <a:ext cx="1409700" cy="752475"/>
        </a:xfrm>
        <a:prstGeom prst="rect">
          <a:avLst/>
        </a:prstGeom>
        <a:noFill/>
      </xdr:spPr>
    </xdr:pic>
    <xdr:clientData fLocksWithSheet="0"/>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28575</xdr:colOff>
      <xdr:row>1</xdr:row>
      <xdr:rowOff>152400</xdr:rowOff>
    </xdr:to>
    <xdr:pic>
      <xdr:nvPicPr>
        <xdr:cNvPr id="2" name="image1.png">
          <a:extLst>
            <a:ext uri="{FF2B5EF4-FFF2-40B4-BE49-F238E27FC236}">
              <a16:creationId xmlns:a16="http://schemas.microsoft.com/office/drawing/2014/main" id="{00000000-0008-0000-0B00-000002000000}"/>
            </a:ext>
          </a:extLst>
        </xdr:cNvPr>
        <xdr:cNvPicPr preferRelativeResize="0"/>
      </xdr:nvPicPr>
      <xdr:blipFill>
        <a:blip xmlns:r="http://schemas.openxmlformats.org/officeDocument/2006/relationships" r:embed="rId1" cstate="print"/>
        <a:stretch>
          <a:fillRect/>
        </a:stretch>
      </xdr:blipFill>
      <xdr:spPr>
        <a:xfrm>
          <a:off x="0" y="0"/>
          <a:ext cx="1419225" cy="742950"/>
        </a:xfrm>
        <a:prstGeom prst="rect">
          <a:avLst/>
        </a:prstGeom>
        <a:noFill/>
      </xdr:spPr>
    </xdr:pic>
    <xdr:clientData fLocksWithSheet="0"/>
  </xdr:twoCellAnchor>
  <xdr:twoCellAnchor>
    <xdr:from>
      <xdr:col>0</xdr:col>
      <xdr:colOff>0</xdr:colOff>
      <xdr:row>0</xdr:row>
      <xdr:rowOff>0</xdr:rowOff>
    </xdr:from>
    <xdr:to>
      <xdr:col>19</xdr:col>
      <xdr:colOff>342900</xdr:colOff>
      <xdr:row>1059</xdr:row>
      <xdr:rowOff>38100</xdr:rowOff>
    </xdr:to>
    <xdr:sp macro="" textlink="">
      <xdr:nvSpPr>
        <xdr:cNvPr id="3077" name="Rectangle 5" hidden="1">
          <a:extLst>
            <a:ext uri="{FF2B5EF4-FFF2-40B4-BE49-F238E27FC236}">
              <a16:creationId xmlns:a16="http://schemas.microsoft.com/office/drawing/2014/main" id="{00000000-0008-0000-0B00-0000050C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3" name="Rectangle 5" hidden="1">
          <a:extLst>
            <a:ext uri="{FF2B5EF4-FFF2-40B4-BE49-F238E27FC236}">
              <a16:creationId xmlns:a16="http://schemas.microsoft.com/office/drawing/2014/main" id="{00000000-0008-0000-0B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19</xdr:col>
      <xdr:colOff>342900</xdr:colOff>
      <xdr:row>1059</xdr:row>
      <xdr:rowOff>38100</xdr:rowOff>
    </xdr:to>
    <xdr:sp macro="" textlink="">
      <xdr:nvSpPr>
        <xdr:cNvPr id="4" name="Rectangle 5" hidden="1">
          <a:extLst>
            <a:ext uri="{FF2B5EF4-FFF2-40B4-BE49-F238E27FC236}">
              <a16:creationId xmlns:a16="http://schemas.microsoft.com/office/drawing/2014/main" id="{00000000-0008-0000-0B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5" name="AutoShape 5">
          <a:extLst>
            <a:ext uri="{FF2B5EF4-FFF2-40B4-BE49-F238E27FC236}">
              <a16:creationId xmlns:a16="http://schemas.microsoft.com/office/drawing/2014/main" id="{C35584FF-7D43-6345-9FA4-FB1AF85D7E74}"/>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6" name="AutoShape 5">
          <a:extLst>
            <a:ext uri="{FF2B5EF4-FFF2-40B4-BE49-F238E27FC236}">
              <a16:creationId xmlns:a16="http://schemas.microsoft.com/office/drawing/2014/main" id="{6156EC9F-E9FB-7744-8B66-267E0724C4CF}"/>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7" name="AutoShape 5">
          <a:extLst>
            <a:ext uri="{FF2B5EF4-FFF2-40B4-BE49-F238E27FC236}">
              <a16:creationId xmlns:a16="http://schemas.microsoft.com/office/drawing/2014/main" id="{749F483B-0921-F646-ADBD-7FFF488A2F5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8" name="AutoShape 5">
          <a:extLst>
            <a:ext uri="{FF2B5EF4-FFF2-40B4-BE49-F238E27FC236}">
              <a16:creationId xmlns:a16="http://schemas.microsoft.com/office/drawing/2014/main" id="{023DE480-A865-2348-BA83-957FE7661CE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9" name="AutoShape 5">
          <a:extLst>
            <a:ext uri="{FF2B5EF4-FFF2-40B4-BE49-F238E27FC236}">
              <a16:creationId xmlns:a16="http://schemas.microsoft.com/office/drawing/2014/main" id="{CB15BA08-5403-3D4D-818F-777EB68A386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0" name="AutoShape 5">
          <a:extLst>
            <a:ext uri="{FF2B5EF4-FFF2-40B4-BE49-F238E27FC236}">
              <a16:creationId xmlns:a16="http://schemas.microsoft.com/office/drawing/2014/main" id="{5DC1364B-B3CC-44BC-A707-C1A0DDABE827}"/>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1" name="AutoShape 5">
          <a:extLst>
            <a:ext uri="{FF2B5EF4-FFF2-40B4-BE49-F238E27FC236}">
              <a16:creationId xmlns:a16="http://schemas.microsoft.com/office/drawing/2014/main" id="{8873E9B9-D91B-41F5-B819-71D37E86BEF1}"/>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2" name="AutoShape 5">
          <a:extLst>
            <a:ext uri="{FF2B5EF4-FFF2-40B4-BE49-F238E27FC236}">
              <a16:creationId xmlns:a16="http://schemas.microsoft.com/office/drawing/2014/main" id="{EBF2259D-CC89-4CC7-8BFA-5DC11AA42DD6}"/>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23</xdr:col>
      <xdr:colOff>0</xdr:colOff>
      <xdr:row>1059</xdr:row>
      <xdr:rowOff>28575</xdr:rowOff>
    </xdr:to>
    <xdr:sp macro="" textlink="">
      <xdr:nvSpPr>
        <xdr:cNvPr id="13" name="AutoShape 5">
          <a:extLst>
            <a:ext uri="{FF2B5EF4-FFF2-40B4-BE49-F238E27FC236}">
              <a16:creationId xmlns:a16="http://schemas.microsoft.com/office/drawing/2014/main" id="{A21758D6-1C84-4B5A-A566-878A68504259}"/>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14" name="AutoShape 5">
          <a:extLst>
            <a:ext uri="{FF2B5EF4-FFF2-40B4-BE49-F238E27FC236}">
              <a16:creationId xmlns:a16="http://schemas.microsoft.com/office/drawing/2014/main" id="{A978FFEB-8791-9246-88FE-B894B2C3092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15" name="AutoShape 5">
          <a:extLst>
            <a:ext uri="{FF2B5EF4-FFF2-40B4-BE49-F238E27FC236}">
              <a16:creationId xmlns:a16="http://schemas.microsoft.com/office/drawing/2014/main" id="{F01249D1-F797-CD44-9A8A-62188ACD8A4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19</xdr:col>
      <xdr:colOff>342900</xdr:colOff>
      <xdr:row>1059</xdr:row>
      <xdr:rowOff>38100</xdr:rowOff>
    </xdr:to>
    <xdr:sp macro="" textlink="">
      <xdr:nvSpPr>
        <xdr:cNvPr id="16" name="AutoShape 5">
          <a:extLst>
            <a:ext uri="{FF2B5EF4-FFF2-40B4-BE49-F238E27FC236}">
              <a16:creationId xmlns:a16="http://schemas.microsoft.com/office/drawing/2014/main" id="{B694F469-CC81-5447-838C-41362671BD22}"/>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266700</xdr:colOff>
      <xdr:row>4</xdr:row>
      <xdr:rowOff>0</xdr:rowOff>
    </xdr:to>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0" y="0"/>
          <a:ext cx="1304925" cy="7620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0</xdr:colOff>
      <xdr:row>4</xdr:row>
      <xdr:rowOff>0</xdr:rowOff>
    </xdr:to>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xfrm>
          <a:off x="0" y="0"/>
          <a:ext cx="1247775" cy="762000"/>
        </a:xfrm>
        <a:prstGeom prst="rect">
          <a:avLst/>
        </a:prstGeom>
        <a:noFill/>
      </xdr:spPr>
    </xdr:pic>
    <xdr:clientData fLocksWithSheet="0"/>
  </xdr:twoCellAnchor>
  <xdr:twoCellAnchor>
    <xdr:from>
      <xdr:col>0</xdr:col>
      <xdr:colOff>0</xdr:colOff>
      <xdr:row>0</xdr:row>
      <xdr:rowOff>0</xdr:rowOff>
    </xdr:from>
    <xdr:to>
      <xdr:col>26</xdr:col>
      <xdr:colOff>850900</xdr:colOff>
      <xdr:row>66</xdr:row>
      <xdr:rowOff>127000</xdr:rowOff>
    </xdr:to>
    <xdr:sp macro="" textlink="">
      <xdr:nvSpPr>
        <xdr:cNvPr id="1025" name="Rectangle 1" hidden="1">
          <a:extLst>
            <a:ext uri="{FF2B5EF4-FFF2-40B4-BE49-F238E27FC236}">
              <a16:creationId xmlns:a16="http://schemas.microsoft.com/office/drawing/2014/main" id="{00000000-0008-0000-02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3" name="Rectangle 1" hidden="1">
          <a:extLst>
            <a:ext uri="{FF2B5EF4-FFF2-40B4-BE49-F238E27FC236}">
              <a16:creationId xmlns:a16="http://schemas.microsoft.com/office/drawing/2014/main" id="{00000000-0008-0000-02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26</xdr:col>
      <xdr:colOff>850900</xdr:colOff>
      <xdr:row>66</xdr:row>
      <xdr:rowOff>127000</xdr:rowOff>
    </xdr:to>
    <xdr:sp macro="" textlink="">
      <xdr:nvSpPr>
        <xdr:cNvPr id="4" name="Rectangle 1" hidden="1">
          <a:extLst>
            <a:ext uri="{FF2B5EF4-FFF2-40B4-BE49-F238E27FC236}">
              <a16:creationId xmlns:a16="http://schemas.microsoft.com/office/drawing/2014/main" id="{00000000-0008-0000-02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5" name="AutoShape 1">
          <a:extLst>
            <a:ext uri="{FF2B5EF4-FFF2-40B4-BE49-F238E27FC236}">
              <a16:creationId xmlns:a16="http://schemas.microsoft.com/office/drawing/2014/main" id="{95227C85-2F7F-8146-8917-2D82BDA14CA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6" name="AutoShape 1">
          <a:extLst>
            <a:ext uri="{FF2B5EF4-FFF2-40B4-BE49-F238E27FC236}">
              <a16:creationId xmlns:a16="http://schemas.microsoft.com/office/drawing/2014/main" id="{06E655EE-B154-1D44-8328-9D4CEA764421}"/>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7" name="AutoShape 1">
          <a:extLst>
            <a:ext uri="{FF2B5EF4-FFF2-40B4-BE49-F238E27FC236}">
              <a16:creationId xmlns:a16="http://schemas.microsoft.com/office/drawing/2014/main" id="{F5D48508-00EA-3249-BD59-2514ACEFD486}"/>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8" name="AutoShape 1">
          <a:extLst>
            <a:ext uri="{FF2B5EF4-FFF2-40B4-BE49-F238E27FC236}">
              <a16:creationId xmlns:a16="http://schemas.microsoft.com/office/drawing/2014/main" id="{DEC49BF2-35E4-854E-BA1C-FE2FDBEBEECB}"/>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9" name="AutoShape 1">
          <a:extLst>
            <a:ext uri="{FF2B5EF4-FFF2-40B4-BE49-F238E27FC236}">
              <a16:creationId xmlns:a16="http://schemas.microsoft.com/office/drawing/2014/main" id="{87007152-DD4D-A84A-9C29-EDA784BCD79D}"/>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0" name="AutoShape 1">
          <a:extLst>
            <a:ext uri="{FF2B5EF4-FFF2-40B4-BE49-F238E27FC236}">
              <a16:creationId xmlns:a16="http://schemas.microsoft.com/office/drawing/2014/main" id="{DF905B72-C34B-4517-AA52-5D8674EE587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1" name="AutoShape 1">
          <a:extLst>
            <a:ext uri="{FF2B5EF4-FFF2-40B4-BE49-F238E27FC236}">
              <a16:creationId xmlns:a16="http://schemas.microsoft.com/office/drawing/2014/main" id="{42552E6B-AF18-488F-AC35-B8C10BF65A8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2" name="AutoShape 1">
          <a:extLst>
            <a:ext uri="{FF2B5EF4-FFF2-40B4-BE49-F238E27FC236}">
              <a16:creationId xmlns:a16="http://schemas.microsoft.com/office/drawing/2014/main" id="{9E397DB5-A6D9-45FC-8C27-A93008F87D93}"/>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28</xdr:col>
      <xdr:colOff>647700</xdr:colOff>
      <xdr:row>66</xdr:row>
      <xdr:rowOff>123825</xdr:rowOff>
    </xdr:to>
    <xdr:sp macro="" textlink="">
      <xdr:nvSpPr>
        <xdr:cNvPr id="13" name="AutoShape 1">
          <a:extLst>
            <a:ext uri="{FF2B5EF4-FFF2-40B4-BE49-F238E27FC236}">
              <a16:creationId xmlns:a16="http://schemas.microsoft.com/office/drawing/2014/main" id="{14113752-C957-4ED4-8FDF-87C8DE22E01E}"/>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14" name="AutoShape 1">
          <a:extLst>
            <a:ext uri="{FF2B5EF4-FFF2-40B4-BE49-F238E27FC236}">
              <a16:creationId xmlns:a16="http://schemas.microsoft.com/office/drawing/2014/main" id="{D52886C9-32B7-4048-93D9-F4A214D715D1}"/>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15" name="AutoShape 1">
          <a:extLst>
            <a:ext uri="{FF2B5EF4-FFF2-40B4-BE49-F238E27FC236}">
              <a16:creationId xmlns:a16="http://schemas.microsoft.com/office/drawing/2014/main" id="{33966F0F-8C0F-9248-B756-2F7EDAD3D752}"/>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850900</xdr:colOff>
      <xdr:row>66</xdr:row>
      <xdr:rowOff>127000</xdr:rowOff>
    </xdr:to>
    <xdr:sp macro="" textlink="">
      <xdr:nvSpPr>
        <xdr:cNvPr id="16" name="AutoShape 1">
          <a:extLst>
            <a:ext uri="{FF2B5EF4-FFF2-40B4-BE49-F238E27FC236}">
              <a16:creationId xmlns:a16="http://schemas.microsoft.com/office/drawing/2014/main" id="{C8B391D0-9D84-D14F-837E-C10D578F942A}"/>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609600</xdr:colOff>
      <xdr:row>4</xdr:row>
      <xdr:rowOff>0</xdr:rowOff>
    </xdr:to>
    <xdr:pic>
      <xdr:nvPicPr>
        <xdr:cNvPr id="2" name="image1.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0" y="0"/>
          <a:ext cx="1400175" cy="762000"/>
        </a:xfrm>
        <a:prstGeom prst="rect">
          <a:avLst/>
        </a:prstGeom>
        <a:noFill/>
      </xdr:spPr>
    </xdr:pic>
    <xdr:clientData fLocksWithSheet="0"/>
  </xdr:twoCellAnchor>
  <xdr:twoCellAnchor>
    <xdr:from>
      <xdr:col>0</xdr:col>
      <xdr:colOff>0</xdr:colOff>
      <xdr:row>0</xdr:row>
      <xdr:rowOff>0</xdr:rowOff>
    </xdr:from>
    <xdr:to>
      <xdr:col>24</xdr:col>
      <xdr:colOff>469900</xdr:colOff>
      <xdr:row>66</xdr:row>
      <xdr:rowOff>0</xdr:rowOff>
    </xdr:to>
    <xdr:sp macro="" textlink="">
      <xdr:nvSpPr>
        <xdr:cNvPr id="2049" name="Rectangle 1" hidden="1">
          <a:extLst>
            <a:ext uri="{FF2B5EF4-FFF2-40B4-BE49-F238E27FC236}">
              <a16:creationId xmlns:a16="http://schemas.microsoft.com/office/drawing/2014/main" id="{00000000-0008-0000-0300-00000108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3" name="Rectangle 1" hidden="1">
          <a:extLst>
            <a:ext uri="{FF2B5EF4-FFF2-40B4-BE49-F238E27FC236}">
              <a16:creationId xmlns:a16="http://schemas.microsoft.com/office/drawing/2014/main" id="{00000000-0008-0000-0300-000003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twoCellAnchor>
    <xdr:from>
      <xdr:col>0</xdr:col>
      <xdr:colOff>0</xdr:colOff>
      <xdr:row>0</xdr:row>
      <xdr:rowOff>0</xdr:rowOff>
    </xdr:from>
    <xdr:to>
      <xdr:col>24</xdr:col>
      <xdr:colOff>469900</xdr:colOff>
      <xdr:row>66</xdr:row>
      <xdr:rowOff>0</xdr:rowOff>
    </xdr:to>
    <xdr:sp macro="" textlink="">
      <xdr:nvSpPr>
        <xdr:cNvPr id="4" name="Rectangle 1" hidden="1">
          <a:extLst>
            <a:ext uri="{FF2B5EF4-FFF2-40B4-BE49-F238E27FC236}">
              <a16:creationId xmlns:a16="http://schemas.microsoft.com/office/drawing/2014/main" id="{00000000-0008-0000-0300-00000400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5" name="AutoShape 1">
          <a:extLst>
            <a:ext uri="{FF2B5EF4-FFF2-40B4-BE49-F238E27FC236}">
              <a16:creationId xmlns:a16="http://schemas.microsoft.com/office/drawing/2014/main" id="{0D428FC1-218E-4945-A975-1238FF9C796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6" name="AutoShape 1">
          <a:extLst>
            <a:ext uri="{FF2B5EF4-FFF2-40B4-BE49-F238E27FC236}">
              <a16:creationId xmlns:a16="http://schemas.microsoft.com/office/drawing/2014/main" id="{79F90AE4-C6E1-FE46-BD4C-22431A398C32}"/>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7" name="AutoShape 1">
          <a:extLst>
            <a:ext uri="{FF2B5EF4-FFF2-40B4-BE49-F238E27FC236}">
              <a16:creationId xmlns:a16="http://schemas.microsoft.com/office/drawing/2014/main" id="{00DFB95B-91A8-9C49-A3F2-E120F6177BF5}"/>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8" name="AutoShape 1">
          <a:extLst>
            <a:ext uri="{FF2B5EF4-FFF2-40B4-BE49-F238E27FC236}">
              <a16:creationId xmlns:a16="http://schemas.microsoft.com/office/drawing/2014/main" id="{AD79D44B-F55D-7C4F-B884-DB50C443FDB7}"/>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9" name="AutoShape 1">
          <a:extLst>
            <a:ext uri="{FF2B5EF4-FFF2-40B4-BE49-F238E27FC236}">
              <a16:creationId xmlns:a16="http://schemas.microsoft.com/office/drawing/2014/main" id="{C6A4F812-26EE-7C46-B944-66AB4ABE36F8}"/>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0" name="AutoShape 1">
          <a:extLst>
            <a:ext uri="{FF2B5EF4-FFF2-40B4-BE49-F238E27FC236}">
              <a16:creationId xmlns:a16="http://schemas.microsoft.com/office/drawing/2014/main" id="{CEBBBCF1-BFCE-4869-8581-DAFCB47D8BE2}"/>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1" name="AutoShape 1">
          <a:extLst>
            <a:ext uri="{FF2B5EF4-FFF2-40B4-BE49-F238E27FC236}">
              <a16:creationId xmlns:a16="http://schemas.microsoft.com/office/drawing/2014/main" id="{1D87DF79-1B44-4EE5-B002-EEF4B4489D24}"/>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2" name="AutoShape 1">
          <a:extLst>
            <a:ext uri="{FF2B5EF4-FFF2-40B4-BE49-F238E27FC236}">
              <a16:creationId xmlns:a16="http://schemas.microsoft.com/office/drawing/2014/main" id="{CD5BD8C8-4CAA-410B-8276-82826507634A}"/>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26</xdr:col>
      <xdr:colOff>800100</xdr:colOff>
      <xdr:row>65</xdr:row>
      <xdr:rowOff>314325</xdr:rowOff>
    </xdr:to>
    <xdr:sp macro="" textlink="">
      <xdr:nvSpPr>
        <xdr:cNvPr id="13" name="AutoShape 1">
          <a:extLst>
            <a:ext uri="{FF2B5EF4-FFF2-40B4-BE49-F238E27FC236}">
              <a16:creationId xmlns:a16="http://schemas.microsoft.com/office/drawing/2014/main" id="{AAC856F1-74C6-461F-AC83-82CF1A6333E8}"/>
            </a:ext>
          </a:extLst>
        </xdr:cNvPr>
        <xdr:cNvSpPr>
          <a:spLocks noChangeArrowheads="1"/>
        </xdr:cNvSpPr>
      </xdr:nvSpPr>
      <xdr:spPr bwMode="auto">
        <a:xfrm>
          <a:off x="0" y="0"/>
          <a:ext cx="12696825" cy="1269682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14" name="AutoShape 1">
          <a:extLst>
            <a:ext uri="{FF2B5EF4-FFF2-40B4-BE49-F238E27FC236}">
              <a16:creationId xmlns:a16="http://schemas.microsoft.com/office/drawing/2014/main" id="{A7B6C20B-F7F7-8B4D-B7C2-BCA7573065BE}"/>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15" name="AutoShape 1">
          <a:extLst>
            <a:ext uri="{FF2B5EF4-FFF2-40B4-BE49-F238E27FC236}">
              <a16:creationId xmlns:a16="http://schemas.microsoft.com/office/drawing/2014/main" id="{2D5CBF22-1244-B848-BA44-20FF7C4A62D0}"/>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24</xdr:col>
      <xdr:colOff>469900</xdr:colOff>
      <xdr:row>66</xdr:row>
      <xdr:rowOff>0</xdr:rowOff>
    </xdr:to>
    <xdr:sp macro="" textlink="">
      <xdr:nvSpPr>
        <xdr:cNvPr id="16" name="AutoShape 1">
          <a:extLst>
            <a:ext uri="{FF2B5EF4-FFF2-40B4-BE49-F238E27FC236}">
              <a16:creationId xmlns:a16="http://schemas.microsoft.com/office/drawing/2014/main" id="{9D5CC6EA-272B-9548-910E-F139324AFA88}"/>
            </a:ext>
          </a:extLst>
        </xdr:cNvPr>
        <xdr:cNvSpPr>
          <a:spLocks noChangeArrowheads="1"/>
        </xdr:cNvSpPr>
      </xdr:nvSpPr>
      <xdr:spPr bwMode="auto">
        <a:xfrm>
          <a:off x="0" y="0"/>
          <a:ext cx="12700000" cy="12700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428625</xdr:colOff>
      <xdr:row>4</xdr:row>
      <xdr:rowOff>0</xdr:rowOff>
    </xdr:to>
    <xdr:pic>
      <xdr:nvPicPr>
        <xdr:cNvPr id="2" name="image1.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428625</xdr:colOff>
      <xdr:row>4</xdr:row>
      <xdr:rowOff>0</xdr:rowOff>
    </xdr:to>
    <xdr:pic>
      <xdr:nvPicPr>
        <xdr:cNvPr id="2" name="image1.png">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0" y="0"/>
          <a:ext cx="1333500" cy="762000"/>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381000</xdr:colOff>
      <xdr:row>4</xdr:row>
      <xdr:rowOff>0</xdr:rowOff>
    </xdr:to>
    <xdr:pic>
      <xdr:nvPicPr>
        <xdr:cNvPr id="2" name="image1.png">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0" y="0"/>
          <a:ext cx="1343025" cy="762000"/>
        </a:xfrm>
        <a:prstGeom prst="rect">
          <a:avLst/>
        </a:prstGeom>
        <a:noFill/>
      </xdr:spPr>
    </xdr:pic>
    <xdr:clientData fLocksWithSheet="0"/>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152400</xdr:colOff>
      <xdr:row>4</xdr:row>
      <xdr:rowOff>0</xdr:rowOff>
    </xdr:to>
    <xdr:pic>
      <xdr:nvPicPr>
        <xdr:cNvPr id="2" name="image1.pn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0" y="0"/>
          <a:ext cx="1276350" cy="762000"/>
        </a:xfrm>
        <a:prstGeom prst="rect">
          <a:avLst/>
        </a:prstGeom>
        <a:noFill/>
      </xdr:spPr>
    </xdr:pic>
    <xdr:clientData fLocksWithSheet="0"/>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1371600</xdr:colOff>
      <xdr:row>4</xdr:row>
      <xdr:rowOff>0</xdr:rowOff>
    </xdr:to>
    <xdr:pic>
      <xdr:nvPicPr>
        <xdr:cNvPr id="2" name="image1.png">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0" y="0"/>
          <a:ext cx="1562100" cy="762000"/>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Q26"/>
  <sheetViews>
    <sheetView showGridLines="0" workbookViewId="0"/>
  </sheetViews>
  <sheetFormatPr baseColWidth="10" defaultColWidth="12.6640625" defaultRowHeight="15" customHeight="1" x14ac:dyDescent="0.2"/>
  <cols>
    <col min="1" max="5" width="6.1640625" customWidth="1"/>
    <col min="6" max="6" width="28.6640625" customWidth="1"/>
    <col min="7" max="15" width="6.1640625" customWidth="1"/>
    <col min="16" max="16" width="6.1640625" hidden="1" customWidth="1"/>
    <col min="17" max="17" width="7.1640625" customWidth="1"/>
    <col min="18" max="26" width="11" customWidth="1"/>
  </cols>
  <sheetData>
    <row r="1" spans="1:17" x14ac:dyDescent="0.2">
      <c r="A1" s="1"/>
      <c r="B1" s="1"/>
      <c r="C1" s="1"/>
      <c r="D1" s="1"/>
      <c r="E1" s="1"/>
      <c r="F1" s="2"/>
      <c r="G1" s="1"/>
      <c r="H1" s="1"/>
      <c r="I1" s="1"/>
      <c r="J1" s="1"/>
      <c r="K1" s="1"/>
      <c r="L1" s="1"/>
      <c r="M1" s="1"/>
      <c r="N1" s="1"/>
      <c r="O1" s="1"/>
    </row>
    <row r="2" spans="1:17" x14ac:dyDescent="0.2">
      <c r="A2" s="1"/>
      <c r="B2" s="1"/>
      <c r="C2" s="1"/>
      <c r="D2" s="1"/>
      <c r="E2" s="1"/>
      <c r="F2" s="1"/>
      <c r="G2" s="1"/>
      <c r="H2" s="1"/>
      <c r="I2" s="1"/>
      <c r="J2" s="1"/>
      <c r="K2" s="1"/>
      <c r="L2" s="1"/>
      <c r="M2" s="1"/>
      <c r="N2" s="1"/>
      <c r="O2" s="1"/>
    </row>
    <row r="3" spans="1:17" ht="15" customHeight="1" x14ac:dyDescent="0.2">
      <c r="A3" s="1"/>
      <c r="B3" s="1"/>
      <c r="C3" s="1"/>
      <c r="D3" s="1"/>
      <c r="E3" s="1"/>
      <c r="F3" s="153" t="s">
        <v>0</v>
      </c>
      <c r="G3" s="154"/>
      <c r="H3" s="154"/>
      <c r="I3" s="155"/>
      <c r="J3" s="1"/>
      <c r="K3" s="1"/>
      <c r="L3" s="1"/>
      <c r="M3" s="1"/>
      <c r="N3" s="1"/>
      <c r="O3" s="1"/>
    </row>
    <row r="4" spans="1:17" ht="15" customHeight="1" x14ac:dyDescent="0.2">
      <c r="A4" s="1"/>
      <c r="B4" s="1"/>
      <c r="C4" s="1"/>
      <c r="D4" s="1"/>
      <c r="E4" s="1"/>
      <c r="F4" s="156"/>
      <c r="G4" s="157"/>
      <c r="H4" s="157"/>
      <c r="I4" s="158"/>
      <c r="J4" s="1"/>
      <c r="K4" s="1"/>
      <c r="L4" s="1"/>
      <c r="M4" s="1"/>
      <c r="N4" s="1"/>
      <c r="O4" s="1"/>
    </row>
    <row r="5" spans="1:17" x14ac:dyDescent="0.2">
      <c r="A5" s="6"/>
      <c r="B5" s="7"/>
      <c r="C5" s="7"/>
      <c r="D5" s="7"/>
      <c r="E5" s="7"/>
      <c r="F5" s="8" t="s">
        <v>1</v>
      </c>
      <c r="G5" s="9" t="s">
        <v>2</v>
      </c>
      <c r="H5" s="7"/>
      <c r="I5" s="7"/>
      <c r="J5" s="7"/>
      <c r="K5" s="7"/>
      <c r="L5" s="7"/>
      <c r="M5" s="7"/>
      <c r="N5" s="7"/>
      <c r="O5" s="23"/>
    </row>
    <row r="6" spans="1:17" x14ac:dyDescent="0.2">
      <c r="A6" s="1"/>
      <c r="B6" s="1"/>
      <c r="C6" s="1"/>
      <c r="D6" s="1"/>
      <c r="E6" s="1"/>
      <c r="F6" s="2"/>
      <c r="G6" s="1"/>
      <c r="H6" s="1"/>
      <c r="I6" s="1"/>
      <c r="J6" s="1"/>
      <c r="K6" s="1"/>
      <c r="L6" s="1"/>
      <c r="M6" s="1"/>
      <c r="N6" s="1"/>
      <c r="O6" s="1"/>
      <c r="P6" s="1"/>
      <c r="Q6" s="1"/>
    </row>
    <row r="7" spans="1:17" x14ac:dyDescent="0.2">
      <c r="A7" s="1"/>
      <c r="B7" s="26"/>
      <c r="F7" s="159" t="s">
        <v>12</v>
      </c>
      <c r="G7" s="160"/>
      <c r="H7" s="160"/>
      <c r="I7" s="160"/>
      <c r="J7" s="160"/>
      <c r="K7" s="160"/>
      <c r="L7" s="161"/>
      <c r="M7" s="1"/>
      <c r="N7" s="1"/>
      <c r="O7" s="1"/>
      <c r="P7" s="1"/>
      <c r="Q7" s="1"/>
    </row>
    <row r="8" spans="1:17" x14ac:dyDescent="0.2">
      <c r="A8" s="1"/>
      <c r="B8" s="1"/>
      <c r="C8" s="1"/>
      <c r="D8" s="1"/>
      <c r="E8" s="1"/>
      <c r="F8" s="2"/>
      <c r="G8" s="1"/>
      <c r="H8" s="1"/>
      <c r="I8" s="1"/>
      <c r="J8" s="1"/>
      <c r="K8" s="1"/>
      <c r="L8" s="1"/>
      <c r="M8" s="1"/>
      <c r="N8" s="1"/>
      <c r="O8" s="1"/>
    </row>
    <row r="9" spans="1:17" x14ac:dyDescent="0.2">
      <c r="A9" s="1"/>
      <c r="B9" s="1"/>
      <c r="C9" s="1"/>
      <c r="D9" s="1"/>
      <c r="E9" s="1"/>
      <c r="F9" s="27" t="s">
        <v>13</v>
      </c>
      <c r="G9" s="1"/>
      <c r="H9" s="27"/>
      <c r="I9" s="1"/>
      <c r="J9" s="1"/>
      <c r="K9" s="1"/>
      <c r="L9" s="1"/>
      <c r="M9" s="1"/>
      <c r="N9" s="1"/>
      <c r="O9" s="1"/>
    </row>
    <row r="10" spans="1:17" x14ac:dyDescent="0.2">
      <c r="A10" s="1"/>
      <c r="B10" s="1"/>
      <c r="C10" s="1"/>
      <c r="D10" s="1"/>
      <c r="E10" s="1"/>
      <c r="F10" s="27"/>
      <c r="G10" s="1"/>
      <c r="H10" s="1"/>
      <c r="I10" s="1"/>
      <c r="J10" s="1"/>
      <c r="K10" s="1"/>
      <c r="L10" s="1"/>
      <c r="M10" s="1"/>
      <c r="N10" s="1"/>
      <c r="O10" s="1"/>
    </row>
    <row r="11" spans="1:17" x14ac:dyDescent="0.2">
      <c r="A11" s="1"/>
      <c r="B11" s="1"/>
      <c r="C11" s="1"/>
      <c r="D11" s="1"/>
      <c r="E11" s="1"/>
      <c r="F11" s="27" t="s">
        <v>15</v>
      </c>
      <c r="G11" s="27"/>
      <c r="H11" s="1"/>
      <c r="I11" s="1"/>
      <c r="J11" s="1"/>
      <c r="K11" s="1"/>
      <c r="L11" s="1"/>
      <c r="M11" s="1"/>
      <c r="N11" s="1"/>
      <c r="O11" s="1"/>
    </row>
    <row r="12" spans="1:17" x14ac:dyDescent="0.2">
      <c r="A12" s="1"/>
      <c r="B12" s="1"/>
      <c r="C12" s="1"/>
      <c r="D12" s="1"/>
      <c r="E12" s="1"/>
      <c r="F12" s="27"/>
      <c r="G12" s="27"/>
      <c r="H12" s="1"/>
      <c r="I12" s="1"/>
      <c r="J12" s="1"/>
      <c r="K12" s="1"/>
      <c r="L12" s="1"/>
      <c r="M12" s="1"/>
      <c r="N12" s="1"/>
      <c r="O12" s="1"/>
    </row>
    <row r="13" spans="1:17" x14ac:dyDescent="0.2">
      <c r="A13" s="1"/>
      <c r="B13" s="1"/>
      <c r="C13" s="1"/>
      <c r="D13" s="1"/>
      <c r="E13" s="1"/>
      <c r="F13" s="27" t="s">
        <v>16</v>
      </c>
      <c r="G13" s="27"/>
      <c r="H13" s="1"/>
      <c r="I13" s="1"/>
      <c r="J13" s="1"/>
      <c r="K13" s="1"/>
      <c r="L13" s="1"/>
      <c r="M13" s="1"/>
      <c r="N13" s="1"/>
      <c r="O13" s="1"/>
    </row>
    <row r="14" spans="1:17" x14ac:dyDescent="0.2">
      <c r="A14" s="1"/>
      <c r="B14" s="1"/>
      <c r="C14" s="1"/>
      <c r="D14" s="1"/>
      <c r="E14" s="1"/>
      <c r="F14" s="27"/>
      <c r="G14" s="27"/>
      <c r="H14" s="1"/>
      <c r="I14" s="1"/>
      <c r="J14" s="1"/>
      <c r="K14" s="1"/>
      <c r="L14" s="1"/>
      <c r="M14" s="1"/>
      <c r="N14" s="1"/>
      <c r="O14" s="1"/>
    </row>
    <row r="15" spans="1:17" x14ac:dyDescent="0.2">
      <c r="A15" s="1"/>
      <c r="B15" s="1"/>
      <c r="C15" s="1"/>
      <c r="D15" s="1"/>
      <c r="E15" s="1"/>
      <c r="F15" s="27" t="s">
        <v>18</v>
      </c>
      <c r="G15" s="1"/>
      <c r="H15" s="1"/>
      <c r="I15" s="1"/>
      <c r="J15" s="1"/>
      <c r="K15" s="1"/>
      <c r="L15" s="1"/>
      <c r="M15" s="1"/>
      <c r="N15" s="1"/>
      <c r="O15" s="1"/>
    </row>
    <row r="16" spans="1:17" x14ac:dyDescent="0.2">
      <c r="A16" s="1"/>
      <c r="B16" s="1"/>
      <c r="C16" s="1"/>
      <c r="D16" s="1"/>
      <c r="E16" s="1"/>
      <c r="F16" s="2"/>
      <c r="G16" s="1"/>
      <c r="H16" s="1"/>
      <c r="I16" s="1"/>
      <c r="J16" s="1"/>
      <c r="K16" s="1"/>
      <c r="L16" s="1"/>
      <c r="M16" s="1"/>
      <c r="N16" s="1"/>
      <c r="O16" s="1"/>
    </row>
    <row r="17" spans="1:15" x14ac:dyDescent="0.2">
      <c r="A17" s="1"/>
      <c r="B17" s="1"/>
      <c r="C17" s="1"/>
      <c r="D17" s="1"/>
      <c r="E17" s="1"/>
      <c r="F17" s="27" t="s">
        <v>19</v>
      </c>
      <c r="G17" s="1"/>
      <c r="H17" s="1"/>
      <c r="I17" s="1"/>
      <c r="J17" s="1"/>
      <c r="K17" s="1"/>
      <c r="L17" s="1"/>
      <c r="M17" s="1"/>
      <c r="N17" s="1"/>
      <c r="O17" s="1"/>
    </row>
    <row r="18" spans="1:15" x14ac:dyDescent="0.2">
      <c r="A18" s="1"/>
      <c r="B18" s="1"/>
      <c r="C18" s="1"/>
      <c r="D18" s="1"/>
      <c r="E18" s="1"/>
      <c r="F18" s="27"/>
      <c r="G18" s="1"/>
      <c r="H18" s="1"/>
      <c r="I18" s="1"/>
      <c r="J18" s="1"/>
      <c r="K18" s="1"/>
      <c r="L18" s="1"/>
      <c r="M18" s="1"/>
      <c r="N18" s="1"/>
      <c r="O18" s="1"/>
    </row>
    <row r="19" spans="1:15" x14ac:dyDescent="0.2">
      <c r="A19" s="1"/>
      <c r="B19" s="1"/>
      <c r="C19" s="1"/>
      <c r="D19" s="1"/>
      <c r="E19" s="1"/>
      <c r="F19" s="27" t="s">
        <v>20</v>
      </c>
      <c r="G19" s="27"/>
      <c r="H19" s="1"/>
      <c r="I19" s="1"/>
      <c r="J19" s="1"/>
      <c r="K19" s="1"/>
      <c r="L19" s="1"/>
      <c r="M19" s="1"/>
      <c r="N19" s="1"/>
      <c r="O19" s="1"/>
    </row>
    <row r="20" spans="1:15" x14ac:dyDescent="0.2">
      <c r="A20" s="1"/>
      <c r="B20" s="1"/>
      <c r="C20" s="1"/>
      <c r="D20" s="1"/>
      <c r="E20" s="1"/>
      <c r="F20" s="2"/>
      <c r="G20" s="1"/>
      <c r="H20" s="1"/>
      <c r="I20" s="1"/>
      <c r="J20" s="1"/>
      <c r="K20" s="1"/>
      <c r="L20" s="1"/>
      <c r="M20" s="1"/>
      <c r="N20" s="1"/>
      <c r="O20" s="1"/>
    </row>
    <row r="21" spans="1:15" x14ac:dyDescent="0.2">
      <c r="A21" s="1"/>
      <c r="B21" s="1"/>
      <c r="C21" s="1"/>
      <c r="D21" s="1"/>
      <c r="E21" s="1"/>
      <c r="F21" s="27" t="s">
        <v>21</v>
      </c>
      <c r="G21" s="1"/>
      <c r="H21" s="1"/>
      <c r="I21" s="1"/>
      <c r="J21" s="1"/>
      <c r="K21" s="1"/>
      <c r="L21" s="1"/>
      <c r="M21" s="1"/>
      <c r="N21" s="1"/>
      <c r="O21" s="1"/>
    </row>
    <row r="22" spans="1:15" x14ac:dyDescent="0.2">
      <c r="A22" s="1"/>
      <c r="B22" s="1"/>
      <c r="C22" s="1"/>
      <c r="D22" s="1"/>
      <c r="E22" s="1"/>
      <c r="F22" s="2"/>
      <c r="G22" s="1"/>
      <c r="H22" s="1"/>
      <c r="I22" s="1"/>
      <c r="J22" s="1"/>
      <c r="K22" s="1"/>
      <c r="L22" s="1"/>
      <c r="M22" s="1"/>
      <c r="N22" s="1"/>
      <c r="O22" s="1"/>
    </row>
    <row r="23" spans="1:15" x14ac:dyDescent="0.2">
      <c r="A23" s="1"/>
      <c r="B23" s="1"/>
      <c r="C23" s="1"/>
      <c r="D23" s="1"/>
      <c r="E23" s="1"/>
      <c r="F23" s="2"/>
      <c r="G23" s="1"/>
      <c r="H23" s="1"/>
      <c r="I23" s="1"/>
      <c r="J23" s="1"/>
      <c r="K23" s="1"/>
      <c r="L23" s="1"/>
      <c r="M23" s="1"/>
      <c r="N23" s="1"/>
      <c r="O23" s="1"/>
    </row>
    <row r="24" spans="1:15" x14ac:dyDescent="0.2">
      <c r="A24" s="1"/>
      <c r="B24" s="1"/>
      <c r="C24" s="1"/>
      <c r="D24" s="1"/>
      <c r="E24" s="1"/>
      <c r="F24" s="2"/>
      <c r="G24" s="1"/>
      <c r="H24" s="1"/>
      <c r="I24" s="1"/>
      <c r="J24" s="1"/>
      <c r="K24" s="1"/>
      <c r="L24" s="1"/>
      <c r="M24" s="1"/>
      <c r="N24" s="1"/>
      <c r="O24" s="1"/>
    </row>
    <row r="25" spans="1:15" hidden="1" x14ac:dyDescent="0.2">
      <c r="A25" s="1"/>
      <c r="B25" s="1"/>
      <c r="C25" s="1"/>
      <c r="D25" s="1"/>
      <c r="E25" s="1"/>
      <c r="F25" s="2"/>
      <c r="G25" s="1"/>
      <c r="H25" s="1"/>
      <c r="I25" s="1"/>
      <c r="J25" s="1"/>
      <c r="K25" s="1"/>
      <c r="L25" s="1"/>
      <c r="M25" s="1"/>
      <c r="N25" s="1"/>
      <c r="O25" s="1"/>
    </row>
    <row r="26" spans="1:15" hidden="1" x14ac:dyDescent="0.2">
      <c r="F26" s="5"/>
    </row>
  </sheetData>
  <mergeCells count="2">
    <mergeCell ref="F3:I4"/>
    <mergeCell ref="F7:L7"/>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9"/>
  <sheetViews>
    <sheetView workbookViewId="0"/>
  </sheetViews>
  <sheetFormatPr baseColWidth="10" defaultColWidth="12.6640625" defaultRowHeight="15" customHeight="1" x14ac:dyDescent="0.2"/>
  <cols>
    <col min="1" max="1" width="10.83203125" customWidth="1"/>
    <col min="2" max="3" width="9" hidden="1" customWidth="1"/>
    <col min="4" max="4" width="28.33203125" customWidth="1"/>
    <col min="5" max="5" width="16.6640625" customWidth="1"/>
    <col min="6" max="7" width="3.33203125" customWidth="1"/>
    <col min="8" max="8" width="3.6640625" customWidth="1"/>
    <col min="9" max="9" width="2.83203125" customWidth="1"/>
    <col min="10" max="23" width="6.1640625" customWidth="1"/>
    <col min="24" max="26" width="11" customWidth="1"/>
  </cols>
  <sheetData>
    <row r="1" spans="1:13" x14ac:dyDescent="0.2">
      <c r="A1" s="37" t="s">
        <v>50</v>
      </c>
      <c r="B1" s="37"/>
      <c r="C1" s="37"/>
      <c r="D1" s="37"/>
      <c r="E1" s="37" t="s">
        <v>50</v>
      </c>
      <c r="F1" s="37"/>
      <c r="G1" s="37"/>
      <c r="H1" s="37"/>
      <c r="I1" s="37"/>
      <c r="J1" s="37"/>
      <c r="K1" s="37" t="s">
        <v>280</v>
      </c>
      <c r="L1" s="37" t="s">
        <v>281</v>
      </c>
      <c r="M1" s="37" t="s">
        <v>282</v>
      </c>
    </row>
    <row r="2" spans="1:13" x14ac:dyDescent="0.2">
      <c r="A2" s="37" t="s">
        <v>38</v>
      </c>
      <c r="B2" s="37" t="s">
        <v>283</v>
      </c>
      <c r="C2" s="37" t="s">
        <v>284</v>
      </c>
      <c r="D2" s="37" t="s">
        <v>285</v>
      </c>
      <c r="E2" s="37" t="s">
        <v>286</v>
      </c>
      <c r="F2" s="37" t="s">
        <v>218</v>
      </c>
      <c r="G2" s="37" t="s">
        <v>223</v>
      </c>
      <c r="H2" s="37" t="s">
        <v>287</v>
      </c>
      <c r="I2" s="37" t="s">
        <v>288</v>
      </c>
      <c r="J2" s="37"/>
      <c r="K2" s="37" t="s">
        <v>289</v>
      </c>
      <c r="L2" s="37" t="s">
        <v>281</v>
      </c>
      <c r="M2" s="37" t="s">
        <v>290</v>
      </c>
    </row>
    <row r="3" spans="1:13" x14ac:dyDescent="0.2">
      <c r="A3" s="37" t="s">
        <v>44</v>
      </c>
      <c r="B3" s="37" t="s">
        <v>283</v>
      </c>
      <c r="C3" s="37" t="s">
        <v>291</v>
      </c>
      <c r="D3" s="37" t="s">
        <v>292</v>
      </c>
      <c r="E3" s="37" t="s">
        <v>293</v>
      </c>
      <c r="F3" s="37" t="s">
        <v>223</v>
      </c>
      <c r="G3" s="37" t="s">
        <v>294</v>
      </c>
      <c r="H3" s="37" t="s">
        <v>295</v>
      </c>
      <c r="I3" s="37" t="s">
        <v>296</v>
      </c>
      <c r="J3" s="37"/>
      <c r="K3" s="37" t="s">
        <v>297</v>
      </c>
      <c r="L3" s="37" t="s">
        <v>281</v>
      </c>
      <c r="M3" s="37" t="s">
        <v>298</v>
      </c>
    </row>
    <row r="4" spans="1:13" x14ac:dyDescent="0.2">
      <c r="A4" s="37" t="s">
        <v>32</v>
      </c>
      <c r="B4" s="37" t="s">
        <v>283</v>
      </c>
      <c r="C4" s="37" t="s">
        <v>299</v>
      </c>
      <c r="D4" s="37" t="s">
        <v>300</v>
      </c>
      <c r="E4" s="37" t="s">
        <v>301</v>
      </c>
      <c r="F4" s="37"/>
      <c r="G4" s="37" t="s">
        <v>302</v>
      </c>
      <c r="H4" s="37"/>
      <c r="I4" s="37"/>
      <c r="J4" s="37"/>
      <c r="K4" s="37" t="s">
        <v>303</v>
      </c>
      <c r="L4" s="37" t="s">
        <v>281</v>
      </c>
      <c r="M4" s="37" t="s">
        <v>304</v>
      </c>
    </row>
    <row r="5" spans="1:13" x14ac:dyDescent="0.2">
      <c r="A5" s="37"/>
      <c r="B5" s="37" t="s">
        <v>283</v>
      </c>
      <c r="C5" s="37" t="s">
        <v>305</v>
      </c>
      <c r="D5" s="37" t="s">
        <v>306</v>
      </c>
      <c r="E5" s="37"/>
      <c r="F5" s="37"/>
      <c r="G5" s="37"/>
      <c r="H5" s="37"/>
      <c r="I5" s="37"/>
      <c r="J5" s="37"/>
      <c r="K5" s="37" t="s">
        <v>307</v>
      </c>
      <c r="L5" s="37" t="s">
        <v>281</v>
      </c>
      <c r="M5" s="37" t="s">
        <v>308</v>
      </c>
    </row>
    <row r="6" spans="1:13" x14ac:dyDescent="0.2">
      <c r="A6" s="37" t="s">
        <v>220</v>
      </c>
      <c r="B6" s="37" t="s">
        <v>283</v>
      </c>
      <c r="C6" s="37" t="s">
        <v>309</v>
      </c>
      <c r="D6" s="37" t="s">
        <v>310</v>
      </c>
      <c r="E6" s="37"/>
      <c r="F6" s="37" t="s">
        <v>311</v>
      </c>
      <c r="G6" s="37"/>
      <c r="H6" s="37"/>
      <c r="I6" s="37"/>
      <c r="J6" s="37"/>
      <c r="K6" s="37" t="s">
        <v>312</v>
      </c>
      <c r="L6" s="37" t="s">
        <v>281</v>
      </c>
      <c r="M6" s="37" t="s">
        <v>313</v>
      </c>
    </row>
    <row r="7" spans="1:13" x14ac:dyDescent="0.2">
      <c r="A7" s="37" t="s">
        <v>221</v>
      </c>
      <c r="B7" s="37" t="s">
        <v>283</v>
      </c>
      <c r="C7" s="37" t="s">
        <v>314</v>
      </c>
      <c r="D7" s="37" t="s">
        <v>315</v>
      </c>
      <c r="E7" s="37"/>
      <c r="F7" s="37" t="s">
        <v>316</v>
      </c>
      <c r="G7" s="37"/>
      <c r="H7" s="37"/>
      <c r="I7" s="37"/>
      <c r="J7" s="37"/>
      <c r="K7" s="37" t="s">
        <v>317</v>
      </c>
      <c r="L7" s="37" t="s">
        <v>281</v>
      </c>
      <c r="M7" s="37" t="s">
        <v>318</v>
      </c>
    </row>
    <row r="8" spans="1:13" x14ac:dyDescent="0.2">
      <c r="A8" s="37"/>
      <c r="B8" s="37" t="s">
        <v>283</v>
      </c>
      <c r="C8" s="37" t="s">
        <v>319</v>
      </c>
      <c r="D8" s="37" t="s">
        <v>320</v>
      </c>
      <c r="E8" s="37"/>
      <c r="F8" s="37" t="s">
        <v>321</v>
      </c>
      <c r="G8" s="37"/>
      <c r="H8" s="37"/>
      <c r="I8" s="37"/>
      <c r="J8" s="37"/>
      <c r="K8" s="37" t="s">
        <v>322</v>
      </c>
      <c r="L8" s="37" t="s">
        <v>281</v>
      </c>
      <c r="M8" s="37" t="s">
        <v>323</v>
      </c>
    </row>
    <row r="9" spans="1:13" x14ac:dyDescent="0.2">
      <c r="A9" s="37" t="s">
        <v>324</v>
      </c>
      <c r="B9" s="37" t="s">
        <v>283</v>
      </c>
      <c r="C9" s="37" t="s">
        <v>325</v>
      </c>
      <c r="D9" s="37" t="s">
        <v>326</v>
      </c>
      <c r="E9" s="37"/>
      <c r="F9" s="37" t="s">
        <v>327</v>
      </c>
      <c r="G9" s="37"/>
      <c r="H9" s="37"/>
      <c r="I9" s="37"/>
      <c r="J9" s="37"/>
      <c r="K9" s="37" t="s">
        <v>328</v>
      </c>
      <c r="L9" s="37" t="s">
        <v>281</v>
      </c>
      <c r="M9" s="37" t="s">
        <v>329</v>
      </c>
    </row>
    <row r="10" spans="1:13" x14ac:dyDescent="0.2">
      <c r="A10" s="37" t="s">
        <v>330</v>
      </c>
      <c r="B10" s="37" t="s">
        <v>283</v>
      </c>
      <c r="C10" s="37" t="s">
        <v>331</v>
      </c>
      <c r="D10" s="37" t="s">
        <v>332</v>
      </c>
      <c r="E10" s="37"/>
      <c r="F10" s="37" t="s">
        <v>333</v>
      </c>
      <c r="G10" s="37"/>
      <c r="H10" s="37"/>
      <c r="I10" s="37"/>
      <c r="J10" s="37"/>
      <c r="K10" s="37" t="s">
        <v>334</v>
      </c>
      <c r="L10" s="37" t="s">
        <v>281</v>
      </c>
      <c r="M10" s="37" t="s">
        <v>335</v>
      </c>
    </row>
    <row r="11" spans="1:13" x14ac:dyDescent="0.2">
      <c r="A11" s="37" t="s">
        <v>336</v>
      </c>
      <c r="B11" s="37" t="s">
        <v>283</v>
      </c>
      <c r="C11" s="37" t="s">
        <v>337</v>
      </c>
      <c r="D11" s="37" t="s">
        <v>338</v>
      </c>
      <c r="E11" s="37"/>
      <c r="F11" s="37" t="s">
        <v>339</v>
      </c>
      <c r="G11" s="37"/>
      <c r="H11" s="37"/>
      <c r="I11" s="37"/>
      <c r="J11" s="37"/>
      <c r="K11" s="37" t="s">
        <v>340</v>
      </c>
      <c r="L11" s="37" t="s">
        <v>281</v>
      </c>
      <c r="M11" s="37" t="s">
        <v>341</v>
      </c>
    </row>
    <row r="12" spans="1:13" x14ac:dyDescent="0.2">
      <c r="A12" s="37"/>
      <c r="B12" s="37" t="s">
        <v>283</v>
      </c>
      <c r="C12" s="37" t="s">
        <v>342</v>
      </c>
      <c r="D12" s="37" t="s">
        <v>343</v>
      </c>
      <c r="E12" s="37"/>
      <c r="F12" s="37" t="s">
        <v>344</v>
      </c>
      <c r="G12" s="37"/>
      <c r="H12" s="37"/>
      <c r="I12" s="37"/>
      <c r="J12" s="37"/>
      <c r="K12" s="37" t="s">
        <v>345</v>
      </c>
      <c r="L12" s="37" t="s">
        <v>281</v>
      </c>
      <c r="M12" s="37" t="s">
        <v>346</v>
      </c>
    </row>
    <row r="13" spans="1:13" x14ac:dyDescent="0.2">
      <c r="A13" s="37"/>
      <c r="B13" s="37" t="s">
        <v>283</v>
      </c>
      <c r="C13" s="37" t="s">
        <v>347</v>
      </c>
      <c r="D13" s="37" t="s">
        <v>348</v>
      </c>
      <c r="E13" s="37"/>
      <c r="F13" s="37" t="s">
        <v>349</v>
      </c>
      <c r="G13" s="37"/>
      <c r="H13" s="37"/>
      <c r="I13" s="37"/>
      <c r="J13" s="37"/>
      <c r="K13" s="37" t="s">
        <v>350</v>
      </c>
      <c r="L13" s="37" t="s">
        <v>281</v>
      </c>
      <c r="M13" s="37" t="s">
        <v>351</v>
      </c>
    </row>
    <row r="14" spans="1:13" x14ac:dyDescent="0.2">
      <c r="A14" s="37"/>
      <c r="B14" s="37" t="s">
        <v>283</v>
      </c>
      <c r="C14" s="37" t="s">
        <v>352</v>
      </c>
      <c r="D14" s="37" t="s">
        <v>353</v>
      </c>
      <c r="E14" s="37" t="s">
        <v>50</v>
      </c>
      <c r="F14" s="37"/>
      <c r="G14" s="37"/>
      <c r="H14" s="37"/>
      <c r="I14" s="37"/>
      <c r="J14" s="37"/>
      <c r="K14" s="37" t="s">
        <v>354</v>
      </c>
      <c r="L14" s="37" t="s">
        <v>281</v>
      </c>
      <c r="M14" s="37" t="s">
        <v>355</v>
      </c>
    </row>
    <row r="15" spans="1:13" ht="13.5" customHeight="1" x14ac:dyDescent="0.2">
      <c r="A15" s="37"/>
      <c r="B15" s="37" t="s">
        <v>283</v>
      </c>
      <c r="C15" s="37" t="s">
        <v>356</v>
      </c>
      <c r="D15" s="37" t="s">
        <v>252</v>
      </c>
      <c r="E15" s="71">
        <v>25000</v>
      </c>
      <c r="F15" s="37" t="s">
        <v>311</v>
      </c>
      <c r="G15" s="37"/>
      <c r="H15" s="37"/>
      <c r="I15" s="37"/>
      <c r="J15" s="37"/>
      <c r="K15" s="37" t="s">
        <v>357</v>
      </c>
      <c r="L15" s="37" t="s">
        <v>281</v>
      </c>
      <c r="M15" s="37" t="s">
        <v>358</v>
      </c>
    </row>
    <row r="16" spans="1:13" ht="13.5" customHeight="1" x14ac:dyDescent="0.2">
      <c r="A16" s="37"/>
      <c r="B16" s="37" t="s">
        <v>283</v>
      </c>
      <c r="C16" s="37" t="s">
        <v>359</v>
      </c>
      <c r="D16" s="37" t="s">
        <v>360</v>
      </c>
      <c r="E16" s="71">
        <v>50000</v>
      </c>
      <c r="F16" s="37" t="s">
        <v>316</v>
      </c>
      <c r="G16" s="37"/>
      <c r="H16" s="37"/>
      <c r="I16" s="37"/>
      <c r="J16" s="37"/>
      <c r="K16" s="37" t="s">
        <v>361</v>
      </c>
      <c r="L16" s="37" t="s">
        <v>281</v>
      </c>
      <c r="M16" s="37" t="s">
        <v>362</v>
      </c>
    </row>
    <row r="17" spans="1:13" ht="13.5" customHeight="1" x14ac:dyDescent="0.2">
      <c r="A17" s="37"/>
      <c r="B17" s="37" t="s">
        <v>283</v>
      </c>
      <c r="C17" s="37" t="s">
        <v>363</v>
      </c>
      <c r="D17" s="37" t="s">
        <v>251</v>
      </c>
      <c r="E17" s="71" t="s">
        <v>364</v>
      </c>
      <c r="F17" s="37" t="s">
        <v>321</v>
      </c>
      <c r="G17" s="37"/>
      <c r="H17" s="37"/>
      <c r="I17" s="37"/>
      <c r="J17" s="37"/>
      <c r="K17" s="37" t="s">
        <v>365</v>
      </c>
      <c r="L17" s="37" t="s">
        <v>281</v>
      </c>
      <c r="M17" s="37" t="s">
        <v>366</v>
      </c>
    </row>
    <row r="18" spans="1:13" ht="13.5" customHeight="1" x14ac:dyDescent="0.2">
      <c r="A18" s="37"/>
      <c r="B18" s="37" t="s">
        <v>283</v>
      </c>
      <c r="C18" s="37" t="s">
        <v>367</v>
      </c>
      <c r="D18" s="37" t="s">
        <v>368</v>
      </c>
      <c r="E18" s="71" t="s">
        <v>369</v>
      </c>
      <c r="F18" s="37" t="s">
        <v>327</v>
      </c>
      <c r="G18" s="37"/>
      <c r="H18" s="37"/>
      <c r="I18" s="37"/>
      <c r="J18" s="37"/>
      <c r="K18" s="37" t="s">
        <v>370</v>
      </c>
      <c r="L18" s="37" t="s">
        <v>281</v>
      </c>
      <c r="M18" s="37" t="s">
        <v>371</v>
      </c>
    </row>
    <row r="19" spans="1:13" ht="13.5" customHeight="1" x14ac:dyDescent="0.2">
      <c r="A19" s="37"/>
      <c r="B19" s="37" t="s">
        <v>283</v>
      </c>
      <c r="C19" s="37" t="s">
        <v>372</v>
      </c>
      <c r="D19" s="37" t="s">
        <v>373</v>
      </c>
      <c r="E19" s="71" t="s">
        <v>374</v>
      </c>
      <c r="F19" s="37" t="s">
        <v>32</v>
      </c>
      <c r="G19" s="71"/>
      <c r="H19" s="71"/>
      <c r="I19" s="37"/>
      <c r="J19" s="37"/>
      <c r="K19" s="37" t="s">
        <v>375</v>
      </c>
      <c r="L19" s="37" t="s">
        <v>281</v>
      </c>
      <c r="M19" s="37" t="s">
        <v>376</v>
      </c>
    </row>
    <row r="20" spans="1:13" ht="13.5" customHeight="1" x14ac:dyDescent="0.2">
      <c r="A20" s="37"/>
      <c r="B20" s="37" t="s">
        <v>283</v>
      </c>
      <c r="C20" s="37" t="s">
        <v>377</v>
      </c>
      <c r="D20" s="37" t="s">
        <v>378</v>
      </c>
      <c r="E20" s="37"/>
      <c r="F20" s="71"/>
      <c r="G20" s="37"/>
      <c r="H20" s="37"/>
      <c r="I20" s="37"/>
      <c r="J20" s="37"/>
      <c r="K20" s="37" t="s">
        <v>379</v>
      </c>
      <c r="L20" s="37" t="s">
        <v>281</v>
      </c>
      <c r="M20" s="37" t="s">
        <v>380</v>
      </c>
    </row>
    <row r="21" spans="1:13" ht="13.5" customHeight="1" x14ac:dyDescent="0.2">
      <c r="A21" s="37"/>
      <c r="B21" s="37" t="s">
        <v>283</v>
      </c>
      <c r="C21" s="37" t="s">
        <v>381</v>
      </c>
      <c r="D21" s="37" t="s">
        <v>382</v>
      </c>
      <c r="E21" s="37" t="s">
        <v>50</v>
      </c>
      <c r="F21" s="37"/>
      <c r="G21" s="37"/>
      <c r="H21" s="37"/>
      <c r="I21" s="37"/>
      <c r="J21" s="37"/>
      <c r="K21" s="37" t="s">
        <v>383</v>
      </c>
      <c r="L21" s="37" t="s">
        <v>281</v>
      </c>
      <c r="M21" s="37" t="s">
        <v>384</v>
      </c>
    </row>
    <row r="22" spans="1:13" x14ac:dyDescent="0.2">
      <c r="A22" s="37"/>
      <c r="B22" s="37" t="s">
        <v>283</v>
      </c>
      <c r="C22" s="37" t="s">
        <v>385</v>
      </c>
      <c r="D22" s="37" t="s">
        <v>386</v>
      </c>
      <c r="E22" s="71" t="s">
        <v>387</v>
      </c>
      <c r="F22" s="37"/>
      <c r="G22" s="37"/>
      <c r="H22" s="37"/>
      <c r="I22" s="37"/>
      <c r="J22" s="37"/>
      <c r="K22" s="37" t="s">
        <v>388</v>
      </c>
      <c r="L22" s="37" t="s">
        <v>281</v>
      </c>
      <c r="M22" s="37" t="s">
        <v>389</v>
      </c>
    </row>
    <row r="23" spans="1:13" x14ac:dyDescent="0.2">
      <c r="A23" s="37"/>
      <c r="B23" s="37" t="s">
        <v>283</v>
      </c>
      <c r="C23" s="37" t="s">
        <v>390</v>
      </c>
      <c r="D23" s="37" t="s">
        <v>391</v>
      </c>
      <c r="E23" s="71" t="s">
        <v>392</v>
      </c>
      <c r="F23" s="37"/>
      <c r="G23" s="37"/>
      <c r="H23" s="37"/>
      <c r="I23" s="37"/>
      <c r="J23" s="37"/>
      <c r="K23" s="37" t="s">
        <v>393</v>
      </c>
      <c r="L23" s="37" t="s">
        <v>281</v>
      </c>
      <c r="M23" s="37" t="s">
        <v>394</v>
      </c>
    </row>
    <row r="24" spans="1:13" x14ac:dyDescent="0.2">
      <c r="A24" s="37"/>
      <c r="B24" s="37" t="s">
        <v>283</v>
      </c>
      <c r="C24" s="37" t="s">
        <v>395</v>
      </c>
      <c r="D24" s="37" t="s">
        <v>396</v>
      </c>
      <c r="E24" s="71" t="s">
        <v>397</v>
      </c>
      <c r="F24" s="37"/>
      <c r="G24" s="37"/>
      <c r="H24" s="37"/>
      <c r="I24" s="37"/>
      <c r="J24" s="37"/>
      <c r="K24" s="37" t="s">
        <v>398</v>
      </c>
      <c r="L24" s="37" t="s">
        <v>281</v>
      </c>
      <c r="M24" s="37" t="s">
        <v>399</v>
      </c>
    </row>
    <row r="25" spans="1:13" x14ac:dyDescent="0.2">
      <c r="A25" s="37"/>
      <c r="B25" s="37" t="s">
        <v>283</v>
      </c>
      <c r="C25" s="37" t="s">
        <v>400</v>
      </c>
      <c r="D25" s="37" t="s">
        <v>401</v>
      </c>
      <c r="E25" s="71" t="s">
        <v>374</v>
      </c>
      <c r="F25" s="37"/>
      <c r="G25" s="37"/>
      <c r="H25" s="37"/>
      <c r="I25" s="37"/>
      <c r="J25" s="37"/>
      <c r="K25" s="37" t="s">
        <v>402</v>
      </c>
      <c r="L25" s="37" t="s">
        <v>281</v>
      </c>
      <c r="M25" s="37" t="s">
        <v>403</v>
      </c>
    </row>
    <row r="26" spans="1:13" x14ac:dyDescent="0.2">
      <c r="A26" s="37"/>
      <c r="B26" s="37" t="s">
        <v>283</v>
      </c>
      <c r="C26" s="37" t="s">
        <v>404</v>
      </c>
      <c r="D26" s="37" t="s">
        <v>405</v>
      </c>
      <c r="E26" s="37"/>
      <c r="F26" s="37"/>
      <c r="G26" s="37"/>
      <c r="H26" s="37"/>
      <c r="I26" s="37"/>
      <c r="J26" s="37"/>
      <c r="K26" s="37" t="s">
        <v>406</v>
      </c>
      <c r="L26" s="37" t="s">
        <v>281</v>
      </c>
      <c r="M26" s="37" t="s">
        <v>407</v>
      </c>
    </row>
    <row r="27" spans="1:13" x14ac:dyDescent="0.2">
      <c r="A27" s="37"/>
      <c r="B27" s="37" t="s">
        <v>283</v>
      </c>
      <c r="C27" s="37" t="s">
        <v>408</v>
      </c>
      <c r="D27" s="37" t="s">
        <v>409</v>
      </c>
      <c r="E27" s="37" t="s">
        <v>50</v>
      </c>
      <c r="F27" s="37"/>
      <c r="G27" s="37"/>
      <c r="H27" s="37"/>
      <c r="I27" s="37"/>
      <c r="J27" s="37"/>
      <c r="K27" s="37" t="s">
        <v>410</v>
      </c>
      <c r="L27" s="37" t="s">
        <v>281</v>
      </c>
      <c r="M27" s="37" t="s">
        <v>411</v>
      </c>
    </row>
    <row r="28" spans="1:13" x14ac:dyDescent="0.2">
      <c r="A28" s="37"/>
      <c r="B28" s="37" t="s">
        <v>283</v>
      </c>
      <c r="C28" s="37" t="s">
        <v>412</v>
      </c>
      <c r="D28" s="37" t="s">
        <v>413</v>
      </c>
      <c r="E28" s="71" t="s">
        <v>414</v>
      </c>
      <c r="F28" s="37"/>
      <c r="G28" s="37"/>
      <c r="H28" s="37"/>
      <c r="I28" s="37"/>
      <c r="J28" s="37"/>
      <c r="K28" s="37" t="s">
        <v>415</v>
      </c>
      <c r="L28" s="37" t="s">
        <v>281</v>
      </c>
      <c r="M28" s="37" t="s">
        <v>416</v>
      </c>
    </row>
    <row r="29" spans="1:13" x14ac:dyDescent="0.2">
      <c r="A29" s="37"/>
      <c r="B29" s="37" t="s">
        <v>283</v>
      </c>
      <c r="C29" s="37" t="s">
        <v>417</v>
      </c>
      <c r="D29" s="37" t="s">
        <v>418</v>
      </c>
      <c r="E29" s="71" t="s">
        <v>419</v>
      </c>
      <c r="F29" s="37"/>
      <c r="G29" s="37"/>
      <c r="H29" s="37"/>
      <c r="I29" s="37"/>
      <c r="J29" s="37"/>
      <c r="K29" s="37" t="s">
        <v>420</v>
      </c>
      <c r="L29" s="37" t="s">
        <v>281</v>
      </c>
      <c r="M29" s="37" t="s">
        <v>421</v>
      </c>
    </row>
    <row r="30" spans="1:13" x14ac:dyDescent="0.2">
      <c r="A30" s="37"/>
      <c r="B30" s="37" t="s">
        <v>283</v>
      </c>
      <c r="C30" s="37" t="s">
        <v>422</v>
      </c>
      <c r="D30" s="37" t="s">
        <v>423</v>
      </c>
      <c r="E30" s="71" t="s">
        <v>424</v>
      </c>
      <c r="F30" s="37"/>
      <c r="G30" s="37"/>
      <c r="H30" s="37"/>
      <c r="I30" s="37"/>
      <c r="J30" s="37"/>
      <c r="K30" s="37" t="s">
        <v>425</v>
      </c>
      <c r="L30" s="37" t="s">
        <v>281</v>
      </c>
      <c r="M30" s="37" t="s">
        <v>426</v>
      </c>
    </row>
    <row r="31" spans="1:13" x14ac:dyDescent="0.2">
      <c r="A31" s="37"/>
      <c r="B31" s="37" t="s">
        <v>283</v>
      </c>
      <c r="C31" s="37" t="s">
        <v>427</v>
      </c>
      <c r="D31" s="37" t="s">
        <v>428</v>
      </c>
      <c r="E31" s="71" t="s">
        <v>429</v>
      </c>
      <c r="F31" s="37"/>
      <c r="G31" s="37"/>
      <c r="H31" s="37"/>
      <c r="I31" s="37"/>
      <c r="J31" s="37"/>
      <c r="K31" s="37" t="s">
        <v>430</v>
      </c>
      <c r="L31" s="37" t="s">
        <v>281</v>
      </c>
      <c r="M31" s="37" t="s">
        <v>431</v>
      </c>
    </row>
    <row r="32" spans="1:13" x14ac:dyDescent="0.2">
      <c r="A32" s="37"/>
      <c r="B32" s="37" t="s">
        <v>283</v>
      </c>
      <c r="C32" s="37" t="s">
        <v>432</v>
      </c>
      <c r="D32" s="37" t="s">
        <v>433</v>
      </c>
      <c r="E32" s="71" t="s">
        <v>434</v>
      </c>
      <c r="F32" s="37"/>
      <c r="G32" s="37"/>
      <c r="H32" s="37"/>
      <c r="I32" s="37"/>
      <c r="J32" s="37"/>
      <c r="K32" s="37" t="s">
        <v>435</v>
      </c>
      <c r="L32" s="37" t="s">
        <v>281</v>
      </c>
      <c r="M32" s="37" t="s">
        <v>436</v>
      </c>
    </row>
    <row r="33" spans="1:13" x14ac:dyDescent="0.2">
      <c r="A33" s="37"/>
      <c r="B33" s="37" t="s">
        <v>283</v>
      </c>
      <c r="C33" s="37" t="s">
        <v>437</v>
      </c>
      <c r="D33" s="37" t="s">
        <v>438</v>
      </c>
      <c r="E33" s="71" t="s">
        <v>439</v>
      </c>
      <c r="F33" s="37"/>
      <c r="G33" s="37"/>
      <c r="H33" s="37"/>
      <c r="I33" s="37"/>
      <c r="J33" s="37"/>
      <c r="K33" s="37" t="s">
        <v>440</v>
      </c>
      <c r="L33" s="37" t="s">
        <v>281</v>
      </c>
      <c r="M33" s="37" t="s">
        <v>441</v>
      </c>
    </row>
    <row r="34" spans="1:13" x14ac:dyDescent="0.2">
      <c r="A34" s="37"/>
      <c r="B34" s="37" t="s">
        <v>283</v>
      </c>
      <c r="C34" s="37" t="s">
        <v>442</v>
      </c>
      <c r="D34" s="37" t="s">
        <v>443</v>
      </c>
      <c r="E34" s="71" t="s">
        <v>374</v>
      </c>
      <c r="F34" s="37"/>
      <c r="G34" s="37"/>
      <c r="H34" s="37"/>
      <c r="I34" s="37"/>
      <c r="J34" s="37"/>
      <c r="K34" s="37" t="s">
        <v>444</v>
      </c>
      <c r="L34" s="37" t="s">
        <v>281</v>
      </c>
      <c r="M34" s="37" t="s">
        <v>445</v>
      </c>
    </row>
    <row r="35" spans="1:13" x14ac:dyDescent="0.2">
      <c r="A35" s="37"/>
      <c r="B35" s="37" t="s">
        <v>283</v>
      </c>
      <c r="C35" s="37" t="s">
        <v>446</v>
      </c>
      <c r="D35" s="37" t="s">
        <v>447</v>
      </c>
      <c r="E35" s="37"/>
      <c r="F35" s="37"/>
      <c r="G35" s="37"/>
      <c r="H35" s="37"/>
      <c r="I35" s="37"/>
      <c r="J35" s="37"/>
      <c r="K35" s="37" t="s">
        <v>448</v>
      </c>
      <c r="L35" s="37" t="s">
        <v>281</v>
      </c>
      <c r="M35" s="37" t="s">
        <v>449</v>
      </c>
    </row>
    <row r="36" spans="1:13" x14ac:dyDescent="0.2">
      <c r="A36" s="37"/>
      <c r="B36" s="37" t="s">
        <v>283</v>
      </c>
      <c r="C36" s="37" t="s">
        <v>450</v>
      </c>
      <c r="D36" s="37" t="s">
        <v>451</v>
      </c>
      <c r="E36" s="37" t="s">
        <v>50</v>
      </c>
      <c r="F36" s="37"/>
      <c r="G36" s="37"/>
      <c r="H36" s="37"/>
      <c r="I36" s="37"/>
      <c r="J36" s="37"/>
      <c r="K36" s="37" t="s">
        <v>452</v>
      </c>
      <c r="L36" s="37" t="s">
        <v>281</v>
      </c>
      <c r="M36" s="37" t="s">
        <v>453</v>
      </c>
    </row>
    <row r="37" spans="1:13" x14ac:dyDescent="0.2">
      <c r="A37" s="37"/>
      <c r="B37" s="37" t="s">
        <v>283</v>
      </c>
      <c r="C37" s="37" t="s">
        <v>454</v>
      </c>
      <c r="D37" s="37" t="s">
        <v>455</v>
      </c>
      <c r="E37" s="37" t="s">
        <v>241</v>
      </c>
      <c r="F37" s="37"/>
      <c r="G37" s="37"/>
      <c r="H37" s="37"/>
      <c r="I37" s="37"/>
      <c r="J37" s="37"/>
      <c r="K37" s="37" t="s">
        <v>456</v>
      </c>
      <c r="L37" s="37" t="s">
        <v>457</v>
      </c>
      <c r="M37" s="37" t="s">
        <v>458</v>
      </c>
    </row>
    <row r="38" spans="1:13" x14ac:dyDescent="0.2">
      <c r="A38" s="37"/>
      <c r="B38" s="37" t="s">
        <v>283</v>
      </c>
      <c r="C38" s="37" t="s">
        <v>459</v>
      </c>
      <c r="D38" s="37" t="s">
        <v>460</v>
      </c>
      <c r="E38" s="37" t="s">
        <v>461</v>
      </c>
      <c r="F38" s="37"/>
      <c r="G38" s="37"/>
      <c r="H38" s="37"/>
      <c r="I38" s="37"/>
      <c r="J38" s="37"/>
      <c r="K38" s="37" t="s">
        <v>462</v>
      </c>
      <c r="L38" s="37" t="s">
        <v>457</v>
      </c>
      <c r="M38" s="37" t="s">
        <v>463</v>
      </c>
    </row>
    <row r="39" spans="1:13" x14ac:dyDescent="0.2">
      <c r="A39" s="37"/>
      <c r="B39" s="37" t="s">
        <v>283</v>
      </c>
      <c r="C39" s="37" t="s">
        <v>464</v>
      </c>
      <c r="D39" s="37" t="s">
        <v>465</v>
      </c>
      <c r="E39" s="37" t="s">
        <v>466</v>
      </c>
      <c r="F39" s="37"/>
      <c r="G39" s="37"/>
      <c r="H39" s="37"/>
      <c r="I39" s="37"/>
      <c r="J39" s="37"/>
      <c r="K39" s="37" t="s">
        <v>467</v>
      </c>
      <c r="L39" s="37" t="s">
        <v>457</v>
      </c>
      <c r="M39" s="37" t="s">
        <v>468</v>
      </c>
    </row>
    <row r="40" spans="1:13" x14ac:dyDescent="0.2">
      <c r="A40" s="37"/>
      <c r="B40" s="37" t="s">
        <v>283</v>
      </c>
      <c r="C40" s="37" t="s">
        <v>469</v>
      </c>
      <c r="D40" s="37" t="s">
        <v>470</v>
      </c>
      <c r="E40" s="37"/>
      <c r="F40" s="37"/>
      <c r="G40" s="37"/>
      <c r="H40" s="37"/>
      <c r="I40" s="37"/>
      <c r="J40" s="37"/>
      <c r="K40" s="37" t="s">
        <v>471</v>
      </c>
      <c r="L40" s="37" t="s">
        <v>457</v>
      </c>
      <c r="M40" s="37" t="s">
        <v>472</v>
      </c>
    </row>
    <row r="41" spans="1:13" x14ac:dyDescent="0.2">
      <c r="A41" s="37"/>
      <c r="B41" s="37" t="s">
        <v>283</v>
      </c>
      <c r="C41" s="37" t="s">
        <v>473</v>
      </c>
      <c r="D41" s="37" t="s">
        <v>474</v>
      </c>
      <c r="E41" s="37" t="s">
        <v>475</v>
      </c>
      <c r="F41" s="37"/>
      <c r="G41" s="37"/>
      <c r="H41" s="37"/>
      <c r="I41" s="37"/>
      <c r="J41" s="37"/>
      <c r="K41" s="37" t="s">
        <v>476</v>
      </c>
      <c r="L41" s="37" t="s">
        <v>457</v>
      </c>
      <c r="M41" s="37" t="s">
        <v>477</v>
      </c>
    </row>
    <row r="42" spans="1:13" x14ac:dyDescent="0.2">
      <c r="A42" s="37"/>
      <c r="B42" s="37" t="s">
        <v>283</v>
      </c>
      <c r="C42" s="37" t="s">
        <v>478</v>
      </c>
      <c r="D42" s="37" t="s">
        <v>479</v>
      </c>
      <c r="E42" s="37" t="s">
        <v>281</v>
      </c>
      <c r="F42" s="37"/>
      <c r="G42" s="37"/>
      <c r="H42" s="37"/>
      <c r="I42" s="37"/>
      <c r="J42" s="37"/>
      <c r="K42" s="37" t="s">
        <v>480</v>
      </c>
      <c r="L42" s="37" t="s">
        <v>457</v>
      </c>
      <c r="M42" s="37" t="s">
        <v>481</v>
      </c>
    </row>
    <row r="43" spans="1:13" x14ac:dyDescent="0.2">
      <c r="A43" s="37"/>
      <c r="B43" s="37" t="s">
        <v>283</v>
      </c>
      <c r="C43" s="37" t="s">
        <v>482</v>
      </c>
      <c r="D43" s="37" t="s">
        <v>483</v>
      </c>
      <c r="E43" s="37" t="s">
        <v>484</v>
      </c>
      <c r="F43" s="37"/>
      <c r="G43" s="37"/>
      <c r="H43" s="37"/>
      <c r="I43" s="37"/>
      <c r="J43" s="37"/>
      <c r="K43" s="37" t="s">
        <v>485</v>
      </c>
      <c r="L43" s="37" t="s">
        <v>457</v>
      </c>
      <c r="M43" s="37" t="s">
        <v>486</v>
      </c>
    </row>
    <row r="44" spans="1:13" x14ac:dyDescent="0.2">
      <c r="A44" s="37"/>
      <c r="B44" s="37" t="s">
        <v>283</v>
      </c>
      <c r="C44" s="37" t="s">
        <v>487</v>
      </c>
      <c r="D44" s="37" t="s">
        <v>488</v>
      </c>
      <c r="E44" s="37" t="s">
        <v>489</v>
      </c>
      <c r="F44" s="37"/>
      <c r="G44" s="37"/>
      <c r="H44" s="37"/>
      <c r="I44" s="37"/>
      <c r="J44" s="37"/>
      <c r="K44" s="37" t="s">
        <v>490</v>
      </c>
      <c r="L44" s="37" t="s">
        <v>457</v>
      </c>
      <c r="M44" s="37" t="s">
        <v>491</v>
      </c>
    </row>
    <row r="45" spans="1:13" x14ac:dyDescent="0.2">
      <c r="A45" s="37"/>
      <c r="B45" s="37" t="s">
        <v>283</v>
      </c>
      <c r="C45" s="37" t="s">
        <v>492</v>
      </c>
      <c r="D45" s="37" t="s">
        <v>493</v>
      </c>
      <c r="E45" s="37" t="s">
        <v>494</v>
      </c>
      <c r="F45" s="37"/>
      <c r="G45" s="37"/>
      <c r="H45" s="37"/>
      <c r="I45" s="37"/>
      <c r="J45" s="37"/>
      <c r="K45" s="37" t="s">
        <v>495</v>
      </c>
      <c r="L45" s="37" t="s">
        <v>457</v>
      </c>
      <c r="M45" s="37" t="s">
        <v>496</v>
      </c>
    </row>
    <row r="46" spans="1:13" x14ac:dyDescent="0.2">
      <c r="A46" s="37"/>
      <c r="B46" s="37" t="s">
        <v>283</v>
      </c>
      <c r="C46" s="37" t="s">
        <v>497</v>
      </c>
      <c r="D46" s="37" t="s">
        <v>498</v>
      </c>
      <c r="E46" s="37" t="s">
        <v>499</v>
      </c>
      <c r="F46" s="37"/>
      <c r="G46" s="37"/>
      <c r="H46" s="37"/>
      <c r="I46" s="37"/>
      <c r="J46" s="37"/>
      <c r="K46" s="37" t="s">
        <v>500</v>
      </c>
      <c r="L46" s="37" t="s">
        <v>457</v>
      </c>
      <c r="M46" s="37" t="s">
        <v>501</v>
      </c>
    </row>
    <row r="47" spans="1:13" x14ac:dyDescent="0.2">
      <c r="A47" s="37"/>
      <c r="B47" s="37" t="s">
        <v>283</v>
      </c>
      <c r="C47" s="37" t="s">
        <v>502</v>
      </c>
      <c r="D47" s="37" t="s">
        <v>503</v>
      </c>
      <c r="E47" s="37" t="s">
        <v>504</v>
      </c>
      <c r="F47" s="37"/>
      <c r="G47" s="37"/>
      <c r="H47" s="37"/>
      <c r="I47" s="37"/>
      <c r="J47" s="37"/>
      <c r="K47" s="37" t="s">
        <v>505</v>
      </c>
      <c r="L47" s="37" t="s">
        <v>457</v>
      </c>
      <c r="M47" s="37" t="s">
        <v>506</v>
      </c>
    </row>
    <row r="48" spans="1:13" x14ac:dyDescent="0.2">
      <c r="A48" s="37"/>
      <c r="B48" s="37" t="s">
        <v>283</v>
      </c>
      <c r="C48" s="37" t="s">
        <v>507</v>
      </c>
      <c r="D48" s="37" t="s">
        <v>508</v>
      </c>
      <c r="E48" s="37" t="s">
        <v>509</v>
      </c>
      <c r="F48" s="37"/>
      <c r="G48" s="37"/>
      <c r="H48" s="37"/>
      <c r="I48" s="37"/>
      <c r="J48" s="37"/>
      <c r="K48" s="37" t="s">
        <v>510</v>
      </c>
      <c r="L48" s="37" t="s">
        <v>457</v>
      </c>
      <c r="M48" s="37" t="s">
        <v>511</v>
      </c>
    </row>
    <row r="49" spans="1:13" x14ac:dyDescent="0.2">
      <c r="A49" s="37"/>
      <c r="B49" s="37" t="s">
        <v>283</v>
      </c>
      <c r="C49" s="37" t="s">
        <v>512</v>
      </c>
      <c r="D49" s="37" t="s">
        <v>513</v>
      </c>
      <c r="E49" s="37"/>
      <c r="F49" s="37"/>
      <c r="G49" s="37"/>
      <c r="H49" s="37"/>
      <c r="I49" s="37"/>
      <c r="J49" s="37"/>
      <c r="K49" s="37" t="s">
        <v>514</v>
      </c>
      <c r="L49" s="37" t="s">
        <v>457</v>
      </c>
      <c r="M49" s="37" t="s">
        <v>515</v>
      </c>
    </row>
    <row r="50" spans="1:13" x14ac:dyDescent="0.2">
      <c r="A50" s="37"/>
      <c r="B50" s="37" t="s">
        <v>283</v>
      </c>
      <c r="C50" s="37" t="s">
        <v>516</v>
      </c>
      <c r="D50" s="37" t="s">
        <v>517</v>
      </c>
      <c r="E50" s="37"/>
      <c r="F50" s="37"/>
      <c r="G50" s="37"/>
      <c r="H50" s="37"/>
      <c r="I50" s="37"/>
      <c r="J50" s="37"/>
      <c r="K50" s="37" t="s">
        <v>518</v>
      </c>
      <c r="L50" s="37" t="s">
        <v>457</v>
      </c>
      <c r="M50" s="37" t="s">
        <v>519</v>
      </c>
    </row>
    <row r="51" spans="1:13" x14ac:dyDescent="0.2">
      <c r="A51" s="37"/>
      <c r="B51" s="37" t="s">
        <v>283</v>
      </c>
      <c r="C51" s="37" t="s">
        <v>520</v>
      </c>
      <c r="D51" s="37" t="s">
        <v>521</v>
      </c>
      <c r="E51" s="37"/>
      <c r="F51" s="37"/>
      <c r="G51" s="37"/>
      <c r="H51" s="37"/>
      <c r="I51" s="37"/>
      <c r="J51" s="37"/>
      <c r="K51" s="37" t="s">
        <v>522</v>
      </c>
      <c r="L51" s="37" t="s">
        <v>499</v>
      </c>
      <c r="M51" s="37" t="s">
        <v>523</v>
      </c>
    </row>
    <row r="52" spans="1:13" x14ac:dyDescent="0.2">
      <c r="A52" s="37"/>
      <c r="B52" s="37" t="s">
        <v>283</v>
      </c>
      <c r="C52" s="37" t="s">
        <v>524</v>
      </c>
      <c r="D52" s="37" t="s">
        <v>525</v>
      </c>
      <c r="E52" s="37"/>
      <c r="F52" s="37"/>
      <c r="G52" s="37"/>
      <c r="H52" s="37"/>
      <c r="I52" s="37"/>
      <c r="J52" s="37"/>
      <c r="K52" s="37" t="s">
        <v>526</v>
      </c>
      <c r="L52" s="37" t="s">
        <v>499</v>
      </c>
      <c r="M52" s="37" t="s">
        <v>527</v>
      </c>
    </row>
    <row r="53" spans="1:13" x14ac:dyDescent="0.2">
      <c r="A53" s="37"/>
      <c r="B53" s="37" t="s">
        <v>283</v>
      </c>
      <c r="C53" s="37" t="s">
        <v>528</v>
      </c>
      <c r="D53" s="37" t="s">
        <v>529</v>
      </c>
      <c r="E53" s="37"/>
      <c r="F53" s="37"/>
      <c r="G53" s="37"/>
      <c r="H53" s="37"/>
      <c r="I53" s="37"/>
      <c r="J53" s="37"/>
      <c r="K53" s="37" t="s">
        <v>530</v>
      </c>
      <c r="L53" s="37" t="s">
        <v>499</v>
      </c>
      <c r="M53" s="37" t="s">
        <v>531</v>
      </c>
    </row>
    <row r="54" spans="1:13" x14ac:dyDescent="0.2">
      <c r="A54" s="37"/>
      <c r="B54" s="37" t="s">
        <v>283</v>
      </c>
      <c r="C54" s="37" t="s">
        <v>532</v>
      </c>
      <c r="D54" s="37" t="s">
        <v>533</v>
      </c>
      <c r="E54" s="37"/>
      <c r="F54" s="37"/>
      <c r="G54" s="37"/>
      <c r="H54" s="37"/>
      <c r="I54" s="37"/>
      <c r="J54" s="37"/>
      <c r="K54" s="37" t="s">
        <v>534</v>
      </c>
      <c r="L54" s="37" t="s">
        <v>499</v>
      </c>
      <c r="M54" s="37" t="s">
        <v>535</v>
      </c>
    </row>
    <row r="55" spans="1:13" x14ac:dyDescent="0.2">
      <c r="A55" s="37"/>
      <c r="B55" s="37" t="s">
        <v>283</v>
      </c>
      <c r="C55" s="37" t="s">
        <v>536</v>
      </c>
      <c r="D55" s="37" t="s">
        <v>537</v>
      </c>
      <c r="E55" s="37"/>
      <c r="F55" s="37"/>
      <c r="G55" s="37"/>
      <c r="H55" s="37"/>
      <c r="I55" s="37"/>
      <c r="J55" s="37"/>
      <c r="K55" s="37" t="s">
        <v>538</v>
      </c>
      <c r="L55" s="37" t="s">
        <v>499</v>
      </c>
      <c r="M55" s="37" t="s">
        <v>539</v>
      </c>
    </row>
    <row r="56" spans="1:13" x14ac:dyDescent="0.2">
      <c r="A56" s="37"/>
      <c r="B56" s="37" t="s">
        <v>540</v>
      </c>
      <c r="C56" s="37" t="s">
        <v>541</v>
      </c>
      <c r="D56" s="37" t="s">
        <v>542</v>
      </c>
      <c r="E56" s="37"/>
      <c r="F56" s="37"/>
      <c r="G56" s="37"/>
      <c r="H56" s="37"/>
      <c r="I56" s="37"/>
      <c r="J56" s="37"/>
      <c r="K56" s="37" t="s">
        <v>543</v>
      </c>
      <c r="L56" s="37" t="s">
        <v>499</v>
      </c>
      <c r="M56" s="37" t="s">
        <v>544</v>
      </c>
    </row>
    <row r="57" spans="1:13" x14ac:dyDescent="0.2">
      <c r="A57" s="37"/>
      <c r="B57" s="37" t="s">
        <v>540</v>
      </c>
      <c r="C57" s="37" t="s">
        <v>545</v>
      </c>
      <c r="D57" s="37" t="s">
        <v>546</v>
      </c>
      <c r="E57" s="37"/>
      <c r="F57" s="37"/>
      <c r="G57" s="37"/>
      <c r="H57" s="37"/>
      <c r="I57" s="37"/>
      <c r="J57" s="37"/>
      <c r="K57" s="37" t="s">
        <v>547</v>
      </c>
      <c r="L57" s="37" t="s">
        <v>499</v>
      </c>
      <c r="M57" s="37" t="s">
        <v>548</v>
      </c>
    </row>
    <row r="58" spans="1:13" x14ac:dyDescent="0.2">
      <c r="A58" s="37"/>
      <c r="B58" s="37" t="s">
        <v>540</v>
      </c>
      <c r="C58" s="37" t="s">
        <v>549</v>
      </c>
      <c r="D58" s="37" t="s">
        <v>550</v>
      </c>
      <c r="E58" s="37"/>
      <c r="F58" s="37"/>
      <c r="G58" s="37"/>
      <c r="H58" s="37"/>
      <c r="I58" s="37"/>
      <c r="J58" s="37"/>
      <c r="K58" s="37" t="s">
        <v>551</v>
      </c>
      <c r="L58" s="37" t="s">
        <v>499</v>
      </c>
      <c r="M58" s="37" t="s">
        <v>552</v>
      </c>
    </row>
    <row r="59" spans="1:13" x14ac:dyDescent="0.2">
      <c r="A59" s="37"/>
      <c r="B59" s="37" t="s">
        <v>540</v>
      </c>
      <c r="C59" s="37" t="s">
        <v>553</v>
      </c>
      <c r="D59" s="37" t="s">
        <v>554</v>
      </c>
      <c r="E59" s="37"/>
      <c r="F59" s="37"/>
      <c r="G59" s="37"/>
      <c r="H59" s="37"/>
      <c r="I59" s="37"/>
      <c r="J59" s="37"/>
      <c r="K59" s="37" t="s">
        <v>555</v>
      </c>
      <c r="L59" s="37" t="s">
        <v>499</v>
      </c>
      <c r="M59" s="37" t="s">
        <v>556</v>
      </c>
    </row>
    <row r="60" spans="1:13" x14ac:dyDescent="0.2">
      <c r="A60" s="37"/>
      <c r="B60" s="37" t="s">
        <v>540</v>
      </c>
      <c r="C60" s="37" t="s">
        <v>557</v>
      </c>
      <c r="D60" s="37" t="s">
        <v>558</v>
      </c>
      <c r="E60" s="37"/>
      <c r="F60" s="37"/>
      <c r="G60" s="37"/>
      <c r="H60" s="37"/>
      <c r="I60" s="37"/>
      <c r="J60" s="37"/>
      <c r="K60" s="37" t="s">
        <v>559</v>
      </c>
      <c r="L60" s="37" t="s">
        <v>499</v>
      </c>
      <c r="M60" s="37" t="s">
        <v>560</v>
      </c>
    </row>
    <row r="61" spans="1:13" x14ac:dyDescent="0.2">
      <c r="A61" s="37"/>
      <c r="B61" s="37" t="s">
        <v>540</v>
      </c>
      <c r="C61" s="37" t="s">
        <v>561</v>
      </c>
      <c r="D61" s="37" t="s">
        <v>562</v>
      </c>
      <c r="E61" s="37"/>
      <c r="F61" s="37"/>
      <c r="G61" s="37"/>
      <c r="H61" s="37"/>
      <c r="I61" s="37"/>
      <c r="J61" s="37"/>
      <c r="K61" s="37" t="s">
        <v>563</v>
      </c>
      <c r="L61" s="37" t="s">
        <v>499</v>
      </c>
      <c r="M61" s="37" t="s">
        <v>564</v>
      </c>
    </row>
    <row r="62" spans="1:13" x14ac:dyDescent="0.2">
      <c r="A62" s="37"/>
      <c r="B62" s="37" t="s">
        <v>540</v>
      </c>
      <c r="C62" s="37" t="s">
        <v>565</v>
      </c>
      <c r="D62" s="37" t="s">
        <v>566</v>
      </c>
      <c r="E62" s="37"/>
      <c r="F62" s="37"/>
      <c r="G62" s="37"/>
      <c r="H62" s="37"/>
      <c r="I62" s="37"/>
      <c r="J62" s="37"/>
      <c r="K62" s="37" t="s">
        <v>567</v>
      </c>
      <c r="L62" s="37" t="s">
        <v>499</v>
      </c>
      <c r="M62" s="37" t="s">
        <v>568</v>
      </c>
    </row>
    <row r="63" spans="1:13" x14ac:dyDescent="0.2">
      <c r="A63" s="37"/>
      <c r="B63" s="37" t="s">
        <v>540</v>
      </c>
      <c r="C63" s="37" t="s">
        <v>569</v>
      </c>
      <c r="D63" s="37" t="s">
        <v>570</v>
      </c>
      <c r="E63" s="37"/>
      <c r="F63" s="37"/>
      <c r="G63" s="37"/>
      <c r="H63" s="37"/>
      <c r="I63" s="37"/>
      <c r="J63" s="37"/>
      <c r="K63" s="37" t="s">
        <v>571</v>
      </c>
      <c r="L63" s="37" t="s">
        <v>572</v>
      </c>
      <c r="M63" s="37" t="s">
        <v>573</v>
      </c>
    </row>
    <row r="64" spans="1:13" x14ac:dyDescent="0.2">
      <c r="A64" s="37"/>
      <c r="B64" s="37" t="s">
        <v>540</v>
      </c>
      <c r="C64" s="37" t="s">
        <v>574</v>
      </c>
      <c r="D64" s="37" t="s">
        <v>575</v>
      </c>
      <c r="E64" s="37"/>
      <c r="F64" s="37"/>
      <c r="G64" s="37"/>
      <c r="H64" s="37"/>
      <c r="I64" s="37"/>
      <c r="J64" s="37"/>
      <c r="K64" s="37" t="s">
        <v>576</v>
      </c>
      <c r="L64" s="37" t="s">
        <v>572</v>
      </c>
      <c r="M64" s="37" t="s">
        <v>577</v>
      </c>
    </row>
    <row r="65" spans="1:13" x14ac:dyDescent="0.2">
      <c r="A65" s="37"/>
      <c r="B65" s="37" t="s">
        <v>540</v>
      </c>
      <c r="C65" s="37" t="s">
        <v>578</v>
      </c>
      <c r="D65" s="37" t="s">
        <v>579</v>
      </c>
      <c r="E65" s="37"/>
      <c r="F65" s="37"/>
      <c r="G65" s="37"/>
      <c r="H65" s="37"/>
      <c r="I65" s="37"/>
      <c r="J65" s="37"/>
      <c r="K65" s="37" t="s">
        <v>580</v>
      </c>
      <c r="L65" s="37" t="s">
        <v>572</v>
      </c>
      <c r="M65" s="37" t="s">
        <v>581</v>
      </c>
    </row>
    <row r="66" spans="1:13" x14ac:dyDescent="0.2">
      <c r="A66" s="37"/>
      <c r="B66" s="37" t="s">
        <v>540</v>
      </c>
      <c r="C66" s="37" t="s">
        <v>582</v>
      </c>
      <c r="D66" s="37" t="s">
        <v>583</v>
      </c>
      <c r="E66" s="37"/>
      <c r="F66" s="37"/>
      <c r="G66" s="37"/>
      <c r="H66" s="37"/>
      <c r="I66" s="37"/>
      <c r="J66" s="37"/>
      <c r="K66" s="37" t="s">
        <v>584</v>
      </c>
      <c r="L66" s="37" t="s">
        <v>572</v>
      </c>
      <c r="M66" s="37" t="s">
        <v>585</v>
      </c>
    </row>
    <row r="67" spans="1:13" x14ac:dyDescent="0.2">
      <c r="A67" s="37"/>
      <c r="B67" s="37" t="s">
        <v>540</v>
      </c>
      <c r="C67" s="37" t="s">
        <v>586</v>
      </c>
      <c r="D67" s="37" t="s">
        <v>587</v>
      </c>
      <c r="E67" s="37"/>
      <c r="F67" s="37"/>
      <c r="G67" s="37"/>
      <c r="H67" s="37"/>
      <c r="I67" s="37"/>
      <c r="J67" s="37"/>
      <c r="K67" s="37" t="s">
        <v>588</v>
      </c>
      <c r="L67" s="37" t="s">
        <v>572</v>
      </c>
      <c r="M67" s="37" t="s">
        <v>589</v>
      </c>
    </row>
    <row r="68" spans="1:13" x14ac:dyDescent="0.2">
      <c r="A68" s="37"/>
      <c r="B68" s="37" t="s">
        <v>540</v>
      </c>
      <c r="C68" s="37" t="s">
        <v>590</v>
      </c>
      <c r="D68" s="37" t="s">
        <v>591</v>
      </c>
      <c r="E68" s="37"/>
      <c r="F68" s="37"/>
      <c r="G68" s="37"/>
      <c r="H68" s="37"/>
      <c r="I68" s="37"/>
      <c r="J68" s="37"/>
      <c r="K68" s="37" t="s">
        <v>592</v>
      </c>
      <c r="L68" s="37" t="s">
        <v>572</v>
      </c>
      <c r="M68" s="37" t="s">
        <v>593</v>
      </c>
    </row>
    <row r="69" spans="1:13" x14ac:dyDescent="0.2">
      <c r="A69" s="37"/>
      <c r="B69" s="37" t="s">
        <v>540</v>
      </c>
      <c r="C69" s="37" t="s">
        <v>594</v>
      </c>
      <c r="D69" s="37" t="s">
        <v>595</v>
      </c>
      <c r="E69" s="37"/>
      <c r="F69" s="37"/>
      <c r="G69" s="37"/>
      <c r="H69" s="37"/>
      <c r="I69" s="37"/>
      <c r="J69" s="37"/>
      <c r="K69" s="37" t="s">
        <v>596</v>
      </c>
      <c r="L69" s="37" t="s">
        <v>596</v>
      </c>
      <c r="M69" s="37" t="s">
        <v>509</v>
      </c>
    </row>
    <row r="70" spans="1:13" x14ac:dyDescent="0.2">
      <c r="A70" s="37"/>
      <c r="B70" s="37" t="s">
        <v>540</v>
      </c>
      <c r="C70" s="37" t="s">
        <v>597</v>
      </c>
      <c r="D70" s="37" t="s">
        <v>598</v>
      </c>
      <c r="E70" s="37"/>
      <c r="F70" s="37"/>
      <c r="G70" s="37"/>
      <c r="H70" s="37"/>
      <c r="I70" s="37"/>
      <c r="J70" s="37"/>
    </row>
    <row r="71" spans="1:13" x14ac:dyDescent="0.2">
      <c r="A71" s="37"/>
      <c r="B71" s="37" t="s">
        <v>540</v>
      </c>
      <c r="C71" s="37" t="s">
        <v>599</v>
      </c>
      <c r="D71" s="37" t="s">
        <v>600</v>
      </c>
      <c r="E71" s="37"/>
      <c r="F71" s="37"/>
      <c r="G71" s="37"/>
      <c r="H71" s="37"/>
      <c r="I71" s="37"/>
      <c r="J71" s="37"/>
    </row>
    <row r="72" spans="1:13" x14ac:dyDescent="0.2">
      <c r="A72" s="37"/>
      <c r="B72" s="37" t="s">
        <v>540</v>
      </c>
      <c r="C72" s="37" t="s">
        <v>601</v>
      </c>
      <c r="D72" s="37" t="s">
        <v>602</v>
      </c>
      <c r="E72" s="37"/>
      <c r="F72" s="37"/>
      <c r="G72" s="37"/>
      <c r="H72" s="37"/>
      <c r="I72" s="37"/>
      <c r="J72" s="37"/>
    </row>
    <row r="73" spans="1:13" x14ac:dyDescent="0.2">
      <c r="A73" s="37"/>
      <c r="B73" s="37" t="s">
        <v>540</v>
      </c>
      <c r="C73" s="37" t="s">
        <v>603</v>
      </c>
      <c r="D73" s="37" t="s">
        <v>604</v>
      </c>
      <c r="E73" s="37"/>
      <c r="F73" s="37"/>
      <c r="G73" s="37"/>
      <c r="H73" s="37"/>
      <c r="I73" s="37"/>
      <c r="J73" s="37"/>
    </row>
    <row r="74" spans="1:13" x14ac:dyDescent="0.2">
      <c r="A74" s="37"/>
      <c r="B74" s="37" t="s">
        <v>540</v>
      </c>
      <c r="C74" s="37" t="s">
        <v>605</v>
      </c>
      <c r="D74" s="37" t="s">
        <v>606</v>
      </c>
      <c r="E74" s="37"/>
      <c r="F74" s="37"/>
      <c r="G74" s="37"/>
      <c r="H74" s="37"/>
      <c r="I74" s="37"/>
      <c r="J74" s="37"/>
    </row>
    <row r="75" spans="1:13" x14ac:dyDescent="0.2">
      <c r="A75" s="37"/>
      <c r="B75" s="37" t="s">
        <v>540</v>
      </c>
      <c r="C75" s="37" t="s">
        <v>607</v>
      </c>
      <c r="D75" s="37" t="s">
        <v>608</v>
      </c>
      <c r="E75" s="37"/>
      <c r="F75" s="37"/>
      <c r="G75" s="37"/>
      <c r="H75" s="37"/>
      <c r="I75" s="37"/>
      <c r="J75" s="37"/>
    </row>
    <row r="76" spans="1:13" x14ac:dyDescent="0.2">
      <c r="A76" s="37"/>
      <c r="B76" s="37" t="s">
        <v>540</v>
      </c>
      <c r="C76" s="37" t="s">
        <v>609</v>
      </c>
      <c r="D76" s="37" t="s">
        <v>610</v>
      </c>
      <c r="E76" s="37"/>
      <c r="F76" s="37"/>
      <c r="G76" s="37"/>
      <c r="H76" s="37"/>
      <c r="I76" s="37"/>
      <c r="J76" s="37"/>
    </row>
    <row r="77" spans="1:13" x14ac:dyDescent="0.2">
      <c r="A77" s="37"/>
      <c r="B77" s="37" t="s">
        <v>540</v>
      </c>
      <c r="C77" s="37" t="s">
        <v>611</v>
      </c>
      <c r="D77" s="37" t="s">
        <v>612</v>
      </c>
      <c r="E77" s="37"/>
      <c r="F77" s="37"/>
      <c r="G77" s="37"/>
      <c r="H77" s="37"/>
      <c r="I77" s="37"/>
      <c r="J77" s="37"/>
    </row>
    <row r="78" spans="1:13" x14ac:dyDescent="0.2">
      <c r="A78" s="37"/>
      <c r="B78" s="37" t="s">
        <v>540</v>
      </c>
      <c r="C78" s="37" t="s">
        <v>613</v>
      </c>
      <c r="D78" s="37" t="s">
        <v>614</v>
      </c>
      <c r="E78" s="37"/>
      <c r="F78" s="37"/>
      <c r="G78" s="37"/>
      <c r="H78" s="37"/>
      <c r="I78" s="37"/>
      <c r="J78" s="37"/>
    </row>
    <row r="79" spans="1:13" x14ac:dyDescent="0.2">
      <c r="A79" s="37"/>
      <c r="B79" s="37" t="s">
        <v>540</v>
      </c>
      <c r="C79" s="37" t="s">
        <v>615</v>
      </c>
      <c r="D79" s="37" t="s">
        <v>616</v>
      </c>
      <c r="E79" s="37"/>
      <c r="F79" s="37"/>
      <c r="G79" s="37"/>
      <c r="H79" s="37"/>
      <c r="I79" s="37"/>
      <c r="J79" s="37"/>
    </row>
    <row r="80" spans="1:13" x14ac:dyDescent="0.2">
      <c r="A80" s="37"/>
      <c r="B80" s="37" t="s">
        <v>540</v>
      </c>
      <c r="C80" s="37" t="s">
        <v>617</v>
      </c>
      <c r="D80" s="37" t="s">
        <v>618</v>
      </c>
      <c r="E80" s="37"/>
      <c r="F80" s="37"/>
      <c r="G80" s="37"/>
      <c r="H80" s="37"/>
      <c r="I80" s="37"/>
      <c r="J80" s="37"/>
    </row>
    <row r="81" spans="1:10" x14ac:dyDescent="0.2">
      <c r="A81" s="37"/>
      <c r="B81" s="37" t="s">
        <v>540</v>
      </c>
      <c r="C81" s="37" t="s">
        <v>619</v>
      </c>
      <c r="D81" s="37" t="s">
        <v>620</v>
      </c>
      <c r="E81" s="37"/>
      <c r="F81" s="37"/>
      <c r="G81" s="37"/>
      <c r="H81" s="37"/>
      <c r="I81" s="37"/>
      <c r="J81" s="37"/>
    </row>
    <row r="82" spans="1:10" x14ac:dyDescent="0.2">
      <c r="A82" s="37"/>
      <c r="B82" s="37" t="s">
        <v>540</v>
      </c>
      <c r="C82" s="37" t="s">
        <v>621</v>
      </c>
      <c r="D82" s="37" t="s">
        <v>622</v>
      </c>
      <c r="E82" s="37"/>
      <c r="F82" s="37"/>
      <c r="G82" s="37"/>
      <c r="H82" s="37"/>
      <c r="I82" s="37"/>
      <c r="J82" s="37"/>
    </row>
    <row r="83" spans="1:10" x14ac:dyDescent="0.2">
      <c r="A83" s="37"/>
      <c r="B83" s="37" t="s">
        <v>540</v>
      </c>
      <c r="C83" s="37" t="s">
        <v>623</v>
      </c>
      <c r="D83" s="37" t="s">
        <v>624</v>
      </c>
      <c r="E83" s="37"/>
      <c r="F83" s="37"/>
      <c r="G83" s="37"/>
      <c r="H83" s="37"/>
      <c r="I83" s="37"/>
      <c r="J83" s="37"/>
    </row>
    <row r="84" spans="1:10" x14ac:dyDescent="0.2">
      <c r="A84" s="37"/>
      <c r="B84" s="37" t="s">
        <v>540</v>
      </c>
      <c r="C84" s="37" t="s">
        <v>625</v>
      </c>
      <c r="D84" s="37" t="s">
        <v>626</v>
      </c>
      <c r="E84" s="37"/>
      <c r="F84" s="37"/>
      <c r="G84" s="37"/>
      <c r="H84" s="37"/>
      <c r="I84" s="37"/>
      <c r="J84" s="37"/>
    </row>
    <row r="85" spans="1:10" x14ac:dyDescent="0.2">
      <c r="A85" s="37"/>
      <c r="B85" s="37" t="s">
        <v>540</v>
      </c>
      <c r="C85" s="37" t="s">
        <v>627</v>
      </c>
      <c r="D85" s="37" t="s">
        <v>628</v>
      </c>
      <c r="E85" s="37"/>
      <c r="F85" s="37"/>
      <c r="G85" s="37"/>
      <c r="H85" s="37"/>
      <c r="I85" s="37"/>
      <c r="J85" s="37"/>
    </row>
    <row r="86" spans="1:10" x14ac:dyDescent="0.2">
      <c r="A86" s="37"/>
      <c r="B86" s="37" t="s">
        <v>540</v>
      </c>
      <c r="C86" s="37" t="s">
        <v>629</v>
      </c>
      <c r="D86" s="37" t="s">
        <v>630</v>
      </c>
      <c r="E86" s="37"/>
      <c r="F86" s="37"/>
      <c r="G86" s="37"/>
      <c r="H86" s="37"/>
      <c r="I86" s="37"/>
      <c r="J86" s="37"/>
    </row>
    <row r="87" spans="1:10" x14ac:dyDescent="0.2">
      <c r="A87" s="37"/>
      <c r="B87" s="37" t="s">
        <v>540</v>
      </c>
      <c r="C87" s="37" t="s">
        <v>631</v>
      </c>
      <c r="D87" s="37" t="s">
        <v>632</v>
      </c>
      <c r="E87" s="37"/>
      <c r="F87" s="37"/>
      <c r="G87" s="37"/>
      <c r="H87" s="37"/>
      <c r="I87" s="37"/>
      <c r="J87" s="37"/>
    </row>
    <row r="88" spans="1:10" x14ac:dyDescent="0.2">
      <c r="A88" s="37"/>
      <c r="B88" s="37" t="s">
        <v>540</v>
      </c>
      <c r="C88" s="37" t="s">
        <v>633</v>
      </c>
      <c r="D88" s="37" t="s">
        <v>634</v>
      </c>
      <c r="E88" s="37"/>
      <c r="F88" s="37"/>
      <c r="G88" s="37"/>
      <c r="H88" s="37"/>
      <c r="I88" s="37"/>
      <c r="J88" s="37"/>
    </row>
    <row r="89" spans="1:10" x14ac:dyDescent="0.2">
      <c r="A89" s="37"/>
      <c r="B89" s="37" t="s">
        <v>540</v>
      </c>
      <c r="C89" s="37" t="s">
        <v>635</v>
      </c>
      <c r="D89" s="37" t="s">
        <v>636</v>
      </c>
      <c r="E89" s="37"/>
      <c r="F89" s="37"/>
      <c r="G89" s="37"/>
      <c r="H89" s="37"/>
      <c r="I89" s="37"/>
      <c r="J89" s="37"/>
    </row>
    <row r="90" spans="1:10" x14ac:dyDescent="0.2">
      <c r="A90" s="37"/>
      <c r="B90" s="37" t="s">
        <v>540</v>
      </c>
      <c r="C90" s="37" t="s">
        <v>637</v>
      </c>
      <c r="D90" s="37" t="s">
        <v>638</v>
      </c>
      <c r="E90" s="37"/>
      <c r="F90" s="37"/>
      <c r="G90" s="37"/>
      <c r="H90" s="37"/>
      <c r="I90" s="37"/>
      <c r="J90" s="37"/>
    </row>
    <row r="91" spans="1:10" x14ac:dyDescent="0.2">
      <c r="A91" s="37"/>
      <c r="B91" s="37" t="s">
        <v>540</v>
      </c>
      <c r="C91" s="37" t="s">
        <v>639</v>
      </c>
      <c r="D91" s="37" t="s">
        <v>640</v>
      </c>
      <c r="E91" s="37"/>
      <c r="F91" s="37"/>
      <c r="G91" s="37"/>
      <c r="H91" s="37"/>
      <c r="I91" s="37"/>
      <c r="J91" s="37"/>
    </row>
    <row r="92" spans="1:10" x14ac:dyDescent="0.2">
      <c r="A92" s="37"/>
      <c r="B92" s="37" t="s">
        <v>540</v>
      </c>
      <c r="C92" s="37" t="s">
        <v>641</v>
      </c>
      <c r="D92" s="37" t="s">
        <v>642</v>
      </c>
      <c r="E92" s="37"/>
      <c r="F92" s="37"/>
      <c r="G92" s="37"/>
      <c r="H92" s="37"/>
      <c r="I92" s="37"/>
      <c r="J92" s="37"/>
    </row>
    <row r="93" spans="1:10" x14ac:dyDescent="0.2">
      <c r="A93" s="37"/>
      <c r="B93" s="37" t="s">
        <v>540</v>
      </c>
      <c r="C93" s="37" t="s">
        <v>643</v>
      </c>
      <c r="D93" s="37" t="s">
        <v>644</v>
      </c>
      <c r="E93" s="37"/>
      <c r="F93" s="37"/>
      <c r="G93" s="37"/>
      <c r="H93" s="37"/>
      <c r="I93" s="37"/>
      <c r="J93" s="37"/>
    </row>
    <row r="94" spans="1:10" x14ac:dyDescent="0.2">
      <c r="A94" s="37"/>
      <c r="B94" s="37" t="s">
        <v>540</v>
      </c>
      <c r="C94" s="37" t="s">
        <v>645</v>
      </c>
      <c r="D94" s="37" t="s">
        <v>646</v>
      </c>
      <c r="E94" s="37"/>
      <c r="F94" s="37"/>
      <c r="G94" s="37"/>
      <c r="H94" s="37"/>
      <c r="I94" s="37"/>
      <c r="J94" s="37"/>
    </row>
    <row r="95" spans="1:10" x14ac:dyDescent="0.2">
      <c r="A95" s="37"/>
      <c r="B95" s="37" t="s">
        <v>540</v>
      </c>
      <c r="C95" s="37" t="s">
        <v>647</v>
      </c>
      <c r="D95" s="37" t="s">
        <v>648</v>
      </c>
      <c r="E95" s="37"/>
      <c r="F95" s="37"/>
      <c r="G95" s="37"/>
      <c r="H95" s="37"/>
      <c r="I95" s="37"/>
      <c r="J95" s="37"/>
    </row>
    <row r="96" spans="1:10" x14ac:dyDescent="0.2">
      <c r="A96" s="37"/>
      <c r="B96" s="37" t="s">
        <v>540</v>
      </c>
      <c r="C96" s="37" t="s">
        <v>649</v>
      </c>
      <c r="D96" s="37" t="s">
        <v>650</v>
      </c>
      <c r="E96" s="37"/>
      <c r="F96" s="37"/>
      <c r="G96" s="37"/>
      <c r="H96" s="37"/>
      <c r="I96" s="37"/>
      <c r="J96" s="37"/>
    </row>
    <row r="97" spans="1:10" x14ac:dyDescent="0.2">
      <c r="A97" s="37"/>
      <c r="B97" s="37" t="s">
        <v>540</v>
      </c>
      <c r="C97" s="37" t="s">
        <v>651</v>
      </c>
      <c r="D97" s="37" t="s">
        <v>652</v>
      </c>
      <c r="E97" s="37"/>
      <c r="F97" s="37"/>
      <c r="G97" s="37"/>
      <c r="H97" s="37"/>
      <c r="I97" s="37"/>
      <c r="J97" s="37"/>
    </row>
    <row r="98" spans="1:10" x14ac:dyDescent="0.2">
      <c r="A98" s="37"/>
      <c r="B98" s="37" t="s">
        <v>540</v>
      </c>
      <c r="C98" s="37" t="s">
        <v>653</v>
      </c>
      <c r="D98" s="37" t="s">
        <v>654</v>
      </c>
      <c r="E98" s="37"/>
      <c r="F98" s="37"/>
      <c r="G98" s="37"/>
      <c r="H98" s="37"/>
      <c r="I98" s="37"/>
      <c r="J98" s="37"/>
    </row>
    <row r="99" spans="1:10" x14ac:dyDescent="0.2">
      <c r="A99" s="37"/>
      <c r="B99" s="37" t="s">
        <v>540</v>
      </c>
      <c r="C99" s="37" t="s">
        <v>655</v>
      </c>
      <c r="D99" s="37" t="s">
        <v>656</v>
      </c>
      <c r="E99" s="37"/>
      <c r="F99" s="37"/>
      <c r="G99" s="37"/>
      <c r="H99" s="37"/>
      <c r="I99" s="37"/>
      <c r="J99" s="37"/>
    </row>
    <row r="100" spans="1:10" x14ac:dyDescent="0.2">
      <c r="A100" s="37"/>
      <c r="B100" s="37" t="s">
        <v>657</v>
      </c>
      <c r="C100" s="37" t="s">
        <v>658</v>
      </c>
      <c r="D100" s="37" t="s">
        <v>659</v>
      </c>
      <c r="E100" s="37"/>
      <c r="F100" s="37"/>
      <c r="G100" s="37"/>
      <c r="H100" s="37"/>
      <c r="I100" s="37"/>
      <c r="J100" s="37"/>
    </row>
    <row r="101" spans="1:10" x14ac:dyDescent="0.2">
      <c r="A101" s="37"/>
      <c r="B101" s="37" t="s">
        <v>657</v>
      </c>
      <c r="C101" s="37" t="s">
        <v>660</v>
      </c>
      <c r="D101" s="37" t="s">
        <v>661</v>
      </c>
      <c r="E101" s="37"/>
      <c r="F101" s="37"/>
      <c r="G101" s="37"/>
      <c r="H101" s="37"/>
      <c r="I101" s="37"/>
      <c r="J101" s="37"/>
    </row>
    <row r="102" spans="1:10" x14ac:dyDescent="0.2">
      <c r="A102" s="37"/>
      <c r="B102" s="37" t="s">
        <v>657</v>
      </c>
      <c r="C102" s="37" t="s">
        <v>662</v>
      </c>
      <c r="D102" s="37" t="s">
        <v>663</v>
      </c>
      <c r="E102" s="37"/>
      <c r="F102" s="37"/>
      <c r="G102" s="37"/>
      <c r="H102" s="37"/>
      <c r="I102" s="37"/>
      <c r="J102" s="37"/>
    </row>
    <row r="103" spans="1:10" x14ac:dyDescent="0.2">
      <c r="A103" s="37"/>
      <c r="B103" s="37" t="s">
        <v>657</v>
      </c>
      <c r="C103" s="37" t="s">
        <v>664</v>
      </c>
      <c r="D103" s="37" t="s">
        <v>665</v>
      </c>
      <c r="E103" s="37"/>
      <c r="F103" s="37"/>
      <c r="G103" s="37"/>
      <c r="H103" s="37"/>
      <c r="I103" s="37"/>
      <c r="J103" s="37"/>
    </row>
    <row r="104" spans="1:10" x14ac:dyDescent="0.2">
      <c r="A104" s="37"/>
      <c r="B104" s="37" t="s">
        <v>657</v>
      </c>
      <c r="C104" s="37" t="s">
        <v>666</v>
      </c>
      <c r="D104" s="37" t="s">
        <v>667</v>
      </c>
      <c r="E104" s="37"/>
      <c r="F104" s="37"/>
      <c r="G104" s="37"/>
      <c r="H104" s="37"/>
      <c r="I104" s="37"/>
      <c r="J104" s="37"/>
    </row>
    <row r="105" spans="1:10" x14ac:dyDescent="0.2">
      <c r="A105" s="37"/>
      <c r="B105" s="37" t="s">
        <v>657</v>
      </c>
      <c r="C105" s="37" t="s">
        <v>668</v>
      </c>
      <c r="D105" s="37" t="s">
        <v>669</v>
      </c>
      <c r="E105" s="37"/>
      <c r="F105" s="37"/>
      <c r="G105" s="37"/>
      <c r="H105" s="37"/>
      <c r="I105" s="37"/>
      <c r="J105" s="37"/>
    </row>
    <row r="106" spans="1:10" x14ac:dyDescent="0.2">
      <c r="A106" s="37"/>
      <c r="B106" s="37" t="s">
        <v>657</v>
      </c>
      <c r="C106" s="37" t="s">
        <v>670</v>
      </c>
      <c r="D106" s="37" t="s">
        <v>671</v>
      </c>
      <c r="E106" s="37"/>
      <c r="F106" s="37"/>
      <c r="G106" s="37"/>
      <c r="H106" s="37"/>
      <c r="I106" s="37"/>
      <c r="J106" s="37"/>
    </row>
    <row r="107" spans="1:10" x14ac:dyDescent="0.2">
      <c r="A107" s="37"/>
      <c r="B107" s="37" t="s">
        <v>657</v>
      </c>
      <c r="C107" s="37" t="s">
        <v>672</v>
      </c>
      <c r="D107" s="37" t="s">
        <v>673</v>
      </c>
      <c r="E107" s="37"/>
      <c r="F107" s="37"/>
      <c r="G107" s="37"/>
      <c r="H107" s="37"/>
      <c r="I107" s="37"/>
      <c r="J107" s="37"/>
    </row>
    <row r="108" spans="1:10" x14ac:dyDescent="0.2">
      <c r="A108" s="37"/>
      <c r="B108" s="37" t="s">
        <v>657</v>
      </c>
      <c r="C108" s="37" t="s">
        <v>674</v>
      </c>
      <c r="D108" s="37" t="s">
        <v>675</v>
      </c>
      <c r="E108" s="37"/>
      <c r="F108" s="37"/>
      <c r="G108" s="37"/>
      <c r="H108" s="37"/>
      <c r="I108" s="37"/>
      <c r="J108" s="37"/>
    </row>
    <row r="109" spans="1:10" x14ac:dyDescent="0.2">
      <c r="A109" s="37"/>
      <c r="B109" s="37" t="s">
        <v>657</v>
      </c>
      <c r="C109" s="37" t="s">
        <v>676</v>
      </c>
      <c r="D109" s="37" t="s">
        <v>677</v>
      </c>
      <c r="E109" s="37"/>
      <c r="F109" s="37"/>
      <c r="G109" s="37"/>
      <c r="H109" s="37"/>
      <c r="I109" s="37"/>
      <c r="J109" s="37"/>
    </row>
    <row r="110" spans="1:10" x14ac:dyDescent="0.2">
      <c r="A110" s="37"/>
      <c r="B110" s="37" t="s">
        <v>657</v>
      </c>
      <c r="C110" s="37" t="s">
        <v>678</v>
      </c>
      <c r="D110" s="37" t="s">
        <v>679</v>
      </c>
      <c r="E110" s="37"/>
      <c r="F110" s="37"/>
      <c r="G110" s="37"/>
      <c r="H110" s="37"/>
      <c r="I110" s="37"/>
      <c r="J110" s="37"/>
    </row>
    <row r="111" spans="1:10" x14ac:dyDescent="0.2">
      <c r="A111" s="37"/>
      <c r="B111" s="37" t="s">
        <v>657</v>
      </c>
      <c r="C111" s="37" t="s">
        <v>680</v>
      </c>
      <c r="D111" s="37" t="s">
        <v>681</v>
      </c>
      <c r="E111" s="37"/>
      <c r="F111" s="37"/>
      <c r="G111" s="37"/>
      <c r="H111" s="37"/>
      <c r="I111" s="37"/>
      <c r="J111" s="37"/>
    </row>
    <row r="112" spans="1:10" x14ac:dyDescent="0.2">
      <c r="A112" s="37"/>
      <c r="B112" s="37" t="s">
        <v>657</v>
      </c>
      <c r="C112" s="37" t="s">
        <v>682</v>
      </c>
      <c r="D112" s="37" t="s">
        <v>683</v>
      </c>
      <c r="E112" s="37"/>
      <c r="F112" s="37"/>
      <c r="G112" s="37"/>
      <c r="H112" s="37"/>
      <c r="I112" s="37"/>
      <c r="J112" s="37"/>
    </row>
    <row r="113" spans="1:10" x14ac:dyDescent="0.2">
      <c r="A113" s="37"/>
      <c r="B113" s="37" t="s">
        <v>657</v>
      </c>
      <c r="C113" s="37" t="s">
        <v>684</v>
      </c>
      <c r="D113" s="37" t="s">
        <v>685</v>
      </c>
      <c r="E113" s="37"/>
      <c r="F113" s="37"/>
      <c r="G113" s="37"/>
      <c r="H113" s="37"/>
      <c r="I113" s="37"/>
      <c r="J113" s="37"/>
    </row>
    <row r="114" spans="1:10" x14ac:dyDescent="0.2">
      <c r="A114" s="37"/>
      <c r="B114" s="37" t="s">
        <v>657</v>
      </c>
      <c r="C114" s="37" t="s">
        <v>686</v>
      </c>
      <c r="D114" s="37" t="s">
        <v>687</v>
      </c>
      <c r="E114" s="37"/>
      <c r="F114" s="37"/>
      <c r="G114" s="37"/>
      <c r="H114" s="37"/>
      <c r="I114" s="37"/>
      <c r="J114" s="37"/>
    </row>
    <row r="115" spans="1:10" x14ac:dyDescent="0.2">
      <c r="A115" s="37"/>
      <c r="B115" s="37" t="s">
        <v>657</v>
      </c>
      <c r="C115" s="37" t="s">
        <v>688</v>
      </c>
      <c r="D115" s="37" t="s">
        <v>689</v>
      </c>
      <c r="E115" s="37"/>
      <c r="F115" s="37"/>
      <c r="G115" s="37"/>
      <c r="H115" s="37"/>
      <c r="I115" s="37"/>
      <c r="J115" s="37"/>
    </row>
    <row r="116" spans="1:10" x14ac:dyDescent="0.2">
      <c r="A116" s="37"/>
      <c r="B116" s="37" t="s">
        <v>657</v>
      </c>
      <c r="C116" s="37" t="s">
        <v>690</v>
      </c>
      <c r="D116" s="37" t="s">
        <v>691</v>
      </c>
      <c r="E116" s="37"/>
      <c r="F116" s="37"/>
      <c r="G116" s="37"/>
      <c r="H116" s="37"/>
      <c r="I116" s="37"/>
      <c r="J116" s="37"/>
    </row>
    <row r="117" spans="1:10" x14ac:dyDescent="0.2">
      <c r="A117" s="37"/>
      <c r="B117" s="37" t="s">
        <v>657</v>
      </c>
      <c r="C117" s="37" t="s">
        <v>692</v>
      </c>
      <c r="D117" s="37" t="s">
        <v>693</v>
      </c>
      <c r="E117" s="37"/>
      <c r="F117" s="37"/>
      <c r="G117" s="37"/>
      <c r="H117" s="37"/>
      <c r="I117" s="37"/>
      <c r="J117" s="37"/>
    </row>
    <row r="118" spans="1:10" x14ac:dyDescent="0.2">
      <c r="A118" s="37"/>
      <c r="B118" s="37" t="s">
        <v>657</v>
      </c>
      <c r="C118" s="37" t="s">
        <v>694</v>
      </c>
      <c r="D118" s="37" t="s">
        <v>695</v>
      </c>
      <c r="E118" s="37"/>
      <c r="F118" s="37"/>
      <c r="G118" s="37"/>
      <c r="H118" s="37"/>
      <c r="I118" s="37"/>
      <c r="J118" s="37"/>
    </row>
    <row r="119" spans="1:10" x14ac:dyDescent="0.2">
      <c r="A119" s="37"/>
      <c r="B119" s="37" t="s">
        <v>657</v>
      </c>
      <c r="C119" s="37" t="s">
        <v>696</v>
      </c>
      <c r="D119" s="37" t="s">
        <v>697</v>
      </c>
      <c r="E119" s="37"/>
      <c r="F119" s="37"/>
      <c r="G119" s="37"/>
      <c r="H119" s="37"/>
      <c r="I119" s="37"/>
      <c r="J119" s="37"/>
    </row>
    <row r="120" spans="1:10" x14ac:dyDescent="0.2">
      <c r="A120" s="37"/>
      <c r="B120" s="37" t="s">
        <v>657</v>
      </c>
      <c r="C120" s="37" t="s">
        <v>698</v>
      </c>
      <c r="D120" s="37" t="s">
        <v>699</v>
      </c>
      <c r="E120" s="37"/>
      <c r="F120" s="37"/>
      <c r="G120" s="37"/>
      <c r="H120" s="37"/>
      <c r="I120" s="37"/>
      <c r="J120" s="37"/>
    </row>
    <row r="121" spans="1:10" x14ac:dyDescent="0.2">
      <c r="A121" s="37"/>
      <c r="B121" s="37" t="s">
        <v>657</v>
      </c>
      <c r="C121" s="37" t="s">
        <v>700</v>
      </c>
      <c r="D121" s="37" t="s">
        <v>701</v>
      </c>
      <c r="E121" s="37"/>
      <c r="F121" s="37"/>
      <c r="G121" s="37"/>
      <c r="H121" s="37"/>
      <c r="I121" s="37"/>
      <c r="J121" s="37"/>
    </row>
    <row r="122" spans="1:10" x14ac:dyDescent="0.2">
      <c r="A122" s="37"/>
      <c r="B122" s="37" t="s">
        <v>657</v>
      </c>
      <c r="C122" s="37" t="s">
        <v>702</v>
      </c>
      <c r="D122" s="37" t="s">
        <v>703</v>
      </c>
      <c r="E122" s="37"/>
      <c r="F122" s="37"/>
      <c r="G122" s="37"/>
      <c r="H122" s="37"/>
      <c r="I122" s="37"/>
      <c r="J122" s="37"/>
    </row>
    <row r="123" spans="1:10" x14ac:dyDescent="0.2">
      <c r="A123" s="37"/>
      <c r="B123" s="37" t="s">
        <v>657</v>
      </c>
      <c r="C123" s="37" t="s">
        <v>704</v>
      </c>
      <c r="D123" s="37" t="s">
        <v>705</v>
      </c>
      <c r="E123" s="37"/>
      <c r="F123" s="37"/>
      <c r="G123" s="37"/>
      <c r="H123" s="37"/>
      <c r="I123" s="37"/>
      <c r="J123" s="37"/>
    </row>
    <row r="124" spans="1:10" x14ac:dyDescent="0.2">
      <c r="A124" s="37"/>
      <c r="B124" s="37" t="s">
        <v>657</v>
      </c>
      <c r="C124" s="37" t="s">
        <v>706</v>
      </c>
      <c r="D124" s="37" t="s">
        <v>707</v>
      </c>
      <c r="E124" s="37"/>
      <c r="F124" s="37"/>
      <c r="G124" s="37"/>
      <c r="H124" s="37"/>
      <c r="I124" s="37"/>
      <c r="J124" s="37"/>
    </row>
    <row r="125" spans="1:10" x14ac:dyDescent="0.2">
      <c r="A125" s="37"/>
      <c r="B125" s="37" t="s">
        <v>657</v>
      </c>
      <c r="C125" s="37" t="s">
        <v>708</v>
      </c>
      <c r="D125" s="37" t="s">
        <v>709</v>
      </c>
      <c r="E125" s="37"/>
      <c r="F125" s="37"/>
      <c r="G125" s="37"/>
      <c r="H125" s="37"/>
      <c r="I125" s="37"/>
      <c r="J125" s="37"/>
    </row>
    <row r="126" spans="1:10" x14ac:dyDescent="0.2">
      <c r="A126" s="37"/>
      <c r="B126" s="37" t="s">
        <v>657</v>
      </c>
      <c r="C126" s="37" t="s">
        <v>710</v>
      </c>
      <c r="D126" s="37" t="s">
        <v>711</v>
      </c>
      <c r="E126" s="37"/>
      <c r="F126" s="37"/>
      <c r="G126" s="37"/>
      <c r="H126" s="37"/>
      <c r="I126" s="37"/>
      <c r="J126" s="37"/>
    </row>
    <row r="127" spans="1:10" x14ac:dyDescent="0.2">
      <c r="A127" s="37"/>
      <c r="B127" s="37" t="s">
        <v>657</v>
      </c>
      <c r="C127" s="37" t="s">
        <v>712</v>
      </c>
      <c r="D127" s="37" t="s">
        <v>713</v>
      </c>
      <c r="E127" s="37"/>
      <c r="F127" s="37"/>
      <c r="G127" s="37"/>
      <c r="H127" s="37"/>
      <c r="I127" s="37"/>
      <c r="J127" s="37"/>
    </row>
    <row r="128" spans="1:10" x14ac:dyDescent="0.2">
      <c r="A128" s="37"/>
      <c r="B128" s="37" t="s">
        <v>657</v>
      </c>
      <c r="C128" s="37" t="s">
        <v>714</v>
      </c>
      <c r="D128" s="37" t="s">
        <v>715</v>
      </c>
      <c r="E128" s="37"/>
      <c r="F128" s="37"/>
      <c r="G128" s="37"/>
      <c r="H128" s="37"/>
      <c r="I128" s="37"/>
      <c r="J128" s="37"/>
    </row>
    <row r="129" spans="1:10" x14ac:dyDescent="0.2">
      <c r="A129" s="37"/>
      <c r="B129" s="37" t="s">
        <v>657</v>
      </c>
      <c r="C129" s="37" t="s">
        <v>716</v>
      </c>
      <c r="D129" s="37" t="s">
        <v>717</v>
      </c>
      <c r="E129" s="37"/>
      <c r="F129" s="37"/>
      <c r="G129" s="37"/>
      <c r="H129" s="37"/>
      <c r="I129" s="37"/>
      <c r="J129" s="37"/>
    </row>
    <row r="130" spans="1:10" x14ac:dyDescent="0.2">
      <c r="A130" s="37"/>
      <c r="B130" s="37" t="s">
        <v>657</v>
      </c>
      <c r="C130" s="37" t="s">
        <v>718</v>
      </c>
      <c r="D130" s="37" t="s">
        <v>719</v>
      </c>
      <c r="E130" s="37"/>
      <c r="F130" s="37"/>
      <c r="G130" s="37"/>
      <c r="H130" s="37"/>
      <c r="I130" s="37"/>
      <c r="J130" s="37"/>
    </row>
    <row r="131" spans="1:10" x14ac:dyDescent="0.2">
      <c r="A131" s="37"/>
      <c r="B131" s="37" t="s">
        <v>657</v>
      </c>
      <c r="C131" s="37" t="s">
        <v>720</v>
      </c>
      <c r="D131" s="37" t="s">
        <v>721</v>
      </c>
      <c r="E131" s="37"/>
      <c r="F131" s="37"/>
      <c r="G131" s="37"/>
      <c r="H131" s="37"/>
      <c r="I131" s="37"/>
      <c r="J131" s="37"/>
    </row>
    <row r="132" spans="1:10" x14ac:dyDescent="0.2">
      <c r="A132" s="37"/>
      <c r="B132" s="37" t="s">
        <v>657</v>
      </c>
      <c r="C132" s="37" t="s">
        <v>722</v>
      </c>
      <c r="D132" s="37" t="s">
        <v>723</v>
      </c>
      <c r="E132" s="37"/>
      <c r="F132" s="37"/>
      <c r="G132" s="37"/>
      <c r="H132" s="37"/>
      <c r="I132" s="37"/>
      <c r="J132" s="37"/>
    </row>
    <row r="133" spans="1:10" x14ac:dyDescent="0.2">
      <c r="A133" s="37"/>
      <c r="B133" s="37" t="s">
        <v>657</v>
      </c>
      <c r="C133" s="37" t="s">
        <v>724</v>
      </c>
      <c r="D133" s="37" t="s">
        <v>725</v>
      </c>
      <c r="E133" s="37"/>
      <c r="F133" s="37"/>
      <c r="G133" s="37"/>
      <c r="H133" s="37"/>
      <c r="I133" s="37"/>
      <c r="J133" s="37"/>
    </row>
    <row r="134" spans="1:10" x14ac:dyDescent="0.2">
      <c r="A134" s="37"/>
      <c r="B134" s="37" t="s">
        <v>657</v>
      </c>
      <c r="C134" s="37" t="s">
        <v>726</v>
      </c>
      <c r="D134" s="37" t="s">
        <v>727</v>
      </c>
      <c r="E134" s="37"/>
      <c r="F134" s="37"/>
      <c r="G134" s="37"/>
      <c r="H134" s="37"/>
      <c r="I134" s="37"/>
      <c r="J134" s="37"/>
    </row>
    <row r="135" spans="1:10" x14ac:dyDescent="0.2">
      <c r="A135" s="37"/>
      <c r="B135" s="37" t="s">
        <v>657</v>
      </c>
      <c r="C135" s="37" t="s">
        <v>728</v>
      </c>
      <c r="D135" s="37" t="s">
        <v>729</v>
      </c>
      <c r="E135" s="37"/>
      <c r="F135" s="37"/>
      <c r="G135" s="37"/>
      <c r="H135" s="37"/>
      <c r="I135" s="37"/>
      <c r="J135" s="37"/>
    </row>
    <row r="136" spans="1:10" x14ac:dyDescent="0.2">
      <c r="A136" s="37"/>
      <c r="B136" s="37" t="s">
        <v>657</v>
      </c>
      <c r="C136" s="37" t="s">
        <v>730</v>
      </c>
      <c r="D136" s="37" t="s">
        <v>731</v>
      </c>
      <c r="E136" s="37"/>
      <c r="F136" s="37"/>
      <c r="G136" s="37"/>
      <c r="H136" s="37"/>
      <c r="I136" s="37"/>
      <c r="J136" s="37"/>
    </row>
    <row r="137" spans="1:10" x14ac:dyDescent="0.2">
      <c r="A137" s="37"/>
      <c r="B137" s="37" t="s">
        <v>657</v>
      </c>
      <c r="C137" s="37" t="s">
        <v>732</v>
      </c>
      <c r="D137" s="37" t="s">
        <v>733</v>
      </c>
      <c r="E137" s="37"/>
      <c r="F137" s="37"/>
      <c r="G137" s="37"/>
      <c r="H137" s="37"/>
      <c r="I137" s="37"/>
      <c r="J137" s="37"/>
    </row>
    <row r="138" spans="1:10" x14ac:dyDescent="0.2">
      <c r="A138" s="37"/>
      <c r="B138" s="37" t="s">
        <v>657</v>
      </c>
      <c r="C138" s="37" t="s">
        <v>734</v>
      </c>
      <c r="D138" s="37" t="s">
        <v>735</v>
      </c>
      <c r="E138" s="37"/>
      <c r="F138" s="37"/>
      <c r="G138" s="37"/>
      <c r="H138" s="37"/>
      <c r="I138" s="37"/>
      <c r="J138" s="37"/>
    </row>
    <row r="139" spans="1:10" x14ac:dyDescent="0.2">
      <c r="A139" s="37"/>
      <c r="B139" s="37" t="s">
        <v>657</v>
      </c>
      <c r="C139" s="37" t="s">
        <v>736</v>
      </c>
      <c r="D139" s="37" t="s">
        <v>737</v>
      </c>
      <c r="E139" s="37"/>
      <c r="F139" s="37"/>
      <c r="G139" s="37"/>
      <c r="H139" s="37"/>
      <c r="I139" s="37"/>
      <c r="J139" s="37"/>
    </row>
    <row r="140" spans="1:10" x14ac:dyDescent="0.2">
      <c r="A140" s="37"/>
      <c r="B140" s="37" t="s">
        <v>657</v>
      </c>
      <c r="C140" s="37" t="s">
        <v>738</v>
      </c>
      <c r="D140" s="37" t="s">
        <v>739</v>
      </c>
      <c r="E140" s="37"/>
      <c r="F140" s="37"/>
      <c r="G140" s="37"/>
      <c r="H140" s="37"/>
      <c r="I140" s="37"/>
      <c r="J140" s="37"/>
    </row>
    <row r="141" spans="1:10" x14ac:dyDescent="0.2">
      <c r="A141" s="37"/>
      <c r="B141" s="37" t="s">
        <v>657</v>
      </c>
      <c r="C141" s="37" t="s">
        <v>740</v>
      </c>
      <c r="D141" s="37" t="s">
        <v>741</v>
      </c>
      <c r="E141" s="37"/>
      <c r="F141" s="37"/>
      <c r="G141" s="37"/>
      <c r="H141" s="37"/>
      <c r="I141" s="37"/>
      <c r="J141" s="37"/>
    </row>
    <row r="142" spans="1:10" x14ac:dyDescent="0.2">
      <c r="A142" s="37"/>
      <c r="B142" s="37" t="s">
        <v>657</v>
      </c>
      <c r="C142" s="37" t="s">
        <v>742</v>
      </c>
      <c r="D142" s="37" t="s">
        <v>743</v>
      </c>
      <c r="E142" s="37"/>
      <c r="F142" s="37"/>
      <c r="G142" s="37"/>
      <c r="H142" s="37"/>
      <c r="I142" s="37"/>
      <c r="J142" s="37"/>
    </row>
    <row r="143" spans="1:10" x14ac:dyDescent="0.2">
      <c r="A143" s="37"/>
      <c r="B143" s="37" t="s">
        <v>657</v>
      </c>
      <c r="C143" s="37" t="s">
        <v>744</v>
      </c>
      <c r="D143" s="37" t="s">
        <v>745</v>
      </c>
      <c r="E143" s="37"/>
      <c r="F143" s="37"/>
      <c r="G143" s="37"/>
      <c r="H143" s="37"/>
      <c r="I143" s="37"/>
      <c r="J143" s="37"/>
    </row>
    <row r="144" spans="1:10" x14ac:dyDescent="0.2">
      <c r="A144" s="37"/>
      <c r="B144" s="37" t="s">
        <v>657</v>
      </c>
      <c r="C144" s="37" t="s">
        <v>746</v>
      </c>
      <c r="D144" s="37" t="s">
        <v>747</v>
      </c>
      <c r="E144" s="37"/>
      <c r="F144" s="37"/>
      <c r="G144" s="37"/>
      <c r="H144" s="37"/>
      <c r="I144" s="37"/>
      <c r="J144" s="37"/>
    </row>
    <row r="145" spans="1:10" x14ac:dyDescent="0.2">
      <c r="A145" s="37"/>
      <c r="B145" s="37" t="s">
        <v>657</v>
      </c>
      <c r="C145" s="37" t="s">
        <v>748</v>
      </c>
      <c r="D145" s="37" t="s">
        <v>749</v>
      </c>
      <c r="E145" s="37"/>
      <c r="F145" s="37"/>
      <c r="G145" s="37"/>
      <c r="H145" s="37"/>
      <c r="I145" s="37"/>
      <c r="J145" s="37"/>
    </row>
    <row r="146" spans="1:10" x14ac:dyDescent="0.2">
      <c r="A146" s="37"/>
      <c r="B146" s="37"/>
      <c r="C146" s="37"/>
      <c r="D146" s="37" t="s">
        <v>750</v>
      </c>
      <c r="E146" s="37"/>
      <c r="F146" s="37"/>
      <c r="G146" s="37"/>
      <c r="H146" s="37"/>
      <c r="I146" s="37"/>
      <c r="J146" s="37"/>
    </row>
    <row r="147" spans="1:10" x14ac:dyDescent="0.2">
      <c r="A147" s="37"/>
      <c r="B147" s="37"/>
      <c r="C147" s="37"/>
      <c r="D147" s="37" t="s">
        <v>751</v>
      </c>
      <c r="E147" s="37"/>
      <c r="F147" s="37"/>
      <c r="G147" s="37"/>
      <c r="H147" s="37"/>
      <c r="I147" s="37"/>
      <c r="J147" s="37"/>
    </row>
    <row r="148" spans="1:10" x14ac:dyDescent="0.2">
      <c r="A148" s="37"/>
      <c r="B148" s="37"/>
      <c r="C148" s="37"/>
      <c r="D148" s="37" t="s">
        <v>752</v>
      </c>
      <c r="E148" s="37"/>
      <c r="F148" s="37"/>
      <c r="G148" s="37"/>
      <c r="H148" s="37"/>
      <c r="I148" s="37"/>
      <c r="J148" s="37"/>
    </row>
    <row r="149" spans="1:10" x14ac:dyDescent="0.2">
      <c r="A149" s="37"/>
      <c r="B149" s="37" t="s">
        <v>657</v>
      </c>
      <c r="C149" s="37" t="s">
        <v>753</v>
      </c>
      <c r="D149" s="37" t="s">
        <v>754</v>
      </c>
      <c r="E149" s="37"/>
      <c r="F149" s="37"/>
      <c r="G149" s="37"/>
      <c r="H149" s="37"/>
      <c r="I149" s="37"/>
      <c r="J149" s="37"/>
    </row>
    <row r="150" spans="1:10" x14ac:dyDescent="0.2">
      <c r="A150" s="37"/>
      <c r="B150" s="37" t="s">
        <v>755</v>
      </c>
      <c r="C150" s="37" t="s">
        <v>756</v>
      </c>
      <c r="D150" s="37" t="s">
        <v>757</v>
      </c>
      <c r="E150" s="37"/>
      <c r="F150" s="37"/>
      <c r="G150" s="37"/>
      <c r="H150" s="37"/>
      <c r="I150" s="37"/>
      <c r="J150" s="37"/>
    </row>
    <row r="151" spans="1:10" x14ac:dyDescent="0.2">
      <c r="A151" s="37"/>
      <c r="B151" s="37" t="s">
        <v>755</v>
      </c>
      <c r="C151" s="37" t="s">
        <v>758</v>
      </c>
      <c r="D151" s="37" t="s">
        <v>759</v>
      </c>
      <c r="E151" s="37"/>
      <c r="F151" s="37"/>
      <c r="G151" s="37"/>
      <c r="H151" s="37"/>
      <c r="I151" s="37"/>
      <c r="J151" s="37"/>
    </row>
    <row r="152" spans="1:10" x14ac:dyDescent="0.2">
      <c r="A152" s="37"/>
      <c r="B152" s="37" t="s">
        <v>755</v>
      </c>
      <c r="C152" s="37" t="s">
        <v>760</v>
      </c>
      <c r="D152" s="37" t="s">
        <v>761</v>
      </c>
      <c r="E152" s="37"/>
      <c r="F152" s="37"/>
      <c r="G152" s="37"/>
      <c r="H152" s="37"/>
      <c r="I152" s="37"/>
      <c r="J152" s="37"/>
    </row>
    <row r="153" spans="1:10" x14ac:dyDescent="0.2">
      <c r="A153" s="37"/>
      <c r="B153" s="37" t="s">
        <v>755</v>
      </c>
      <c r="C153" s="37" t="s">
        <v>762</v>
      </c>
      <c r="D153" s="37" t="s">
        <v>763</v>
      </c>
      <c r="E153" s="37"/>
      <c r="F153" s="37"/>
      <c r="G153" s="37"/>
      <c r="H153" s="37"/>
      <c r="I153" s="37"/>
      <c r="J153" s="37"/>
    </row>
    <row r="154" spans="1:10" x14ac:dyDescent="0.2">
      <c r="A154" s="37"/>
      <c r="B154" s="37" t="s">
        <v>755</v>
      </c>
      <c r="C154" s="37" t="s">
        <v>764</v>
      </c>
      <c r="D154" s="37" t="s">
        <v>765</v>
      </c>
      <c r="E154" s="37"/>
      <c r="F154" s="37"/>
      <c r="G154" s="37"/>
      <c r="H154" s="37"/>
      <c r="I154" s="37"/>
      <c r="J154" s="37"/>
    </row>
    <row r="155" spans="1:10" x14ac:dyDescent="0.2">
      <c r="A155" s="37"/>
      <c r="B155" s="37" t="s">
        <v>755</v>
      </c>
      <c r="C155" s="37" t="s">
        <v>766</v>
      </c>
      <c r="D155" s="37" t="s">
        <v>767</v>
      </c>
      <c r="E155" s="37"/>
      <c r="F155" s="37"/>
      <c r="G155" s="37"/>
      <c r="H155" s="37"/>
      <c r="I155" s="37"/>
      <c r="J155" s="37"/>
    </row>
    <row r="156" spans="1:10" x14ac:dyDescent="0.2">
      <c r="A156" s="37"/>
      <c r="B156" s="37" t="s">
        <v>755</v>
      </c>
      <c r="C156" s="37" t="s">
        <v>768</v>
      </c>
      <c r="D156" s="37" t="s">
        <v>769</v>
      </c>
      <c r="E156" s="37"/>
      <c r="F156" s="37"/>
      <c r="G156" s="37"/>
      <c r="H156" s="37"/>
      <c r="I156" s="37"/>
      <c r="J156" s="37"/>
    </row>
    <row r="157" spans="1:10" x14ac:dyDescent="0.2">
      <c r="A157" s="37"/>
      <c r="B157" s="37" t="s">
        <v>755</v>
      </c>
      <c r="C157" s="37" t="s">
        <v>770</v>
      </c>
      <c r="D157" s="37" t="s">
        <v>771</v>
      </c>
      <c r="E157" s="37"/>
      <c r="F157" s="37"/>
      <c r="G157" s="37"/>
      <c r="H157" s="37"/>
      <c r="I157" s="37"/>
      <c r="J157" s="37"/>
    </row>
    <row r="158" spans="1:10" x14ac:dyDescent="0.2">
      <c r="A158" s="37"/>
      <c r="B158" s="37" t="s">
        <v>755</v>
      </c>
      <c r="C158" s="37" t="s">
        <v>772</v>
      </c>
      <c r="D158" s="37" t="s">
        <v>773</v>
      </c>
      <c r="E158" s="37"/>
      <c r="F158" s="37"/>
      <c r="G158" s="37"/>
      <c r="H158" s="37"/>
      <c r="I158" s="37"/>
      <c r="J158" s="37"/>
    </row>
    <row r="159" spans="1:10" x14ac:dyDescent="0.2">
      <c r="A159" s="37"/>
      <c r="B159" s="37" t="s">
        <v>755</v>
      </c>
      <c r="C159" s="37" t="s">
        <v>774</v>
      </c>
      <c r="D159" s="37" t="s">
        <v>775</v>
      </c>
      <c r="E159" s="37"/>
      <c r="F159" s="37"/>
      <c r="G159" s="37"/>
      <c r="H159" s="37"/>
      <c r="I159" s="37"/>
      <c r="J159" s="37"/>
    </row>
    <row r="160" spans="1:10" x14ac:dyDescent="0.2">
      <c r="A160" s="37"/>
      <c r="B160" s="37" t="s">
        <v>755</v>
      </c>
      <c r="C160" s="37" t="s">
        <v>776</v>
      </c>
      <c r="D160" s="37" t="s">
        <v>777</v>
      </c>
      <c r="E160" s="37"/>
      <c r="F160" s="37"/>
      <c r="G160" s="37"/>
      <c r="H160" s="37"/>
      <c r="I160" s="37"/>
      <c r="J160" s="37"/>
    </row>
    <row r="161" spans="1:10" x14ac:dyDescent="0.2">
      <c r="A161" s="37"/>
      <c r="B161" s="37" t="s">
        <v>755</v>
      </c>
      <c r="C161" s="37" t="s">
        <v>778</v>
      </c>
      <c r="D161" s="37" t="s">
        <v>779</v>
      </c>
      <c r="E161" s="37"/>
      <c r="F161" s="37"/>
      <c r="G161" s="37"/>
      <c r="H161" s="37"/>
      <c r="I161" s="37"/>
      <c r="J161" s="37"/>
    </row>
    <row r="162" spans="1:10" x14ac:dyDescent="0.2">
      <c r="A162" s="37"/>
      <c r="B162" s="37" t="s">
        <v>755</v>
      </c>
      <c r="C162" s="37" t="s">
        <v>780</v>
      </c>
      <c r="D162" s="37" t="s">
        <v>781</v>
      </c>
      <c r="E162" s="37"/>
      <c r="F162" s="37"/>
      <c r="G162" s="37"/>
      <c r="H162" s="37"/>
      <c r="I162" s="37"/>
      <c r="J162" s="37"/>
    </row>
    <row r="163" spans="1:10" x14ac:dyDescent="0.2">
      <c r="A163" s="37"/>
      <c r="B163" s="37" t="s">
        <v>755</v>
      </c>
      <c r="C163" s="37" t="s">
        <v>782</v>
      </c>
      <c r="D163" s="37" t="s">
        <v>783</v>
      </c>
      <c r="E163" s="37"/>
      <c r="F163" s="37"/>
      <c r="G163" s="37"/>
      <c r="H163" s="37"/>
      <c r="I163" s="37"/>
      <c r="J163" s="37"/>
    </row>
    <row r="164" spans="1:10" x14ac:dyDescent="0.2">
      <c r="A164" s="37"/>
      <c r="B164" s="37" t="s">
        <v>755</v>
      </c>
      <c r="C164" s="37" t="s">
        <v>784</v>
      </c>
      <c r="D164" s="37" t="s">
        <v>785</v>
      </c>
      <c r="E164" s="37"/>
      <c r="F164" s="37"/>
      <c r="G164" s="37"/>
      <c r="H164" s="37"/>
      <c r="I164" s="37"/>
      <c r="J164" s="37"/>
    </row>
    <row r="165" spans="1:10" x14ac:dyDescent="0.2">
      <c r="A165" s="37"/>
      <c r="B165" s="37" t="s">
        <v>755</v>
      </c>
      <c r="C165" s="37" t="s">
        <v>786</v>
      </c>
      <c r="D165" s="37" t="s">
        <v>787</v>
      </c>
      <c r="E165" s="37"/>
      <c r="F165" s="37"/>
      <c r="G165" s="37"/>
      <c r="H165" s="37"/>
      <c r="I165" s="37"/>
      <c r="J165" s="37"/>
    </row>
    <row r="166" spans="1:10" x14ac:dyDescent="0.2">
      <c r="A166" s="37"/>
      <c r="B166" s="37" t="s">
        <v>755</v>
      </c>
      <c r="C166" s="37" t="s">
        <v>788</v>
      </c>
      <c r="D166" s="37" t="s">
        <v>789</v>
      </c>
      <c r="E166" s="37"/>
      <c r="F166" s="37"/>
      <c r="G166" s="37"/>
      <c r="H166" s="37"/>
      <c r="I166" s="37"/>
      <c r="J166" s="37"/>
    </row>
    <row r="167" spans="1:10" x14ac:dyDescent="0.2">
      <c r="A167" s="37"/>
      <c r="B167" s="37" t="s">
        <v>755</v>
      </c>
      <c r="C167" s="37" t="s">
        <v>790</v>
      </c>
      <c r="D167" s="37" t="s">
        <v>791</v>
      </c>
      <c r="E167" s="37"/>
      <c r="F167" s="37"/>
      <c r="G167" s="37"/>
      <c r="H167" s="37"/>
      <c r="I167" s="37"/>
      <c r="J167" s="37"/>
    </row>
    <row r="168" spans="1:10" x14ac:dyDescent="0.2">
      <c r="A168" s="37"/>
      <c r="B168" s="37" t="s">
        <v>755</v>
      </c>
      <c r="C168" s="37" t="s">
        <v>792</v>
      </c>
      <c r="D168" s="37" t="s">
        <v>793</v>
      </c>
      <c r="E168" s="37"/>
      <c r="F168" s="37"/>
      <c r="G168" s="37"/>
      <c r="H168" s="37"/>
      <c r="I168" s="37"/>
      <c r="J168" s="37"/>
    </row>
    <row r="169" spans="1:10" x14ac:dyDescent="0.2">
      <c r="A169" s="37"/>
      <c r="B169" s="37" t="s">
        <v>755</v>
      </c>
      <c r="C169" s="37" t="s">
        <v>794</v>
      </c>
      <c r="D169" s="37" t="s">
        <v>795</v>
      </c>
      <c r="E169" s="37"/>
      <c r="F169" s="37"/>
      <c r="G169" s="37"/>
      <c r="H169" s="37"/>
      <c r="I169" s="37"/>
      <c r="J169" s="37"/>
    </row>
    <row r="170" spans="1:10" x14ac:dyDescent="0.2">
      <c r="A170" s="37"/>
      <c r="B170" s="37" t="s">
        <v>755</v>
      </c>
      <c r="C170" s="37" t="s">
        <v>796</v>
      </c>
      <c r="D170" s="37" t="s">
        <v>797</v>
      </c>
      <c r="E170" s="37"/>
      <c r="F170" s="37"/>
      <c r="G170" s="37"/>
      <c r="H170" s="37"/>
      <c r="I170" s="37"/>
      <c r="J170" s="37"/>
    </row>
    <row r="171" spans="1:10" x14ac:dyDescent="0.2">
      <c r="A171" s="37"/>
      <c r="B171" s="37" t="s">
        <v>755</v>
      </c>
      <c r="C171" s="37" t="s">
        <v>798</v>
      </c>
      <c r="D171" s="37" t="s">
        <v>799</v>
      </c>
      <c r="E171" s="37"/>
      <c r="F171" s="37"/>
      <c r="G171" s="37"/>
      <c r="H171" s="37"/>
      <c r="I171" s="37"/>
      <c r="J171" s="37"/>
    </row>
    <row r="172" spans="1:10" x14ac:dyDescent="0.2">
      <c r="A172" s="37"/>
      <c r="B172" s="37" t="s">
        <v>755</v>
      </c>
      <c r="C172" s="37" t="s">
        <v>800</v>
      </c>
      <c r="D172" s="37" t="s">
        <v>801</v>
      </c>
      <c r="E172" s="37"/>
      <c r="F172" s="37"/>
      <c r="G172" s="37"/>
      <c r="H172" s="37"/>
      <c r="I172" s="37"/>
      <c r="J172" s="37"/>
    </row>
    <row r="173" spans="1:10" x14ac:dyDescent="0.2">
      <c r="A173" s="37"/>
      <c r="B173" s="37" t="s">
        <v>802</v>
      </c>
      <c r="C173" s="37" t="s">
        <v>803</v>
      </c>
      <c r="D173" s="37" t="s">
        <v>253</v>
      </c>
      <c r="E173" s="37"/>
      <c r="F173" s="37"/>
      <c r="G173" s="37"/>
      <c r="H173" s="37"/>
      <c r="I173" s="37"/>
      <c r="J173" s="37"/>
    </row>
    <row r="174" spans="1:10" x14ac:dyDescent="0.2">
      <c r="A174" s="37"/>
      <c r="B174" s="37" t="s">
        <v>802</v>
      </c>
      <c r="C174" s="37" t="s">
        <v>804</v>
      </c>
      <c r="D174" s="37" t="s">
        <v>805</v>
      </c>
      <c r="E174" s="37"/>
      <c r="F174" s="37"/>
      <c r="G174" s="37"/>
      <c r="H174" s="37"/>
      <c r="I174" s="37"/>
      <c r="J174" s="37"/>
    </row>
    <row r="175" spans="1:10" x14ac:dyDescent="0.2">
      <c r="A175" s="37"/>
      <c r="B175" s="37" t="s">
        <v>802</v>
      </c>
      <c r="C175" s="37" t="s">
        <v>806</v>
      </c>
      <c r="D175" s="37" t="s">
        <v>807</v>
      </c>
      <c r="E175" s="37"/>
      <c r="F175" s="37"/>
      <c r="G175" s="37"/>
      <c r="H175" s="37"/>
      <c r="I175" s="37"/>
      <c r="J175" s="37"/>
    </row>
    <row r="176" spans="1:10" x14ac:dyDescent="0.2">
      <c r="A176" s="37"/>
      <c r="B176" s="37" t="s">
        <v>802</v>
      </c>
      <c r="C176" s="37" t="s">
        <v>808</v>
      </c>
      <c r="D176" s="37" t="s">
        <v>809</v>
      </c>
      <c r="E176" s="37"/>
      <c r="F176" s="37"/>
      <c r="G176" s="37"/>
      <c r="H176" s="37"/>
      <c r="I176" s="37"/>
      <c r="J176" s="37"/>
    </row>
    <row r="177" spans="1:10" x14ac:dyDescent="0.2">
      <c r="A177" s="37"/>
      <c r="B177" s="37" t="s">
        <v>802</v>
      </c>
      <c r="C177" s="37" t="s">
        <v>810</v>
      </c>
      <c r="D177" s="37" t="s">
        <v>811</v>
      </c>
      <c r="E177" s="37"/>
      <c r="F177" s="37"/>
      <c r="G177" s="37"/>
      <c r="H177" s="37"/>
      <c r="I177" s="37"/>
      <c r="J177" s="37"/>
    </row>
    <row r="178" spans="1:10" x14ac:dyDescent="0.2">
      <c r="A178" s="37"/>
      <c r="B178" s="37" t="s">
        <v>802</v>
      </c>
      <c r="C178" s="37" t="s">
        <v>812</v>
      </c>
      <c r="D178" s="37" t="s">
        <v>813</v>
      </c>
      <c r="E178" s="37"/>
      <c r="F178" s="37"/>
      <c r="G178" s="37"/>
      <c r="H178" s="37"/>
      <c r="I178" s="37"/>
      <c r="J178" s="37"/>
    </row>
    <row r="179" spans="1:10" x14ac:dyDescent="0.2">
      <c r="A179" s="37"/>
      <c r="B179" s="37" t="s">
        <v>802</v>
      </c>
      <c r="C179" s="37" t="s">
        <v>814</v>
      </c>
      <c r="D179" s="37" t="s">
        <v>815</v>
      </c>
      <c r="E179" s="37"/>
      <c r="F179" s="37"/>
      <c r="G179" s="37"/>
      <c r="H179" s="37"/>
      <c r="I179" s="37"/>
      <c r="J179" s="37"/>
    </row>
    <row r="180" spans="1:10" x14ac:dyDescent="0.2">
      <c r="A180" s="37"/>
      <c r="B180" s="37" t="s">
        <v>802</v>
      </c>
      <c r="C180" s="37" t="s">
        <v>816</v>
      </c>
      <c r="D180" s="37" t="s">
        <v>817</v>
      </c>
      <c r="E180" s="37"/>
      <c r="F180" s="37"/>
      <c r="G180" s="37"/>
      <c r="H180" s="37"/>
      <c r="I180" s="37"/>
      <c r="J180" s="37"/>
    </row>
    <row r="181" spans="1:10" x14ac:dyDescent="0.2">
      <c r="A181" s="37"/>
      <c r="B181" s="37" t="s">
        <v>802</v>
      </c>
      <c r="C181" s="37" t="s">
        <v>818</v>
      </c>
      <c r="D181" s="37" t="s">
        <v>819</v>
      </c>
      <c r="E181" s="37"/>
      <c r="F181" s="37"/>
      <c r="G181" s="37"/>
      <c r="H181" s="37"/>
      <c r="I181" s="37"/>
      <c r="J181" s="37"/>
    </row>
    <row r="182" spans="1:10" x14ac:dyDescent="0.2">
      <c r="A182" s="37"/>
      <c r="B182" s="37" t="s">
        <v>802</v>
      </c>
      <c r="C182" s="37" t="s">
        <v>820</v>
      </c>
      <c r="D182" s="37" t="s">
        <v>821</v>
      </c>
      <c r="E182" s="37"/>
      <c r="F182" s="37"/>
      <c r="G182" s="37"/>
      <c r="H182" s="37"/>
      <c r="I182" s="37"/>
      <c r="J182" s="37"/>
    </row>
    <row r="183" spans="1:10" x14ac:dyDescent="0.2">
      <c r="A183" s="37"/>
      <c r="B183" s="37" t="s">
        <v>802</v>
      </c>
      <c r="C183" s="37" t="s">
        <v>822</v>
      </c>
      <c r="D183" s="37" t="s">
        <v>823</v>
      </c>
      <c r="E183" s="37"/>
      <c r="F183" s="37"/>
      <c r="G183" s="37"/>
      <c r="H183" s="37"/>
      <c r="I183" s="37"/>
      <c r="J183" s="37"/>
    </row>
    <row r="184" spans="1:10" x14ac:dyDescent="0.2">
      <c r="A184" s="37"/>
      <c r="B184" s="37" t="s">
        <v>802</v>
      </c>
      <c r="C184" s="37" t="s">
        <v>824</v>
      </c>
      <c r="D184" s="37" t="s">
        <v>825</v>
      </c>
      <c r="E184" s="37"/>
      <c r="F184" s="37"/>
      <c r="G184" s="37"/>
      <c r="H184" s="37"/>
      <c r="I184" s="37"/>
      <c r="J184" s="37"/>
    </row>
    <row r="185" spans="1:10" x14ac:dyDescent="0.2">
      <c r="A185" s="37"/>
      <c r="B185" s="37" t="s">
        <v>802</v>
      </c>
      <c r="C185" s="37" t="s">
        <v>826</v>
      </c>
      <c r="D185" s="37" t="s">
        <v>827</v>
      </c>
      <c r="E185" s="37"/>
      <c r="F185" s="37"/>
      <c r="G185" s="37"/>
      <c r="H185" s="37"/>
      <c r="I185" s="37"/>
      <c r="J185" s="37"/>
    </row>
    <row r="186" spans="1:10" x14ac:dyDescent="0.2">
      <c r="A186" s="37"/>
      <c r="B186" s="37" t="s">
        <v>802</v>
      </c>
      <c r="C186" s="37" t="s">
        <v>828</v>
      </c>
      <c r="D186" s="37" t="s">
        <v>829</v>
      </c>
      <c r="E186" s="37"/>
      <c r="F186" s="37"/>
      <c r="G186" s="37"/>
      <c r="H186" s="37"/>
      <c r="I186" s="37"/>
      <c r="J186" s="37"/>
    </row>
    <row r="187" spans="1:10" x14ac:dyDescent="0.2">
      <c r="A187" s="37"/>
      <c r="B187" s="37" t="s">
        <v>830</v>
      </c>
      <c r="C187" s="37" t="s">
        <v>831</v>
      </c>
      <c r="D187" s="37" t="s">
        <v>832</v>
      </c>
      <c r="E187" s="37"/>
      <c r="F187" s="37"/>
      <c r="G187" s="37"/>
      <c r="H187" s="37"/>
      <c r="I187" s="37"/>
      <c r="J187" s="37"/>
    </row>
    <row r="188" spans="1:10" x14ac:dyDescent="0.2">
      <c r="A188" s="37"/>
      <c r="B188" s="37" t="s">
        <v>830</v>
      </c>
      <c r="C188" s="37" t="s">
        <v>833</v>
      </c>
      <c r="D188" s="37" t="s">
        <v>834</v>
      </c>
      <c r="E188" s="37"/>
      <c r="F188" s="37"/>
      <c r="G188" s="37"/>
      <c r="H188" s="37"/>
      <c r="I188" s="37"/>
      <c r="J188" s="37"/>
    </row>
    <row r="189" spans="1:10" x14ac:dyDescent="0.2">
      <c r="A189" s="37"/>
      <c r="B189" s="37" t="s">
        <v>830</v>
      </c>
      <c r="C189" s="37" t="s">
        <v>835</v>
      </c>
      <c r="D189" s="37" t="s">
        <v>836</v>
      </c>
      <c r="E189" s="37"/>
      <c r="F189" s="37"/>
      <c r="G189" s="37"/>
      <c r="H189" s="37"/>
      <c r="I189" s="37"/>
      <c r="J189" s="37"/>
    </row>
    <row r="190" spans="1:10" x14ac:dyDescent="0.2">
      <c r="A190" s="37"/>
      <c r="B190" s="37" t="s">
        <v>830</v>
      </c>
      <c r="C190" s="37" t="s">
        <v>837</v>
      </c>
      <c r="D190" s="37" t="s">
        <v>838</v>
      </c>
      <c r="E190" s="37"/>
      <c r="F190" s="37"/>
      <c r="G190" s="37"/>
      <c r="H190" s="37"/>
      <c r="I190" s="37"/>
      <c r="J190" s="37"/>
    </row>
    <row r="191" spans="1:10" x14ac:dyDescent="0.2">
      <c r="A191" s="37"/>
      <c r="B191" s="37" t="s">
        <v>830</v>
      </c>
      <c r="C191" s="37" t="s">
        <v>839</v>
      </c>
      <c r="D191" s="37" t="s">
        <v>840</v>
      </c>
      <c r="E191" s="37"/>
      <c r="F191" s="37"/>
      <c r="G191" s="37"/>
      <c r="H191" s="37"/>
      <c r="I191" s="37"/>
      <c r="J191" s="37"/>
    </row>
    <row r="192" spans="1:10" x14ac:dyDescent="0.2">
      <c r="A192" s="37"/>
      <c r="B192" s="37" t="s">
        <v>830</v>
      </c>
      <c r="C192" s="37" t="s">
        <v>841</v>
      </c>
      <c r="D192" s="37" t="s">
        <v>842</v>
      </c>
      <c r="E192" s="37"/>
      <c r="F192" s="37"/>
      <c r="G192" s="37"/>
      <c r="H192" s="37"/>
      <c r="I192" s="37"/>
      <c r="J192" s="37"/>
    </row>
    <row r="193" spans="1:10" x14ac:dyDescent="0.2">
      <c r="A193" s="37"/>
      <c r="B193" s="37" t="s">
        <v>830</v>
      </c>
      <c r="C193" s="37" t="s">
        <v>843</v>
      </c>
      <c r="D193" s="37" t="s">
        <v>254</v>
      </c>
      <c r="E193" s="37"/>
      <c r="F193" s="37"/>
      <c r="G193" s="37"/>
      <c r="H193" s="37"/>
      <c r="I193" s="37"/>
      <c r="J193" s="37"/>
    </row>
    <row r="194" spans="1:10" x14ac:dyDescent="0.2">
      <c r="A194" s="37"/>
      <c r="B194" s="37" t="s">
        <v>830</v>
      </c>
      <c r="C194" s="37" t="s">
        <v>844</v>
      </c>
      <c r="D194" s="37" t="s">
        <v>845</v>
      </c>
      <c r="E194" s="37"/>
      <c r="F194" s="37"/>
      <c r="G194" s="37"/>
      <c r="H194" s="37"/>
      <c r="I194" s="37"/>
      <c r="J194" s="37"/>
    </row>
    <row r="195" spans="1:10" x14ac:dyDescent="0.2">
      <c r="A195" s="37"/>
      <c r="B195" s="37" t="s">
        <v>830</v>
      </c>
      <c r="C195" s="37" t="s">
        <v>846</v>
      </c>
      <c r="D195" s="37" t="s">
        <v>847</v>
      </c>
      <c r="E195" s="37"/>
      <c r="F195" s="37"/>
      <c r="G195" s="37"/>
      <c r="H195" s="37"/>
      <c r="I195" s="37"/>
      <c r="J195" s="37"/>
    </row>
    <row r="196" spans="1:10" x14ac:dyDescent="0.2">
      <c r="A196" s="37"/>
      <c r="B196" s="37" t="s">
        <v>830</v>
      </c>
      <c r="C196" s="37" t="s">
        <v>848</v>
      </c>
      <c r="D196" s="37" t="s">
        <v>849</v>
      </c>
      <c r="E196" s="37"/>
      <c r="F196" s="37"/>
      <c r="G196" s="37"/>
      <c r="H196" s="37"/>
      <c r="I196" s="37"/>
      <c r="J196" s="37"/>
    </row>
    <row r="197" spans="1:10" x14ac:dyDescent="0.2">
      <c r="A197" s="37"/>
      <c r="B197" s="37" t="s">
        <v>830</v>
      </c>
      <c r="C197" s="37" t="s">
        <v>850</v>
      </c>
      <c r="D197" s="37" t="s">
        <v>851</v>
      </c>
      <c r="E197" s="37"/>
      <c r="F197" s="37"/>
      <c r="G197" s="37"/>
      <c r="H197" s="37"/>
      <c r="I197" s="37"/>
      <c r="J197" s="37"/>
    </row>
    <row r="198" spans="1:10" x14ac:dyDescent="0.2">
      <c r="A198" s="37"/>
      <c r="B198" s="37" t="s">
        <v>830</v>
      </c>
      <c r="C198" s="37" t="s">
        <v>852</v>
      </c>
      <c r="D198" s="37" t="s">
        <v>853</v>
      </c>
      <c r="E198" s="37"/>
      <c r="F198" s="37"/>
      <c r="G198" s="37"/>
      <c r="H198" s="37"/>
      <c r="I198" s="37"/>
      <c r="J198" s="37"/>
    </row>
    <row r="199" spans="1:10" x14ac:dyDescent="0.2">
      <c r="A199" s="37"/>
      <c r="B199" s="37"/>
      <c r="C199" s="37"/>
      <c r="D199" s="37"/>
      <c r="E199" s="37"/>
      <c r="F199" s="37"/>
      <c r="G199" s="37"/>
      <c r="H199" s="37"/>
      <c r="I199" s="37"/>
      <c r="J199" s="3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V214"/>
  <sheetViews>
    <sheetView showGridLines="0" workbookViewId="0"/>
  </sheetViews>
  <sheetFormatPr baseColWidth="10" defaultColWidth="12.6640625" defaultRowHeight="15" customHeight="1" x14ac:dyDescent="0.2"/>
  <cols>
    <col min="1" max="1" width="2.5" customWidth="1"/>
    <col min="2" max="2" width="14.1640625" customWidth="1"/>
    <col min="3" max="3" width="14.6640625" customWidth="1"/>
    <col min="4" max="4" width="13" customWidth="1"/>
    <col min="5" max="5" width="4.5" customWidth="1"/>
    <col min="6" max="6" width="18.33203125" customWidth="1"/>
    <col min="7" max="7" width="8.6640625" customWidth="1"/>
    <col min="8" max="8" width="9.6640625" customWidth="1"/>
    <col min="9" max="9" width="6.1640625" customWidth="1"/>
    <col min="10" max="10" width="13.1640625" customWidth="1"/>
    <col min="11" max="11" width="7" customWidth="1"/>
    <col min="12" max="12" width="7.6640625" customWidth="1"/>
    <col min="13" max="13" width="2.5" customWidth="1"/>
    <col min="14" max="16" width="7.1640625" hidden="1" customWidth="1"/>
    <col min="17" max="17" width="6.1640625" hidden="1" customWidth="1"/>
    <col min="18" max="22" width="7.1640625" customWidth="1"/>
    <col min="23" max="26" width="11" customWidth="1"/>
  </cols>
  <sheetData>
    <row r="1" spans="1:22" ht="15.75" customHeight="1" x14ac:dyDescent="0.2">
      <c r="A1" s="10"/>
      <c r="B1" s="10"/>
      <c r="C1" s="10"/>
      <c r="D1" s="10"/>
      <c r="E1" s="10"/>
      <c r="F1" s="10"/>
      <c r="G1" s="10"/>
      <c r="H1" s="10"/>
      <c r="I1" s="10"/>
      <c r="J1" s="112"/>
      <c r="K1" s="113" t="s">
        <v>6</v>
      </c>
      <c r="L1" s="113" t="s">
        <v>854</v>
      </c>
      <c r="M1" s="114"/>
      <c r="N1" s="112"/>
      <c r="O1" s="112"/>
      <c r="P1" s="112"/>
      <c r="Q1" s="112"/>
    </row>
    <row r="2" spans="1:22" ht="15.75" customHeight="1" x14ac:dyDescent="0.2">
      <c r="A2" s="10"/>
      <c r="B2" s="10"/>
      <c r="C2" s="10"/>
      <c r="D2" s="247" t="s">
        <v>855</v>
      </c>
      <c r="E2" s="154"/>
      <c r="F2" s="154"/>
      <c r="G2" s="154"/>
      <c r="H2" s="154"/>
      <c r="I2" s="154"/>
      <c r="J2" s="155"/>
      <c r="K2" s="113" t="s">
        <v>250</v>
      </c>
      <c r="L2" s="113" t="s">
        <v>260</v>
      </c>
      <c r="M2" s="114"/>
      <c r="N2" s="112"/>
      <c r="O2" s="112"/>
      <c r="P2" s="112"/>
      <c r="Q2" s="112"/>
    </row>
    <row r="3" spans="1:22" ht="15.75" customHeight="1" x14ac:dyDescent="0.2">
      <c r="A3" s="10"/>
      <c r="B3" s="10"/>
      <c r="C3" s="10"/>
      <c r="D3" s="167"/>
      <c r="E3" s="168"/>
      <c r="F3" s="168"/>
      <c r="G3" s="168"/>
      <c r="H3" s="168"/>
      <c r="I3" s="168"/>
      <c r="J3" s="169"/>
      <c r="K3" s="113" t="s">
        <v>856</v>
      </c>
      <c r="L3" s="113" t="s">
        <v>256</v>
      </c>
      <c r="M3" s="114"/>
      <c r="N3" s="112"/>
      <c r="O3" s="112"/>
      <c r="P3" s="112"/>
      <c r="Q3" s="112"/>
    </row>
    <row r="4" spans="1:22" ht="15.75" customHeight="1" x14ac:dyDescent="0.2">
      <c r="A4" s="10"/>
      <c r="B4" s="10"/>
      <c r="C4" s="10"/>
      <c r="D4" s="248" t="s">
        <v>857</v>
      </c>
      <c r="E4" s="160"/>
      <c r="F4" s="160"/>
      <c r="G4" s="160"/>
      <c r="H4" s="160"/>
      <c r="I4" s="160"/>
      <c r="J4" s="161"/>
      <c r="K4" s="113" t="s">
        <v>257</v>
      </c>
      <c r="L4" s="113" t="s">
        <v>858</v>
      </c>
      <c r="M4" s="114"/>
      <c r="N4" s="112"/>
      <c r="O4" s="112"/>
      <c r="P4" s="112"/>
      <c r="Q4" s="112"/>
    </row>
    <row r="5" spans="1:22" ht="15.75" customHeight="1" x14ac:dyDescent="0.2">
      <c r="A5" s="10"/>
      <c r="B5" s="10"/>
      <c r="C5" s="10"/>
      <c r="D5" s="115"/>
      <c r="E5" s="115"/>
      <c r="F5" s="115"/>
      <c r="G5" s="115"/>
      <c r="H5" s="115"/>
      <c r="I5" s="115"/>
      <c r="J5" s="115"/>
      <c r="K5" s="113"/>
      <c r="L5" s="113" t="s">
        <v>2</v>
      </c>
      <c r="M5" s="114"/>
      <c r="N5" s="112"/>
      <c r="O5" s="112"/>
      <c r="P5" s="112"/>
      <c r="Q5" s="112"/>
    </row>
    <row r="6" spans="1:22" ht="15.75" customHeight="1" x14ac:dyDescent="0.2">
      <c r="A6" s="21"/>
      <c r="B6" s="40"/>
      <c r="C6" s="22"/>
      <c r="D6" s="22"/>
      <c r="E6" s="22"/>
      <c r="F6" s="22"/>
      <c r="G6" s="22"/>
      <c r="H6" s="22"/>
      <c r="I6" s="22"/>
      <c r="J6" s="22"/>
      <c r="K6" s="22"/>
      <c r="L6" s="22"/>
      <c r="M6" s="116"/>
      <c r="N6" s="112"/>
      <c r="O6" s="112"/>
      <c r="P6" s="112"/>
      <c r="Q6" s="112"/>
    </row>
    <row r="7" spans="1:22" ht="15.75" customHeight="1" x14ac:dyDescent="0.2">
      <c r="A7" s="10"/>
      <c r="B7" s="10"/>
      <c r="C7" s="10"/>
      <c r="D7" s="10"/>
      <c r="E7" s="10"/>
      <c r="F7" s="10"/>
      <c r="G7" s="10"/>
      <c r="H7" s="10"/>
      <c r="I7" s="10"/>
      <c r="J7" s="10"/>
      <c r="K7" s="10"/>
      <c r="L7" s="10"/>
      <c r="M7" s="114"/>
      <c r="N7" s="112"/>
      <c r="O7" s="112"/>
      <c r="P7" s="112"/>
      <c r="Q7" s="112"/>
    </row>
    <row r="8" spans="1:22" ht="15" customHeight="1" x14ac:dyDescent="0.2">
      <c r="A8" s="10"/>
      <c r="B8" s="117" t="s">
        <v>859</v>
      </c>
      <c r="C8" s="118"/>
      <c r="D8" s="118"/>
      <c r="E8" s="118"/>
      <c r="F8" s="118"/>
      <c r="G8" s="118"/>
      <c r="H8" s="118"/>
      <c r="I8" s="118"/>
      <c r="J8" s="118"/>
      <c r="K8" s="118"/>
      <c r="L8" s="118"/>
      <c r="M8" s="114"/>
      <c r="N8" s="112"/>
      <c r="O8" s="112"/>
      <c r="P8" s="112"/>
      <c r="Q8" s="112"/>
    </row>
    <row r="9" spans="1:22" ht="15.75" customHeight="1" x14ac:dyDescent="0.2">
      <c r="A9" s="10"/>
      <c r="B9" s="10"/>
      <c r="C9" s="10"/>
      <c r="D9" s="10"/>
      <c r="E9" s="10"/>
      <c r="F9" s="10"/>
      <c r="G9" s="10"/>
      <c r="H9" s="10"/>
      <c r="I9" s="10"/>
      <c r="J9" s="10"/>
      <c r="K9" s="10"/>
      <c r="L9" s="10"/>
      <c r="M9" s="114"/>
      <c r="N9" s="112"/>
      <c r="O9" s="112"/>
      <c r="P9" s="112"/>
      <c r="Q9" s="112"/>
    </row>
    <row r="10" spans="1:22" ht="15.75" customHeight="1" x14ac:dyDescent="0.2">
      <c r="A10" s="21"/>
      <c r="B10" s="40" t="s">
        <v>860</v>
      </c>
      <c r="C10" s="22"/>
      <c r="D10" s="22"/>
      <c r="E10" s="22"/>
      <c r="F10" s="22"/>
      <c r="G10" s="22"/>
      <c r="H10" s="22"/>
      <c r="I10" s="22"/>
      <c r="J10" s="22"/>
      <c r="K10" s="22"/>
      <c r="L10" s="22"/>
      <c r="M10" s="116"/>
      <c r="N10" s="112"/>
      <c r="O10" s="112"/>
      <c r="P10" s="112"/>
      <c r="Q10" s="112"/>
    </row>
    <row r="11" spans="1:22" ht="12" customHeight="1" x14ac:dyDescent="0.2">
      <c r="A11" s="10"/>
      <c r="B11" s="10"/>
      <c r="C11" s="10"/>
      <c r="D11" s="10"/>
      <c r="E11" s="10"/>
      <c r="F11" s="10"/>
      <c r="G11" s="10"/>
      <c r="H11" s="10"/>
      <c r="I11" s="10"/>
      <c r="J11" s="10"/>
      <c r="K11" s="10"/>
      <c r="L11" s="10"/>
      <c r="M11" s="10"/>
      <c r="N11" s="10"/>
      <c r="O11" s="10"/>
      <c r="P11" s="10"/>
      <c r="Q11" s="10"/>
      <c r="R11" s="10"/>
      <c r="S11" s="10"/>
      <c r="T11" s="10"/>
      <c r="U11" s="10"/>
      <c r="V11" s="10"/>
    </row>
    <row r="12" spans="1:22" ht="15.75" customHeight="1" x14ac:dyDescent="0.2">
      <c r="A12" s="10"/>
      <c r="B12" s="119" t="s">
        <v>79</v>
      </c>
      <c r="C12" s="246" t="str">
        <f>RFP!C7</f>
        <v>Test Company FAST Rachelle3 Inc.</v>
      </c>
      <c r="D12" s="171"/>
      <c r="E12" s="171"/>
      <c r="F12" s="171"/>
      <c r="G12" s="171"/>
      <c r="H12" s="171"/>
      <c r="I12" s="171"/>
      <c r="J12" s="171"/>
      <c r="K12" s="171"/>
      <c r="L12" s="172"/>
      <c r="M12" s="114"/>
      <c r="N12" s="112"/>
      <c r="O12" s="112"/>
      <c r="P12" s="112"/>
      <c r="Q12" s="112"/>
    </row>
    <row r="13" spans="1:22" ht="15.75" customHeight="1" x14ac:dyDescent="0.2">
      <c r="A13" s="10"/>
      <c r="B13" s="119" t="s">
        <v>861</v>
      </c>
      <c r="C13" s="230" t="str">
        <f>CONCATENATE(RFP!C14," ",RFP!C16)</f>
        <v xml:space="preserve">123 Main St. </v>
      </c>
      <c r="D13" s="171"/>
      <c r="E13" s="171"/>
      <c r="F13" s="171"/>
      <c r="G13" s="171"/>
      <c r="H13" s="171"/>
      <c r="I13" s="171"/>
      <c r="J13" s="171"/>
      <c r="K13" s="171"/>
      <c r="L13" s="172"/>
      <c r="M13" s="114"/>
      <c r="N13" s="112"/>
      <c r="O13" s="112"/>
      <c r="P13" s="112"/>
      <c r="Q13" s="112"/>
    </row>
    <row r="14" spans="1:22" ht="15.75" customHeight="1" x14ac:dyDescent="0.2">
      <c r="A14" s="10"/>
      <c r="B14" s="119" t="s">
        <v>862</v>
      </c>
      <c r="C14" s="246" t="str">
        <f>RFP!C18</f>
        <v>New York</v>
      </c>
      <c r="D14" s="171"/>
      <c r="E14" s="172"/>
      <c r="F14" s="119" t="s">
        <v>863</v>
      </c>
      <c r="G14" s="86" t="str">
        <f>RFP!F18</f>
        <v>NY</v>
      </c>
      <c r="H14" s="119" t="s">
        <v>864</v>
      </c>
      <c r="I14" s="258">
        <f>RFP!J18</f>
        <v>10001</v>
      </c>
      <c r="J14" s="171"/>
      <c r="K14" s="171"/>
      <c r="L14" s="172"/>
      <c r="M14" s="114"/>
      <c r="N14" s="112"/>
      <c r="O14" s="112"/>
      <c r="P14" s="112"/>
      <c r="Q14" s="112"/>
    </row>
    <row r="15" spans="1:22" ht="15.75" customHeight="1" x14ac:dyDescent="0.2">
      <c r="A15" s="10"/>
      <c r="B15" s="119" t="s">
        <v>52</v>
      </c>
      <c r="C15" s="255" t="str">
        <f>RFP!J16</f>
        <v>NEW YORK</v>
      </c>
      <c r="D15" s="171"/>
      <c r="E15" s="172"/>
      <c r="F15" s="254" t="s">
        <v>865</v>
      </c>
      <c r="G15" s="171"/>
      <c r="H15" s="172"/>
      <c r="I15" s="246"/>
      <c r="J15" s="171"/>
      <c r="K15" s="171"/>
      <c r="L15" s="172"/>
      <c r="M15" s="114"/>
      <c r="N15" s="112"/>
      <c r="O15" s="112"/>
      <c r="P15" s="112"/>
      <c r="Q15" s="112"/>
    </row>
    <row r="16" spans="1:22" ht="15" customHeight="1" x14ac:dyDescent="0.2">
      <c r="A16" s="10"/>
      <c r="B16" s="260" t="s">
        <v>866</v>
      </c>
      <c r="C16" s="244">
        <f>RFP!C20</f>
        <v>26</v>
      </c>
      <c r="D16" s="119" t="s">
        <v>68</v>
      </c>
      <c r="E16" s="120">
        <f>RFP!F20</f>
        <v>20</v>
      </c>
      <c r="F16" s="259" t="s">
        <v>867</v>
      </c>
      <c r="G16" s="195"/>
      <c r="H16" s="196"/>
      <c r="I16" s="245">
        <f>'Health Q'!L37</f>
        <v>0</v>
      </c>
      <c r="J16" s="195"/>
      <c r="K16" s="195"/>
      <c r="L16" s="196"/>
      <c r="M16" s="114"/>
      <c r="N16" s="112"/>
      <c r="O16" s="112"/>
      <c r="P16" s="112"/>
      <c r="Q16" s="112"/>
    </row>
    <row r="17" spans="1:17" ht="15.75" customHeight="1" x14ac:dyDescent="0.2">
      <c r="A17" s="10"/>
      <c r="B17" s="201"/>
      <c r="C17" s="201"/>
      <c r="D17" s="119" t="s">
        <v>70</v>
      </c>
      <c r="E17" s="121">
        <f>RFP!J20</f>
        <v>6</v>
      </c>
      <c r="F17" s="197"/>
      <c r="G17" s="157"/>
      <c r="H17" s="198"/>
      <c r="I17" s="197"/>
      <c r="J17" s="157"/>
      <c r="K17" s="157"/>
      <c r="L17" s="198"/>
      <c r="M17" s="114"/>
      <c r="N17" s="112"/>
      <c r="O17" s="112"/>
      <c r="P17" s="112"/>
      <c r="Q17" s="112"/>
    </row>
    <row r="18" spans="1:17" ht="15" customHeight="1" x14ac:dyDescent="0.2">
      <c r="A18" s="10"/>
      <c r="B18" s="240" t="s">
        <v>868</v>
      </c>
      <c r="C18" s="195"/>
      <c r="D18" s="195"/>
      <c r="E18" s="196"/>
      <c r="F18" s="87">
        <f>'Health Q'!L59</f>
        <v>0</v>
      </c>
      <c r="G18" s="122" t="s">
        <v>73</v>
      </c>
      <c r="H18" s="123"/>
      <c r="I18" s="123"/>
      <c r="J18" s="123"/>
      <c r="K18" s="256" t="str">
        <f>RFP!J24</f>
        <v>Yes</v>
      </c>
      <c r="L18" s="172"/>
      <c r="M18" s="114"/>
      <c r="N18" s="112"/>
      <c r="O18" s="112"/>
      <c r="P18" s="112"/>
      <c r="Q18" s="112"/>
    </row>
    <row r="19" spans="1:17" ht="15.75" customHeight="1" x14ac:dyDescent="0.2">
      <c r="A19" s="10"/>
      <c r="B19" s="253" t="s">
        <v>869</v>
      </c>
      <c r="C19" s="160"/>
      <c r="D19" s="160"/>
      <c r="E19" s="160"/>
      <c r="F19" s="161"/>
      <c r="G19" s="257" t="s">
        <v>870</v>
      </c>
      <c r="H19" s="181"/>
      <c r="I19" s="181"/>
      <c r="J19" s="181"/>
      <c r="K19" s="181"/>
      <c r="L19" s="216"/>
      <c r="M19" s="114"/>
      <c r="N19" s="112"/>
      <c r="O19" s="112"/>
      <c r="P19" s="112"/>
      <c r="Q19" s="112"/>
    </row>
    <row r="20" spans="1:17" ht="15.75" customHeight="1" x14ac:dyDescent="0.2">
      <c r="A20" s="10"/>
      <c r="B20" s="252">
        <f>'Health Q'!B62:L62</f>
        <v>0</v>
      </c>
      <c r="C20" s="181"/>
      <c r="D20" s="181"/>
      <c r="E20" s="181"/>
      <c r="F20" s="181"/>
      <c r="G20" s="181"/>
      <c r="H20" s="181"/>
      <c r="I20" s="181"/>
      <c r="J20" s="181"/>
      <c r="K20" s="181"/>
      <c r="L20" s="216"/>
      <c r="M20" s="114"/>
      <c r="N20" s="112"/>
      <c r="O20" s="112"/>
      <c r="P20" s="112"/>
      <c r="Q20" s="112"/>
    </row>
    <row r="21" spans="1:17" ht="15.75" customHeight="1" x14ac:dyDescent="0.2">
      <c r="A21" s="10"/>
      <c r="B21" s="119" t="s">
        <v>871</v>
      </c>
      <c r="C21" s="246">
        <f>'Health Q'!B43</f>
        <v>0</v>
      </c>
      <c r="D21" s="171"/>
      <c r="E21" s="172"/>
      <c r="F21" s="119" t="s">
        <v>872</v>
      </c>
      <c r="G21" s="231">
        <f>'Health Q'!L39</f>
        <v>0</v>
      </c>
      <c r="H21" s="171"/>
      <c r="I21" s="171"/>
      <c r="J21" s="171"/>
      <c r="K21" s="171"/>
      <c r="L21" s="172"/>
      <c r="M21" s="114"/>
      <c r="N21" s="112"/>
      <c r="O21" s="112"/>
      <c r="P21" s="112"/>
      <c r="Q21" s="112"/>
    </row>
    <row r="22" spans="1:17" ht="15.75" customHeight="1" x14ac:dyDescent="0.2">
      <c r="A22" s="10"/>
      <c r="B22" s="254" t="s">
        <v>873</v>
      </c>
      <c r="C22" s="172"/>
      <c r="D22" s="230">
        <f>'Health Q'!L51</f>
        <v>0</v>
      </c>
      <c r="E22" s="172"/>
      <c r="F22" s="124"/>
      <c r="G22" s="124"/>
      <c r="H22" s="124"/>
      <c r="I22" s="124"/>
      <c r="J22" s="124"/>
      <c r="K22" s="124"/>
      <c r="L22" s="125"/>
      <c r="M22" s="114"/>
      <c r="N22" s="112"/>
      <c r="O22" s="112"/>
      <c r="P22" s="112"/>
      <c r="Q22" s="112"/>
    </row>
    <row r="23" spans="1:17" ht="15.75" customHeight="1" x14ac:dyDescent="0.2">
      <c r="A23" s="10"/>
      <c r="B23" s="250" t="s">
        <v>874</v>
      </c>
      <c r="C23" s="171"/>
      <c r="D23" s="171"/>
      <c r="E23" s="171"/>
      <c r="F23" s="171"/>
      <c r="G23" s="171"/>
      <c r="H23" s="171"/>
      <c r="I23" s="171"/>
      <c r="J23" s="171"/>
      <c r="K23" s="171"/>
      <c r="L23" s="172"/>
      <c r="M23" s="114"/>
      <c r="N23" s="112"/>
      <c r="O23" s="112"/>
      <c r="P23" s="112"/>
      <c r="Q23" s="112"/>
    </row>
    <row r="24" spans="1:17" ht="15.75" customHeight="1" x14ac:dyDescent="0.2">
      <c r="A24" s="10"/>
      <c r="B24" s="251" t="s">
        <v>875</v>
      </c>
      <c r="C24" s="239"/>
      <c r="D24" s="170">
        <f>'Health Q'!L45</f>
        <v>0</v>
      </c>
      <c r="E24" s="172"/>
      <c r="F24" s="251" t="s">
        <v>876</v>
      </c>
      <c r="G24" s="239"/>
      <c r="H24" s="235"/>
      <c r="I24" s="236"/>
      <c r="J24" s="236"/>
      <c r="K24" s="236"/>
      <c r="L24" s="225"/>
      <c r="M24" s="114"/>
      <c r="N24" s="112"/>
      <c r="O24" s="112"/>
      <c r="P24" s="112"/>
      <c r="Q24" s="112"/>
    </row>
    <row r="25" spans="1:17" ht="15.75" customHeight="1" x14ac:dyDescent="0.2">
      <c r="A25" s="10"/>
      <c r="B25" s="126" t="s">
        <v>877</v>
      </c>
      <c r="C25" s="180">
        <f>IF(ISBLANK('Health Q'!B47),0,CONCATENATE('Health Q'!B47,", ",'Health Q'!B48,", ",'Health Q'!B49))</f>
        <v>0</v>
      </c>
      <c r="D25" s="181"/>
      <c r="E25" s="216"/>
      <c r="F25" s="249" t="s">
        <v>878</v>
      </c>
      <c r="G25" s="175"/>
      <c r="H25" s="261"/>
      <c r="I25" s="181"/>
      <c r="J25" s="181"/>
      <c r="K25" s="181"/>
      <c r="L25" s="216"/>
      <c r="M25" s="114"/>
      <c r="N25" s="112"/>
      <c r="O25" s="112"/>
      <c r="P25" s="112"/>
      <c r="Q25" s="112"/>
    </row>
    <row r="26" spans="1:17" ht="15.75" customHeight="1" x14ac:dyDescent="0.2">
      <c r="A26" s="10"/>
      <c r="B26" s="122" t="s">
        <v>879</v>
      </c>
      <c r="C26" s="127"/>
      <c r="D26" s="127"/>
      <c r="E26" s="238"/>
      <c r="F26" s="236"/>
      <c r="G26" s="236"/>
      <c r="H26" s="239"/>
      <c r="I26" s="128" t="s">
        <v>880</v>
      </c>
      <c r="J26" s="235" t="str">
        <f>IF(ISBLANK('Health Q'!L29),"",'Health Q'!L29)</f>
        <v/>
      </c>
      <c r="K26" s="236"/>
      <c r="L26" s="225"/>
      <c r="M26" s="114"/>
      <c r="N26" s="112"/>
      <c r="O26" s="112"/>
      <c r="P26" s="112"/>
      <c r="Q26" s="112"/>
    </row>
    <row r="27" spans="1:17" ht="15.75" customHeight="1" x14ac:dyDescent="0.2">
      <c r="A27" s="10"/>
      <c r="B27" s="237" t="str">
        <f>RFP!B49</f>
        <v>hotel services</v>
      </c>
      <c r="C27" s="181"/>
      <c r="D27" s="181"/>
      <c r="E27" s="181"/>
      <c r="F27" s="181"/>
      <c r="G27" s="181"/>
      <c r="H27" s="175"/>
      <c r="I27" s="234"/>
      <c r="J27" s="157"/>
      <c r="K27" s="157"/>
      <c r="L27" s="198"/>
      <c r="M27" s="114"/>
      <c r="N27" s="112"/>
      <c r="O27" s="112"/>
      <c r="P27" s="112"/>
      <c r="Q27" s="112"/>
    </row>
    <row r="28" spans="1:17" ht="15.75" customHeight="1" x14ac:dyDescent="0.2">
      <c r="A28" s="10"/>
      <c r="B28" s="242" t="s">
        <v>881</v>
      </c>
      <c r="C28" s="243">
        <f>'Health Q'!L31</f>
        <v>0</v>
      </c>
      <c r="D28" s="240" t="s">
        <v>882</v>
      </c>
      <c r="E28" s="196"/>
      <c r="F28" s="241">
        <f>'Health Q'!B35</f>
        <v>0</v>
      </c>
      <c r="G28" s="195"/>
      <c r="H28" s="195"/>
      <c r="I28" s="195"/>
      <c r="J28" s="195"/>
      <c r="K28" s="195"/>
      <c r="L28" s="196"/>
      <c r="M28" s="114"/>
      <c r="N28" s="112"/>
      <c r="O28" s="112"/>
      <c r="P28" s="112"/>
      <c r="Q28" s="112"/>
    </row>
    <row r="29" spans="1:17" ht="15.75" customHeight="1" x14ac:dyDescent="0.2">
      <c r="A29" s="10"/>
      <c r="B29" s="201"/>
      <c r="C29" s="201"/>
      <c r="D29" s="197"/>
      <c r="E29" s="198"/>
      <c r="F29" s="197"/>
      <c r="G29" s="157"/>
      <c r="H29" s="157"/>
      <c r="I29" s="157"/>
      <c r="J29" s="157"/>
      <c r="K29" s="157"/>
      <c r="L29" s="198"/>
      <c r="M29" s="114"/>
      <c r="N29" s="112"/>
      <c r="O29" s="112"/>
      <c r="P29" s="112"/>
      <c r="Q29" s="112"/>
    </row>
    <row r="30" spans="1:17" ht="15.75" customHeight="1" x14ac:dyDescent="0.2">
      <c r="A30" s="10"/>
      <c r="B30" s="10"/>
      <c r="C30" s="10"/>
      <c r="D30" s="10"/>
      <c r="E30" s="10"/>
      <c r="F30" s="10"/>
      <c r="G30" s="10"/>
      <c r="H30" s="10"/>
      <c r="I30" s="10"/>
      <c r="J30" s="10"/>
      <c r="K30" s="10"/>
      <c r="L30" s="10"/>
      <c r="M30" s="114"/>
      <c r="N30" s="112"/>
      <c r="O30" s="112"/>
      <c r="P30" s="112"/>
      <c r="Q30" s="112"/>
    </row>
    <row r="31" spans="1:17" ht="15.75" customHeight="1" x14ac:dyDescent="0.2">
      <c r="A31" s="21"/>
      <c r="B31" s="40" t="s">
        <v>883</v>
      </c>
      <c r="C31" s="22"/>
      <c r="D31" s="22"/>
      <c r="E31" s="22"/>
      <c r="F31" s="22"/>
      <c r="G31" s="22"/>
      <c r="H31" s="22"/>
      <c r="I31" s="22"/>
      <c r="J31" s="22"/>
      <c r="K31" s="22"/>
      <c r="L31" s="22"/>
      <c r="M31" s="116"/>
      <c r="N31" s="112"/>
      <c r="O31" s="112"/>
      <c r="P31" s="112"/>
      <c r="Q31" s="112"/>
    </row>
    <row r="32" spans="1:17" ht="15.75" customHeight="1" x14ac:dyDescent="0.2">
      <c r="A32" s="10"/>
      <c r="B32" s="129" t="str">
        <f>IF(LEN(C33)&gt;2,"","NONE")</f>
        <v>NONE</v>
      </c>
      <c r="C32" s="10"/>
      <c r="D32" s="10"/>
      <c r="E32" s="10"/>
      <c r="F32" s="10"/>
      <c r="G32" s="10"/>
      <c r="H32" s="10"/>
      <c r="I32" s="10"/>
      <c r="J32" s="10"/>
      <c r="K32" s="10"/>
      <c r="L32" s="10"/>
      <c r="M32" s="114"/>
      <c r="N32" s="112"/>
      <c r="O32" s="112"/>
      <c r="P32" s="112"/>
      <c r="Q32" s="112"/>
    </row>
    <row r="33" spans="1:17" ht="15.75" customHeight="1" x14ac:dyDescent="0.2">
      <c r="A33" s="10"/>
      <c r="B33" s="119" t="s">
        <v>884</v>
      </c>
      <c r="C33" s="130" t="str">
        <f>CONCATENATE(COBRA!A7," ",COBRA!B7)</f>
        <v xml:space="preserve"> </v>
      </c>
      <c r="D33" s="230" t="str">
        <f>CONCATENATE(COBRA!A8," ",COBRA!B8)</f>
        <v xml:space="preserve"> </v>
      </c>
      <c r="E33" s="172"/>
      <c r="F33" s="130" t="str">
        <f>CONCATENATE(COBRA!A9," ",COBRA!B9)</f>
        <v xml:space="preserve"> </v>
      </c>
      <c r="G33" s="230" t="str">
        <f>CONCATENATE(COBRA!A10," ",COBRA!B10)</f>
        <v xml:space="preserve"> </v>
      </c>
      <c r="H33" s="172"/>
      <c r="I33" s="230" t="str">
        <f>CONCATENATE(COBRA!A11," ",COBRA!B11)</f>
        <v xml:space="preserve"> </v>
      </c>
      <c r="J33" s="172"/>
      <c r="K33" s="230" t="str">
        <f>CONCATENATE(COBRA!A12," ",COBRA!B12)</f>
        <v xml:space="preserve"> </v>
      </c>
      <c r="L33" s="172"/>
      <c r="M33" s="114"/>
      <c r="N33" s="112"/>
      <c r="O33" s="112"/>
      <c r="P33" s="112"/>
      <c r="Q33" s="112"/>
    </row>
    <row r="34" spans="1:17" ht="15.75" customHeight="1" x14ac:dyDescent="0.2">
      <c r="A34" s="10"/>
      <c r="B34" s="119" t="s">
        <v>885</v>
      </c>
      <c r="C34" s="131" t="str">
        <f>IF(ISBLANK(COBRA!C7),"",COBRA!C7)</f>
        <v/>
      </c>
      <c r="D34" s="231" t="str">
        <f>IF(ISBLANK(COBRA!C8),"",COBRA!C8)</f>
        <v/>
      </c>
      <c r="E34" s="172"/>
      <c r="F34" s="131" t="str">
        <f>IF(ISBLANK(COBRA!C9),"",COBRA!C9)</f>
        <v/>
      </c>
      <c r="G34" s="231" t="str">
        <f>IF(ISBLANK(COBRA!C10),"",COBRA!C10)</f>
        <v/>
      </c>
      <c r="H34" s="172"/>
      <c r="I34" s="231" t="str">
        <f>IF(ISBLANK(COBRA!C11),"",COBRA!C11)</f>
        <v/>
      </c>
      <c r="J34" s="172"/>
      <c r="K34" s="231" t="str">
        <f>IF(ISBLANK(COBRA!C12),"",COBRA!C12)</f>
        <v/>
      </c>
      <c r="L34" s="172"/>
      <c r="M34" s="114"/>
      <c r="N34" s="112"/>
      <c r="O34" s="112"/>
      <c r="P34" s="112"/>
      <c r="Q34" s="112"/>
    </row>
    <row r="35" spans="1:17" ht="15.75" customHeight="1" x14ac:dyDescent="0.2">
      <c r="A35" s="10"/>
      <c r="B35" s="119" t="s">
        <v>886</v>
      </c>
      <c r="C35" s="131" t="str">
        <f>IF(ISBLANK(COBRA!D7),"",COBRA!D7)</f>
        <v/>
      </c>
      <c r="D35" s="231" t="str">
        <f>IF(ISBLANK(COBRA!D8),"",COBRA!D8)</f>
        <v/>
      </c>
      <c r="E35" s="172"/>
      <c r="F35" s="131" t="str">
        <f>IF(ISBLANK(COBRA!D9),"",COBRA!D9)</f>
        <v/>
      </c>
      <c r="G35" s="231" t="str">
        <f>IF(ISBLANK(COBRA!D10),"",COBRA!D10)</f>
        <v/>
      </c>
      <c r="H35" s="172"/>
      <c r="I35" s="231" t="str">
        <f>IF(ISBLANK(COBRA!D11),"",COBRA!D11)</f>
        <v/>
      </c>
      <c r="J35" s="172"/>
      <c r="K35" s="231" t="str">
        <f>IF(ISBLANK(COBRA!D12),"",COBRA!D12)</f>
        <v/>
      </c>
      <c r="L35" s="172"/>
      <c r="M35" s="114"/>
      <c r="N35" s="112"/>
      <c r="O35" s="112"/>
      <c r="P35" s="112"/>
      <c r="Q35" s="112"/>
    </row>
    <row r="36" spans="1:17" ht="24" customHeight="1" x14ac:dyDescent="0.2">
      <c r="A36" s="10"/>
      <c r="B36" s="132" t="s">
        <v>887</v>
      </c>
      <c r="C36" s="130" t="str">
        <f>IF(ISBLANK(COBRA!H7),"",COBRA!H7)</f>
        <v/>
      </c>
      <c r="D36" s="230" t="str">
        <f>IF(ISBLANK(COBRA!H8),"",COBRA!H8)</f>
        <v/>
      </c>
      <c r="E36" s="172"/>
      <c r="F36" s="130" t="str">
        <f>IF(ISBLANK(COBRA!H9),"",COBRA!H9)</f>
        <v/>
      </c>
      <c r="G36" s="230" t="str">
        <f>IF(ISBLANK(COBRA!H10),"",COBRA!H10)</f>
        <v/>
      </c>
      <c r="H36" s="172"/>
      <c r="I36" s="230" t="str">
        <f>IF(ISBLANK(COBRA!H11),"",COBRA!H11)</f>
        <v/>
      </c>
      <c r="J36" s="172"/>
      <c r="K36" s="230" t="str">
        <f>IF(ISBLANK(COBRA!H12),"",COBRA!H12)</f>
        <v/>
      </c>
      <c r="L36" s="172"/>
      <c r="M36" s="114"/>
      <c r="N36" s="112"/>
      <c r="O36" s="112"/>
      <c r="P36" s="112"/>
      <c r="Q36" s="112"/>
    </row>
    <row r="37" spans="1:17" ht="15.75" customHeight="1" x14ac:dyDescent="0.2">
      <c r="A37" s="10"/>
      <c r="B37" s="10"/>
      <c r="C37" s="10"/>
      <c r="D37" s="10"/>
      <c r="E37" s="10"/>
      <c r="F37" s="10"/>
      <c r="G37" s="10"/>
      <c r="H37" s="10"/>
      <c r="I37" s="10"/>
      <c r="J37" s="10"/>
      <c r="K37" s="10"/>
      <c r="L37" s="10"/>
      <c r="M37" s="114"/>
      <c r="N37" s="112"/>
      <c r="O37" s="112"/>
      <c r="P37" s="112"/>
      <c r="Q37" s="112"/>
    </row>
    <row r="38" spans="1:17" ht="15.75" customHeight="1" x14ac:dyDescent="0.2">
      <c r="A38" s="21"/>
      <c r="B38" s="40" t="s">
        <v>888</v>
      </c>
      <c r="C38" s="40"/>
      <c r="D38" s="40"/>
      <c r="E38" s="40"/>
      <c r="F38" s="40"/>
      <c r="G38" s="40"/>
      <c r="H38" s="40"/>
      <c r="I38" s="40"/>
      <c r="J38" s="40"/>
      <c r="K38" s="40"/>
      <c r="L38" s="40"/>
      <c r="M38" s="40"/>
      <c r="N38" s="112"/>
      <c r="O38" s="112"/>
      <c r="P38" s="112"/>
      <c r="Q38" s="112"/>
    </row>
    <row r="39" spans="1:17" ht="15.75" customHeight="1" x14ac:dyDescent="0.2">
      <c r="A39" s="10"/>
      <c r="B39" s="129" t="str">
        <f>IF(LEN(C40)&gt;2,"","NONE")</f>
        <v>NONE</v>
      </c>
      <c r="C39" s="10"/>
      <c r="D39" s="10"/>
      <c r="E39" s="10"/>
      <c r="F39" s="10"/>
      <c r="G39" s="10"/>
      <c r="H39" s="10"/>
      <c r="I39" s="10"/>
      <c r="J39" s="10"/>
      <c r="K39" s="10"/>
      <c r="L39" s="10"/>
      <c r="M39" s="114"/>
      <c r="N39" s="112"/>
      <c r="O39" s="112"/>
      <c r="P39" s="112"/>
      <c r="Q39" s="112"/>
    </row>
    <row r="40" spans="1:17" ht="15.75" customHeight="1" x14ac:dyDescent="0.2">
      <c r="A40" s="10"/>
      <c r="B40" s="119" t="s">
        <v>884</v>
      </c>
      <c r="C40" s="130"/>
      <c r="D40" s="230"/>
      <c r="E40" s="172"/>
      <c r="F40" s="130"/>
      <c r="G40" s="230"/>
      <c r="H40" s="172"/>
      <c r="I40" s="230"/>
      <c r="J40" s="172"/>
      <c r="K40" s="230"/>
      <c r="L40" s="172"/>
      <c r="M40" s="114"/>
      <c r="N40" s="112"/>
      <c r="O40" s="112"/>
      <c r="P40" s="112"/>
      <c r="Q40" s="112"/>
    </row>
    <row r="41" spans="1:17" ht="15.75" customHeight="1" x14ac:dyDescent="0.2">
      <c r="A41" s="10"/>
      <c r="B41" s="119" t="s">
        <v>885</v>
      </c>
      <c r="C41" s="130"/>
      <c r="D41" s="230"/>
      <c r="E41" s="172"/>
      <c r="F41" s="130"/>
      <c r="G41" s="230"/>
      <c r="H41" s="172"/>
      <c r="I41" s="230"/>
      <c r="J41" s="172"/>
      <c r="K41" s="230"/>
      <c r="L41" s="172"/>
      <c r="M41" s="114"/>
      <c r="N41" s="112"/>
      <c r="O41" s="112"/>
      <c r="P41" s="112"/>
      <c r="Q41" s="112"/>
    </row>
    <row r="42" spans="1:17" ht="15.75" customHeight="1" x14ac:dyDescent="0.2">
      <c r="A42" s="10"/>
      <c r="B42" s="119" t="s">
        <v>886</v>
      </c>
      <c r="C42" s="130"/>
      <c r="D42" s="230"/>
      <c r="E42" s="172"/>
      <c r="F42" s="130"/>
      <c r="G42" s="230"/>
      <c r="H42" s="172"/>
      <c r="I42" s="230"/>
      <c r="J42" s="172"/>
      <c r="K42" s="230"/>
      <c r="L42" s="172"/>
      <c r="M42" s="114"/>
      <c r="N42" s="112"/>
      <c r="O42" s="112"/>
      <c r="P42" s="112"/>
      <c r="Q42" s="112"/>
    </row>
    <row r="43" spans="1:17" ht="28.5" customHeight="1" x14ac:dyDescent="0.2">
      <c r="A43" s="10"/>
      <c r="B43" s="133" t="s">
        <v>887</v>
      </c>
      <c r="C43" s="130"/>
      <c r="D43" s="230"/>
      <c r="E43" s="172"/>
      <c r="F43" s="130"/>
      <c r="G43" s="230"/>
      <c r="H43" s="172"/>
      <c r="I43" s="230"/>
      <c r="J43" s="172"/>
      <c r="K43" s="230"/>
      <c r="L43" s="172"/>
      <c r="M43" s="114"/>
      <c r="N43" s="112"/>
      <c r="O43" s="112"/>
      <c r="P43" s="112"/>
      <c r="Q43" s="112"/>
    </row>
    <row r="44" spans="1:17" ht="15.75" customHeight="1" x14ac:dyDescent="0.2">
      <c r="A44" s="10"/>
      <c r="B44" s="10"/>
      <c r="C44" s="10"/>
      <c r="D44" s="10"/>
      <c r="E44" s="10"/>
      <c r="F44" s="10"/>
      <c r="G44" s="10"/>
      <c r="H44" s="10"/>
      <c r="I44" s="10"/>
      <c r="J44" s="10"/>
      <c r="K44" s="10"/>
      <c r="L44" s="10"/>
      <c r="M44" s="114"/>
      <c r="N44" s="112"/>
      <c r="O44" s="112"/>
      <c r="P44" s="112"/>
      <c r="Q44" s="112"/>
    </row>
    <row r="45" spans="1:17" ht="15.75" customHeight="1" x14ac:dyDescent="0.2">
      <c r="A45" s="21"/>
      <c r="B45" s="40" t="s">
        <v>889</v>
      </c>
      <c r="C45" s="22"/>
      <c r="D45" s="22"/>
      <c r="E45" s="22"/>
      <c r="F45" s="22"/>
      <c r="G45" s="22"/>
      <c r="H45" s="22"/>
      <c r="I45" s="22"/>
      <c r="J45" s="22"/>
      <c r="K45" s="22"/>
      <c r="L45" s="22"/>
      <c r="M45" s="116"/>
      <c r="N45" s="112"/>
      <c r="O45" s="112"/>
      <c r="P45" s="112"/>
      <c r="Q45" s="112"/>
    </row>
    <row r="46" spans="1:17" ht="15.75" customHeight="1" x14ac:dyDescent="0.2">
      <c r="A46" s="10"/>
      <c r="B46" s="10"/>
      <c r="C46" s="10"/>
      <c r="D46" s="10"/>
      <c r="E46" s="10"/>
      <c r="F46" s="10"/>
      <c r="G46" s="10"/>
      <c r="H46" s="10"/>
      <c r="I46" s="10"/>
      <c r="J46" s="10"/>
      <c r="K46" s="10"/>
      <c r="L46" s="10"/>
      <c r="M46" s="114"/>
      <c r="N46" s="112"/>
      <c r="O46" s="112"/>
      <c r="P46" s="112"/>
      <c r="Q46" s="112"/>
    </row>
    <row r="47" spans="1:17" ht="15.75" customHeight="1" x14ac:dyDescent="0.2">
      <c r="A47" s="10"/>
      <c r="B47" s="189"/>
      <c r="C47" s="171"/>
      <c r="D47" s="172"/>
      <c r="E47" s="189" t="s">
        <v>165</v>
      </c>
      <c r="F47" s="172"/>
      <c r="G47" s="189" t="s">
        <v>890</v>
      </c>
      <c r="H47" s="172"/>
      <c r="I47" s="189" t="s">
        <v>891</v>
      </c>
      <c r="J47" s="172"/>
      <c r="K47" s="190" t="s">
        <v>168</v>
      </c>
      <c r="L47" s="172"/>
      <c r="M47" s="114"/>
      <c r="N47" s="112"/>
      <c r="O47" s="112"/>
      <c r="P47" s="112"/>
      <c r="Q47" s="112"/>
    </row>
    <row r="48" spans="1:17" ht="15.75" customHeight="1" x14ac:dyDescent="0.2">
      <c r="A48" s="10"/>
      <c r="B48" s="182" t="s">
        <v>169</v>
      </c>
      <c r="C48" s="171"/>
      <c r="D48" s="172"/>
      <c r="E48" s="233" t="str">
        <f>IF(ISBLANK('Health Q'!E67),"",'Health Q'!E67)</f>
        <v/>
      </c>
      <c r="F48" s="172"/>
      <c r="G48" s="233" t="str">
        <f>IF(ISBLANK('Health Q'!G67),"",'Health Q'!G67)</f>
        <v/>
      </c>
      <c r="H48" s="172"/>
      <c r="I48" s="233" t="str">
        <f>IF(ISBLANK('Health Q'!I67),"",'Health Q'!I67)</f>
        <v/>
      </c>
      <c r="J48" s="172"/>
      <c r="K48" s="233" t="str">
        <f>IF(ISBLANK('Health Q'!K67),"",'Health Q'!K67)</f>
        <v/>
      </c>
      <c r="L48" s="172"/>
      <c r="M48" s="114"/>
      <c r="N48" s="112"/>
      <c r="O48" s="112"/>
      <c r="P48" s="112"/>
      <c r="Q48" s="112"/>
    </row>
    <row r="49" spans="1:17" ht="15.75" customHeight="1" x14ac:dyDescent="0.2">
      <c r="A49" s="10"/>
      <c r="B49" s="182" t="s">
        <v>169</v>
      </c>
      <c r="C49" s="171"/>
      <c r="D49" s="172"/>
      <c r="E49" s="233" t="str">
        <f>IF(ISBLANK('Health Q'!E68),"",'Health Q'!E68)</f>
        <v/>
      </c>
      <c r="F49" s="172"/>
      <c r="G49" s="233" t="str">
        <f>IF(ISBLANK('Health Q'!G68),"",'Health Q'!G68)</f>
        <v/>
      </c>
      <c r="H49" s="172"/>
      <c r="I49" s="233" t="str">
        <f>IF(ISBLANK('Health Q'!I68),"",'Health Q'!I68)</f>
        <v/>
      </c>
      <c r="J49" s="172"/>
      <c r="K49" s="233" t="str">
        <f>IF(ISBLANK('Health Q'!K68),"",'Health Q'!K68)</f>
        <v/>
      </c>
      <c r="L49" s="172"/>
      <c r="M49" s="114"/>
      <c r="N49" s="112"/>
      <c r="O49" s="112"/>
      <c r="P49" s="112"/>
      <c r="Q49" s="112"/>
    </row>
    <row r="50" spans="1:17" ht="15.75" customHeight="1" x14ac:dyDescent="0.2">
      <c r="A50" s="10"/>
      <c r="B50" s="10"/>
      <c r="C50" s="10"/>
      <c r="D50" s="10"/>
      <c r="E50" s="10"/>
      <c r="F50" s="10"/>
      <c r="G50" s="10"/>
      <c r="H50" s="10"/>
      <c r="I50" s="10"/>
      <c r="J50" s="10"/>
      <c r="K50" s="10"/>
      <c r="L50" s="10"/>
      <c r="M50" s="114"/>
      <c r="N50" s="112"/>
      <c r="O50" s="112"/>
      <c r="P50" s="112"/>
      <c r="Q50" s="112"/>
    </row>
    <row r="51" spans="1:17" ht="15.75" customHeight="1" x14ac:dyDescent="0.2">
      <c r="A51" s="21"/>
      <c r="B51" s="40" t="s">
        <v>892</v>
      </c>
      <c r="C51" s="22"/>
      <c r="D51" s="22"/>
      <c r="E51" s="22"/>
      <c r="F51" s="22"/>
      <c r="G51" s="22"/>
      <c r="H51" s="22"/>
      <c r="I51" s="22"/>
      <c r="J51" s="22"/>
      <c r="K51" s="22"/>
      <c r="L51" s="22"/>
      <c r="M51" s="116"/>
      <c r="N51" s="112"/>
      <c r="O51" s="112"/>
      <c r="P51" s="112"/>
      <c r="Q51" s="112"/>
    </row>
    <row r="52" spans="1:17" ht="15.75" customHeight="1" x14ac:dyDescent="0.2">
      <c r="A52" s="10"/>
      <c r="B52" s="10"/>
      <c r="C52" s="10"/>
      <c r="D52" s="10"/>
      <c r="E52" s="10"/>
      <c r="F52" s="10"/>
      <c r="G52" s="10"/>
      <c r="H52" s="10"/>
      <c r="I52" s="10"/>
      <c r="J52" s="10"/>
      <c r="K52" s="10"/>
      <c r="L52" s="10"/>
      <c r="M52" s="114"/>
      <c r="N52" s="112"/>
      <c r="O52" s="112"/>
      <c r="P52" s="112"/>
      <c r="Q52" s="112"/>
    </row>
    <row r="53" spans="1:17" ht="15.75" customHeight="1" x14ac:dyDescent="0.2">
      <c r="A53" s="10"/>
      <c r="B53" s="42" t="s">
        <v>893</v>
      </c>
      <c r="C53" s="10"/>
      <c r="D53" s="10"/>
      <c r="E53" s="10"/>
      <c r="F53" s="10"/>
      <c r="G53" s="10"/>
      <c r="H53" s="10"/>
      <c r="I53" s="10"/>
      <c r="J53" s="10"/>
      <c r="K53" s="188" t="str">
        <f>IF('Health Q'!L9="Yes",'Health Q'!L12,IF('Health Q'!L9="No","N/A",""))</f>
        <v>N/A</v>
      </c>
      <c r="L53" s="172"/>
      <c r="M53" s="114"/>
      <c r="N53" s="112"/>
      <c r="O53" s="112"/>
      <c r="P53" s="112"/>
      <c r="Q53" s="112"/>
    </row>
    <row r="54" spans="1:17" ht="15.75" customHeight="1" x14ac:dyDescent="0.2">
      <c r="A54" s="10"/>
      <c r="B54" s="10"/>
      <c r="C54" s="10"/>
      <c r="D54" s="10"/>
      <c r="E54" s="10"/>
      <c r="F54" s="10"/>
      <c r="G54" s="10"/>
      <c r="H54" s="10"/>
      <c r="I54" s="10"/>
      <c r="J54" s="10"/>
      <c r="K54" s="10"/>
      <c r="L54" s="10"/>
      <c r="M54" s="114"/>
      <c r="N54" s="112"/>
      <c r="O54" s="112"/>
      <c r="P54" s="112"/>
      <c r="Q54" s="112"/>
    </row>
    <row r="55" spans="1:17" ht="15.75" customHeight="1" x14ac:dyDescent="0.2">
      <c r="A55" s="21"/>
      <c r="B55" s="40" t="s">
        <v>894</v>
      </c>
      <c r="C55" s="22"/>
      <c r="D55" s="22"/>
      <c r="E55" s="22"/>
      <c r="F55" s="22"/>
      <c r="G55" s="22"/>
      <c r="H55" s="22"/>
      <c r="I55" s="22"/>
      <c r="J55" s="22"/>
      <c r="K55" s="22"/>
      <c r="L55" s="22"/>
      <c r="M55" s="116"/>
      <c r="N55" s="112"/>
      <c r="O55" s="112"/>
      <c r="P55" s="112"/>
      <c r="Q55" s="112"/>
    </row>
    <row r="56" spans="1:17" ht="15.75" customHeight="1" x14ac:dyDescent="0.2">
      <c r="A56" s="10"/>
      <c r="B56" s="10"/>
      <c r="C56" s="10"/>
      <c r="D56" s="10"/>
      <c r="E56" s="10"/>
      <c r="F56" s="10"/>
      <c r="G56" s="10"/>
      <c r="H56" s="10"/>
      <c r="I56" s="10"/>
      <c r="J56" s="10"/>
      <c r="K56" s="10"/>
      <c r="L56" s="10"/>
      <c r="M56" s="114"/>
      <c r="N56" s="112"/>
      <c r="O56" s="112"/>
      <c r="P56" s="112"/>
      <c r="Q56" s="112"/>
    </row>
    <row r="57" spans="1:17" ht="15.75" customHeight="1" x14ac:dyDescent="0.2">
      <c r="A57" s="10"/>
      <c r="B57" s="42" t="s">
        <v>895</v>
      </c>
      <c r="C57" s="10"/>
      <c r="D57" s="10"/>
      <c r="E57" s="10"/>
      <c r="F57" s="10"/>
      <c r="G57" s="10"/>
      <c r="H57" s="10"/>
      <c r="I57" s="10"/>
      <c r="J57" s="10"/>
      <c r="K57" s="170" t="str">
        <f>IF(ISBLANK('Health Q'!L72),"",'Health Q'!L72)</f>
        <v/>
      </c>
      <c r="L57" s="172"/>
      <c r="M57" s="114"/>
      <c r="N57" s="112"/>
      <c r="O57" s="112"/>
      <c r="P57" s="112"/>
      <c r="Q57" s="112"/>
    </row>
    <row r="58" spans="1:17" ht="15.75" customHeight="1" x14ac:dyDescent="0.2">
      <c r="A58" s="10"/>
      <c r="B58" s="42" t="s">
        <v>896</v>
      </c>
      <c r="C58" s="10"/>
      <c r="D58" s="10"/>
      <c r="E58" s="10"/>
      <c r="F58" s="10"/>
      <c r="G58" s="10"/>
      <c r="H58" s="10"/>
      <c r="I58" s="10"/>
      <c r="J58" s="10"/>
      <c r="K58" s="170" t="str">
        <f>IF(ISBLANK('Health Q'!L74),"",'Health Q'!L74)</f>
        <v/>
      </c>
      <c r="L58" s="172"/>
      <c r="M58" s="114"/>
      <c r="N58" s="112"/>
      <c r="O58" s="112"/>
      <c r="P58" s="112"/>
      <c r="Q58" s="112"/>
    </row>
    <row r="59" spans="1:17" ht="15.75" customHeight="1" x14ac:dyDescent="0.2">
      <c r="A59" s="10"/>
      <c r="B59" s="42" t="s">
        <v>897</v>
      </c>
      <c r="C59" s="10"/>
      <c r="D59" s="10"/>
      <c r="E59" s="10"/>
      <c r="F59" s="10"/>
      <c r="G59" s="10"/>
      <c r="H59" s="10"/>
      <c r="I59" s="10"/>
      <c r="J59" s="10"/>
      <c r="K59" s="170" t="str">
        <f>IF(ISBLANK('Health Q'!L77),"",'Health Q'!L77)</f>
        <v/>
      </c>
      <c r="L59" s="172"/>
      <c r="M59" s="114"/>
      <c r="N59" s="112"/>
      <c r="O59" s="112"/>
      <c r="P59" s="112"/>
      <c r="Q59" s="112"/>
    </row>
    <row r="60" spans="1:17" ht="15.75" customHeight="1" x14ac:dyDescent="0.2">
      <c r="A60" s="10"/>
      <c r="B60" s="42" t="s">
        <v>898</v>
      </c>
      <c r="C60" s="10"/>
      <c r="D60" s="10"/>
      <c r="E60" s="10"/>
      <c r="F60" s="10"/>
      <c r="G60" s="10"/>
      <c r="H60" s="10"/>
      <c r="I60" s="10"/>
      <c r="J60" s="10"/>
      <c r="K60" s="10"/>
      <c r="L60" s="10"/>
      <c r="M60" s="114"/>
      <c r="N60" s="112"/>
      <c r="O60" s="112"/>
      <c r="P60" s="112"/>
      <c r="Q60" s="112"/>
    </row>
    <row r="61" spans="1:17" ht="15.75" customHeight="1" x14ac:dyDescent="0.2">
      <c r="A61" s="10"/>
      <c r="B61" s="10"/>
      <c r="C61" s="10"/>
      <c r="D61" s="10"/>
      <c r="E61" s="10"/>
      <c r="F61" s="10"/>
      <c r="G61" s="10"/>
      <c r="H61" s="10"/>
      <c r="I61" s="10"/>
      <c r="J61" s="10"/>
      <c r="K61" s="10"/>
      <c r="L61" s="10"/>
      <c r="M61" s="114"/>
      <c r="N61" s="112"/>
      <c r="O61" s="112"/>
      <c r="P61" s="112"/>
      <c r="Q61" s="112"/>
    </row>
    <row r="62" spans="1:17" ht="15.75" customHeight="1" x14ac:dyDescent="0.2">
      <c r="A62" s="10"/>
      <c r="B62" s="134" t="s">
        <v>174</v>
      </c>
      <c r="C62" s="134"/>
      <c r="D62" s="28" t="str">
        <f>IF(ISBLANK('Health Q'!F81),"No",'Health Q'!F81)</f>
        <v>No</v>
      </c>
      <c r="E62" s="232" t="s">
        <v>186</v>
      </c>
      <c r="F62" s="186"/>
      <c r="G62" s="170" t="str">
        <f>IF(ISBLANK('Health Q'!F87),"No",'Health Q'!F87)</f>
        <v>No</v>
      </c>
      <c r="H62" s="172"/>
      <c r="I62" s="232" t="s">
        <v>181</v>
      </c>
      <c r="J62" s="186"/>
      <c r="K62" s="170" t="str">
        <f>IF(ISBLANK('Health Q'!L84),"No",'Health Q'!L84)</f>
        <v>No</v>
      </c>
      <c r="L62" s="172"/>
      <c r="M62" s="114"/>
      <c r="N62" s="112"/>
      <c r="O62" s="112"/>
      <c r="P62" s="112"/>
      <c r="Q62" s="112"/>
    </row>
    <row r="63" spans="1:17" ht="15.75" customHeight="1" x14ac:dyDescent="0.2">
      <c r="A63" s="10"/>
      <c r="B63" s="135" t="s">
        <v>176</v>
      </c>
      <c r="C63" s="135"/>
      <c r="D63" s="28" t="str">
        <f>IF(ISBLANK('Health Q'!F82),"No",'Health Q'!F82)</f>
        <v>No</v>
      </c>
      <c r="E63" s="232" t="s">
        <v>188</v>
      </c>
      <c r="F63" s="186"/>
      <c r="G63" s="170" t="str">
        <f>IF(ISBLANK('Health Q'!F88),"No",'Health Q'!F88)</f>
        <v>No</v>
      </c>
      <c r="H63" s="172"/>
      <c r="I63" s="232" t="s">
        <v>183</v>
      </c>
      <c r="J63" s="186"/>
      <c r="K63" s="170" t="str">
        <f>IF(ISBLANK('Health Q'!L85),"No",'Health Q'!L85)</f>
        <v>No</v>
      </c>
      <c r="L63" s="172"/>
      <c r="M63" s="114"/>
      <c r="N63" s="112"/>
      <c r="O63" s="112"/>
      <c r="P63" s="112"/>
      <c r="Q63" s="112"/>
    </row>
    <row r="64" spans="1:17" ht="15.75" customHeight="1" x14ac:dyDescent="0.2">
      <c r="A64" s="10"/>
      <c r="B64" s="135" t="s">
        <v>178</v>
      </c>
      <c r="C64" s="135"/>
      <c r="D64" s="28" t="str">
        <f>IF(ISBLANK('Health Q'!F83),"No",'Health Q'!F83)</f>
        <v>No</v>
      </c>
      <c r="E64" s="232" t="s">
        <v>190</v>
      </c>
      <c r="F64" s="186"/>
      <c r="G64" s="170" t="str">
        <f>IF(ISBLANK('Health Q'!F89),"No",'Health Q'!F89)</f>
        <v>No</v>
      </c>
      <c r="H64" s="172"/>
      <c r="I64" s="232" t="s">
        <v>185</v>
      </c>
      <c r="J64" s="186"/>
      <c r="K64" s="170" t="str">
        <f>IF(ISBLANK('Health Q'!L86),"No",'Health Q'!L86)</f>
        <v>No</v>
      </c>
      <c r="L64" s="172"/>
      <c r="M64" s="114"/>
      <c r="N64" s="112"/>
      <c r="O64" s="112"/>
      <c r="P64" s="112"/>
      <c r="Q64" s="112"/>
    </row>
    <row r="65" spans="1:17" ht="15.75" customHeight="1" x14ac:dyDescent="0.2">
      <c r="A65" s="10"/>
      <c r="B65" s="135" t="s">
        <v>180</v>
      </c>
      <c r="C65" s="135"/>
      <c r="D65" s="28" t="str">
        <f>IF(ISBLANK('Health Q'!F84),"No",'Health Q'!F84)</f>
        <v>No</v>
      </c>
      <c r="E65" s="232" t="s">
        <v>175</v>
      </c>
      <c r="F65" s="186"/>
      <c r="G65" s="170" t="str">
        <f>IF(ISBLANK('Health Q'!L81),"No",'Health Q'!L81)</f>
        <v>No</v>
      </c>
      <c r="H65" s="172"/>
      <c r="I65" s="232" t="s">
        <v>187</v>
      </c>
      <c r="J65" s="186"/>
      <c r="K65" s="170" t="str">
        <f>IF(ISBLANK('Health Q'!L87),"No",'Health Q'!L87)</f>
        <v>No</v>
      </c>
      <c r="L65" s="172"/>
      <c r="M65" s="114"/>
      <c r="N65" s="112"/>
      <c r="O65" s="112"/>
      <c r="P65" s="112"/>
      <c r="Q65" s="112"/>
    </row>
    <row r="66" spans="1:17" ht="15.75" customHeight="1" x14ac:dyDescent="0.2">
      <c r="A66" s="10"/>
      <c r="B66" s="135" t="s">
        <v>182</v>
      </c>
      <c r="C66" s="135"/>
      <c r="D66" s="28" t="str">
        <f>IF(ISBLANK('Health Q'!F85),"No",'Health Q'!F85)</f>
        <v>No</v>
      </c>
      <c r="E66" s="232" t="s">
        <v>177</v>
      </c>
      <c r="F66" s="186"/>
      <c r="G66" s="170" t="str">
        <f>IF(ISBLANK('Health Q'!L82),"No",'Health Q'!L82)</f>
        <v>No</v>
      </c>
      <c r="H66" s="172"/>
      <c r="I66" s="232" t="s">
        <v>189</v>
      </c>
      <c r="J66" s="186"/>
      <c r="K66" s="170" t="str">
        <f>IF(ISBLANK('Health Q'!L88),"No",'Health Q'!L88)</f>
        <v>No</v>
      </c>
      <c r="L66" s="172"/>
      <c r="M66" s="114"/>
      <c r="N66" s="112"/>
      <c r="O66" s="112"/>
      <c r="P66" s="112"/>
      <c r="Q66" s="112"/>
    </row>
    <row r="67" spans="1:17" ht="15.75" customHeight="1" x14ac:dyDescent="0.2">
      <c r="A67" s="10"/>
      <c r="B67" s="135" t="s">
        <v>184</v>
      </c>
      <c r="C67" s="135"/>
      <c r="D67" s="28" t="str">
        <f>IF(ISBLANK('Health Q'!F86),"No",'Health Q'!F86)</f>
        <v>No</v>
      </c>
      <c r="E67" s="232" t="s">
        <v>179</v>
      </c>
      <c r="F67" s="186"/>
      <c r="G67" s="170" t="str">
        <f>IF(ISBLANK('Health Q'!L83),"No",'Health Q'!L83)</f>
        <v>No</v>
      </c>
      <c r="H67" s="172"/>
      <c r="I67" s="232" t="s">
        <v>191</v>
      </c>
      <c r="J67" s="186"/>
      <c r="K67" s="170" t="str">
        <f>IF(ISBLANK('Health Q'!L89),"No",'Health Q'!L89)</f>
        <v>No</v>
      </c>
      <c r="L67" s="172"/>
      <c r="M67" s="114"/>
      <c r="N67" s="112"/>
      <c r="O67" s="112"/>
      <c r="P67" s="112"/>
      <c r="Q67" s="112"/>
    </row>
    <row r="68" spans="1:17" ht="15.75" customHeight="1" x14ac:dyDescent="0.2">
      <c r="A68" s="10"/>
      <c r="B68" s="10"/>
      <c r="C68" s="10"/>
      <c r="D68" s="10"/>
      <c r="E68" s="10"/>
      <c r="F68" s="10"/>
      <c r="G68" s="10"/>
      <c r="H68" s="10"/>
      <c r="I68" s="10"/>
      <c r="J68" s="10"/>
      <c r="K68" s="10"/>
      <c r="L68" s="10"/>
      <c r="M68" s="114"/>
      <c r="N68" s="112"/>
      <c r="O68" s="112"/>
      <c r="P68" s="112"/>
      <c r="Q68" s="112"/>
    </row>
    <row r="69" spans="1:17" ht="15.75" customHeight="1" x14ac:dyDescent="0.2">
      <c r="A69" s="10"/>
      <c r="B69" s="10" t="s">
        <v>900</v>
      </c>
      <c r="C69" s="10"/>
      <c r="D69" s="10"/>
      <c r="E69" s="10"/>
      <c r="F69" s="10"/>
      <c r="G69" s="10"/>
      <c r="H69" s="10"/>
      <c r="I69" s="10"/>
      <c r="J69" s="10"/>
      <c r="K69" s="10"/>
      <c r="L69" s="10"/>
      <c r="M69" s="114"/>
      <c r="N69" s="112"/>
      <c r="O69" s="112"/>
      <c r="P69" s="112"/>
      <c r="Q69" s="112"/>
    </row>
    <row r="70" spans="1:17" ht="15.75" customHeight="1" x14ac:dyDescent="0.2">
      <c r="A70" s="10"/>
      <c r="B70" s="10"/>
      <c r="C70" s="10"/>
      <c r="D70" s="10"/>
      <c r="E70" s="10"/>
      <c r="F70" s="10"/>
      <c r="G70" s="10"/>
      <c r="H70" s="10"/>
      <c r="I70" s="10"/>
      <c r="J70" s="10"/>
      <c r="K70" s="10"/>
      <c r="L70" s="10"/>
      <c r="M70" s="114"/>
      <c r="N70" s="112"/>
      <c r="O70" s="112"/>
      <c r="P70" s="112"/>
      <c r="Q70" s="112"/>
    </row>
    <row r="71" spans="1:17" ht="24" customHeight="1" x14ac:dyDescent="0.2">
      <c r="A71" s="10"/>
      <c r="B71" s="189" t="s">
        <v>196</v>
      </c>
      <c r="C71" s="172"/>
      <c r="D71" s="72" t="s">
        <v>197</v>
      </c>
      <c r="E71" s="73" t="s">
        <v>198</v>
      </c>
      <c r="F71" s="73" t="s">
        <v>199</v>
      </c>
      <c r="G71" s="72" t="s">
        <v>200</v>
      </c>
      <c r="H71" s="189" t="s">
        <v>201</v>
      </c>
      <c r="I71" s="171"/>
      <c r="J71" s="172"/>
      <c r="K71" s="189" t="s">
        <v>202</v>
      </c>
      <c r="L71" s="172"/>
      <c r="M71" s="10"/>
      <c r="N71" s="112"/>
      <c r="O71" s="112"/>
      <c r="P71" s="112"/>
      <c r="Q71" s="112"/>
    </row>
    <row r="72" spans="1:17" ht="15.75" customHeight="1" x14ac:dyDescent="0.2">
      <c r="A72" s="10"/>
      <c r="B72" s="228" t="str">
        <f>IF(ISBLANK('Health Q'!B100:C100),"",'Health Q'!B100:C100)</f>
        <v/>
      </c>
      <c r="C72" s="172"/>
      <c r="D72" s="138" t="str">
        <f>IF(ISBLANK('Health Q'!D100),"",'Health Q'!D100)</f>
        <v/>
      </c>
      <c r="E72" s="138" t="str">
        <f>IF(ISBLANK('Health Q'!E100),"",'Health Q'!E100)</f>
        <v/>
      </c>
      <c r="F72" s="140">
        <f>IF(ISBLANK('Health Q'!F100),"",'Health Q'!F100)</f>
        <v>0</v>
      </c>
      <c r="G72" s="140">
        <f>IF(ISBLANK('Health Q'!G100),"",'Health Q'!G100)</f>
        <v>0</v>
      </c>
      <c r="H72" s="228" t="str">
        <f>IF(ISBLANK('Health Q'!H100),"",'Health Q'!H100)</f>
        <v/>
      </c>
      <c r="I72" s="171"/>
      <c r="J72" s="172"/>
      <c r="K72" s="229" t="str">
        <f>IF(ISBLANK('Health Q'!K100:L100),"",'Health Q'!K100:L100)</f>
        <v/>
      </c>
      <c r="L72" s="172"/>
      <c r="M72" s="10"/>
      <c r="N72" s="112"/>
      <c r="O72" s="112"/>
      <c r="P72" s="112"/>
      <c r="Q72" s="112"/>
    </row>
    <row r="73" spans="1:17" ht="15.75" customHeight="1" x14ac:dyDescent="0.2">
      <c r="A73" s="10"/>
      <c r="B73" s="228" t="str">
        <f>IF(ISBLANK('Health Q'!B101:C101),"",'Health Q'!B101:C101)</f>
        <v/>
      </c>
      <c r="C73" s="172"/>
      <c r="D73" s="138" t="str">
        <f>IF(ISBLANK('Health Q'!D101),"",'Health Q'!D101)</f>
        <v/>
      </c>
      <c r="E73" s="138" t="str">
        <f>IF(ISBLANK('Health Q'!E101),"",'Health Q'!E101)</f>
        <v/>
      </c>
      <c r="F73" s="138" t="str">
        <f>IF(ISBLANK('Health Q'!F101),"",'Health Q'!F101)</f>
        <v/>
      </c>
      <c r="G73" s="138" t="str">
        <f>IF(ISBLANK('Health Q'!G101),"",'Health Q'!G101)</f>
        <v/>
      </c>
      <c r="H73" s="228" t="str">
        <f>IF(ISBLANK('Health Q'!H101),"",'Health Q'!H101)</f>
        <v/>
      </c>
      <c r="I73" s="171"/>
      <c r="J73" s="172"/>
      <c r="K73" s="229" t="str">
        <f>IF(ISBLANK('Health Q'!K101:L101),"",'Health Q'!K101:L101)</f>
        <v/>
      </c>
      <c r="L73" s="172"/>
      <c r="M73" s="10"/>
      <c r="N73" s="112"/>
      <c r="O73" s="112"/>
      <c r="P73" s="112"/>
      <c r="Q73" s="112"/>
    </row>
    <row r="74" spans="1:17" ht="15.75" customHeight="1" x14ac:dyDescent="0.2">
      <c r="A74" s="10"/>
      <c r="B74" s="228" t="str">
        <f>IF(ISBLANK('Health Q'!B102:C102),"",'Health Q'!B102:C102)</f>
        <v/>
      </c>
      <c r="C74" s="172"/>
      <c r="D74" s="138" t="str">
        <f>IF(ISBLANK('Health Q'!D102),"",'Health Q'!D102)</f>
        <v/>
      </c>
      <c r="E74" s="138" t="str">
        <f>IF(ISBLANK('Health Q'!E102),"",'Health Q'!E102)</f>
        <v/>
      </c>
      <c r="F74" s="138" t="str">
        <f>IF(ISBLANK('Health Q'!F102),"",'Health Q'!F102)</f>
        <v/>
      </c>
      <c r="G74" s="138" t="str">
        <f>IF(ISBLANK('Health Q'!G102),"",'Health Q'!G102)</f>
        <v/>
      </c>
      <c r="H74" s="228" t="str">
        <f>IF(ISBLANK('Health Q'!H102),"",'Health Q'!H102)</f>
        <v/>
      </c>
      <c r="I74" s="171"/>
      <c r="J74" s="172"/>
      <c r="K74" s="229" t="str">
        <f>IF(ISBLANK('Health Q'!K102:L102),"",'Health Q'!K102:L102)</f>
        <v/>
      </c>
      <c r="L74" s="172"/>
      <c r="M74" s="10"/>
      <c r="N74" s="112"/>
      <c r="O74" s="112"/>
      <c r="P74" s="112"/>
      <c r="Q74" s="112"/>
    </row>
    <row r="75" spans="1:17" ht="15.75" customHeight="1" x14ac:dyDescent="0.2">
      <c r="A75" s="10"/>
      <c r="B75" s="228" t="str">
        <f>IF(ISBLANK('Health Q'!B103:C103),"",'Health Q'!B103:C103)</f>
        <v/>
      </c>
      <c r="C75" s="172"/>
      <c r="D75" s="138" t="str">
        <f>IF(ISBLANK('Health Q'!D103),"",'Health Q'!D103)</f>
        <v/>
      </c>
      <c r="E75" s="138" t="str">
        <f>IF(ISBLANK('Health Q'!E103),"",'Health Q'!E103)</f>
        <v/>
      </c>
      <c r="F75" s="138" t="str">
        <f>IF(ISBLANK('Health Q'!F103),"",'Health Q'!F103)</f>
        <v/>
      </c>
      <c r="G75" s="138" t="str">
        <f>IF(ISBLANK('Health Q'!G103),"",'Health Q'!G103)</f>
        <v/>
      </c>
      <c r="H75" s="228" t="str">
        <f>IF(ISBLANK('Health Q'!H103),"",'Health Q'!H103)</f>
        <v/>
      </c>
      <c r="I75" s="171"/>
      <c r="J75" s="172"/>
      <c r="K75" s="229" t="str">
        <f>IF(ISBLANK('Health Q'!K103:L103),"",'Health Q'!K103:L103)</f>
        <v/>
      </c>
      <c r="L75" s="172"/>
      <c r="M75" s="10"/>
      <c r="N75" s="112"/>
      <c r="O75" s="112"/>
      <c r="P75" s="112"/>
      <c r="Q75" s="112"/>
    </row>
    <row r="76" spans="1:17" ht="15.75" customHeight="1" x14ac:dyDescent="0.2">
      <c r="A76" s="10"/>
      <c r="B76" s="228" t="str">
        <f>IF(ISBLANK('Health Q'!B104:C104),"",'Health Q'!B104:C104)</f>
        <v/>
      </c>
      <c r="C76" s="172"/>
      <c r="D76" s="138" t="str">
        <f>IF(ISBLANK('Health Q'!D104),"",'Health Q'!D104)</f>
        <v/>
      </c>
      <c r="E76" s="138" t="str">
        <f>IF(ISBLANK('Health Q'!E104),"",'Health Q'!E104)</f>
        <v/>
      </c>
      <c r="F76" s="138" t="str">
        <f>IF(ISBLANK('Health Q'!F104),"",'Health Q'!F104)</f>
        <v/>
      </c>
      <c r="G76" s="138" t="str">
        <f>IF(ISBLANK('Health Q'!G104),"",'Health Q'!G104)</f>
        <v/>
      </c>
      <c r="H76" s="228" t="str">
        <f>IF(ISBLANK('Health Q'!H104),"",'Health Q'!H104)</f>
        <v/>
      </c>
      <c r="I76" s="171"/>
      <c r="J76" s="172"/>
      <c r="K76" s="229" t="str">
        <f>IF(ISBLANK('Health Q'!K104:L104),"",'Health Q'!K104:L104)</f>
        <v/>
      </c>
      <c r="L76" s="172"/>
      <c r="M76" s="10"/>
      <c r="N76" s="112"/>
      <c r="O76" s="112"/>
      <c r="P76" s="112"/>
      <c r="Q76" s="112"/>
    </row>
    <row r="77" spans="1:17" ht="15.75" customHeight="1" x14ac:dyDescent="0.2">
      <c r="A77" s="10"/>
      <c r="B77" s="228" t="str">
        <f>IF(ISBLANK('Health Q'!B105:C105),"",'Health Q'!B105:C105)</f>
        <v/>
      </c>
      <c r="C77" s="172"/>
      <c r="D77" s="138" t="str">
        <f>IF(ISBLANK('Health Q'!D105),"",'Health Q'!D105)</f>
        <v/>
      </c>
      <c r="E77" s="138" t="str">
        <f>IF(ISBLANK('Health Q'!E105),"",'Health Q'!E105)</f>
        <v/>
      </c>
      <c r="F77" s="138" t="str">
        <f>IF(ISBLANK('Health Q'!F105),"",'Health Q'!F105)</f>
        <v/>
      </c>
      <c r="G77" s="138" t="str">
        <f>IF(ISBLANK('Health Q'!G105),"",'Health Q'!G105)</f>
        <v/>
      </c>
      <c r="H77" s="228" t="str">
        <f>IF(ISBLANK('Health Q'!H105),"",'Health Q'!H105)</f>
        <v/>
      </c>
      <c r="I77" s="171"/>
      <c r="J77" s="172"/>
      <c r="K77" s="229" t="str">
        <f>IF(ISBLANK('Health Q'!K105:L105),"",'Health Q'!K105:L105)</f>
        <v/>
      </c>
      <c r="L77" s="172"/>
      <c r="M77" s="10"/>
      <c r="N77" s="112"/>
      <c r="O77" s="112"/>
      <c r="P77" s="112"/>
      <c r="Q77" s="112"/>
    </row>
    <row r="78" spans="1:17" ht="15.75" customHeight="1" x14ac:dyDescent="0.2">
      <c r="A78" s="10"/>
      <c r="B78" s="228" t="str">
        <f>IF(ISBLANK('Health Q'!B106:C106),"",'Health Q'!B106:C106)</f>
        <v/>
      </c>
      <c r="C78" s="172"/>
      <c r="D78" s="138" t="str">
        <f>IF(ISBLANK('Health Q'!D106),"",'Health Q'!D106)</f>
        <v/>
      </c>
      <c r="E78" s="138" t="str">
        <f>IF(ISBLANK('Health Q'!E106),"",'Health Q'!E106)</f>
        <v/>
      </c>
      <c r="F78" s="138" t="str">
        <f>IF(ISBLANK('Health Q'!F106),"",'Health Q'!F106)</f>
        <v/>
      </c>
      <c r="G78" s="138" t="str">
        <f>IF(ISBLANK('Health Q'!G106),"",'Health Q'!G106)</f>
        <v/>
      </c>
      <c r="H78" s="228" t="str">
        <f>IF(ISBLANK('Health Q'!H106),"",'Health Q'!H106)</f>
        <v/>
      </c>
      <c r="I78" s="171"/>
      <c r="J78" s="172"/>
      <c r="K78" s="229" t="str">
        <f>IF(ISBLANK('Health Q'!K106:L106),"",'Health Q'!K106:L106)</f>
        <v/>
      </c>
      <c r="L78" s="172"/>
      <c r="M78" s="10"/>
      <c r="N78" s="112"/>
      <c r="O78" s="112"/>
      <c r="P78" s="112"/>
      <c r="Q78" s="112"/>
    </row>
    <row r="79" spans="1:17" ht="15.75" customHeight="1" x14ac:dyDescent="0.2">
      <c r="A79" s="10"/>
      <c r="B79" s="228" t="str">
        <f>IF(ISBLANK('Health Q'!B107:C107),"",'Health Q'!B107:C107)</f>
        <v/>
      </c>
      <c r="C79" s="172"/>
      <c r="D79" s="138" t="str">
        <f>IF(ISBLANK('Health Q'!D107),"",'Health Q'!D107)</f>
        <v/>
      </c>
      <c r="E79" s="138" t="str">
        <f>IF(ISBLANK('Health Q'!E107),"",'Health Q'!E107)</f>
        <v/>
      </c>
      <c r="F79" s="138" t="str">
        <f>IF(ISBLANK('Health Q'!F107),"",'Health Q'!F107)</f>
        <v/>
      </c>
      <c r="G79" s="138" t="str">
        <f>IF(ISBLANK('Health Q'!G107),"",'Health Q'!G107)</f>
        <v/>
      </c>
      <c r="H79" s="228" t="str">
        <f>IF(ISBLANK('Health Q'!H107),"",'Health Q'!H107)</f>
        <v/>
      </c>
      <c r="I79" s="171"/>
      <c r="J79" s="172"/>
      <c r="K79" s="229" t="str">
        <f>IF(ISBLANK('Health Q'!K107:L107),"",'Health Q'!K107:L107)</f>
        <v/>
      </c>
      <c r="L79" s="172"/>
      <c r="M79" s="10"/>
      <c r="N79" s="112"/>
      <c r="O79" s="112"/>
      <c r="P79" s="112"/>
      <c r="Q79" s="112"/>
    </row>
    <row r="80" spans="1:17" ht="15.75" customHeight="1" x14ac:dyDescent="0.2">
      <c r="A80" s="10"/>
      <c r="B80" s="228" t="str">
        <f>IF(ISBLANK('Health Q'!B108:C108),"",'Health Q'!B108:C108)</f>
        <v/>
      </c>
      <c r="C80" s="172"/>
      <c r="D80" s="138" t="str">
        <f>IF(ISBLANK('Health Q'!D108),"",'Health Q'!D108)</f>
        <v/>
      </c>
      <c r="E80" s="138" t="str">
        <f>IF(ISBLANK('Health Q'!E108),"",'Health Q'!E108)</f>
        <v/>
      </c>
      <c r="F80" s="138" t="str">
        <f>IF(ISBLANK('Health Q'!F108),"",'Health Q'!F108)</f>
        <v/>
      </c>
      <c r="G80" s="138" t="str">
        <f>IF(ISBLANK('Health Q'!G108),"",'Health Q'!G108)</f>
        <v/>
      </c>
      <c r="H80" s="228" t="str">
        <f>IF(ISBLANK('Health Q'!H108),"",'Health Q'!H108)</f>
        <v/>
      </c>
      <c r="I80" s="171"/>
      <c r="J80" s="172"/>
      <c r="K80" s="229" t="str">
        <f>IF(ISBLANK('Health Q'!K108:L108),"",'Health Q'!K108:L108)</f>
        <v/>
      </c>
      <c r="L80" s="172"/>
      <c r="M80" s="10"/>
      <c r="N80" s="112"/>
      <c r="O80" s="112"/>
      <c r="P80" s="112"/>
      <c r="Q80" s="112"/>
    </row>
    <row r="81" spans="1:17" ht="15.75" customHeight="1" x14ac:dyDescent="0.2">
      <c r="A81" s="10"/>
      <c r="B81" s="228" t="str">
        <f>IF(ISBLANK('Health Q'!B109:C109),"",'Health Q'!B109:C109)</f>
        <v/>
      </c>
      <c r="C81" s="172"/>
      <c r="D81" s="138" t="str">
        <f>IF(ISBLANK('Health Q'!D109),"",'Health Q'!D109)</f>
        <v/>
      </c>
      <c r="E81" s="138" t="str">
        <f>IF(ISBLANK('Health Q'!E109),"",'Health Q'!E109)</f>
        <v/>
      </c>
      <c r="F81" s="138" t="str">
        <f>IF(ISBLANK('Health Q'!F109),"",'Health Q'!F109)</f>
        <v/>
      </c>
      <c r="G81" s="138" t="str">
        <f>IF(ISBLANK('Health Q'!G109),"",'Health Q'!G109)</f>
        <v/>
      </c>
      <c r="H81" s="228" t="str">
        <f>IF(ISBLANK('Health Q'!H109),"",'Health Q'!H109)</f>
        <v/>
      </c>
      <c r="I81" s="171"/>
      <c r="J81" s="172"/>
      <c r="K81" s="229" t="str">
        <f>IF(ISBLANK('Health Q'!K109:L109),"",'Health Q'!K109:L109)</f>
        <v/>
      </c>
      <c r="L81" s="172"/>
      <c r="M81" s="10"/>
      <c r="N81" s="112"/>
      <c r="O81" s="112"/>
      <c r="P81" s="112"/>
      <c r="Q81" s="112"/>
    </row>
    <row r="82" spans="1:17" ht="15.75" customHeight="1" x14ac:dyDescent="0.2">
      <c r="A82" s="10"/>
      <c r="B82" s="228" t="str">
        <f>IF(ISBLANK('Health Q'!B110:C110),"",'Health Q'!B110:C110)</f>
        <v/>
      </c>
      <c r="C82" s="172"/>
      <c r="D82" s="138" t="str">
        <f>IF(ISBLANK('Health Q'!D110),"",'Health Q'!D110)</f>
        <v/>
      </c>
      <c r="E82" s="138" t="str">
        <f>IF(ISBLANK('Health Q'!E110),"",'Health Q'!E110)</f>
        <v/>
      </c>
      <c r="F82" s="138" t="str">
        <f>IF(ISBLANK('Health Q'!F110),"",'Health Q'!F110)</f>
        <v/>
      </c>
      <c r="G82" s="138" t="str">
        <f>IF(ISBLANK('Health Q'!G110),"",'Health Q'!G110)</f>
        <v/>
      </c>
      <c r="H82" s="228" t="str">
        <f>IF(ISBLANK('Health Q'!H110),"",'Health Q'!H110)</f>
        <v/>
      </c>
      <c r="I82" s="171"/>
      <c r="J82" s="172"/>
      <c r="K82" s="229" t="str">
        <f>IF(ISBLANK('Health Q'!K110:L110),"",'Health Q'!K110:L110)</f>
        <v/>
      </c>
      <c r="L82" s="172"/>
      <c r="M82" s="10"/>
      <c r="N82" s="112"/>
      <c r="O82" s="112"/>
      <c r="P82" s="112"/>
      <c r="Q82" s="112"/>
    </row>
    <row r="83" spans="1:17" ht="15.75" customHeight="1" x14ac:dyDescent="0.2">
      <c r="A83" s="10"/>
      <c r="B83" s="228" t="str">
        <f>IF(ISBLANK('Health Q'!B111:C111),"",'Health Q'!B111:C111)</f>
        <v/>
      </c>
      <c r="C83" s="172"/>
      <c r="D83" s="138" t="str">
        <f>IF(ISBLANK('Health Q'!D111),"",'Health Q'!D111)</f>
        <v/>
      </c>
      <c r="E83" s="138" t="str">
        <f>IF(ISBLANK('Health Q'!E111),"",'Health Q'!E111)</f>
        <v/>
      </c>
      <c r="F83" s="138" t="str">
        <f>IF(ISBLANK('Health Q'!F111),"",'Health Q'!F111)</f>
        <v/>
      </c>
      <c r="G83" s="138" t="str">
        <f>IF(ISBLANK('Health Q'!G111),"",'Health Q'!G111)</f>
        <v/>
      </c>
      <c r="H83" s="228" t="str">
        <f>IF(ISBLANK('Health Q'!H111),"",'Health Q'!H111)</f>
        <v/>
      </c>
      <c r="I83" s="171"/>
      <c r="J83" s="172"/>
      <c r="K83" s="229" t="str">
        <f>IF(ISBLANK('Health Q'!K111:L111),"",'Health Q'!K111:L111)</f>
        <v/>
      </c>
      <c r="L83" s="172"/>
      <c r="M83" s="10"/>
      <c r="N83" s="112"/>
      <c r="O83" s="112"/>
      <c r="P83" s="112"/>
      <c r="Q83" s="112"/>
    </row>
    <row r="84" spans="1:17" ht="15.75" customHeight="1" x14ac:dyDescent="0.2">
      <c r="A84" s="10"/>
      <c r="B84" s="228" t="str">
        <f>IF(ISBLANK('Health Q'!B112:C112),"",'Health Q'!B112:C112)</f>
        <v/>
      </c>
      <c r="C84" s="172"/>
      <c r="D84" s="138" t="str">
        <f>IF(ISBLANK('Health Q'!D112),"",'Health Q'!D112)</f>
        <v/>
      </c>
      <c r="E84" s="138" t="str">
        <f>IF(ISBLANK('Health Q'!E112),"",'Health Q'!E112)</f>
        <v/>
      </c>
      <c r="F84" s="138" t="str">
        <f>IF(ISBLANK('Health Q'!F112),"",'Health Q'!F112)</f>
        <v/>
      </c>
      <c r="G84" s="138" t="str">
        <f>IF(ISBLANK('Health Q'!G112),"",'Health Q'!G112)</f>
        <v/>
      </c>
      <c r="H84" s="228" t="str">
        <f>IF(ISBLANK('Health Q'!H112),"",'Health Q'!H112)</f>
        <v/>
      </c>
      <c r="I84" s="171"/>
      <c r="J84" s="172"/>
      <c r="K84" s="229" t="str">
        <f>IF(ISBLANK('Health Q'!K112:L112),"",'Health Q'!K112:L112)</f>
        <v/>
      </c>
      <c r="L84" s="172"/>
      <c r="M84" s="10"/>
      <c r="N84" s="112"/>
      <c r="O84" s="112"/>
      <c r="P84" s="112"/>
      <c r="Q84" s="112"/>
    </row>
    <row r="85" spans="1:17" ht="15.75" customHeight="1" x14ac:dyDescent="0.2">
      <c r="A85" s="10"/>
      <c r="B85" s="228" t="str">
        <f>IF(ISBLANK('Health Q'!B113:C113),"",'Health Q'!B113:C113)</f>
        <v/>
      </c>
      <c r="C85" s="172"/>
      <c r="D85" s="138" t="str">
        <f>IF(ISBLANK('Health Q'!D113),"",'Health Q'!D113)</f>
        <v/>
      </c>
      <c r="E85" s="138" t="str">
        <f>IF(ISBLANK('Health Q'!E113),"",'Health Q'!E113)</f>
        <v/>
      </c>
      <c r="F85" s="138" t="str">
        <f>IF(ISBLANK('Health Q'!F113),"",'Health Q'!F113)</f>
        <v/>
      </c>
      <c r="G85" s="138" t="str">
        <f>IF(ISBLANK('Health Q'!G113),"",'Health Q'!G113)</f>
        <v/>
      </c>
      <c r="H85" s="228" t="str">
        <f>IF(ISBLANK('Health Q'!H113),"",'Health Q'!H113)</f>
        <v/>
      </c>
      <c r="I85" s="171"/>
      <c r="J85" s="172"/>
      <c r="K85" s="229" t="str">
        <f>IF(ISBLANK('Health Q'!K113:L113),"",'Health Q'!K113:L113)</f>
        <v/>
      </c>
      <c r="L85" s="172"/>
      <c r="M85" s="10"/>
      <c r="N85" s="112"/>
      <c r="O85" s="112"/>
      <c r="P85" s="112"/>
      <c r="Q85" s="112"/>
    </row>
    <row r="86" spans="1:17" ht="15.75" customHeight="1" x14ac:dyDescent="0.2">
      <c r="A86" s="10"/>
      <c r="B86" s="228" t="str">
        <f>IF(ISBLANK('Health Q'!B114:C114),"",'Health Q'!B114:C114)</f>
        <v/>
      </c>
      <c r="C86" s="172"/>
      <c r="D86" s="138" t="str">
        <f>IF(ISBLANK('Health Q'!D114),"",'Health Q'!D114)</f>
        <v/>
      </c>
      <c r="E86" s="138" t="str">
        <f>IF(ISBLANK('Health Q'!E114),"",'Health Q'!E114)</f>
        <v/>
      </c>
      <c r="F86" s="138" t="str">
        <f>IF(ISBLANK('Health Q'!F114),"",'Health Q'!F114)</f>
        <v/>
      </c>
      <c r="G86" s="138" t="str">
        <f>IF(ISBLANK('Health Q'!G114),"",'Health Q'!G114)</f>
        <v/>
      </c>
      <c r="H86" s="228" t="str">
        <f>IF(ISBLANK('Health Q'!H114),"",'Health Q'!H114)</f>
        <v/>
      </c>
      <c r="I86" s="171"/>
      <c r="J86" s="172"/>
      <c r="K86" s="229" t="str">
        <f>IF(ISBLANK('Health Q'!K114:L114),"",'Health Q'!K114:L114)</f>
        <v/>
      </c>
      <c r="L86" s="172"/>
      <c r="M86" s="10"/>
      <c r="N86" s="112"/>
      <c r="O86" s="112"/>
      <c r="P86" s="112"/>
      <c r="Q86" s="112"/>
    </row>
    <row r="87" spans="1:17" ht="15.75" customHeight="1" x14ac:dyDescent="0.2">
      <c r="A87" s="10"/>
      <c r="B87" s="228" t="str">
        <f>IF(ISBLANK('Health Q'!B115:C115),"",'Health Q'!B115:C115)</f>
        <v/>
      </c>
      <c r="C87" s="172"/>
      <c r="D87" s="138" t="str">
        <f>IF(ISBLANK('Health Q'!D115),"",'Health Q'!D115)</f>
        <v/>
      </c>
      <c r="E87" s="138" t="str">
        <f>IF(ISBLANK('Health Q'!E115),"",'Health Q'!E115)</f>
        <v/>
      </c>
      <c r="F87" s="138" t="str">
        <f>IF(ISBLANK('Health Q'!F115),"",'Health Q'!F115)</f>
        <v/>
      </c>
      <c r="G87" s="138" t="str">
        <f>IF(ISBLANK('Health Q'!G115),"",'Health Q'!G115)</f>
        <v/>
      </c>
      <c r="H87" s="228" t="str">
        <f>IF(ISBLANK('Health Q'!H115),"",'Health Q'!H115)</f>
        <v/>
      </c>
      <c r="I87" s="171"/>
      <c r="J87" s="172"/>
      <c r="K87" s="229" t="str">
        <f>IF(ISBLANK('Health Q'!K115:L115),"",'Health Q'!K115:L115)</f>
        <v/>
      </c>
      <c r="L87" s="172"/>
      <c r="M87" s="10"/>
      <c r="N87" s="112"/>
      <c r="O87" s="112"/>
      <c r="P87" s="112"/>
      <c r="Q87" s="112"/>
    </row>
    <row r="88" spans="1:17" ht="15.75" customHeight="1" x14ac:dyDescent="0.2">
      <c r="A88" s="10"/>
      <c r="B88" s="228" t="str">
        <f>IF(ISBLANK('Health Q'!B116:C116),"",'Health Q'!B116:C116)</f>
        <v/>
      </c>
      <c r="C88" s="172"/>
      <c r="D88" s="138" t="str">
        <f>IF(ISBLANK('Health Q'!D116),"",'Health Q'!D116)</f>
        <v/>
      </c>
      <c r="E88" s="138" t="str">
        <f>IF(ISBLANK('Health Q'!E116),"",'Health Q'!E116)</f>
        <v/>
      </c>
      <c r="F88" s="138" t="str">
        <f>IF(ISBLANK('Health Q'!F116),"",'Health Q'!F116)</f>
        <v/>
      </c>
      <c r="G88" s="138" t="str">
        <f>IF(ISBLANK('Health Q'!G116),"",'Health Q'!G116)</f>
        <v/>
      </c>
      <c r="H88" s="228" t="str">
        <f>IF(ISBLANK('Health Q'!H116),"",'Health Q'!H116)</f>
        <v/>
      </c>
      <c r="I88" s="171"/>
      <c r="J88" s="172"/>
      <c r="K88" s="229" t="str">
        <f>IF(ISBLANK('Health Q'!K116:L116),"",'Health Q'!K116:L116)</f>
        <v/>
      </c>
      <c r="L88" s="172"/>
      <c r="M88" s="10"/>
      <c r="N88" s="112"/>
      <c r="O88" s="112"/>
      <c r="P88" s="112"/>
      <c r="Q88" s="112"/>
    </row>
    <row r="89" spans="1:17" ht="15.75" customHeight="1" x14ac:dyDescent="0.2">
      <c r="A89" s="10"/>
      <c r="B89" s="228" t="str">
        <f>IF(ISBLANK('Health Q'!B117:C117),"",'Health Q'!B117:C117)</f>
        <v/>
      </c>
      <c r="C89" s="172"/>
      <c r="D89" s="138" t="str">
        <f>IF(ISBLANK('Health Q'!D117),"",'Health Q'!D117)</f>
        <v/>
      </c>
      <c r="E89" s="138" t="str">
        <f>IF(ISBLANK('Health Q'!E117),"",'Health Q'!E117)</f>
        <v/>
      </c>
      <c r="F89" s="138" t="str">
        <f>IF(ISBLANK('Health Q'!F117),"",'Health Q'!F117)</f>
        <v/>
      </c>
      <c r="G89" s="138" t="str">
        <f>IF(ISBLANK('Health Q'!G117),"",'Health Q'!G117)</f>
        <v/>
      </c>
      <c r="H89" s="228" t="str">
        <f>IF(ISBLANK('Health Q'!H117),"",'Health Q'!H117)</f>
        <v/>
      </c>
      <c r="I89" s="171"/>
      <c r="J89" s="172"/>
      <c r="K89" s="229" t="str">
        <f>IF(ISBLANK('Health Q'!K117:L117),"",'Health Q'!K117:L117)</f>
        <v/>
      </c>
      <c r="L89" s="172"/>
      <c r="M89" s="10"/>
      <c r="N89" s="112"/>
      <c r="O89" s="112"/>
      <c r="P89" s="112"/>
      <c r="Q89" s="112"/>
    </row>
    <row r="90" spans="1:17" ht="15.75" customHeight="1" x14ac:dyDescent="0.2">
      <c r="A90" s="10"/>
      <c r="B90" s="228" t="str">
        <f>IF(ISBLANK('Health Q'!B118:C118),"",'Health Q'!B118:C118)</f>
        <v/>
      </c>
      <c r="C90" s="172"/>
      <c r="D90" s="138" t="str">
        <f>IF(ISBLANK('Health Q'!D118),"",'Health Q'!D118)</f>
        <v/>
      </c>
      <c r="E90" s="138" t="str">
        <f>IF(ISBLANK('Health Q'!E118),"",'Health Q'!E118)</f>
        <v/>
      </c>
      <c r="F90" s="138" t="str">
        <f>IF(ISBLANK('Health Q'!F118),"",'Health Q'!F118)</f>
        <v/>
      </c>
      <c r="G90" s="138" t="str">
        <f>IF(ISBLANK('Health Q'!G118),"",'Health Q'!G118)</f>
        <v/>
      </c>
      <c r="H90" s="228" t="str">
        <f>IF(ISBLANK('Health Q'!H118),"",'Health Q'!H118)</f>
        <v/>
      </c>
      <c r="I90" s="171"/>
      <c r="J90" s="172"/>
      <c r="K90" s="229" t="str">
        <f>IF(ISBLANK('Health Q'!K118:L118),"",'Health Q'!K118:L118)</f>
        <v/>
      </c>
      <c r="L90" s="172"/>
      <c r="M90" s="10"/>
      <c r="N90" s="112"/>
      <c r="O90" s="112"/>
      <c r="P90" s="112"/>
      <c r="Q90" s="112"/>
    </row>
    <row r="91" spans="1:17" ht="15.75" customHeight="1" x14ac:dyDescent="0.2">
      <c r="A91" s="10"/>
      <c r="B91" s="228" t="str">
        <f>IF(ISBLANK('Health Q'!B119:C119),"",'Health Q'!B119:C119)</f>
        <v/>
      </c>
      <c r="C91" s="172"/>
      <c r="D91" s="138" t="str">
        <f>IF(ISBLANK('Health Q'!D119),"",'Health Q'!D119)</f>
        <v/>
      </c>
      <c r="E91" s="138" t="str">
        <f>IF(ISBLANK('Health Q'!E119),"",'Health Q'!E119)</f>
        <v/>
      </c>
      <c r="F91" s="138" t="str">
        <f>IF(ISBLANK('Health Q'!F119),"",'Health Q'!F119)</f>
        <v/>
      </c>
      <c r="G91" s="138" t="str">
        <f>IF(ISBLANK('Health Q'!G119),"",'Health Q'!G119)</f>
        <v/>
      </c>
      <c r="H91" s="228" t="str">
        <f>IF(ISBLANK('Health Q'!H119),"",'Health Q'!H119)</f>
        <v/>
      </c>
      <c r="I91" s="171"/>
      <c r="J91" s="172"/>
      <c r="K91" s="229" t="str">
        <f>IF(ISBLANK('Health Q'!K119:L119),"",'Health Q'!K119:L119)</f>
        <v/>
      </c>
      <c r="L91" s="172"/>
      <c r="M91" s="10"/>
      <c r="N91" s="112"/>
      <c r="O91" s="112"/>
      <c r="P91" s="112"/>
      <c r="Q91" s="112"/>
    </row>
    <row r="92" spans="1:17" ht="15.75" customHeight="1" x14ac:dyDescent="0.2">
      <c r="A92" s="10"/>
      <c r="B92" s="228" t="str">
        <f>IF(ISBLANK('Health Q'!B120:C120),"",'Health Q'!B120:C120)</f>
        <v/>
      </c>
      <c r="C92" s="172"/>
      <c r="D92" s="138" t="str">
        <f>IF(ISBLANK('Health Q'!D120),"",'Health Q'!D120)</f>
        <v/>
      </c>
      <c r="E92" s="138" t="str">
        <f>IF(ISBLANK('Health Q'!E120),"",'Health Q'!E120)</f>
        <v/>
      </c>
      <c r="F92" s="138" t="str">
        <f>IF(ISBLANK('Health Q'!F120),"",'Health Q'!F120)</f>
        <v/>
      </c>
      <c r="G92" s="138" t="str">
        <f>IF(ISBLANK('Health Q'!G120),"",'Health Q'!G120)</f>
        <v/>
      </c>
      <c r="H92" s="228" t="str">
        <f>IF(ISBLANK('Health Q'!H120),"",'Health Q'!H120)</f>
        <v/>
      </c>
      <c r="I92" s="171"/>
      <c r="J92" s="172"/>
      <c r="K92" s="229" t="str">
        <f>IF(ISBLANK('Health Q'!K120:L120),"",'Health Q'!K120:L120)</f>
        <v/>
      </c>
      <c r="L92" s="172"/>
      <c r="M92" s="10"/>
      <c r="N92" s="112"/>
      <c r="O92" s="112"/>
      <c r="P92" s="112"/>
      <c r="Q92" s="112"/>
    </row>
    <row r="93" spans="1:17" ht="15.75" customHeight="1" x14ac:dyDescent="0.2">
      <c r="A93" s="10"/>
      <c r="B93" s="37"/>
      <c r="C93" s="10"/>
      <c r="D93" s="10"/>
      <c r="E93" s="10"/>
      <c r="F93" s="10"/>
      <c r="G93" s="10"/>
      <c r="H93" s="10"/>
      <c r="I93" s="10"/>
      <c r="J93" s="10"/>
      <c r="K93" s="10"/>
      <c r="L93" s="10"/>
      <c r="M93" s="10"/>
      <c r="N93" s="112"/>
      <c r="O93" s="112"/>
      <c r="P93" s="112"/>
      <c r="Q93" s="112"/>
    </row>
    <row r="94" spans="1:17" ht="15.75" customHeight="1" x14ac:dyDescent="0.2">
      <c r="A94" s="10"/>
      <c r="B94" s="42" t="s">
        <v>921</v>
      </c>
      <c r="C94" s="144"/>
      <c r="D94" s="144"/>
      <c r="E94" s="144"/>
      <c r="F94" s="112"/>
      <c r="G94" s="145" t="str">
        <f>IF(ISTEXT(B96),"","NONE")</f>
        <v/>
      </c>
      <c r="H94" s="144"/>
      <c r="I94" s="144"/>
      <c r="J94" s="144"/>
      <c r="K94" s="144"/>
      <c r="L94" s="144"/>
      <c r="M94" s="10"/>
      <c r="N94" s="112"/>
      <c r="O94" s="112"/>
      <c r="P94" s="112"/>
      <c r="Q94" s="112"/>
    </row>
    <row r="95" spans="1:17" ht="15.75" customHeight="1" x14ac:dyDescent="0.2">
      <c r="A95" s="10"/>
      <c r="B95" s="173" t="s">
        <v>204</v>
      </c>
      <c r="C95" s="171"/>
      <c r="D95" s="172"/>
      <c r="E95" s="77" t="s">
        <v>198</v>
      </c>
      <c r="F95" s="173" t="s">
        <v>205</v>
      </c>
      <c r="G95" s="172"/>
      <c r="H95" s="173" t="s">
        <v>206</v>
      </c>
      <c r="I95" s="171"/>
      <c r="J95" s="172"/>
      <c r="K95" s="173" t="s">
        <v>207</v>
      </c>
      <c r="L95" s="172"/>
      <c r="M95" s="10"/>
      <c r="N95" s="112"/>
      <c r="O95" s="112"/>
      <c r="P95" s="112"/>
      <c r="Q95" s="112"/>
    </row>
    <row r="96" spans="1:17" ht="15.75" customHeight="1" x14ac:dyDescent="0.2">
      <c r="A96" s="10"/>
      <c r="B96" s="170" t="str">
        <f>IF(ISBLANK('Health Q'!B125:D125),"",'Health Q'!B125:D125)</f>
        <v/>
      </c>
      <c r="C96" s="171"/>
      <c r="D96" s="172"/>
      <c r="E96" s="146" t="str">
        <f>IF(ISBLANK('Health Q'!E125),"",'Health Q'!E125)</f>
        <v/>
      </c>
      <c r="F96" s="170" t="str">
        <f>'Health Q'!F125</f>
        <v>&lt; Please Select &gt;</v>
      </c>
      <c r="G96" s="172"/>
      <c r="H96" s="170" t="str">
        <f>IF(ISBLANK('Health Q'!H125),"",'Health Q'!H125)</f>
        <v/>
      </c>
      <c r="I96" s="171"/>
      <c r="J96" s="172"/>
      <c r="K96" s="188" t="str">
        <f>IF(ISBLANK('Health Q'!K125),"",'Health Q'!K125)</f>
        <v/>
      </c>
      <c r="L96" s="172"/>
      <c r="M96" s="10"/>
      <c r="N96" s="112"/>
      <c r="O96" s="112"/>
      <c r="P96" s="112"/>
      <c r="Q96" s="112"/>
    </row>
    <row r="97" spans="1:17" ht="15.75" customHeight="1" x14ac:dyDescent="0.2">
      <c r="A97" s="10"/>
      <c r="B97" s="170" t="str">
        <f>IF(ISBLANK('Health Q'!B126:D126),"",'Health Q'!B126:D126)</f>
        <v/>
      </c>
      <c r="C97" s="171"/>
      <c r="D97" s="172"/>
      <c r="E97" s="146" t="str">
        <f>IF(ISBLANK('Health Q'!E126),"",'Health Q'!E126)</f>
        <v/>
      </c>
      <c r="F97" s="170" t="str">
        <f>'Health Q'!F126</f>
        <v>&lt; Please Select &gt;</v>
      </c>
      <c r="G97" s="172"/>
      <c r="H97" s="170" t="str">
        <f>IF(ISBLANK('Health Q'!H126),"",'Health Q'!H126)</f>
        <v/>
      </c>
      <c r="I97" s="171"/>
      <c r="J97" s="172"/>
      <c r="K97" s="188" t="str">
        <f>IF(ISBLANK('Health Q'!K126),"",'Health Q'!K126)</f>
        <v/>
      </c>
      <c r="L97" s="172"/>
      <c r="M97" s="10"/>
      <c r="N97" s="112"/>
      <c r="O97" s="112"/>
      <c r="P97" s="112"/>
      <c r="Q97" s="112"/>
    </row>
    <row r="98" spans="1:17" ht="15.75" customHeight="1" x14ac:dyDescent="0.2">
      <c r="A98" s="10"/>
      <c r="B98" s="170" t="str">
        <f>IF(ISBLANK('Health Q'!B127:D127),"",'Health Q'!B127:D127)</f>
        <v/>
      </c>
      <c r="C98" s="171"/>
      <c r="D98" s="172"/>
      <c r="E98" s="146" t="str">
        <f>IF(ISBLANK('Health Q'!E127),"",'Health Q'!E127)</f>
        <v/>
      </c>
      <c r="F98" s="170" t="str">
        <f>'Health Q'!F127</f>
        <v>&lt; Please Select &gt;</v>
      </c>
      <c r="G98" s="172"/>
      <c r="H98" s="170" t="str">
        <f>IF(ISBLANK('Health Q'!H127),"",'Health Q'!H127)</f>
        <v/>
      </c>
      <c r="I98" s="171"/>
      <c r="J98" s="172"/>
      <c r="K98" s="188" t="str">
        <f>IF(ISBLANK('Health Q'!K127),"",'Health Q'!K127)</f>
        <v/>
      </c>
      <c r="L98" s="172"/>
      <c r="M98" s="10"/>
      <c r="N98" s="112"/>
      <c r="O98" s="112"/>
      <c r="P98" s="112"/>
      <c r="Q98" s="112"/>
    </row>
    <row r="99" spans="1:17" ht="15" customHeight="1" x14ac:dyDescent="0.2">
      <c r="A99" s="10"/>
      <c r="B99" s="170" t="str">
        <f>IF(ISBLANK('Health Q'!B128:D128),"",'Health Q'!B128:D128)</f>
        <v/>
      </c>
      <c r="C99" s="171"/>
      <c r="D99" s="172"/>
      <c r="E99" s="146" t="str">
        <f>IF(ISBLANK('Health Q'!E128),"",'Health Q'!E128)</f>
        <v/>
      </c>
      <c r="F99" s="170" t="str">
        <f>'Health Q'!F128</f>
        <v>&lt; Please Select &gt;</v>
      </c>
      <c r="G99" s="172"/>
      <c r="H99" s="170" t="str">
        <f>IF(ISBLANK('Health Q'!H128),"",'Health Q'!H128)</f>
        <v/>
      </c>
      <c r="I99" s="171"/>
      <c r="J99" s="172"/>
      <c r="K99" s="188" t="str">
        <f>IF(ISBLANK('Health Q'!K128),"",'Health Q'!K128)</f>
        <v/>
      </c>
      <c r="L99" s="172"/>
      <c r="M99" s="10"/>
      <c r="N99" s="112"/>
      <c r="O99" s="112"/>
      <c r="P99" s="112"/>
      <c r="Q99" s="112"/>
    </row>
    <row r="100" spans="1:17" ht="15.75" customHeight="1" x14ac:dyDescent="0.2">
      <c r="A100" s="10"/>
      <c r="B100" s="170" t="str">
        <f>IF(ISBLANK('Health Q'!B129:D129),"",'Health Q'!B129:D129)</f>
        <v/>
      </c>
      <c r="C100" s="171"/>
      <c r="D100" s="172"/>
      <c r="E100" s="146" t="str">
        <f>IF(ISBLANK('Health Q'!E129),"",'Health Q'!E129)</f>
        <v/>
      </c>
      <c r="F100" s="170" t="str">
        <f>'Health Q'!F129</f>
        <v>&lt; Please Select &gt;</v>
      </c>
      <c r="G100" s="172"/>
      <c r="H100" s="170" t="str">
        <f>IF(ISBLANK('Health Q'!H129),"",'Health Q'!H129)</f>
        <v/>
      </c>
      <c r="I100" s="171"/>
      <c r="J100" s="172"/>
      <c r="K100" s="188" t="str">
        <f>IF(ISBLANK('Health Q'!K129),"",'Health Q'!K129)</f>
        <v/>
      </c>
      <c r="L100" s="172"/>
      <c r="M100" s="10"/>
      <c r="N100" s="112"/>
      <c r="O100" s="112"/>
      <c r="P100" s="112"/>
      <c r="Q100" s="112"/>
    </row>
    <row r="101" spans="1:17" ht="15.75" customHeight="1" x14ac:dyDescent="0.2">
      <c r="A101" s="10"/>
      <c r="B101" s="170" t="str">
        <f>IF(ISBLANK('Health Q'!B130:D130),"",'Health Q'!B130:D130)</f>
        <v/>
      </c>
      <c r="C101" s="171"/>
      <c r="D101" s="172"/>
      <c r="E101" s="146" t="str">
        <f>IF(ISBLANK('Health Q'!E130),"",'Health Q'!E130)</f>
        <v/>
      </c>
      <c r="F101" s="170" t="str">
        <f>'Health Q'!F130</f>
        <v>&lt; Please Select &gt;</v>
      </c>
      <c r="G101" s="172"/>
      <c r="H101" s="170" t="str">
        <f>IF(ISBLANK('Health Q'!H130),"",'Health Q'!H130)</f>
        <v/>
      </c>
      <c r="I101" s="171"/>
      <c r="J101" s="172"/>
      <c r="K101" s="188" t="str">
        <f>IF(ISBLANK('Health Q'!K130),"",'Health Q'!K130)</f>
        <v/>
      </c>
      <c r="L101" s="172"/>
      <c r="M101" s="10"/>
      <c r="N101" s="112"/>
      <c r="O101" s="112"/>
      <c r="P101" s="112"/>
      <c r="Q101" s="112"/>
    </row>
    <row r="102" spans="1:17" ht="15.75" customHeight="1" x14ac:dyDescent="0.2">
      <c r="A102" s="10"/>
      <c r="B102" s="10"/>
      <c r="C102" s="10"/>
      <c r="D102" s="10"/>
      <c r="E102" s="10"/>
      <c r="F102" s="10"/>
      <c r="G102" s="10"/>
      <c r="H102" s="10"/>
      <c r="I102" s="10"/>
      <c r="J102" s="10"/>
      <c r="K102" s="10"/>
      <c r="L102" s="10"/>
      <c r="M102" s="10"/>
      <c r="N102" s="112"/>
      <c r="O102" s="112"/>
      <c r="P102" s="112"/>
      <c r="Q102" s="112"/>
    </row>
    <row r="103" spans="1:17" ht="15.75" customHeight="1" x14ac:dyDescent="0.2">
      <c r="A103" s="10"/>
      <c r="B103" s="10"/>
      <c r="C103" s="10"/>
      <c r="D103" s="10"/>
      <c r="E103" s="10"/>
      <c r="F103" s="10"/>
      <c r="G103" s="10"/>
      <c r="H103" s="10"/>
      <c r="I103" s="10"/>
      <c r="J103" s="10"/>
      <c r="K103" s="10"/>
      <c r="L103" s="10"/>
      <c r="M103" s="10"/>
      <c r="N103" s="112"/>
      <c r="O103" s="112"/>
      <c r="P103" s="112"/>
      <c r="Q103" s="112"/>
    </row>
    <row r="104" spans="1:17" ht="15.75" customHeight="1" x14ac:dyDescent="0.2">
      <c r="A104" s="10"/>
      <c r="B104" s="42" t="s">
        <v>922</v>
      </c>
      <c r="C104" s="10"/>
      <c r="D104" s="170" t="str">
        <f>IF(K66="","No",K66)</f>
        <v>No</v>
      </c>
      <c r="E104" s="172"/>
      <c r="F104" s="10"/>
      <c r="G104" s="10"/>
      <c r="H104" s="10"/>
      <c r="I104" s="10"/>
      <c r="J104" s="112"/>
      <c r="K104" s="10"/>
      <c r="L104" s="10"/>
      <c r="M104" s="10"/>
      <c r="N104" s="112"/>
      <c r="O104" s="112"/>
      <c r="P104" s="112"/>
      <c r="Q104" s="112"/>
    </row>
    <row r="105" spans="1:17" ht="15" customHeight="1" x14ac:dyDescent="0.2">
      <c r="A105" s="10"/>
      <c r="B105" s="42" t="s">
        <v>923</v>
      </c>
      <c r="C105" s="10"/>
      <c r="D105" s="10"/>
      <c r="E105" s="10"/>
      <c r="F105" s="10"/>
      <c r="G105" s="10"/>
      <c r="H105" s="10"/>
      <c r="I105" s="10"/>
      <c r="J105" s="10"/>
      <c r="K105" s="10"/>
      <c r="L105" s="10"/>
      <c r="M105" s="10"/>
      <c r="N105" s="112"/>
      <c r="O105" s="112"/>
      <c r="P105" s="112"/>
      <c r="Q105" s="112"/>
    </row>
    <row r="106" spans="1:17" ht="15.75" customHeight="1" x14ac:dyDescent="0.2">
      <c r="A106" s="10"/>
      <c r="B106" s="42" t="s">
        <v>924</v>
      </c>
      <c r="C106" s="10"/>
      <c r="D106" s="10"/>
      <c r="E106" s="10"/>
      <c r="F106" s="10"/>
      <c r="G106" s="10"/>
      <c r="H106" s="10"/>
      <c r="I106" s="10"/>
      <c r="J106" s="10"/>
      <c r="K106" s="10"/>
      <c r="L106" s="10"/>
      <c r="M106" s="10"/>
      <c r="N106" s="112"/>
      <c r="O106" s="112"/>
      <c r="P106" s="112"/>
      <c r="Q106" s="112"/>
    </row>
    <row r="107" spans="1:17" ht="15.75" customHeight="1" x14ac:dyDescent="0.2">
      <c r="A107" s="10"/>
      <c r="B107" s="10"/>
      <c r="C107" s="10"/>
      <c r="D107" s="10"/>
      <c r="E107" s="10"/>
      <c r="F107" s="10"/>
      <c r="G107" s="10"/>
      <c r="H107" s="10"/>
      <c r="I107" s="10"/>
      <c r="J107" s="10"/>
      <c r="K107" s="10"/>
      <c r="L107" s="10"/>
      <c r="M107" s="10"/>
      <c r="N107" s="112"/>
      <c r="O107" s="112"/>
      <c r="P107" s="112"/>
      <c r="Q107" s="112"/>
    </row>
    <row r="108" spans="1:17" ht="15.75" customHeight="1" x14ac:dyDescent="0.2">
      <c r="A108" s="10"/>
      <c r="B108" s="227" t="s">
        <v>925</v>
      </c>
      <c r="C108" s="196"/>
      <c r="D108" s="227" t="s">
        <v>193</v>
      </c>
      <c r="E108" s="196"/>
      <c r="F108" s="194" t="s">
        <v>194</v>
      </c>
      <c r="G108" s="195"/>
      <c r="H108" s="195"/>
      <c r="I108" s="195"/>
      <c r="J108" s="195"/>
      <c r="K108" s="195"/>
      <c r="L108" s="196"/>
      <c r="M108" s="10"/>
      <c r="N108" s="112"/>
      <c r="O108" s="112"/>
      <c r="P108" s="112"/>
      <c r="Q108" s="112"/>
    </row>
    <row r="109" spans="1:17" ht="15.75" customHeight="1" x14ac:dyDescent="0.2">
      <c r="A109" s="10"/>
      <c r="B109" s="197"/>
      <c r="C109" s="198"/>
      <c r="D109" s="197"/>
      <c r="E109" s="198"/>
      <c r="F109" s="197"/>
      <c r="G109" s="157"/>
      <c r="H109" s="157"/>
      <c r="I109" s="157"/>
      <c r="J109" s="157"/>
      <c r="K109" s="157"/>
      <c r="L109" s="198"/>
      <c r="M109" s="114"/>
      <c r="N109" s="112"/>
      <c r="O109" s="112"/>
      <c r="P109" s="112"/>
      <c r="Q109" s="112"/>
    </row>
    <row r="110" spans="1:17" ht="15.75" customHeight="1" x14ac:dyDescent="0.2">
      <c r="A110" s="10"/>
      <c r="B110" s="224"/>
      <c r="C110" s="225"/>
      <c r="D110" s="226">
        <f>IF(ISBLANK('Health Q'!F93),"",'Health Q'!F93)</f>
        <v>0</v>
      </c>
      <c r="E110" s="172"/>
      <c r="F110" s="176" t="str">
        <f>IF(ISBLANK('Health Q'!G93),"",'Health Q'!G93)</f>
        <v/>
      </c>
      <c r="G110" s="171"/>
      <c r="H110" s="171"/>
      <c r="I110" s="171"/>
      <c r="J110" s="171"/>
      <c r="K110" s="171"/>
      <c r="L110" s="172"/>
      <c r="M110" s="114"/>
      <c r="N110" s="112"/>
      <c r="O110" s="112"/>
      <c r="P110" s="112"/>
      <c r="Q110" s="112"/>
    </row>
    <row r="111" spans="1:17" ht="15.75" customHeight="1" x14ac:dyDescent="0.2">
      <c r="A111" s="10"/>
      <c r="B111" s="224"/>
      <c r="C111" s="225"/>
      <c r="D111" s="226" t="str">
        <f>IF(ISBLANK('Health Q'!F94),"",'Health Q'!F94)</f>
        <v/>
      </c>
      <c r="E111" s="172"/>
      <c r="F111" s="176" t="str">
        <f>IF(ISBLANK('Health Q'!G94),"",'Health Q'!G94)</f>
        <v/>
      </c>
      <c r="G111" s="171"/>
      <c r="H111" s="171"/>
      <c r="I111" s="171"/>
      <c r="J111" s="171"/>
      <c r="K111" s="171"/>
      <c r="L111" s="172"/>
      <c r="M111" s="114"/>
      <c r="N111" s="112"/>
      <c r="O111" s="112"/>
      <c r="P111" s="112"/>
      <c r="Q111" s="112"/>
    </row>
    <row r="112" spans="1:17" ht="15.75" customHeight="1" x14ac:dyDescent="0.2">
      <c r="A112" s="10"/>
      <c r="B112" s="176"/>
      <c r="C112" s="172"/>
      <c r="D112" s="226" t="str">
        <f>IF(ISBLANK('Health Q'!F95),"",'Health Q'!F95)</f>
        <v/>
      </c>
      <c r="E112" s="172"/>
      <c r="F112" s="176" t="str">
        <f>IF(ISBLANK('Health Q'!G95),"",'Health Q'!G95)</f>
        <v/>
      </c>
      <c r="G112" s="171"/>
      <c r="H112" s="171"/>
      <c r="I112" s="171"/>
      <c r="J112" s="171"/>
      <c r="K112" s="171"/>
      <c r="L112" s="172"/>
      <c r="M112" s="114"/>
      <c r="N112" s="112"/>
      <c r="O112" s="112"/>
      <c r="P112" s="112"/>
      <c r="Q112" s="112"/>
    </row>
    <row r="113" spans="1:17" ht="15.75" customHeight="1" x14ac:dyDescent="0.2">
      <c r="A113" s="10"/>
      <c r="B113" s="10"/>
      <c r="C113" s="10"/>
      <c r="D113" s="10"/>
      <c r="E113" s="10"/>
      <c r="F113" s="10"/>
      <c r="G113" s="10"/>
      <c r="H113" s="10"/>
      <c r="I113" s="10"/>
      <c r="J113" s="10"/>
      <c r="K113" s="10"/>
      <c r="L113" s="10"/>
      <c r="M113" s="114"/>
      <c r="N113" s="112"/>
      <c r="O113" s="112"/>
      <c r="P113" s="112"/>
      <c r="Q113" s="112"/>
    </row>
    <row r="114" spans="1:17" ht="15.75" customHeight="1" x14ac:dyDescent="0.2">
      <c r="A114" s="10"/>
      <c r="B114" s="223" t="s">
        <v>926</v>
      </c>
      <c r="C114" s="154"/>
      <c r="D114" s="154"/>
      <c r="E114" s="154"/>
      <c r="F114" s="154"/>
      <c r="G114" s="154"/>
      <c r="H114" s="154"/>
      <c r="I114" s="154"/>
      <c r="J114" s="154"/>
      <c r="K114" s="154"/>
      <c r="L114" s="155"/>
      <c r="M114" s="114"/>
      <c r="N114" s="112"/>
      <c r="O114" s="112"/>
      <c r="P114" s="112"/>
      <c r="Q114" s="112"/>
    </row>
    <row r="115" spans="1:17" ht="15.75" customHeight="1" x14ac:dyDescent="0.2">
      <c r="A115" s="10"/>
      <c r="B115" s="206"/>
      <c r="C115" s="164"/>
      <c r="D115" s="164"/>
      <c r="E115" s="164"/>
      <c r="F115" s="164"/>
      <c r="G115" s="164"/>
      <c r="H115" s="164"/>
      <c r="I115" s="164"/>
      <c r="J115" s="164"/>
      <c r="K115" s="164"/>
      <c r="L115" s="207"/>
      <c r="M115" s="114"/>
      <c r="N115" s="112"/>
      <c r="O115" s="112"/>
      <c r="P115" s="112"/>
      <c r="Q115" s="112"/>
    </row>
    <row r="116" spans="1:17" ht="15.75" customHeight="1" x14ac:dyDescent="0.2">
      <c r="A116" s="10"/>
      <c r="B116" s="206"/>
      <c r="C116" s="164"/>
      <c r="D116" s="164"/>
      <c r="E116" s="164"/>
      <c r="F116" s="164"/>
      <c r="G116" s="164"/>
      <c r="H116" s="164"/>
      <c r="I116" s="164"/>
      <c r="J116" s="164"/>
      <c r="K116" s="164"/>
      <c r="L116" s="207"/>
      <c r="M116" s="114"/>
      <c r="N116" s="112"/>
      <c r="O116" s="112"/>
      <c r="P116" s="112"/>
      <c r="Q116" s="112"/>
    </row>
    <row r="117" spans="1:17" ht="15.75" customHeight="1" x14ac:dyDescent="0.2">
      <c r="A117" s="10"/>
      <c r="B117" s="206"/>
      <c r="C117" s="164"/>
      <c r="D117" s="164"/>
      <c r="E117" s="164"/>
      <c r="F117" s="164"/>
      <c r="G117" s="164"/>
      <c r="H117" s="164"/>
      <c r="I117" s="164"/>
      <c r="J117" s="164"/>
      <c r="K117" s="164"/>
      <c r="L117" s="207"/>
      <c r="M117" s="114"/>
      <c r="N117" s="112"/>
      <c r="O117" s="112"/>
      <c r="P117" s="112"/>
      <c r="Q117" s="112"/>
    </row>
    <row r="118" spans="1:17" ht="15.75" customHeight="1" x14ac:dyDescent="0.2">
      <c r="A118" s="10"/>
      <c r="B118" s="206"/>
      <c r="C118" s="164"/>
      <c r="D118" s="164"/>
      <c r="E118" s="164"/>
      <c r="F118" s="164"/>
      <c r="G118" s="164"/>
      <c r="H118" s="164"/>
      <c r="I118" s="164"/>
      <c r="J118" s="164"/>
      <c r="K118" s="164"/>
      <c r="L118" s="207"/>
      <c r="M118" s="114"/>
      <c r="N118" s="112"/>
      <c r="O118" s="112"/>
      <c r="P118" s="112"/>
      <c r="Q118" s="112"/>
    </row>
    <row r="119" spans="1:17" ht="15.75" customHeight="1" x14ac:dyDescent="0.2">
      <c r="A119" s="10"/>
      <c r="B119" s="206"/>
      <c r="C119" s="164"/>
      <c r="D119" s="164"/>
      <c r="E119" s="164"/>
      <c r="F119" s="164"/>
      <c r="G119" s="164"/>
      <c r="H119" s="164"/>
      <c r="I119" s="164"/>
      <c r="J119" s="164"/>
      <c r="K119" s="164"/>
      <c r="L119" s="207"/>
      <c r="M119" s="114"/>
      <c r="N119" s="112"/>
      <c r="O119" s="112"/>
      <c r="P119" s="112"/>
      <c r="Q119" s="112"/>
    </row>
    <row r="120" spans="1:17" ht="15.75" customHeight="1" x14ac:dyDescent="0.2">
      <c r="A120" s="10"/>
      <c r="B120" s="206"/>
      <c r="C120" s="164"/>
      <c r="D120" s="164"/>
      <c r="E120" s="164"/>
      <c r="F120" s="164"/>
      <c r="G120" s="164"/>
      <c r="H120" s="164"/>
      <c r="I120" s="164"/>
      <c r="J120" s="164"/>
      <c r="K120" s="164"/>
      <c r="L120" s="207"/>
      <c r="M120" s="114"/>
      <c r="N120" s="112"/>
      <c r="O120" s="112"/>
      <c r="P120" s="112"/>
      <c r="Q120" s="112"/>
    </row>
    <row r="121" spans="1:17" ht="15.75" customHeight="1" x14ac:dyDescent="0.2">
      <c r="A121" s="10"/>
      <c r="B121" s="206"/>
      <c r="C121" s="164"/>
      <c r="D121" s="164"/>
      <c r="E121" s="164"/>
      <c r="F121" s="164"/>
      <c r="G121" s="164"/>
      <c r="H121" s="164"/>
      <c r="I121" s="164"/>
      <c r="J121" s="164"/>
      <c r="K121" s="164"/>
      <c r="L121" s="207"/>
      <c r="M121" s="114"/>
      <c r="N121" s="112"/>
      <c r="O121" s="112"/>
      <c r="P121" s="112"/>
      <c r="Q121" s="112"/>
    </row>
    <row r="122" spans="1:17" ht="15.75" customHeight="1" x14ac:dyDescent="0.2">
      <c r="A122" s="10"/>
      <c r="B122" s="206"/>
      <c r="C122" s="164"/>
      <c r="D122" s="164"/>
      <c r="E122" s="164"/>
      <c r="F122" s="164"/>
      <c r="G122" s="164"/>
      <c r="H122" s="164"/>
      <c r="I122" s="164"/>
      <c r="J122" s="164"/>
      <c r="K122" s="164"/>
      <c r="L122" s="207"/>
      <c r="M122" s="114"/>
      <c r="N122" s="112"/>
      <c r="O122" s="112"/>
      <c r="P122" s="112"/>
      <c r="Q122" s="112"/>
    </row>
    <row r="123" spans="1:17" ht="15.75" customHeight="1" x14ac:dyDescent="0.2">
      <c r="A123" s="10"/>
      <c r="B123" s="206"/>
      <c r="C123" s="164"/>
      <c r="D123" s="164"/>
      <c r="E123" s="164"/>
      <c r="F123" s="164"/>
      <c r="G123" s="164"/>
      <c r="H123" s="164"/>
      <c r="I123" s="164"/>
      <c r="J123" s="164"/>
      <c r="K123" s="164"/>
      <c r="L123" s="207"/>
      <c r="M123" s="114"/>
      <c r="N123" s="112"/>
      <c r="O123" s="112"/>
      <c r="P123" s="112"/>
      <c r="Q123" s="112"/>
    </row>
    <row r="124" spans="1:17" ht="15.75" customHeight="1" x14ac:dyDescent="0.2">
      <c r="A124" s="10"/>
      <c r="B124" s="206"/>
      <c r="C124" s="164"/>
      <c r="D124" s="164"/>
      <c r="E124" s="164"/>
      <c r="F124" s="164"/>
      <c r="G124" s="164"/>
      <c r="H124" s="164"/>
      <c r="I124" s="164"/>
      <c r="J124" s="164"/>
      <c r="K124" s="164"/>
      <c r="L124" s="207"/>
      <c r="M124" s="114"/>
      <c r="N124" s="112"/>
      <c r="O124" s="112"/>
      <c r="P124" s="112"/>
      <c r="Q124" s="112"/>
    </row>
    <row r="125" spans="1:17" ht="15.75" customHeight="1" x14ac:dyDescent="0.2">
      <c r="A125" s="10"/>
      <c r="B125" s="206"/>
      <c r="C125" s="164"/>
      <c r="D125" s="164"/>
      <c r="E125" s="164"/>
      <c r="F125" s="164"/>
      <c r="G125" s="164"/>
      <c r="H125" s="164"/>
      <c r="I125" s="164"/>
      <c r="J125" s="164"/>
      <c r="K125" s="164"/>
      <c r="L125" s="207"/>
      <c r="M125" s="114"/>
      <c r="N125" s="112"/>
      <c r="O125" s="112"/>
      <c r="P125" s="112"/>
      <c r="Q125" s="112"/>
    </row>
    <row r="126" spans="1:17" ht="15.75" customHeight="1" x14ac:dyDescent="0.2">
      <c r="A126" s="10"/>
      <c r="B126" s="206"/>
      <c r="C126" s="164"/>
      <c r="D126" s="164"/>
      <c r="E126" s="164"/>
      <c r="F126" s="164"/>
      <c r="G126" s="164"/>
      <c r="H126" s="164"/>
      <c r="I126" s="164"/>
      <c r="J126" s="164"/>
      <c r="K126" s="164"/>
      <c r="L126" s="207"/>
      <c r="M126" s="114"/>
      <c r="N126" s="112"/>
      <c r="O126" s="112"/>
      <c r="P126" s="112"/>
      <c r="Q126" s="112"/>
    </row>
    <row r="127" spans="1:17" ht="15.75" customHeight="1" x14ac:dyDescent="0.2">
      <c r="A127" s="10"/>
      <c r="B127" s="206"/>
      <c r="C127" s="164"/>
      <c r="D127" s="164"/>
      <c r="E127" s="164"/>
      <c r="F127" s="164"/>
      <c r="G127" s="164"/>
      <c r="H127" s="164"/>
      <c r="I127" s="164"/>
      <c r="J127" s="164"/>
      <c r="K127" s="164"/>
      <c r="L127" s="207"/>
      <c r="M127" s="114"/>
      <c r="N127" s="112"/>
      <c r="O127" s="112"/>
      <c r="P127" s="112"/>
      <c r="Q127" s="112"/>
    </row>
    <row r="128" spans="1:17" ht="15.75" customHeight="1" x14ac:dyDescent="0.2">
      <c r="A128" s="10"/>
      <c r="B128" s="206"/>
      <c r="C128" s="164"/>
      <c r="D128" s="164"/>
      <c r="E128" s="164"/>
      <c r="F128" s="164"/>
      <c r="G128" s="164"/>
      <c r="H128" s="164"/>
      <c r="I128" s="164"/>
      <c r="J128" s="164"/>
      <c r="K128" s="164"/>
      <c r="L128" s="207"/>
      <c r="M128" s="114"/>
      <c r="N128" s="112"/>
      <c r="O128" s="112"/>
      <c r="P128" s="112"/>
      <c r="Q128" s="112"/>
    </row>
    <row r="129" spans="1:17" ht="15.75" customHeight="1" x14ac:dyDescent="0.2">
      <c r="A129" s="10"/>
      <c r="B129" s="167"/>
      <c r="C129" s="168"/>
      <c r="D129" s="168"/>
      <c r="E129" s="168"/>
      <c r="F129" s="168"/>
      <c r="G129" s="168"/>
      <c r="H129" s="168"/>
      <c r="I129" s="168"/>
      <c r="J129" s="168"/>
      <c r="K129" s="168"/>
      <c r="L129" s="169"/>
      <c r="M129" s="114"/>
      <c r="N129" s="112"/>
      <c r="O129" s="112"/>
      <c r="P129" s="112"/>
      <c r="Q129" s="112"/>
    </row>
    <row r="130" spans="1:17" ht="15.75" hidden="1" customHeight="1" x14ac:dyDescent="0.2">
      <c r="A130" s="10"/>
      <c r="B130" s="10"/>
      <c r="C130" s="10"/>
      <c r="D130" s="10"/>
      <c r="E130" s="10"/>
      <c r="F130" s="10"/>
      <c r="G130" s="10"/>
      <c r="H130" s="10"/>
      <c r="I130" s="10"/>
      <c r="J130" s="10"/>
      <c r="K130" s="10"/>
      <c r="L130" s="10"/>
      <c r="M130" s="114"/>
      <c r="N130" s="112"/>
      <c r="O130" s="112"/>
      <c r="P130" s="112"/>
      <c r="Q130" s="112"/>
    </row>
    <row r="131" spans="1:17" ht="15.75" hidden="1" customHeight="1" x14ac:dyDescent="0.2">
      <c r="A131" s="10"/>
      <c r="B131" s="10"/>
      <c r="C131" s="10"/>
      <c r="D131" s="10"/>
      <c r="E131" s="10"/>
      <c r="F131" s="10"/>
      <c r="G131" s="10"/>
      <c r="H131" s="10"/>
      <c r="I131" s="10"/>
      <c r="J131" s="10"/>
      <c r="K131" s="10"/>
      <c r="L131" s="10"/>
      <c r="M131" s="114"/>
      <c r="N131" s="112"/>
      <c r="O131" s="112"/>
      <c r="P131" s="112"/>
      <c r="Q131" s="112"/>
    </row>
    <row r="132" spans="1:17" ht="15.75" hidden="1" customHeight="1" x14ac:dyDescent="0.2">
      <c r="A132" s="10"/>
      <c r="B132" s="10"/>
      <c r="C132" s="10"/>
      <c r="D132" s="10"/>
      <c r="E132" s="10"/>
      <c r="F132" s="10"/>
      <c r="G132" s="10"/>
      <c r="H132" s="10"/>
      <c r="I132" s="10"/>
      <c r="J132" s="10"/>
      <c r="K132" s="10"/>
      <c r="L132" s="10"/>
      <c r="M132" s="114"/>
      <c r="N132" s="112"/>
      <c r="O132" s="112"/>
      <c r="P132" s="112"/>
      <c r="Q132" s="112"/>
    </row>
    <row r="133" spans="1:17" ht="15.75" hidden="1" customHeight="1" x14ac:dyDescent="0.2">
      <c r="A133" s="10"/>
      <c r="B133" s="10"/>
      <c r="C133" s="10"/>
      <c r="D133" s="10"/>
      <c r="E133" s="10"/>
      <c r="F133" s="10"/>
      <c r="G133" s="10"/>
      <c r="H133" s="10"/>
      <c r="I133" s="10"/>
      <c r="J133" s="10"/>
      <c r="K133" s="10"/>
      <c r="L133" s="10"/>
      <c r="M133" s="114"/>
      <c r="N133" s="112"/>
      <c r="O133" s="112"/>
      <c r="P133" s="112"/>
      <c r="Q133" s="112"/>
    </row>
    <row r="134" spans="1:17" ht="15.75" hidden="1" customHeight="1" x14ac:dyDescent="0.2">
      <c r="A134" s="37"/>
      <c r="B134" s="10"/>
      <c r="C134" s="10"/>
      <c r="D134" s="10"/>
      <c r="E134" s="10"/>
      <c r="F134" s="10"/>
      <c r="G134" s="10"/>
      <c r="H134" s="10"/>
      <c r="I134" s="10"/>
      <c r="J134" s="10"/>
      <c r="K134" s="10"/>
      <c r="L134" s="10"/>
      <c r="M134" s="112"/>
      <c r="N134" s="112"/>
      <c r="O134" s="112"/>
      <c r="P134" s="112"/>
      <c r="Q134" s="112"/>
    </row>
    <row r="135" spans="1:17" ht="15.75" hidden="1" customHeight="1" x14ac:dyDescent="0.2">
      <c r="A135" s="37"/>
      <c r="B135" s="10"/>
      <c r="C135" s="10"/>
      <c r="D135" s="10"/>
      <c r="E135" s="10"/>
      <c r="F135" s="10"/>
      <c r="G135" s="10"/>
      <c r="H135" s="10"/>
      <c r="I135" s="10"/>
      <c r="J135" s="10"/>
      <c r="K135" s="10"/>
      <c r="L135" s="10"/>
      <c r="M135" s="112"/>
      <c r="N135" s="112"/>
      <c r="O135" s="112"/>
      <c r="P135" s="112"/>
      <c r="Q135" s="112"/>
    </row>
    <row r="136" spans="1:17" ht="15.75" hidden="1" customHeight="1" x14ac:dyDescent="0.2">
      <c r="A136" s="37"/>
      <c r="B136" s="10"/>
      <c r="C136" s="10"/>
      <c r="D136" s="10"/>
      <c r="E136" s="10"/>
      <c r="F136" s="10"/>
      <c r="G136" s="10"/>
      <c r="H136" s="10"/>
      <c r="I136" s="10"/>
      <c r="J136" s="10"/>
      <c r="K136" s="10"/>
      <c r="L136" s="10"/>
      <c r="M136" s="112"/>
      <c r="N136" s="112"/>
      <c r="O136" s="112"/>
      <c r="P136" s="112"/>
      <c r="Q136" s="112"/>
    </row>
    <row r="137" spans="1:17" ht="15.75" hidden="1" customHeight="1" x14ac:dyDescent="0.2">
      <c r="A137" s="37"/>
      <c r="B137" s="10"/>
      <c r="C137" s="10"/>
      <c r="D137" s="10"/>
      <c r="E137" s="10"/>
      <c r="F137" s="10"/>
      <c r="G137" s="10"/>
      <c r="H137" s="10"/>
      <c r="I137" s="10"/>
      <c r="J137" s="10"/>
      <c r="K137" s="10"/>
      <c r="L137" s="10"/>
      <c r="M137" s="112"/>
      <c r="N137" s="112"/>
      <c r="O137" s="112"/>
      <c r="P137" s="112"/>
      <c r="Q137" s="112"/>
    </row>
    <row r="138" spans="1:17" ht="15.75" hidden="1" customHeight="1" x14ac:dyDescent="0.2">
      <c r="A138" s="37"/>
      <c r="B138" s="10"/>
      <c r="C138" s="10"/>
      <c r="D138" s="10"/>
      <c r="E138" s="10"/>
      <c r="F138" s="10"/>
      <c r="G138" s="10"/>
      <c r="H138" s="10"/>
      <c r="I138" s="10"/>
      <c r="J138" s="10"/>
      <c r="K138" s="10"/>
      <c r="L138" s="10"/>
      <c r="M138" s="112"/>
      <c r="N138" s="112"/>
      <c r="O138" s="112"/>
      <c r="P138" s="112"/>
      <c r="Q138" s="112"/>
    </row>
    <row r="139" spans="1:17" ht="15.75" hidden="1" customHeight="1" x14ac:dyDescent="0.2">
      <c r="A139" s="37"/>
      <c r="B139" s="10"/>
      <c r="C139" s="10"/>
      <c r="D139" s="10"/>
      <c r="E139" s="10"/>
      <c r="F139" s="10"/>
      <c r="G139" s="10"/>
      <c r="H139" s="10"/>
      <c r="I139" s="10"/>
      <c r="J139" s="10"/>
      <c r="K139" s="10"/>
      <c r="L139" s="10"/>
      <c r="M139" s="112"/>
      <c r="N139" s="112"/>
      <c r="O139" s="112"/>
      <c r="P139" s="112"/>
      <c r="Q139" s="112"/>
    </row>
    <row r="140" spans="1:17" ht="15.75" hidden="1" customHeight="1" x14ac:dyDescent="0.2">
      <c r="A140" s="37"/>
      <c r="B140" s="10"/>
      <c r="C140" s="10"/>
      <c r="D140" s="10"/>
      <c r="E140" s="10"/>
      <c r="F140" s="10"/>
      <c r="G140" s="10"/>
      <c r="H140" s="10"/>
      <c r="I140" s="10"/>
      <c r="J140" s="10"/>
      <c r="K140" s="10"/>
      <c r="L140" s="10"/>
      <c r="M140" s="112"/>
      <c r="N140" s="112"/>
      <c r="O140" s="112"/>
      <c r="P140" s="112"/>
      <c r="Q140" s="112"/>
    </row>
    <row r="141" spans="1:17" ht="15.75" hidden="1" customHeight="1" x14ac:dyDescent="0.2">
      <c r="A141" s="37"/>
      <c r="B141" s="10"/>
      <c r="C141" s="10"/>
      <c r="D141" s="10"/>
      <c r="E141" s="10"/>
      <c r="F141" s="10"/>
      <c r="G141" s="10"/>
      <c r="H141" s="10"/>
      <c r="I141" s="10"/>
      <c r="J141" s="10"/>
      <c r="K141" s="10"/>
      <c r="L141" s="10"/>
      <c r="M141" s="112"/>
      <c r="N141" s="112"/>
      <c r="O141" s="112"/>
      <c r="P141" s="112"/>
      <c r="Q141" s="112"/>
    </row>
    <row r="142" spans="1:17" ht="15.75" hidden="1" customHeight="1" x14ac:dyDescent="0.2">
      <c r="A142" s="37"/>
      <c r="B142" s="10"/>
      <c r="C142" s="10"/>
      <c r="D142" s="10"/>
      <c r="E142" s="10"/>
      <c r="F142" s="10"/>
      <c r="G142" s="10"/>
      <c r="H142" s="10"/>
      <c r="I142" s="10"/>
      <c r="J142" s="10"/>
      <c r="K142" s="10"/>
      <c r="L142" s="10"/>
      <c r="M142" s="112"/>
      <c r="N142" s="112"/>
      <c r="O142" s="112"/>
      <c r="P142" s="112"/>
      <c r="Q142" s="112"/>
    </row>
    <row r="143" spans="1:17" ht="15.75" hidden="1" customHeight="1" x14ac:dyDescent="0.2">
      <c r="A143" s="37"/>
      <c r="B143" s="37"/>
      <c r="C143" s="37"/>
      <c r="D143" s="37"/>
      <c r="E143" s="37"/>
      <c r="F143" s="37"/>
      <c r="G143" s="37"/>
      <c r="H143" s="37"/>
      <c r="I143" s="37"/>
      <c r="J143" s="37"/>
      <c r="K143" s="37"/>
      <c r="L143" s="37"/>
      <c r="M143" s="112"/>
      <c r="N143" s="112"/>
      <c r="O143" s="112"/>
      <c r="P143" s="112"/>
      <c r="Q143" s="112"/>
    </row>
    <row r="144" spans="1:17" ht="15.75" hidden="1" customHeight="1" x14ac:dyDescent="0.2">
      <c r="A144" s="37"/>
      <c r="B144" s="37"/>
      <c r="C144" s="37"/>
      <c r="D144" s="37"/>
      <c r="E144" s="37"/>
      <c r="F144" s="37"/>
      <c r="G144" s="37"/>
      <c r="H144" s="37"/>
      <c r="I144" s="37"/>
      <c r="J144" s="37"/>
      <c r="K144" s="37"/>
      <c r="L144" s="37"/>
      <c r="M144" s="112"/>
      <c r="N144" s="112"/>
      <c r="O144" s="112"/>
      <c r="P144" s="112"/>
      <c r="Q144" s="112"/>
    </row>
    <row r="145" spans="1:17" ht="15.75" hidden="1" customHeight="1" x14ac:dyDescent="0.2">
      <c r="A145" s="37"/>
      <c r="B145" s="37"/>
      <c r="C145" s="37"/>
      <c r="D145" s="37"/>
      <c r="E145" s="37"/>
      <c r="F145" s="37"/>
      <c r="G145" s="37"/>
      <c r="H145" s="37"/>
      <c r="I145" s="37"/>
      <c r="J145" s="37"/>
      <c r="K145" s="37"/>
      <c r="L145" s="37"/>
      <c r="M145" s="112"/>
      <c r="N145" s="112"/>
      <c r="O145" s="112"/>
      <c r="P145" s="112"/>
      <c r="Q145" s="112"/>
    </row>
    <row r="146" spans="1:17" ht="15.75" hidden="1" customHeight="1" x14ac:dyDescent="0.2">
      <c r="A146" s="37"/>
      <c r="B146" s="37"/>
      <c r="C146" s="37"/>
      <c r="D146" s="37"/>
      <c r="E146" s="37"/>
      <c r="F146" s="37"/>
      <c r="G146" s="37"/>
      <c r="H146" s="37"/>
      <c r="I146" s="37"/>
      <c r="J146" s="37"/>
      <c r="K146" s="37"/>
      <c r="L146" s="37"/>
      <c r="M146" s="112"/>
      <c r="N146" s="112"/>
      <c r="O146" s="112"/>
      <c r="P146" s="112"/>
      <c r="Q146" s="112"/>
    </row>
    <row r="147" spans="1:17" ht="15.75" hidden="1" customHeight="1" x14ac:dyDescent="0.2">
      <c r="A147" s="37"/>
      <c r="B147" s="37"/>
      <c r="C147" s="37"/>
      <c r="D147" s="37"/>
      <c r="E147" s="37"/>
      <c r="F147" s="37"/>
      <c r="G147" s="37"/>
      <c r="H147" s="37"/>
      <c r="I147" s="37"/>
      <c r="J147" s="37"/>
      <c r="K147" s="37"/>
      <c r="L147" s="37"/>
      <c r="M147" s="112"/>
      <c r="N147" s="112"/>
      <c r="O147" s="112"/>
      <c r="P147" s="112"/>
      <c r="Q147" s="112"/>
    </row>
    <row r="148" spans="1:17" ht="15.75" hidden="1" customHeight="1" x14ac:dyDescent="0.2">
      <c r="A148" s="37"/>
      <c r="B148" s="37"/>
      <c r="C148" s="37"/>
      <c r="D148" s="37"/>
      <c r="E148" s="37"/>
      <c r="F148" s="37"/>
      <c r="G148" s="37"/>
      <c r="H148" s="37"/>
      <c r="I148" s="37"/>
      <c r="J148" s="37"/>
      <c r="K148" s="37"/>
      <c r="L148" s="37"/>
      <c r="M148" s="112"/>
      <c r="N148" s="112"/>
      <c r="O148" s="112"/>
      <c r="P148" s="112"/>
      <c r="Q148" s="112"/>
    </row>
    <row r="149" spans="1:17" ht="15.75" hidden="1" customHeight="1" x14ac:dyDescent="0.2">
      <c r="A149" s="37"/>
      <c r="B149" s="37"/>
      <c r="C149" s="37"/>
      <c r="D149" s="37"/>
      <c r="E149" s="37"/>
      <c r="F149" s="37"/>
      <c r="G149" s="37"/>
      <c r="H149" s="37"/>
      <c r="I149" s="37"/>
      <c r="J149" s="37"/>
      <c r="K149" s="37"/>
      <c r="L149" s="37"/>
      <c r="M149" s="112"/>
      <c r="N149" s="112"/>
      <c r="O149" s="112"/>
      <c r="P149" s="112"/>
      <c r="Q149" s="112"/>
    </row>
    <row r="150" spans="1:17" ht="15.75" hidden="1" customHeight="1" x14ac:dyDescent="0.2">
      <c r="A150" s="37"/>
      <c r="B150" s="37"/>
      <c r="C150" s="37"/>
      <c r="D150" s="37"/>
      <c r="E150" s="37"/>
      <c r="F150" s="37"/>
      <c r="G150" s="37"/>
      <c r="H150" s="37"/>
      <c r="I150" s="37"/>
      <c r="J150" s="37"/>
      <c r="K150" s="37"/>
      <c r="L150" s="37"/>
      <c r="M150" s="112"/>
      <c r="N150" s="112"/>
      <c r="O150" s="112"/>
      <c r="P150" s="112"/>
      <c r="Q150" s="112"/>
    </row>
    <row r="151" spans="1:17" ht="15.75" hidden="1" customHeight="1" x14ac:dyDescent="0.2">
      <c r="A151" s="37"/>
      <c r="B151" s="37"/>
      <c r="C151" s="37"/>
      <c r="D151" s="37"/>
      <c r="E151" s="37"/>
      <c r="F151" s="37"/>
      <c r="G151" s="37"/>
      <c r="H151" s="37"/>
      <c r="I151" s="37"/>
      <c r="J151" s="37"/>
      <c r="K151" s="37"/>
      <c r="L151" s="37"/>
      <c r="M151" s="112"/>
      <c r="N151" s="112"/>
      <c r="O151" s="112"/>
      <c r="P151" s="112"/>
      <c r="Q151" s="112"/>
    </row>
    <row r="152" spans="1:17" ht="15.75" hidden="1" customHeight="1" x14ac:dyDescent="0.2">
      <c r="A152" s="37"/>
      <c r="B152" s="37"/>
      <c r="C152" s="37"/>
      <c r="D152" s="37"/>
      <c r="E152" s="37"/>
      <c r="F152" s="37"/>
      <c r="G152" s="37"/>
      <c r="H152" s="37"/>
      <c r="I152" s="37"/>
      <c r="J152" s="37"/>
      <c r="K152" s="37"/>
      <c r="L152" s="37"/>
      <c r="M152" s="112"/>
      <c r="N152" s="112"/>
      <c r="O152" s="112"/>
      <c r="P152" s="112"/>
      <c r="Q152" s="112"/>
    </row>
    <row r="153" spans="1:17" ht="15.75" hidden="1" customHeight="1" x14ac:dyDescent="0.2">
      <c r="A153" s="37"/>
      <c r="B153" s="37"/>
      <c r="C153" s="37"/>
      <c r="D153" s="37"/>
      <c r="E153" s="37"/>
      <c r="F153" s="37"/>
      <c r="G153" s="37"/>
      <c r="H153" s="37"/>
      <c r="I153" s="37"/>
      <c r="J153" s="37"/>
      <c r="K153" s="37"/>
      <c r="L153" s="37"/>
      <c r="M153" s="112"/>
      <c r="N153" s="112"/>
      <c r="O153" s="112"/>
      <c r="P153" s="112"/>
      <c r="Q153" s="112"/>
    </row>
    <row r="154" spans="1:17" ht="15.75" hidden="1" customHeight="1" x14ac:dyDescent="0.2">
      <c r="A154" s="37"/>
      <c r="B154" s="37"/>
      <c r="C154" s="37"/>
      <c r="D154" s="37"/>
      <c r="E154" s="37"/>
      <c r="F154" s="37"/>
      <c r="G154" s="37"/>
      <c r="H154" s="37"/>
      <c r="I154" s="37"/>
      <c r="J154" s="37"/>
      <c r="K154" s="37"/>
      <c r="L154" s="37"/>
      <c r="M154" s="112"/>
      <c r="N154" s="112"/>
      <c r="O154" s="112"/>
      <c r="P154" s="112"/>
      <c r="Q154" s="112"/>
    </row>
    <row r="155" spans="1:17" ht="15.75" hidden="1" customHeight="1" x14ac:dyDescent="0.2">
      <c r="A155" s="37"/>
      <c r="B155" s="37"/>
      <c r="C155" s="37"/>
      <c r="D155" s="37"/>
      <c r="E155" s="37"/>
      <c r="F155" s="37"/>
      <c r="G155" s="37"/>
      <c r="H155" s="37"/>
      <c r="I155" s="37"/>
      <c r="J155" s="37"/>
      <c r="K155" s="37"/>
      <c r="L155" s="37"/>
      <c r="M155" s="112"/>
      <c r="N155" s="112"/>
      <c r="O155" s="112"/>
      <c r="P155" s="112"/>
      <c r="Q155" s="112"/>
    </row>
    <row r="156" spans="1:17" ht="15.75" hidden="1" customHeight="1" x14ac:dyDescent="0.2">
      <c r="A156" s="37"/>
      <c r="B156" s="37"/>
      <c r="C156" s="37"/>
      <c r="D156" s="37"/>
      <c r="E156" s="37"/>
      <c r="F156" s="37"/>
      <c r="G156" s="37"/>
      <c r="H156" s="37"/>
      <c r="I156" s="37"/>
      <c r="J156" s="37"/>
      <c r="K156" s="37"/>
      <c r="L156" s="37"/>
      <c r="M156" s="112"/>
      <c r="N156" s="112"/>
      <c r="O156" s="112"/>
      <c r="P156" s="112"/>
      <c r="Q156" s="112"/>
    </row>
    <row r="157" spans="1:17" ht="15.75" hidden="1" customHeight="1" x14ac:dyDescent="0.2">
      <c r="A157" s="37"/>
      <c r="B157" s="37"/>
      <c r="C157" s="37"/>
      <c r="D157" s="37"/>
      <c r="E157" s="37"/>
      <c r="F157" s="37"/>
      <c r="G157" s="37"/>
      <c r="H157" s="37"/>
      <c r="I157" s="37"/>
      <c r="J157" s="37"/>
      <c r="K157" s="37"/>
      <c r="L157" s="37"/>
      <c r="M157" s="112"/>
      <c r="N157" s="112"/>
      <c r="O157" s="112"/>
      <c r="P157" s="112"/>
      <c r="Q157" s="112"/>
    </row>
    <row r="158" spans="1:17" ht="15.75" hidden="1" customHeight="1" x14ac:dyDescent="0.2">
      <c r="A158" s="37"/>
      <c r="B158" s="37"/>
      <c r="C158" s="37"/>
      <c r="D158" s="37"/>
      <c r="E158" s="37"/>
      <c r="F158" s="37"/>
      <c r="G158" s="37"/>
      <c r="H158" s="37"/>
      <c r="I158" s="37"/>
      <c r="J158" s="37"/>
      <c r="K158" s="37"/>
      <c r="L158" s="37"/>
      <c r="M158" s="112"/>
      <c r="N158" s="112"/>
      <c r="O158" s="112"/>
      <c r="P158" s="112"/>
      <c r="Q158" s="112"/>
    </row>
    <row r="159" spans="1:17" ht="15.75" hidden="1" customHeight="1" x14ac:dyDescent="0.2">
      <c r="A159" s="37"/>
      <c r="B159" s="37"/>
      <c r="C159" s="37"/>
      <c r="D159" s="37"/>
      <c r="E159" s="37"/>
      <c r="F159" s="37"/>
      <c r="G159" s="37"/>
      <c r="H159" s="37"/>
      <c r="I159" s="37"/>
      <c r="J159" s="37"/>
      <c r="K159" s="37"/>
      <c r="L159" s="37"/>
      <c r="M159" s="112"/>
      <c r="N159" s="112"/>
      <c r="O159" s="112"/>
      <c r="P159" s="112"/>
      <c r="Q159" s="112"/>
    </row>
    <row r="160" spans="1:17" ht="15.75" hidden="1" customHeight="1" x14ac:dyDescent="0.2">
      <c r="A160" s="37"/>
      <c r="B160" s="37"/>
      <c r="C160" s="37"/>
      <c r="D160" s="37"/>
      <c r="E160" s="37"/>
      <c r="F160" s="37"/>
      <c r="G160" s="37"/>
      <c r="H160" s="37"/>
      <c r="I160" s="37"/>
      <c r="J160" s="37"/>
      <c r="K160" s="37"/>
      <c r="L160" s="37"/>
      <c r="M160" s="112"/>
      <c r="N160" s="112"/>
      <c r="O160" s="112"/>
      <c r="P160" s="112"/>
      <c r="Q160" s="112"/>
    </row>
    <row r="161" spans="1:17" ht="15.75" hidden="1" customHeight="1" x14ac:dyDescent="0.2">
      <c r="A161" s="37"/>
      <c r="B161" s="37"/>
      <c r="C161" s="37"/>
      <c r="D161" s="37"/>
      <c r="E161" s="37"/>
      <c r="F161" s="37"/>
      <c r="G161" s="37"/>
      <c r="H161" s="37"/>
      <c r="I161" s="37"/>
      <c r="J161" s="37"/>
      <c r="K161" s="37"/>
      <c r="L161" s="37"/>
      <c r="M161" s="112"/>
      <c r="N161" s="112"/>
      <c r="O161" s="112"/>
      <c r="P161" s="112"/>
      <c r="Q161" s="112"/>
    </row>
    <row r="162" spans="1:17" ht="15.75" hidden="1" customHeight="1" x14ac:dyDescent="0.2">
      <c r="A162" s="37"/>
      <c r="B162" s="37"/>
      <c r="C162" s="37"/>
      <c r="D162" s="37"/>
      <c r="E162" s="37"/>
      <c r="F162" s="37"/>
      <c r="G162" s="37"/>
      <c r="H162" s="37"/>
      <c r="I162" s="37"/>
      <c r="J162" s="37"/>
      <c r="K162" s="37"/>
      <c r="L162" s="37"/>
      <c r="M162" s="112"/>
      <c r="N162" s="112"/>
      <c r="O162" s="112"/>
      <c r="P162" s="112"/>
      <c r="Q162" s="112"/>
    </row>
    <row r="163" spans="1:17" ht="15.75" hidden="1" customHeight="1" x14ac:dyDescent="0.2">
      <c r="A163" s="37"/>
      <c r="B163" s="37"/>
      <c r="C163" s="37"/>
      <c r="D163" s="37"/>
      <c r="E163" s="37"/>
      <c r="F163" s="37"/>
      <c r="G163" s="37"/>
      <c r="H163" s="37"/>
      <c r="I163" s="37"/>
      <c r="J163" s="37"/>
      <c r="K163" s="37"/>
      <c r="L163" s="37"/>
      <c r="M163" s="112"/>
      <c r="N163" s="112"/>
      <c r="O163" s="112"/>
      <c r="P163" s="112"/>
      <c r="Q163" s="112"/>
    </row>
    <row r="164" spans="1:17" ht="15.75" hidden="1" customHeight="1" x14ac:dyDescent="0.2">
      <c r="A164" s="37"/>
      <c r="B164" s="37"/>
      <c r="C164" s="37"/>
      <c r="D164" s="37"/>
      <c r="E164" s="37"/>
      <c r="F164" s="37"/>
      <c r="G164" s="37"/>
      <c r="H164" s="37"/>
      <c r="I164" s="37"/>
      <c r="J164" s="37"/>
      <c r="K164" s="37"/>
      <c r="L164" s="37"/>
      <c r="M164" s="112"/>
      <c r="N164" s="112"/>
      <c r="O164" s="112"/>
      <c r="P164" s="112"/>
      <c r="Q164" s="112"/>
    </row>
    <row r="165" spans="1:17" ht="15.75" hidden="1" customHeight="1" x14ac:dyDescent="0.2">
      <c r="A165" s="37"/>
      <c r="B165" s="37"/>
      <c r="C165" s="37"/>
      <c r="D165" s="37"/>
      <c r="E165" s="37"/>
      <c r="F165" s="37"/>
      <c r="G165" s="37"/>
      <c r="H165" s="37"/>
      <c r="I165" s="37"/>
      <c r="J165" s="37"/>
      <c r="K165" s="37"/>
      <c r="L165" s="37"/>
      <c r="M165" s="112"/>
      <c r="N165" s="112"/>
      <c r="O165" s="112"/>
      <c r="P165" s="112"/>
      <c r="Q165" s="112"/>
    </row>
    <row r="166" spans="1:17" ht="15.75" hidden="1" customHeight="1" x14ac:dyDescent="0.2">
      <c r="A166" s="37"/>
      <c r="B166" s="37"/>
      <c r="C166" s="37"/>
      <c r="D166" s="37"/>
      <c r="E166" s="37"/>
      <c r="F166" s="37"/>
      <c r="G166" s="37"/>
      <c r="H166" s="37"/>
      <c r="I166" s="37"/>
      <c r="J166" s="37"/>
      <c r="K166" s="37"/>
      <c r="L166" s="37"/>
      <c r="M166" s="112"/>
      <c r="N166" s="112"/>
      <c r="O166" s="112"/>
      <c r="P166" s="112"/>
      <c r="Q166" s="112"/>
    </row>
    <row r="167" spans="1:17" ht="15.75" hidden="1" customHeight="1" x14ac:dyDescent="0.2">
      <c r="A167" s="37"/>
      <c r="B167" s="37"/>
      <c r="C167" s="37"/>
      <c r="D167" s="37"/>
      <c r="E167" s="37"/>
      <c r="F167" s="37"/>
      <c r="G167" s="37"/>
      <c r="H167" s="37"/>
      <c r="I167" s="37"/>
      <c r="J167" s="37"/>
      <c r="K167" s="37"/>
      <c r="L167" s="37"/>
      <c r="M167" s="112"/>
      <c r="N167" s="112"/>
      <c r="O167" s="112"/>
      <c r="P167" s="112"/>
      <c r="Q167" s="112"/>
    </row>
    <row r="168" spans="1:17" ht="15.75" hidden="1" customHeight="1" x14ac:dyDescent="0.2">
      <c r="A168" s="37"/>
      <c r="B168" s="37"/>
      <c r="C168" s="37"/>
      <c r="D168" s="37"/>
      <c r="E168" s="37"/>
      <c r="F168" s="37"/>
      <c r="G168" s="37"/>
      <c r="H168" s="37"/>
      <c r="I168" s="37"/>
      <c r="J168" s="37"/>
      <c r="K168" s="37"/>
      <c r="L168" s="37"/>
      <c r="M168" s="112"/>
      <c r="N168" s="112"/>
      <c r="O168" s="112"/>
      <c r="P168" s="112"/>
      <c r="Q168" s="112"/>
    </row>
    <row r="169" spans="1:17" ht="15.75" hidden="1" customHeight="1" x14ac:dyDescent="0.2">
      <c r="A169" s="37"/>
      <c r="B169" s="37"/>
      <c r="C169" s="37"/>
      <c r="D169" s="37"/>
      <c r="E169" s="37"/>
      <c r="F169" s="37"/>
      <c r="G169" s="37"/>
      <c r="H169" s="37"/>
      <c r="I169" s="37"/>
      <c r="J169" s="37"/>
      <c r="K169" s="37"/>
      <c r="L169" s="37"/>
      <c r="M169" s="112"/>
      <c r="N169" s="112"/>
      <c r="O169" s="112"/>
      <c r="P169" s="112"/>
      <c r="Q169" s="112"/>
    </row>
    <row r="170" spans="1:17" ht="15.75" hidden="1" customHeight="1" x14ac:dyDescent="0.2">
      <c r="A170" s="37"/>
      <c r="B170" s="37"/>
      <c r="C170" s="37"/>
      <c r="D170" s="37"/>
      <c r="E170" s="37"/>
      <c r="F170" s="37"/>
      <c r="G170" s="37"/>
      <c r="H170" s="37"/>
      <c r="I170" s="37"/>
      <c r="J170" s="37"/>
      <c r="K170" s="37"/>
      <c r="L170" s="37"/>
      <c r="M170" s="112"/>
      <c r="N170" s="112"/>
      <c r="O170" s="112"/>
      <c r="P170" s="112"/>
      <c r="Q170" s="112"/>
    </row>
    <row r="171" spans="1:17" ht="15.75" hidden="1" customHeight="1" x14ac:dyDescent="0.2">
      <c r="A171" s="37"/>
      <c r="B171" s="37"/>
      <c r="C171" s="37"/>
      <c r="D171" s="37"/>
      <c r="E171" s="37"/>
      <c r="F171" s="37"/>
      <c r="G171" s="37"/>
      <c r="H171" s="37"/>
      <c r="I171" s="37"/>
      <c r="J171" s="37"/>
      <c r="K171" s="37"/>
      <c r="L171" s="37"/>
      <c r="M171" s="112"/>
      <c r="N171" s="112"/>
      <c r="O171" s="112"/>
      <c r="P171" s="112"/>
      <c r="Q171" s="112"/>
    </row>
    <row r="172" spans="1:17" ht="15.75" hidden="1" customHeight="1" x14ac:dyDescent="0.2">
      <c r="A172" s="37"/>
      <c r="B172" s="37"/>
      <c r="C172" s="37"/>
      <c r="D172" s="37"/>
      <c r="E172" s="37"/>
      <c r="F172" s="37"/>
      <c r="G172" s="37"/>
      <c r="H172" s="37"/>
      <c r="I172" s="37"/>
      <c r="J172" s="37"/>
      <c r="K172" s="37"/>
      <c r="L172" s="37"/>
      <c r="M172" s="112"/>
      <c r="N172" s="112"/>
      <c r="O172" s="112"/>
      <c r="P172" s="112"/>
      <c r="Q172" s="112"/>
    </row>
    <row r="173" spans="1:17" ht="15.75" hidden="1" customHeight="1" x14ac:dyDescent="0.2">
      <c r="A173" s="37"/>
      <c r="B173" s="37"/>
      <c r="C173" s="37"/>
      <c r="D173" s="37"/>
      <c r="E173" s="37"/>
      <c r="F173" s="37"/>
      <c r="G173" s="37"/>
      <c r="H173" s="37"/>
      <c r="I173" s="37"/>
      <c r="J173" s="37"/>
      <c r="K173" s="37"/>
      <c r="L173" s="37"/>
      <c r="M173" s="112"/>
      <c r="N173" s="112"/>
      <c r="O173" s="112"/>
      <c r="P173" s="112"/>
      <c r="Q173" s="112"/>
    </row>
    <row r="174" spans="1:17" ht="15.75" hidden="1" customHeight="1" x14ac:dyDescent="0.2">
      <c r="A174" s="37"/>
      <c r="B174" s="37"/>
      <c r="C174" s="37"/>
      <c r="D174" s="37"/>
      <c r="E174" s="37"/>
      <c r="F174" s="37"/>
      <c r="G174" s="37"/>
      <c r="H174" s="37"/>
      <c r="I174" s="37"/>
      <c r="J174" s="37"/>
      <c r="K174" s="37"/>
      <c r="L174" s="37"/>
      <c r="M174" s="112"/>
      <c r="N174" s="112"/>
      <c r="O174" s="112"/>
      <c r="P174" s="112"/>
      <c r="Q174" s="112"/>
    </row>
    <row r="175" spans="1:17" ht="15.75" hidden="1" customHeight="1" x14ac:dyDescent="0.2">
      <c r="A175" s="37"/>
      <c r="B175" s="37"/>
      <c r="C175" s="37"/>
      <c r="D175" s="37"/>
      <c r="E175" s="37"/>
      <c r="F175" s="37"/>
      <c r="G175" s="37"/>
      <c r="H175" s="37"/>
      <c r="I175" s="37"/>
      <c r="J175" s="37"/>
      <c r="K175" s="37"/>
      <c r="L175" s="37"/>
      <c r="M175" s="112"/>
      <c r="N175" s="112"/>
      <c r="O175" s="112"/>
      <c r="P175" s="112"/>
      <c r="Q175" s="112"/>
    </row>
    <row r="176" spans="1:17" ht="15.75" hidden="1" customHeight="1" x14ac:dyDescent="0.2">
      <c r="A176" s="37"/>
      <c r="B176" s="37"/>
      <c r="C176" s="37"/>
      <c r="D176" s="37"/>
      <c r="E176" s="37"/>
      <c r="F176" s="37"/>
      <c r="G176" s="37"/>
      <c r="H176" s="37"/>
      <c r="I176" s="37"/>
      <c r="J176" s="37"/>
      <c r="K176" s="37"/>
      <c r="L176" s="37"/>
      <c r="M176" s="112"/>
      <c r="N176" s="112"/>
      <c r="O176" s="112"/>
      <c r="P176" s="112"/>
      <c r="Q176" s="112"/>
    </row>
    <row r="177" spans="1:17" ht="15.75" hidden="1" customHeight="1" x14ac:dyDescent="0.2">
      <c r="A177" s="37"/>
      <c r="B177" s="37"/>
      <c r="C177" s="37"/>
      <c r="D177" s="37"/>
      <c r="E177" s="37"/>
      <c r="F177" s="37"/>
      <c r="G177" s="37"/>
      <c r="H177" s="37"/>
      <c r="I177" s="37"/>
      <c r="J177" s="37"/>
      <c r="K177" s="37"/>
      <c r="L177" s="37"/>
      <c r="M177" s="112"/>
      <c r="N177" s="112"/>
      <c r="O177" s="112"/>
      <c r="P177" s="112"/>
      <c r="Q177" s="112"/>
    </row>
    <row r="178" spans="1:17" ht="15.75" hidden="1" customHeight="1" x14ac:dyDescent="0.2">
      <c r="A178" s="37"/>
      <c r="B178" s="37"/>
      <c r="C178" s="37"/>
      <c r="D178" s="37"/>
      <c r="E178" s="37"/>
      <c r="F178" s="37"/>
      <c r="G178" s="37"/>
      <c r="H178" s="37"/>
      <c r="I178" s="37"/>
      <c r="J178" s="37"/>
      <c r="K178" s="37"/>
      <c r="L178" s="37"/>
      <c r="M178" s="112"/>
      <c r="N178" s="112"/>
      <c r="O178" s="112"/>
      <c r="P178" s="112"/>
      <c r="Q178" s="112"/>
    </row>
    <row r="179" spans="1:17" ht="15.75" hidden="1" customHeight="1" x14ac:dyDescent="0.2">
      <c r="A179" s="37"/>
      <c r="B179" s="37"/>
      <c r="C179" s="37"/>
      <c r="D179" s="37"/>
      <c r="E179" s="37"/>
      <c r="F179" s="37"/>
      <c r="G179" s="37"/>
      <c r="H179" s="37"/>
      <c r="I179" s="37"/>
      <c r="J179" s="37"/>
      <c r="K179" s="37"/>
      <c r="L179" s="37"/>
      <c r="M179" s="112"/>
      <c r="N179" s="112"/>
      <c r="O179" s="112"/>
      <c r="P179" s="112"/>
      <c r="Q179" s="112"/>
    </row>
    <row r="180" spans="1:17" ht="15.75" hidden="1" customHeight="1" x14ac:dyDescent="0.2">
      <c r="A180" s="37"/>
      <c r="B180" s="37"/>
      <c r="C180" s="37"/>
      <c r="D180" s="37"/>
      <c r="E180" s="37"/>
      <c r="F180" s="37"/>
      <c r="G180" s="37"/>
      <c r="H180" s="37"/>
      <c r="I180" s="37"/>
      <c r="J180" s="37"/>
      <c r="K180" s="37"/>
      <c r="L180" s="37"/>
      <c r="M180" s="112"/>
      <c r="N180" s="112"/>
      <c r="O180" s="112"/>
      <c r="P180" s="112"/>
      <c r="Q180" s="112"/>
    </row>
    <row r="181" spans="1:17" ht="15.75" hidden="1" customHeight="1" x14ac:dyDescent="0.2">
      <c r="A181" s="37"/>
      <c r="B181" s="37"/>
      <c r="C181" s="37"/>
      <c r="D181" s="37"/>
      <c r="E181" s="37"/>
      <c r="F181" s="37"/>
      <c r="G181" s="37"/>
      <c r="H181" s="37"/>
      <c r="I181" s="37"/>
      <c r="J181" s="37"/>
      <c r="K181" s="37"/>
      <c r="L181" s="37"/>
      <c r="M181" s="112"/>
      <c r="N181" s="112"/>
      <c r="O181" s="112"/>
      <c r="P181" s="112"/>
      <c r="Q181" s="112"/>
    </row>
    <row r="182" spans="1:17" ht="15.75" hidden="1" customHeight="1" x14ac:dyDescent="0.2">
      <c r="A182" s="37"/>
      <c r="B182" s="37"/>
      <c r="C182" s="37"/>
      <c r="D182" s="37"/>
      <c r="E182" s="37"/>
      <c r="F182" s="37"/>
      <c r="G182" s="37"/>
      <c r="H182" s="37"/>
      <c r="I182" s="37"/>
      <c r="J182" s="37"/>
      <c r="K182" s="37"/>
      <c r="L182" s="37"/>
      <c r="M182" s="112"/>
      <c r="N182" s="112"/>
      <c r="O182" s="112"/>
      <c r="P182" s="112"/>
      <c r="Q182" s="112"/>
    </row>
    <row r="183" spans="1:17" ht="15.75" hidden="1" customHeight="1" x14ac:dyDescent="0.2">
      <c r="A183" s="37"/>
      <c r="B183" s="37"/>
      <c r="C183" s="37"/>
      <c r="D183" s="37"/>
      <c r="E183" s="37"/>
      <c r="F183" s="37"/>
      <c r="G183" s="37"/>
      <c r="H183" s="37"/>
      <c r="I183" s="37"/>
      <c r="J183" s="37"/>
      <c r="K183" s="37"/>
      <c r="L183" s="37"/>
      <c r="M183" s="112"/>
      <c r="N183" s="112"/>
      <c r="O183" s="112"/>
      <c r="P183" s="112"/>
      <c r="Q183" s="112"/>
    </row>
    <row r="184" spans="1:17" ht="15.75" hidden="1" customHeight="1" x14ac:dyDescent="0.2">
      <c r="A184" s="37"/>
      <c r="B184" s="37"/>
      <c r="C184" s="37"/>
      <c r="D184" s="37"/>
      <c r="E184" s="37"/>
      <c r="F184" s="37"/>
      <c r="G184" s="37"/>
      <c r="H184" s="37"/>
      <c r="I184" s="37"/>
      <c r="J184" s="37"/>
      <c r="K184" s="37"/>
      <c r="L184" s="37"/>
      <c r="M184" s="112"/>
      <c r="N184" s="112"/>
      <c r="O184" s="112"/>
      <c r="P184" s="112"/>
      <c r="Q184" s="112"/>
    </row>
    <row r="185" spans="1:17" ht="15.75" hidden="1" customHeight="1" x14ac:dyDescent="0.2">
      <c r="A185" s="37"/>
      <c r="B185" s="37"/>
      <c r="C185" s="37"/>
      <c r="D185" s="37"/>
      <c r="E185" s="37"/>
      <c r="F185" s="37"/>
      <c r="G185" s="37"/>
      <c r="H185" s="37"/>
      <c r="I185" s="37"/>
      <c r="J185" s="37"/>
      <c r="K185" s="37"/>
      <c r="L185" s="37"/>
      <c r="M185" s="112"/>
      <c r="N185" s="112"/>
      <c r="O185" s="112"/>
      <c r="P185" s="112"/>
      <c r="Q185" s="112"/>
    </row>
    <row r="186" spans="1:17" ht="15.75" hidden="1" customHeight="1" x14ac:dyDescent="0.2">
      <c r="A186" s="37"/>
      <c r="B186" s="37"/>
      <c r="C186" s="37"/>
      <c r="D186" s="37"/>
      <c r="E186" s="37"/>
      <c r="F186" s="37"/>
      <c r="G186" s="37"/>
      <c r="H186" s="37"/>
      <c r="I186" s="37"/>
      <c r="J186" s="37"/>
      <c r="K186" s="37"/>
      <c r="L186" s="37"/>
      <c r="M186" s="112"/>
      <c r="N186" s="112"/>
      <c r="O186" s="112"/>
      <c r="P186" s="112"/>
      <c r="Q186" s="112"/>
    </row>
    <row r="187" spans="1:17" ht="15.75" hidden="1" customHeight="1" x14ac:dyDescent="0.2">
      <c r="A187" s="37"/>
      <c r="B187" s="37"/>
      <c r="C187" s="37"/>
      <c r="D187" s="37"/>
      <c r="E187" s="37"/>
      <c r="F187" s="37"/>
      <c r="G187" s="37"/>
      <c r="H187" s="37"/>
      <c r="I187" s="37"/>
      <c r="J187" s="37"/>
      <c r="K187" s="37"/>
      <c r="L187" s="37"/>
      <c r="M187" s="112"/>
      <c r="N187" s="112"/>
      <c r="O187" s="112"/>
      <c r="P187" s="112"/>
      <c r="Q187" s="112"/>
    </row>
    <row r="188" spans="1:17" ht="15.75" hidden="1" customHeight="1" x14ac:dyDescent="0.2">
      <c r="A188" s="37"/>
      <c r="B188" s="37"/>
      <c r="C188" s="37"/>
      <c r="D188" s="37"/>
      <c r="E188" s="37"/>
      <c r="F188" s="37"/>
      <c r="G188" s="37"/>
      <c r="H188" s="37"/>
      <c r="I188" s="37"/>
      <c r="J188" s="37"/>
      <c r="K188" s="37"/>
      <c r="L188" s="37"/>
      <c r="M188" s="112"/>
      <c r="N188" s="112"/>
      <c r="O188" s="112"/>
      <c r="P188" s="112"/>
      <c r="Q188" s="112"/>
    </row>
    <row r="189" spans="1:17" ht="15.75" hidden="1" customHeight="1" x14ac:dyDescent="0.2">
      <c r="A189" s="37"/>
      <c r="B189" s="37"/>
      <c r="C189" s="37"/>
      <c r="D189" s="37"/>
      <c r="E189" s="37"/>
      <c r="F189" s="37"/>
      <c r="G189" s="37"/>
      <c r="H189" s="37"/>
      <c r="I189" s="37"/>
      <c r="J189" s="37"/>
      <c r="K189" s="37"/>
      <c r="L189" s="37"/>
      <c r="M189" s="112"/>
      <c r="N189" s="112"/>
      <c r="O189" s="112"/>
      <c r="P189" s="112"/>
      <c r="Q189" s="112"/>
    </row>
    <row r="190" spans="1:17" ht="15.75" hidden="1" customHeight="1" x14ac:dyDescent="0.2">
      <c r="A190" s="37"/>
      <c r="B190" s="37"/>
      <c r="C190" s="37"/>
      <c r="D190" s="37"/>
      <c r="E190" s="37"/>
      <c r="F190" s="37"/>
      <c r="G190" s="37"/>
      <c r="H190" s="37"/>
      <c r="I190" s="37"/>
      <c r="J190" s="37"/>
      <c r="K190" s="37"/>
      <c r="L190" s="37"/>
      <c r="M190" s="112"/>
      <c r="N190" s="112"/>
      <c r="O190" s="112"/>
      <c r="P190" s="112"/>
      <c r="Q190" s="112"/>
    </row>
    <row r="191" spans="1:17" ht="15.75" hidden="1" customHeight="1" x14ac:dyDescent="0.2">
      <c r="A191" s="37"/>
      <c r="B191" s="37"/>
      <c r="C191" s="37"/>
      <c r="D191" s="37"/>
      <c r="E191" s="37"/>
      <c r="F191" s="37"/>
      <c r="G191" s="37"/>
      <c r="H191" s="37"/>
      <c r="I191" s="37"/>
      <c r="J191" s="37"/>
      <c r="K191" s="37"/>
      <c r="L191" s="37"/>
      <c r="M191" s="112"/>
      <c r="N191" s="112"/>
      <c r="O191" s="112"/>
      <c r="P191" s="112"/>
      <c r="Q191" s="112"/>
    </row>
    <row r="192" spans="1:17" ht="15.75" hidden="1" customHeight="1" x14ac:dyDescent="0.2">
      <c r="A192" s="37"/>
      <c r="B192" s="37"/>
      <c r="C192" s="37"/>
      <c r="D192" s="37"/>
      <c r="E192" s="37"/>
      <c r="F192" s="37"/>
      <c r="G192" s="37"/>
      <c r="H192" s="37"/>
      <c r="I192" s="37"/>
      <c r="J192" s="37"/>
      <c r="K192" s="37"/>
      <c r="L192" s="37"/>
      <c r="M192" s="112"/>
      <c r="N192" s="112"/>
      <c r="O192" s="112"/>
      <c r="P192" s="112"/>
      <c r="Q192" s="112"/>
    </row>
    <row r="193" spans="1:17" ht="15.75" hidden="1" customHeight="1" x14ac:dyDescent="0.2">
      <c r="A193" s="37"/>
      <c r="B193" s="37"/>
      <c r="C193" s="37"/>
      <c r="D193" s="37"/>
      <c r="E193" s="37"/>
      <c r="F193" s="37"/>
      <c r="G193" s="37"/>
      <c r="H193" s="37"/>
      <c r="I193" s="37"/>
      <c r="J193" s="37"/>
      <c r="K193" s="37"/>
      <c r="L193" s="37"/>
      <c r="M193" s="112"/>
      <c r="N193" s="112"/>
      <c r="O193" s="112"/>
      <c r="P193" s="112"/>
      <c r="Q193" s="112"/>
    </row>
    <row r="194" spans="1:17" ht="15.75" hidden="1" customHeight="1" x14ac:dyDescent="0.2">
      <c r="A194" s="37"/>
      <c r="B194" s="37"/>
      <c r="C194" s="37"/>
      <c r="D194" s="37"/>
      <c r="E194" s="37"/>
      <c r="F194" s="37"/>
      <c r="G194" s="37"/>
      <c r="H194" s="37"/>
      <c r="I194" s="37"/>
      <c r="J194" s="37"/>
      <c r="K194" s="37"/>
      <c r="L194" s="37"/>
      <c r="M194" s="112"/>
      <c r="N194" s="112"/>
      <c r="O194" s="112"/>
      <c r="P194" s="112"/>
      <c r="Q194" s="112"/>
    </row>
    <row r="195" spans="1:17" ht="15.75" hidden="1" customHeight="1" x14ac:dyDescent="0.2">
      <c r="A195" s="37"/>
      <c r="B195" s="37"/>
      <c r="C195" s="37"/>
      <c r="D195" s="37"/>
      <c r="E195" s="37"/>
      <c r="F195" s="37"/>
      <c r="G195" s="37"/>
      <c r="H195" s="37"/>
      <c r="I195" s="37"/>
      <c r="J195" s="37"/>
      <c r="K195" s="37"/>
      <c r="L195" s="37"/>
      <c r="M195" s="112"/>
      <c r="N195" s="112"/>
      <c r="O195" s="112"/>
      <c r="P195" s="112"/>
      <c r="Q195" s="112"/>
    </row>
    <row r="196" spans="1:17" ht="15.75" hidden="1" customHeight="1" x14ac:dyDescent="0.2">
      <c r="A196" s="37"/>
      <c r="B196" s="37"/>
      <c r="C196" s="37"/>
      <c r="D196" s="37"/>
      <c r="E196" s="37"/>
      <c r="F196" s="37"/>
      <c r="G196" s="37"/>
      <c r="H196" s="37"/>
      <c r="I196" s="37"/>
      <c r="J196" s="37"/>
      <c r="K196" s="37"/>
      <c r="L196" s="37"/>
      <c r="M196" s="112"/>
      <c r="N196" s="112"/>
      <c r="O196" s="112"/>
      <c r="P196" s="112"/>
      <c r="Q196" s="112"/>
    </row>
    <row r="197" spans="1:17" ht="15.75" hidden="1" customHeight="1" x14ac:dyDescent="0.2">
      <c r="A197" s="37"/>
      <c r="B197" s="37"/>
      <c r="C197" s="37"/>
      <c r="D197" s="37"/>
      <c r="E197" s="37"/>
      <c r="F197" s="37"/>
      <c r="G197" s="37"/>
      <c r="H197" s="37"/>
      <c r="I197" s="37"/>
      <c r="J197" s="37"/>
      <c r="K197" s="37"/>
      <c r="L197" s="37"/>
      <c r="M197" s="112"/>
      <c r="N197" s="112"/>
      <c r="O197" s="112"/>
      <c r="P197" s="112"/>
      <c r="Q197" s="112"/>
    </row>
    <row r="198" spans="1:17" ht="15.75" hidden="1" customHeight="1" x14ac:dyDescent="0.2">
      <c r="A198" s="37"/>
      <c r="B198" s="37"/>
      <c r="C198" s="37"/>
      <c r="D198" s="37"/>
      <c r="E198" s="37"/>
      <c r="F198" s="37"/>
      <c r="G198" s="37"/>
      <c r="H198" s="37"/>
      <c r="I198" s="37"/>
      <c r="J198" s="37"/>
      <c r="K198" s="37"/>
      <c r="L198" s="37"/>
      <c r="M198" s="112"/>
      <c r="N198" s="112"/>
      <c r="O198" s="112"/>
      <c r="P198" s="112"/>
      <c r="Q198" s="112"/>
    </row>
    <row r="199" spans="1:17" ht="15.75" hidden="1" customHeight="1" x14ac:dyDescent="0.2">
      <c r="A199" s="37"/>
      <c r="B199" s="37"/>
      <c r="C199" s="37"/>
      <c r="D199" s="37"/>
      <c r="E199" s="37"/>
      <c r="F199" s="37"/>
      <c r="G199" s="37"/>
      <c r="H199" s="37"/>
      <c r="I199" s="37"/>
      <c r="J199" s="37"/>
      <c r="K199" s="37"/>
      <c r="L199" s="37"/>
      <c r="M199" s="112"/>
      <c r="N199" s="112"/>
      <c r="O199" s="112"/>
      <c r="P199" s="112"/>
      <c r="Q199" s="112"/>
    </row>
    <row r="200" spans="1:17" ht="15.75" hidden="1" customHeight="1" x14ac:dyDescent="0.2">
      <c r="A200" s="37"/>
      <c r="B200" s="37"/>
      <c r="C200" s="37"/>
      <c r="D200" s="37"/>
      <c r="E200" s="37"/>
      <c r="F200" s="37"/>
      <c r="G200" s="37"/>
      <c r="H200" s="37"/>
      <c r="I200" s="37"/>
      <c r="J200" s="37"/>
      <c r="K200" s="37"/>
      <c r="L200" s="37"/>
      <c r="M200" s="112"/>
      <c r="N200" s="112"/>
      <c r="O200" s="112"/>
      <c r="P200" s="112"/>
      <c r="Q200" s="112"/>
    </row>
    <row r="201" spans="1:17" ht="15.75" hidden="1" customHeight="1" x14ac:dyDescent="0.2">
      <c r="A201" s="37"/>
      <c r="B201" s="37"/>
      <c r="C201" s="37"/>
      <c r="D201" s="37"/>
      <c r="E201" s="37"/>
      <c r="F201" s="37"/>
      <c r="G201" s="37"/>
      <c r="H201" s="37"/>
      <c r="I201" s="37"/>
      <c r="J201" s="37"/>
      <c r="K201" s="37"/>
      <c r="L201" s="37"/>
      <c r="M201" s="112"/>
      <c r="N201" s="112"/>
      <c r="O201" s="112"/>
      <c r="P201" s="112"/>
      <c r="Q201" s="112"/>
    </row>
    <row r="202" spans="1:17" ht="15.75" hidden="1" customHeight="1" x14ac:dyDescent="0.2">
      <c r="A202" s="37"/>
      <c r="B202" s="37"/>
      <c r="C202" s="37"/>
      <c r="D202" s="37"/>
      <c r="E202" s="37"/>
      <c r="F202" s="37"/>
      <c r="G202" s="37"/>
      <c r="H202" s="37"/>
      <c r="I202" s="37"/>
      <c r="J202" s="37"/>
      <c r="K202" s="37"/>
      <c r="L202" s="37"/>
      <c r="M202" s="112"/>
      <c r="N202" s="112"/>
      <c r="O202" s="112"/>
      <c r="P202" s="112"/>
      <c r="Q202" s="112"/>
    </row>
    <row r="203" spans="1:17" ht="15.75" hidden="1" customHeight="1" x14ac:dyDescent="0.2">
      <c r="A203" s="37"/>
      <c r="B203" s="37"/>
      <c r="C203" s="37"/>
      <c r="D203" s="37"/>
      <c r="E203" s="37"/>
      <c r="F203" s="37"/>
      <c r="G203" s="37"/>
      <c r="H203" s="37"/>
      <c r="I203" s="37"/>
      <c r="J203" s="37"/>
      <c r="K203" s="37"/>
      <c r="L203" s="37"/>
      <c r="M203" s="112"/>
      <c r="N203" s="112"/>
      <c r="O203" s="112"/>
      <c r="P203" s="112"/>
      <c r="Q203" s="112"/>
    </row>
    <row r="204" spans="1:17" ht="15.75" hidden="1" customHeight="1" x14ac:dyDescent="0.2">
      <c r="A204" s="37"/>
      <c r="B204" s="37"/>
      <c r="C204" s="37"/>
      <c r="D204" s="37"/>
      <c r="E204" s="37"/>
      <c r="F204" s="37"/>
      <c r="G204" s="37"/>
      <c r="H204" s="37"/>
      <c r="I204" s="37"/>
      <c r="J204" s="37"/>
      <c r="K204" s="37"/>
      <c r="L204" s="37"/>
      <c r="M204" s="112"/>
      <c r="N204" s="112"/>
      <c r="O204" s="112"/>
      <c r="P204" s="112"/>
      <c r="Q204" s="112"/>
    </row>
    <row r="205" spans="1:17" ht="15.75" hidden="1" customHeight="1" x14ac:dyDescent="0.2">
      <c r="A205" s="37"/>
      <c r="B205" s="37"/>
      <c r="C205" s="37"/>
      <c r="D205" s="37"/>
      <c r="E205" s="37"/>
      <c r="F205" s="37"/>
      <c r="G205" s="37"/>
      <c r="H205" s="37"/>
      <c r="I205" s="37"/>
      <c r="J205" s="37"/>
      <c r="K205" s="37"/>
      <c r="L205" s="37"/>
      <c r="M205" s="112"/>
      <c r="N205" s="112"/>
      <c r="O205" s="112"/>
      <c r="P205" s="112"/>
      <c r="Q205" s="112"/>
    </row>
    <row r="206" spans="1:17" ht="15.75" hidden="1" customHeight="1" x14ac:dyDescent="0.2">
      <c r="A206" s="37"/>
      <c r="B206" s="37"/>
      <c r="C206" s="37"/>
      <c r="D206" s="37"/>
      <c r="E206" s="37"/>
      <c r="F206" s="37"/>
      <c r="G206" s="37"/>
      <c r="H206" s="37"/>
      <c r="I206" s="37"/>
      <c r="J206" s="37"/>
      <c r="K206" s="37"/>
      <c r="L206" s="37"/>
      <c r="M206" s="112"/>
      <c r="N206" s="112"/>
      <c r="O206" s="112"/>
      <c r="P206" s="112"/>
      <c r="Q206" s="112"/>
    </row>
    <row r="207" spans="1:17" ht="15.75" hidden="1" customHeight="1" x14ac:dyDescent="0.2">
      <c r="A207" s="37"/>
      <c r="B207" s="37"/>
      <c r="C207" s="37"/>
      <c r="D207" s="37"/>
      <c r="E207" s="37"/>
      <c r="F207" s="37"/>
      <c r="G207" s="37"/>
      <c r="H207" s="37"/>
      <c r="I207" s="37"/>
      <c r="J207" s="37"/>
      <c r="K207" s="37"/>
      <c r="L207" s="37"/>
      <c r="M207" s="112"/>
      <c r="N207" s="112"/>
      <c r="O207" s="112"/>
      <c r="P207" s="112"/>
      <c r="Q207" s="112"/>
    </row>
    <row r="208" spans="1:17" ht="15.75" hidden="1" customHeight="1" x14ac:dyDescent="0.2">
      <c r="A208" s="37"/>
      <c r="B208" s="37"/>
      <c r="C208" s="37"/>
      <c r="D208" s="37"/>
      <c r="E208" s="37"/>
      <c r="F208" s="37"/>
      <c r="G208" s="37"/>
      <c r="H208" s="37"/>
      <c r="I208" s="37"/>
      <c r="J208" s="37"/>
      <c r="K208" s="37"/>
      <c r="L208" s="37"/>
      <c r="M208" s="112"/>
      <c r="N208" s="112"/>
      <c r="O208" s="112"/>
      <c r="P208" s="112"/>
      <c r="Q208" s="112"/>
    </row>
    <row r="209" spans="1:17" ht="15.75" hidden="1" customHeight="1" x14ac:dyDescent="0.2">
      <c r="A209" s="37"/>
      <c r="B209" s="37"/>
      <c r="C209" s="37"/>
      <c r="D209" s="37"/>
      <c r="E209" s="37"/>
      <c r="F209" s="37"/>
      <c r="G209" s="37"/>
      <c r="H209" s="37"/>
      <c r="I209" s="37"/>
      <c r="J209" s="37"/>
      <c r="K209" s="37"/>
      <c r="L209" s="37"/>
      <c r="M209" s="112"/>
      <c r="N209" s="112"/>
      <c r="O209" s="112"/>
      <c r="P209" s="112"/>
      <c r="Q209" s="112"/>
    </row>
    <row r="210" spans="1:17" ht="15.75" hidden="1" customHeight="1" x14ac:dyDescent="0.2">
      <c r="A210" s="37"/>
      <c r="B210" s="37"/>
      <c r="C210" s="37"/>
      <c r="D210" s="37"/>
      <c r="E210" s="37"/>
      <c r="F210" s="37"/>
      <c r="G210" s="37"/>
      <c r="H210" s="37"/>
      <c r="I210" s="37"/>
      <c r="J210" s="37"/>
      <c r="K210" s="37"/>
      <c r="L210" s="37"/>
      <c r="M210" s="112"/>
      <c r="N210" s="112"/>
      <c r="O210" s="112"/>
      <c r="P210" s="112"/>
      <c r="Q210" s="112"/>
    </row>
    <row r="211" spans="1:17" ht="15.75" hidden="1" customHeight="1" x14ac:dyDescent="0.2">
      <c r="A211" s="37"/>
      <c r="B211" s="37"/>
      <c r="C211" s="37"/>
      <c r="D211" s="37"/>
      <c r="E211" s="37"/>
      <c r="F211" s="37"/>
      <c r="G211" s="37"/>
      <c r="H211" s="37"/>
      <c r="I211" s="37"/>
      <c r="J211" s="37"/>
      <c r="K211" s="37"/>
      <c r="L211" s="37"/>
      <c r="M211" s="112"/>
      <c r="N211" s="112"/>
      <c r="O211" s="112"/>
      <c r="P211" s="112"/>
      <c r="Q211" s="112"/>
    </row>
    <row r="212" spans="1:17" ht="15.75" hidden="1" customHeight="1" x14ac:dyDescent="0.2">
      <c r="A212" s="37"/>
      <c r="B212" s="37"/>
      <c r="C212" s="37"/>
      <c r="D212" s="37"/>
      <c r="E212" s="37"/>
      <c r="F212" s="37"/>
      <c r="G212" s="37"/>
      <c r="H212" s="37"/>
      <c r="I212" s="37"/>
      <c r="J212" s="37"/>
      <c r="K212" s="37"/>
      <c r="L212" s="37"/>
      <c r="M212" s="112"/>
      <c r="N212" s="112"/>
      <c r="O212" s="112"/>
      <c r="P212" s="112"/>
      <c r="Q212" s="112"/>
    </row>
    <row r="213" spans="1:17" ht="15.75" hidden="1" customHeight="1" x14ac:dyDescent="0.2">
      <c r="A213" s="37"/>
      <c r="B213" s="37"/>
      <c r="C213" s="37"/>
      <c r="D213" s="37"/>
      <c r="E213" s="37"/>
      <c r="F213" s="37"/>
      <c r="G213" s="37"/>
      <c r="H213" s="37"/>
      <c r="I213" s="37"/>
      <c r="J213" s="37"/>
      <c r="K213" s="37"/>
      <c r="L213" s="37"/>
      <c r="M213" s="112"/>
      <c r="N213" s="112"/>
      <c r="O213" s="112"/>
      <c r="P213" s="112"/>
      <c r="Q213" s="112"/>
    </row>
    <row r="214" spans="1:17" ht="15.75" hidden="1" customHeight="1" x14ac:dyDescent="0.2">
      <c r="A214" s="37"/>
      <c r="B214" s="37"/>
      <c r="C214" s="37"/>
      <c r="D214" s="37"/>
      <c r="E214" s="37"/>
      <c r="F214" s="37"/>
      <c r="G214" s="37"/>
      <c r="H214" s="37"/>
      <c r="I214" s="37"/>
      <c r="J214" s="37"/>
      <c r="K214" s="37"/>
      <c r="L214" s="37"/>
      <c r="M214" s="112"/>
      <c r="N214" s="112"/>
      <c r="O214" s="112"/>
      <c r="P214" s="112"/>
      <c r="Q214" s="112"/>
    </row>
  </sheetData>
  <mergeCells count="221">
    <mergeCell ref="H25:L25"/>
    <mergeCell ref="D22:E22"/>
    <mergeCell ref="B18:E18"/>
    <mergeCell ref="E49:F49"/>
    <mergeCell ref="K67:L67"/>
    <mergeCell ref="K74:L74"/>
    <mergeCell ref="K48:L48"/>
    <mergeCell ref="I40:J40"/>
    <mergeCell ref="H75:J75"/>
    <mergeCell ref="K75:L75"/>
    <mergeCell ref="H73:J73"/>
    <mergeCell ref="I48:J48"/>
    <mergeCell ref="H74:J74"/>
    <mergeCell ref="I47:J47"/>
    <mergeCell ref="K47:L47"/>
    <mergeCell ref="I66:J66"/>
    <mergeCell ref="K66:L66"/>
    <mergeCell ref="K65:L65"/>
    <mergeCell ref="H72:J72"/>
    <mergeCell ref="K71:L71"/>
    <mergeCell ref="K59:L59"/>
    <mergeCell ref="K57:L57"/>
    <mergeCell ref="K64:L64"/>
    <mergeCell ref="K53:L53"/>
    <mergeCell ref="C12:L12"/>
    <mergeCell ref="D2:J3"/>
    <mergeCell ref="D4:J4"/>
    <mergeCell ref="G21:L21"/>
    <mergeCell ref="C21:E21"/>
    <mergeCell ref="F25:G25"/>
    <mergeCell ref="C25:E25"/>
    <mergeCell ref="B23:L23"/>
    <mergeCell ref="H24:L24"/>
    <mergeCell ref="F24:G24"/>
    <mergeCell ref="B24:C24"/>
    <mergeCell ref="D24:E24"/>
    <mergeCell ref="C13:L13"/>
    <mergeCell ref="B20:L20"/>
    <mergeCell ref="B19:F19"/>
    <mergeCell ref="B22:C22"/>
    <mergeCell ref="C14:E14"/>
    <mergeCell ref="C15:E15"/>
    <mergeCell ref="K18:L18"/>
    <mergeCell ref="G19:L19"/>
    <mergeCell ref="I14:L14"/>
    <mergeCell ref="F15:H15"/>
    <mergeCell ref="F16:H17"/>
    <mergeCell ref="B16:B17"/>
    <mergeCell ref="C16:C17"/>
    <mergeCell ref="I16:L17"/>
    <mergeCell ref="I15:L15"/>
    <mergeCell ref="K73:L73"/>
    <mergeCell ref="K72:L72"/>
    <mergeCell ref="G41:H41"/>
    <mergeCell ref="G40:H40"/>
    <mergeCell ref="G34:H34"/>
    <mergeCell ref="G36:H36"/>
    <mergeCell ref="G35:H35"/>
    <mergeCell ref="K36:L36"/>
    <mergeCell ref="G67:H67"/>
    <mergeCell ref="G48:H48"/>
    <mergeCell ref="G47:H47"/>
    <mergeCell ref="G49:H49"/>
    <mergeCell ref="G66:H66"/>
    <mergeCell ref="G42:H42"/>
    <mergeCell ref="G43:H43"/>
    <mergeCell ref="G65:H65"/>
    <mergeCell ref="K34:L34"/>
    <mergeCell ref="K35:L35"/>
    <mergeCell ref="I67:J67"/>
    <mergeCell ref="H71:J71"/>
    <mergeCell ref="I41:J41"/>
    <mergeCell ref="K58:L58"/>
    <mergeCell ref="I43:J43"/>
    <mergeCell ref="K42:L42"/>
    <mergeCell ref="I62:J62"/>
    <mergeCell ref="K62:L62"/>
    <mergeCell ref="K63:L63"/>
    <mergeCell ref="I64:J64"/>
    <mergeCell ref="I63:J63"/>
    <mergeCell ref="I65:J65"/>
    <mergeCell ref="I49:J49"/>
    <mergeCell ref="B83:C83"/>
    <mergeCell ref="H80:J80"/>
    <mergeCell ref="H81:J81"/>
    <mergeCell ref="H82:J82"/>
    <mergeCell ref="H78:J78"/>
    <mergeCell ref="H79:J79"/>
    <mergeCell ref="H77:J77"/>
    <mergeCell ref="B82:C82"/>
    <mergeCell ref="B81:C81"/>
    <mergeCell ref="H83:J83"/>
    <mergeCell ref="B76:C76"/>
    <mergeCell ref="B71:C71"/>
    <mergeCell ref="B72:C72"/>
    <mergeCell ref="B73:C73"/>
    <mergeCell ref="B28:B29"/>
    <mergeCell ref="B79:C79"/>
    <mergeCell ref="B80:C80"/>
    <mergeCell ref="B77:C77"/>
    <mergeCell ref="B78:C78"/>
    <mergeCell ref="C28:C29"/>
    <mergeCell ref="B49:D49"/>
    <mergeCell ref="B75:C75"/>
    <mergeCell ref="B74:C74"/>
    <mergeCell ref="K83:L83"/>
    <mergeCell ref="E63:F63"/>
    <mergeCell ref="E62:F62"/>
    <mergeCell ref="G62:H62"/>
    <mergeCell ref="G63:H63"/>
    <mergeCell ref="G64:H64"/>
    <mergeCell ref="K84:L84"/>
    <mergeCell ref="I27:L27"/>
    <mergeCell ref="J26:L26"/>
    <mergeCell ref="B27:H27"/>
    <mergeCell ref="E26:H26"/>
    <mergeCell ref="D28:E29"/>
    <mergeCell ref="D42:E42"/>
    <mergeCell ref="D40:E40"/>
    <mergeCell ref="D43:E43"/>
    <mergeCell ref="E47:F47"/>
    <mergeCell ref="B48:D48"/>
    <mergeCell ref="B47:D47"/>
    <mergeCell ref="F28:L29"/>
    <mergeCell ref="G33:H33"/>
    <mergeCell ref="D33:E33"/>
    <mergeCell ref="I33:J33"/>
    <mergeCell ref="E67:F67"/>
    <mergeCell ref="E66:F66"/>
    <mergeCell ref="K33:L33"/>
    <mergeCell ref="D34:E34"/>
    <mergeCell ref="D35:E35"/>
    <mergeCell ref="I36:J36"/>
    <mergeCell ref="D41:E41"/>
    <mergeCell ref="D36:E36"/>
    <mergeCell ref="K78:L78"/>
    <mergeCell ref="K77:L77"/>
    <mergeCell ref="K82:L82"/>
    <mergeCell ref="K81:L81"/>
    <mergeCell ref="K79:L79"/>
    <mergeCell ref="K80:L80"/>
    <mergeCell ref="E65:F65"/>
    <mergeCell ref="E64:F64"/>
    <mergeCell ref="I42:J42"/>
    <mergeCell ref="I35:J35"/>
    <mergeCell ref="I34:J34"/>
    <mergeCell ref="E48:F48"/>
    <mergeCell ref="H76:J76"/>
    <mergeCell ref="K76:L76"/>
    <mergeCell ref="K49:L49"/>
    <mergeCell ref="K43:L43"/>
    <mergeCell ref="K40:L40"/>
    <mergeCell ref="K41:L41"/>
    <mergeCell ref="K85:L85"/>
    <mergeCell ref="B90:C90"/>
    <mergeCell ref="B92:C92"/>
    <mergeCell ref="B91:C91"/>
    <mergeCell ref="K88:L88"/>
    <mergeCell ref="K89:L89"/>
    <mergeCell ref="B89:C89"/>
    <mergeCell ref="B84:C84"/>
    <mergeCell ref="B85:C85"/>
    <mergeCell ref="B86:C86"/>
    <mergeCell ref="B87:C87"/>
    <mergeCell ref="B88:C88"/>
    <mergeCell ref="K86:L86"/>
    <mergeCell ref="K87:L87"/>
    <mergeCell ref="K90:L90"/>
    <mergeCell ref="H91:J91"/>
    <mergeCell ref="H90:J90"/>
    <mergeCell ref="H87:J87"/>
    <mergeCell ref="K91:L91"/>
    <mergeCell ref="H86:J86"/>
    <mergeCell ref="H84:J84"/>
    <mergeCell ref="H85:J85"/>
    <mergeCell ref="H88:J88"/>
    <mergeCell ref="H89:J89"/>
    <mergeCell ref="H92:J92"/>
    <mergeCell ref="F97:G97"/>
    <mergeCell ref="F96:G96"/>
    <mergeCell ref="B97:D97"/>
    <mergeCell ref="B95:D95"/>
    <mergeCell ref="B96:D96"/>
    <mergeCell ref="H96:J96"/>
    <mergeCell ref="H97:J97"/>
    <mergeCell ref="K92:L92"/>
    <mergeCell ref="F98:G98"/>
    <mergeCell ref="K96:L96"/>
    <mergeCell ref="K95:L95"/>
    <mergeCell ref="K97:L97"/>
    <mergeCell ref="H99:J99"/>
    <mergeCell ref="F99:G99"/>
    <mergeCell ref="F95:G95"/>
    <mergeCell ref="H95:J95"/>
    <mergeCell ref="B98:D98"/>
    <mergeCell ref="B99:D99"/>
    <mergeCell ref="K98:L98"/>
    <mergeCell ref="K99:L99"/>
    <mergeCell ref="H98:J98"/>
    <mergeCell ref="F111:L111"/>
    <mergeCell ref="F112:L112"/>
    <mergeCell ref="B114:L129"/>
    <mergeCell ref="B112:C112"/>
    <mergeCell ref="B111:C111"/>
    <mergeCell ref="D112:E112"/>
    <mergeCell ref="D111:E111"/>
    <mergeCell ref="F100:G100"/>
    <mergeCell ref="F101:G101"/>
    <mergeCell ref="B101:D101"/>
    <mergeCell ref="B100:D100"/>
    <mergeCell ref="D104:E104"/>
    <mergeCell ref="F108:L109"/>
    <mergeCell ref="D108:E109"/>
    <mergeCell ref="D110:E110"/>
    <mergeCell ref="B108:C109"/>
    <mergeCell ref="K100:L100"/>
    <mergeCell ref="K101:L101"/>
    <mergeCell ref="B110:C110"/>
    <mergeCell ref="H100:J100"/>
    <mergeCell ref="H101:J101"/>
    <mergeCell ref="F110:L110"/>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P1011"/>
  <sheetViews>
    <sheetView workbookViewId="0">
      <selection sqref="A1:I1"/>
    </sheetView>
  </sheetViews>
  <sheetFormatPr baseColWidth="10" defaultColWidth="12.6640625" defaultRowHeight="15" customHeight="1" x14ac:dyDescent="0.2"/>
  <cols>
    <col min="1" max="3" width="9.1640625" customWidth="1"/>
    <col min="4" max="4" width="2.6640625" customWidth="1"/>
    <col min="5" max="5" width="7.5" customWidth="1"/>
    <col min="6" max="6" width="8" customWidth="1"/>
    <col min="7" max="7" width="12.6640625" customWidth="1"/>
    <col min="8" max="8" width="6.1640625" customWidth="1"/>
    <col min="9" max="9" width="28.6640625" customWidth="1"/>
    <col min="10" max="10" width="10.1640625" customWidth="1"/>
    <col min="11" max="13" width="7.5" customWidth="1"/>
    <col min="14" max="14" width="14.83203125" customWidth="1"/>
    <col min="15" max="16" width="6.1640625" hidden="1" customWidth="1"/>
    <col min="17" max="24" width="7.1640625" customWidth="1"/>
    <col min="25" max="26" width="11" customWidth="1"/>
  </cols>
  <sheetData>
    <row r="1" spans="1:15" ht="46.5" customHeight="1" x14ac:dyDescent="0.2">
      <c r="A1" s="266" t="s">
        <v>899</v>
      </c>
      <c r="B1" s="160"/>
      <c r="C1" s="160"/>
      <c r="D1" s="160"/>
      <c r="E1" s="160"/>
      <c r="F1" s="160"/>
      <c r="G1" s="160"/>
      <c r="H1" s="160"/>
      <c r="I1" s="161"/>
      <c r="J1" s="136"/>
      <c r="K1" s="113" t="s">
        <v>6</v>
      </c>
      <c r="L1" s="113" t="s">
        <v>901</v>
      </c>
      <c r="M1" s="136"/>
      <c r="N1" s="136"/>
      <c r="O1" s="1"/>
    </row>
    <row r="2" spans="1:15" x14ac:dyDescent="0.2">
      <c r="A2" s="10"/>
      <c r="B2" s="10"/>
      <c r="C2" s="10"/>
      <c r="D2" s="10"/>
      <c r="E2" s="10"/>
      <c r="F2" s="10"/>
      <c r="G2" s="10"/>
      <c r="H2" s="10"/>
      <c r="I2" s="10"/>
      <c r="J2" s="10"/>
      <c r="K2" s="10"/>
      <c r="L2" s="137"/>
      <c r="M2" s="10"/>
      <c r="N2" s="10"/>
      <c r="O2" s="1"/>
    </row>
    <row r="3" spans="1:15" ht="15" customHeight="1" x14ac:dyDescent="0.2">
      <c r="A3" s="262"/>
      <c r="B3" s="263"/>
      <c r="C3" s="10"/>
      <c r="D3" s="262"/>
      <c r="E3" s="263"/>
      <c r="F3" s="10"/>
      <c r="G3" s="10"/>
      <c r="H3" s="262"/>
      <c r="I3" s="263"/>
      <c r="J3" s="10"/>
      <c r="K3" s="262"/>
      <c r="L3" s="263"/>
      <c r="M3" s="10"/>
      <c r="N3" s="139"/>
      <c r="O3" s="1"/>
    </row>
    <row r="4" spans="1:15" x14ac:dyDescent="0.2">
      <c r="A4" s="264" t="s">
        <v>902</v>
      </c>
      <c r="B4" s="265"/>
      <c r="C4" s="42"/>
      <c r="D4" s="264" t="s">
        <v>903</v>
      </c>
      <c r="E4" s="265"/>
      <c r="F4" s="42"/>
      <c r="G4" s="42"/>
      <c r="H4" s="264" t="s">
        <v>904</v>
      </c>
      <c r="I4" s="265"/>
      <c r="J4" s="42"/>
      <c r="K4" s="264" t="s">
        <v>905</v>
      </c>
      <c r="L4" s="265"/>
      <c r="M4" s="42"/>
      <c r="N4" s="141" t="s">
        <v>906</v>
      </c>
      <c r="O4" s="1"/>
    </row>
    <row r="5" spans="1:15" ht="36" customHeight="1" x14ac:dyDescent="0.2">
      <c r="A5" s="73" t="s">
        <v>907</v>
      </c>
      <c r="B5" s="73" t="s">
        <v>908</v>
      </c>
      <c r="C5" s="73" t="s">
        <v>909</v>
      </c>
      <c r="D5" s="73" t="s">
        <v>910</v>
      </c>
      <c r="E5" s="73" t="s">
        <v>911</v>
      </c>
      <c r="F5" s="73" t="s">
        <v>912</v>
      </c>
      <c r="G5" s="73" t="s">
        <v>913</v>
      </c>
      <c r="H5" s="142" t="s">
        <v>914</v>
      </c>
      <c r="I5" s="142" t="s">
        <v>915</v>
      </c>
      <c r="J5" s="73" t="s">
        <v>916</v>
      </c>
      <c r="K5" s="73" t="s">
        <v>917</v>
      </c>
      <c r="L5" s="73" t="s">
        <v>918</v>
      </c>
      <c r="M5" s="73" t="s">
        <v>919</v>
      </c>
      <c r="N5" s="73" t="s">
        <v>920</v>
      </c>
      <c r="O5" s="1"/>
    </row>
    <row r="6" spans="1:15" hidden="1" x14ac:dyDescent="0.2">
      <c r="A6" s="37"/>
      <c r="B6" s="37" t="str">
        <f t="shared" ref="B6:C6" si="0">IF(ISTEXT(#REF!),#REF!,"")</f>
        <v/>
      </c>
      <c r="C6" s="37" t="str">
        <f t="shared" si="0"/>
        <v/>
      </c>
      <c r="D6" s="37"/>
      <c r="E6" s="143" t="str">
        <f t="shared" ref="E6:E997" si="1">IF(IF(ISTEXT(#REF!),#REF!,0)=0,"",IF(ISTEXT(#REF!),#REF!,0))</f>
        <v/>
      </c>
      <c r="F6" s="37" t="str">
        <f t="shared" ref="F6:F997" si="2">IF(ISTEXT(#REF!),#REF!,"")</f>
        <v/>
      </c>
      <c r="G6" s="37"/>
      <c r="H6" s="37" t="str">
        <f>IFERROR(VLOOKUP($G6,Source!$K:$M,2,FALSE),"")</f>
        <v/>
      </c>
      <c r="I6" s="37" t="str">
        <f>IFERROR(VLOOKUP($G6,Source!$K:$M,3,FALSE),"")</f>
        <v/>
      </c>
      <c r="J6" s="37" t="str">
        <f t="shared" ref="J6:J997" si="3">IF(ISTEXT(#REF!),#REF!,"")</f>
        <v/>
      </c>
      <c r="K6" s="37"/>
      <c r="L6" s="37"/>
      <c r="M6" s="37"/>
      <c r="N6" s="37"/>
      <c r="O6" s="1"/>
    </row>
    <row r="7" spans="1:15" hidden="1" x14ac:dyDescent="0.2">
      <c r="A7" s="37"/>
      <c r="B7" s="37" t="str">
        <f t="shared" ref="B7:C7" si="4">IF(ISTEXT(#REF!),#REF!,"")</f>
        <v/>
      </c>
      <c r="C7" s="37" t="str">
        <f t="shared" si="4"/>
        <v/>
      </c>
      <c r="D7" s="37"/>
      <c r="E7" s="143" t="str">
        <f t="shared" si="1"/>
        <v/>
      </c>
      <c r="F7" s="37" t="str">
        <f t="shared" si="2"/>
        <v/>
      </c>
      <c r="G7" s="37"/>
      <c r="H7" s="37" t="str">
        <f>IFERROR(VLOOKUP($G7,Source!$K:$M,2,FALSE),"")</f>
        <v/>
      </c>
      <c r="I7" s="37" t="str">
        <f>IFERROR(VLOOKUP($G7,Source!$K:$M,3,FALSE),"")</f>
        <v/>
      </c>
      <c r="J7" s="37" t="str">
        <f t="shared" si="3"/>
        <v/>
      </c>
      <c r="K7" s="37"/>
      <c r="L7" s="37"/>
      <c r="M7" s="37"/>
      <c r="N7" s="37"/>
      <c r="O7" s="1"/>
    </row>
    <row r="8" spans="1:15" hidden="1" x14ac:dyDescent="0.2">
      <c r="A8" s="37"/>
      <c r="B8" s="37" t="str">
        <f t="shared" ref="B8:C8" si="5">IF(ISTEXT(#REF!),#REF!,"")</f>
        <v/>
      </c>
      <c r="C8" s="37" t="str">
        <f t="shared" si="5"/>
        <v/>
      </c>
      <c r="D8" s="37"/>
      <c r="E8" s="143" t="str">
        <f t="shared" si="1"/>
        <v/>
      </c>
      <c r="F8" s="37" t="str">
        <f t="shared" si="2"/>
        <v/>
      </c>
      <c r="G8" s="37"/>
      <c r="H8" s="37" t="str">
        <f>IFERROR(VLOOKUP($G8,Source!$K:$M,2,FALSE),"")</f>
        <v/>
      </c>
      <c r="I8" s="37" t="str">
        <f>IFERROR(VLOOKUP($G8,Source!$K:$M,3,FALSE),"")</f>
        <v/>
      </c>
      <c r="J8" s="37" t="str">
        <f t="shared" si="3"/>
        <v/>
      </c>
      <c r="K8" s="37"/>
      <c r="L8" s="37"/>
      <c r="M8" s="37"/>
      <c r="N8" s="37"/>
      <c r="O8" s="1"/>
    </row>
    <row r="9" spans="1:15" hidden="1" x14ac:dyDescent="0.2">
      <c r="A9" s="37"/>
      <c r="B9" s="37" t="str">
        <f t="shared" ref="B9:C9" si="6">IF(ISTEXT(#REF!),#REF!,"")</f>
        <v/>
      </c>
      <c r="C9" s="37" t="str">
        <f t="shared" si="6"/>
        <v/>
      </c>
      <c r="D9" s="37"/>
      <c r="E9" s="143" t="str">
        <f t="shared" si="1"/>
        <v/>
      </c>
      <c r="F9" s="37" t="str">
        <f t="shared" si="2"/>
        <v/>
      </c>
      <c r="G9" s="37"/>
      <c r="H9" s="37" t="str">
        <f>IFERROR(VLOOKUP($G9,Source!$K:$M,2,FALSE),"")</f>
        <v/>
      </c>
      <c r="I9" s="37" t="str">
        <f>IFERROR(VLOOKUP($G9,Source!$K:$M,3,FALSE),"")</f>
        <v/>
      </c>
      <c r="J9" s="37" t="str">
        <f t="shared" si="3"/>
        <v/>
      </c>
      <c r="K9" s="37"/>
      <c r="L9" s="37"/>
      <c r="M9" s="37"/>
      <c r="N9" s="37"/>
      <c r="O9" s="1"/>
    </row>
    <row r="10" spans="1:15" hidden="1" x14ac:dyDescent="0.2">
      <c r="A10" s="37"/>
      <c r="B10" s="37" t="str">
        <f t="shared" ref="B10:C10" si="7">IF(ISTEXT(#REF!),#REF!,"")</f>
        <v/>
      </c>
      <c r="C10" s="37" t="str">
        <f t="shared" si="7"/>
        <v/>
      </c>
      <c r="D10" s="37"/>
      <c r="E10" s="143" t="str">
        <f t="shared" si="1"/>
        <v/>
      </c>
      <c r="F10" s="37" t="str">
        <f t="shared" si="2"/>
        <v/>
      </c>
      <c r="G10" s="37"/>
      <c r="H10" s="37" t="str">
        <f>IFERROR(VLOOKUP($G10,Source!$K:$M,2,FALSE),"")</f>
        <v/>
      </c>
      <c r="I10" s="37" t="str">
        <f>IFERROR(VLOOKUP($G10,Source!$K:$M,3,FALSE),"")</f>
        <v/>
      </c>
      <c r="J10" s="37" t="str">
        <f t="shared" si="3"/>
        <v/>
      </c>
      <c r="K10" s="37"/>
      <c r="L10" s="37"/>
      <c r="M10" s="37"/>
      <c r="N10" s="37"/>
      <c r="O10" s="1"/>
    </row>
    <row r="11" spans="1:15" hidden="1" x14ac:dyDescent="0.2">
      <c r="A11" s="37"/>
      <c r="B11" s="37" t="str">
        <f t="shared" ref="B11:C11" si="8">IF(ISTEXT(#REF!),#REF!,"")</f>
        <v/>
      </c>
      <c r="C11" s="37" t="str">
        <f t="shared" si="8"/>
        <v/>
      </c>
      <c r="D11" s="37"/>
      <c r="E11" s="143" t="str">
        <f t="shared" si="1"/>
        <v/>
      </c>
      <c r="F11" s="37" t="str">
        <f t="shared" si="2"/>
        <v/>
      </c>
      <c r="G11" s="37"/>
      <c r="H11" s="37" t="str">
        <f>IFERROR(VLOOKUP($G11,Source!$K:$M,2,FALSE),"")</f>
        <v/>
      </c>
      <c r="I11" s="37" t="str">
        <f>IFERROR(VLOOKUP($G11,Source!$K:$M,3,FALSE),"")</f>
        <v/>
      </c>
      <c r="J11" s="37" t="str">
        <f t="shared" si="3"/>
        <v/>
      </c>
      <c r="K11" s="37"/>
      <c r="L11" s="37"/>
      <c r="M11" s="37"/>
      <c r="N11" s="37"/>
      <c r="O11" s="1"/>
    </row>
    <row r="12" spans="1:15" hidden="1" x14ac:dyDescent="0.2">
      <c r="A12" s="37"/>
      <c r="B12" s="37" t="str">
        <f t="shared" ref="B12:C12" si="9">IF(ISTEXT(#REF!),#REF!,"")</f>
        <v/>
      </c>
      <c r="C12" s="37" t="str">
        <f t="shared" si="9"/>
        <v/>
      </c>
      <c r="D12" s="37"/>
      <c r="E12" s="143" t="str">
        <f t="shared" si="1"/>
        <v/>
      </c>
      <c r="F12" s="37" t="str">
        <f t="shared" si="2"/>
        <v/>
      </c>
      <c r="G12" s="37"/>
      <c r="H12" s="37" t="str">
        <f>IFERROR(VLOOKUP($G12,Source!$K:$M,2,FALSE),"")</f>
        <v/>
      </c>
      <c r="I12" s="37" t="str">
        <f>IFERROR(VLOOKUP($G12,Source!$K:$M,3,FALSE),"")</f>
        <v/>
      </c>
      <c r="J12" s="37" t="str">
        <f t="shared" si="3"/>
        <v/>
      </c>
      <c r="K12" s="37"/>
      <c r="L12" s="37"/>
      <c r="M12" s="37"/>
      <c r="N12" s="37"/>
      <c r="O12" s="1"/>
    </row>
    <row r="13" spans="1:15" hidden="1" x14ac:dyDescent="0.2">
      <c r="A13" s="37"/>
      <c r="B13" s="37" t="str">
        <f t="shared" ref="B13:C13" si="10">IF(ISTEXT(#REF!),#REF!,"")</f>
        <v/>
      </c>
      <c r="C13" s="37" t="str">
        <f t="shared" si="10"/>
        <v/>
      </c>
      <c r="D13" s="37"/>
      <c r="E13" s="143" t="str">
        <f t="shared" si="1"/>
        <v/>
      </c>
      <c r="F13" s="37" t="str">
        <f t="shared" si="2"/>
        <v/>
      </c>
      <c r="G13" s="37"/>
      <c r="H13" s="37" t="str">
        <f>IFERROR(VLOOKUP($G13,Source!$K:$M,2,FALSE),"")</f>
        <v/>
      </c>
      <c r="I13" s="37" t="str">
        <f>IFERROR(VLOOKUP($G13,Source!$K:$M,3,FALSE),"")</f>
        <v/>
      </c>
      <c r="J13" s="37" t="str">
        <f t="shared" si="3"/>
        <v/>
      </c>
      <c r="K13" s="37"/>
      <c r="L13" s="37"/>
      <c r="M13" s="37"/>
      <c r="N13" s="37"/>
      <c r="O13" s="1"/>
    </row>
    <row r="14" spans="1:15" hidden="1" x14ac:dyDescent="0.2">
      <c r="A14" s="37"/>
      <c r="B14" s="37" t="str">
        <f t="shared" ref="B14:C14" si="11">IF(ISTEXT(#REF!),#REF!,"")</f>
        <v/>
      </c>
      <c r="C14" s="37" t="str">
        <f t="shared" si="11"/>
        <v/>
      </c>
      <c r="D14" s="37"/>
      <c r="E14" s="143" t="str">
        <f t="shared" si="1"/>
        <v/>
      </c>
      <c r="F14" s="37" t="str">
        <f t="shared" si="2"/>
        <v/>
      </c>
      <c r="G14" s="37"/>
      <c r="H14" s="37" t="str">
        <f>IFERROR(VLOOKUP($G14,Source!$K:$M,2,FALSE),"")</f>
        <v/>
      </c>
      <c r="I14" s="37" t="str">
        <f>IFERROR(VLOOKUP($G14,Source!$K:$M,3,FALSE),"")</f>
        <v/>
      </c>
      <c r="J14" s="37" t="str">
        <f t="shared" si="3"/>
        <v/>
      </c>
      <c r="K14" s="37"/>
      <c r="L14" s="37"/>
      <c r="M14" s="37"/>
      <c r="N14" s="37"/>
      <c r="O14" s="1"/>
    </row>
    <row r="15" spans="1:15" hidden="1" x14ac:dyDescent="0.2">
      <c r="A15" s="37"/>
      <c r="B15" s="37" t="str">
        <f t="shared" ref="B15:C15" si="12">IF(ISTEXT(#REF!),#REF!,"")</f>
        <v/>
      </c>
      <c r="C15" s="37" t="str">
        <f t="shared" si="12"/>
        <v/>
      </c>
      <c r="D15" s="37"/>
      <c r="E15" s="143" t="str">
        <f t="shared" si="1"/>
        <v/>
      </c>
      <c r="F15" s="37" t="str">
        <f t="shared" si="2"/>
        <v/>
      </c>
      <c r="G15" s="37"/>
      <c r="H15" s="37" t="str">
        <f>IFERROR(VLOOKUP($G15,Source!$K:$M,2,FALSE),"")</f>
        <v/>
      </c>
      <c r="I15" s="37" t="str">
        <f>IFERROR(VLOOKUP($G15,Source!$K:$M,3,FALSE),"")</f>
        <v/>
      </c>
      <c r="J15" s="37" t="str">
        <f t="shared" si="3"/>
        <v/>
      </c>
      <c r="K15" s="37"/>
      <c r="L15" s="37"/>
      <c r="M15" s="37"/>
      <c r="N15" s="37"/>
      <c r="O15" s="1"/>
    </row>
    <row r="16" spans="1:15" hidden="1" x14ac:dyDescent="0.2">
      <c r="A16" s="37"/>
      <c r="B16" s="37" t="str">
        <f t="shared" ref="B16:C16" si="13">IF(ISTEXT(#REF!),#REF!,"")</f>
        <v/>
      </c>
      <c r="C16" s="37" t="str">
        <f t="shared" si="13"/>
        <v/>
      </c>
      <c r="D16" s="37"/>
      <c r="E16" s="143" t="str">
        <f t="shared" si="1"/>
        <v/>
      </c>
      <c r="F16" s="37" t="str">
        <f t="shared" si="2"/>
        <v/>
      </c>
      <c r="G16" s="37"/>
      <c r="H16" s="37" t="str">
        <f>IFERROR(VLOOKUP($G16,Source!$K:$M,2,FALSE),"")</f>
        <v/>
      </c>
      <c r="I16" s="37" t="str">
        <f>IFERROR(VLOOKUP($G16,Source!$K:$M,3,FALSE),"")</f>
        <v/>
      </c>
      <c r="J16" s="37" t="str">
        <f t="shared" si="3"/>
        <v/>
      </c>
      <c r="K16" s="37"/>
      <c r="L16" s="37"/>
      <c r="M16" s="37"/>
      <c r="N16" s="37"/>
      <c r="O16" s="1"/>
    </row>
    <row r="17" spans="1:15" hidden="1" x14ac:dyDescent="0.2">
      <c r="A17" s="37"/>
      <c r="B17" s="37" t="str">
        <f t="shared" ref="B17:C17" si="14">IF(ISTEXT(#REF!),#REF!,"")</f>
        <v/>
      </c>
      <c r="C17" s="37" t="str">
        <f t="shared" si="14"/>
        <v/>
      </c>
      <c r="D17" s="37"/>
      <c r="E17" s="143" t="str">
        <f t="shared" si="1"/>
        <v/>
      </c>
      <c r="F17" s="37" t="str">
        <f t="shared" si="2"/>
        <v/>
      </c>
      <c r="G17" s="37"/>
      <c r="H17" s="37" t="str">
        <f>IFERROR(VLOOKUP($G17,Source!$K:$M,2,FALSE),"")</f>
        <v/>
      </c>
      <c r="I17" s="37" t="str">
        <f>IFERROR(VLOOKUP($G17,Source!$K:$M,3,FALSE),"")</f>
        <v/>
      </c>
      <c r="J17" s="37" t="str">
        <f t="shared" si="3"/>
        <v/>
      </c>
      <c r="K17" s="37"/>
      <c r="L17" s="37"/>
      <c r="M17" s="37"/>
      <c r="N17" s="37"/>
      <c r="O17" s="1"/>
    </row>
    <row r="18" spans="1:15" hidden="1" x14ac:dyDescent="0.2">
      <c r="A18" s="37"/>
      <c r="B18" s="37" t="str">
        <f t="shared" ref="B18:C18" si="15">IF(ISTEXT(#REF!),#REF!,"")</f>
        <v/>
      </c>
      <c r="C18" s="37" t="str">
        <f t="shared" si="15"/>
        <v/>
      </c>
      <c r="D18" s="37"/>
      <c r="E18" s="143" t="str">
        <f t="shared" si="1"/>
        <v/>
      </c>
      <c r="F18" s="37" t="str">
        <f t="shared" si="2"/>
        <v/>
      </c>
      <c r="G18" s="37"/>
      <c r="H18" s="37" t="str">
        <f>IFERROR(VLOOKUP($G18,Source!$K:$M,2,FALSE),"")</f>
        <v/>
      </c>
      <c r="I18" s="37" t="str">
        <f>IFERROR(VLOOKUP($G18,Source!$K:$M,3,FALSE),"")</f>
        <v/>
      </c>
      <c r="J18" s="37" t="str">
        <f t="shared" si="3"/>
        <v/>
      </c>
      <c r="K18" s="37"/>
      <c r="L18" s="37"/>
      <c r="M18" s="37"/>
      <c r="N18" s="37"/>
      <c r="O18" s="1"/>
    </row>
    <row r="19" spans="1:15" hidden="1" x14ac:dyDescent="0.2">
      <c r="A19" s="37"/>
      <c r="B19" s="37" t="str">
        <f t="shared" ref="B19:C19" si="16">IF(ISTEXT(#REF!),#REF!,"")</f>
        <v/>
      </c>
      <c r="C19" s="37" t="str">
        <f t="shared" si="16"/>
        <v/>
      </c>
      <c r="D19" s="37"/>
      <c r="E19" s="143" t="str">
        <f t="shared" si="1"/>
        <v/>
      </c>
      <c r="F19" s="37" t="str">
        <f t="shared" si="2"/>
        <v/>
      </c>
      <c r="G19" s="37"/>
      <c r="H19" s="37" t="str">
        <f>IFERROR(VLOOKUP($G19,Source!$K:$M,2,FALSE),"")</f>
        <v/>
      </c>
      <c r="I19" s="37" t="str">
        <f>IFERROR(VLOOKUP($G19,Source!$K:$M,3,FALSE),"")</f>
        <v/>
      </c>
      <c r="J19" s="37" t="str">
        <f t="shared" si="3"/>
        <v/>
      </c>
      <c r="K19" s="37"/>
      <c r="L19" s="37"/>
      <c r="M19" s="37"/>
      <c r="N19" s="37"/>
      <c r="O19" s="1"/>
    </row>
    <row r="20" spans="1:15" hidden="1" x14ac:dyDescent="0.2">
      <c r="A20" s="37"/>
      <c r="B20" s="37" t="str">
        <f t="shared" ref="B20:C20" si="17">IF(ISTEXT(#REF!),#REF!,"")</f>
        <v/>
      </c>
      <c r="C20" s="37" t="str">
        <f t="shared" si="17"/>
        <v/>
      </c>
      <c r="D20" s="37"/>
      <c r="E20" s="143" t="str">
        <f t="shared" si="1"/>
        <v/>
      </c>
      <c r="F20" s="37" t="str">
        <f t="shared" si="2"/>
        <v/>
      </c>
      <c r="G20" s="37"/>
      <c r="H20" s="37" t="str">
        <f>IFERROR(VLOOKUP($G20,Source!$K:$M,2,FALSE),"")</f>
        <v/>
      </c>
      <c r="I20" s="37" t="str">
        <f>IFERROR(VLOOKUP($G20,Source!$K:$M,3,FALSE),"")</f>
        <v/>
      </c>
      <c r="J20" s="37" t="str">
        <f t="shared" si="3"/>
        <v/>
      </c>
      <c r="K20" s="37"/>
      <c r="L20" s="37"/>
      <c r="M20" s="37"/>
      <c r="N20" s="37"/>
      <c r="O20" s="1"/>
    </row>
    <row r="21" spans="1:15" hidden="1" x14ac:dyDescent="0.2">
      <c r="A21" s="37"/>
      <c r="B21" s="37" t="str">
        <f t="shared" ref="B21:C21" si="18">IF(ISTEXT(#REF!),#REF!,"")</f>
        <v/>
      </c>
      <c r="C21" s="37" t="str">
        <f t="shared" si="18"/>
        <v/>
      </c>
      <c r="D21" s="37"/>
      <c r="E21" s="143" t="str">
        <f t="shared" si="1"/>
        <v/>
      </c>
      <c r="F21" s="37" t="str">
        <f t="shared" si="2"/>
        <v/>
      </c>
      <c r="G21" s="37"/>
      <c r="H21" s="37" t="str">
        <f>IFERROR(VLOOKUP($G21,Source!$K:$M,2,FALSE),"")</f>
        <v/>
      </c>
      <c r="I21" s="37" t="str">
        <f>IFERROR(VLOOKUP($G21,Source!$K:$M,3,FALSE),"")</f>
        <v/>
      </c>
      <c r="J21" s="37" t="str">
        <f t="shared" si="3"/>
        <v/>
      </c>
      <c r="K21" s="37"/>
      <c r="L21" s="37"/>
      <c r="M21" s="37"/>
      <c r="N21" s="37"/>
      <c r="O21" s="1"/>
    </row>
    <row r="22" spans="1:15" hidden="1" x14ac:dyDescent="0.2">
      <c r="A22" s="37"/>
      <c r="B22" s="37" t="str">
        <f t="shared" ref="B22:C22" si="19">IF(ISTEXT(#REF!),#REF!,"")</f>
        <v/>
      </c>
      <c r="C22" s="37" t="str">
        <f t="shared" si="19"/>
        <v/>
      </c>
      <c r="D22" s="37"/>
      <c r="E22" s="143" t="str">
        <f t="shared" si="1"/>
        <v/>
      </c>
      <c r="F22" s="37" t="str">
        <f t="shared" si="2"/>
        <v/>
      </c>
      <c r="G22" s="37"/>
      <c r="H22" s="37" t="str">
        <f>IFERROR(VLOOKUP($G22,Source!$K:$M,2,FALSE),"")</f>
        <v/>
      </c>
      <c r="I22" s="37" t="str">
        <f>IFERROR(VLOOKUP($G22,Source!$K:$M,3,FALSE),"")</f>
        <v/>
      </c>
      <c r="J22" s="37" t="str">
        <f t="shared" si="3"/>
        <v/>
      </c>
      <c r="K22" s="37"/>
      <c r="L22" s="37"/>
      <c r="M22" s="37"/>
      <c r="N22" s="37"/>
      <c r="O22" s="1"/>
    </row>
    <row r="23" spans="1:15" hidden="1" x14ac:dyDescent="0.2">
      <c r="A23" s="37"/>
      <c r="B23" s="37" t="str">
        <f t="shared" ref="B23:C23" si="20">IF(ISTEXT(#REF!),#REF!,"")</f>
        <v/>
      </c>
      <c r="C23" s="37" t="str">
        <f t="shared" si="20"/>
        <v/>
      </c>
      <c r="D23" s="37"/>
      <c r="E23" s="143" t="str">
        <f t="shared" si="1"/>
        <v/>
      </c>
      <c r="F23" s="37" t="str">
        <f t="shared" si="2"/>
        <v/>
      </c>
      <c r="G23" s="37"/>
      <c r="H23" s="37" t="str">
        <f>IFERROR(VLOOKUP($G23,Source!$K:$M,2,FALSE),"")</f>
        <v/>
      </c>
      <c r="I23" s="37" t="str">
        <f>IFERROR(VLOOKUP($G23,Source!$K:$M,3,FALSE),"")</f>
        <v/>
      </c>
      <c r="J23" s="37" t="str">
        <f t="shared" si="3"/>
        <v/>
      </c>
      <c r="K23" s="37"/>
      <c r="L23" s="37"/>
      <c r="M23" s="37"/>
      <c r="N23" s="37"/>
      <c r="O23" s="1"/>
    </row>
    <row r="24" spans="1:15" hidden="1" x14ac:dyDescent="0.2">
      <c r="A24" s="37"/>
      <c r="B24" s="37" t="str">
        <f t="shared" ref="B24:C24" si="21">IF(ISTEXT(#REF!),#REF!,"")</f>
        <v/>
      </c>
      <c r="C24" s="37" t="str">
        <f t="shared" si="21"/>
        <v/>
      </c>
      <c r="D24" s="37"/>
      <c r="E24" s="143" t="str">
        <f t="shared" si="1"/>
        <v/>
      </c>
      <c r="F24" s="37" t="str">
        <f t="shared" si="2"/>
        <v/>
      </c>
      <c r="G24" s="37"/>
      <c r="H24" s="37" t="str">
        <f>IFERROR(VLOOKUP($G24,Source!$K:$M,2,FALSE),"")</f>
        <v/>
      </c>
      <c r="I24" s="37" t="str">
        <f>IFERROR(VLOOKUP($G24,Source!$K:$M,3,FALSE),"")</f>
        <v/>
      </c>
      <c r="J24" s="37" t="str">
        <f t="shared" si="3"/>
        <v/>
      </c>
      <c r="K24" s="37"/>
      <c r="L24" s="37"/>
      <c r="M24" s="37"/>
      <c r="N24" s="37"/>
      <c r="O24" s="1"/>
    </row>
    <row r="25" spans="1:15" hidden="1" x14ac:dyDescent="0.2">
      <c r="A25" s="37"/>
      <c r="B25" s="37" t="str">
        <f t="shared" ref="B25:C25" si="22">IF(ISTEXT(#REF!),#REF!,"")</f>
        <v/>
      </c>
      <c r="C25" s="37" t="str">
        <f t="shared" si="22"/>
        <v/>
      </c>
      <c r="D25" s="37"/>
      <c r="E25" s="143" t="str">
        <f t="shared" si="1"/>
        <v/>
      </c>
      <c r="F25" s="37" t="str">
        <f t="shared" si="2"/>
        <v/>
      </c>
      <c r="G25" s="37"/>
      <c r="H25" s="37" t="str">
        <f>IFERROR(VLOOKUP($G25,Source!$K:$M,2,FALSE),"")</f>
        <v/>
      </c>
      <c r="I25" s="37" t="str">
        <f>IFERROR(VLOOKUP($G25,Source!$K:$M,3,FALSE),"")</f>
        <v/>
      </c>
      <c r="J25" s="37" t="str">
        <f t="shared" si="3"/>
        <v/>
      </c>
      <c r="K25" s="37"/>
      <c r="L25" s="37"/>
      <c r="M25" s="37"/>
      <c r="N25" s="37"/>
      <c r="O25" s="1"/>
    </row>
    <row r="26" spans="1:15" hidden="1" x14ac:dyDescent="0.2">
      <c r="A26" s="37"/>
      <c r="B26" s="37" t="str">
        <f t="shared" ref="B26:C26" si="23">IF(ISTEXT(#REF!),#REF!,"")</f>
        <v/>
      </c>
      <c r="C26" s="37" t="str">
        <f t="shared" si="23"/>
        <v/>
      </c>
      <c r="D26" s="37"/>
      <c r="E26" s="143" t="str">
        <f t="shared" si="1"/>
        <v/>
      </c>
      <c r="F26" s="37" t="str">
        <f t="shared" si="2"/>
        <v/>
      </c>
      <c r="G26" s="37"/>
      <c r="H26" s="37" t="str">
        <f>IFERROR(VLOOKUP($G26,Source!$K:$M,2,FALSE),"")</f>
        <v/>
      </c>
      <c r="I26" s="37" t="str">
        <f>IFERROR(VLOOKUP($G26,Source!$K:$M,3,FALSE),"")</f>
        <v/>
      </c>
      <c r="J26" s="37" t="str">
        <f t="shared" si="3"/>
        <v/>
      </c>
      <c r="K26" s="37"/>
      <c r="L26" s="37"/>
      <c r="M26" s="37"/>
      <c r="N26" s="37"/>
      <c r="O26" s="1"/>
    </row>
    <row r="27" spans="1:15" hidden="1" x14ac:dyDescent="0.2">
      <c r="A27" s="37"/>
      <c r="B27" s="37" t="str">
        <f t="shared" ref="B27:C27" si="24">IF(ISTEXT(#REF!),#REF!,"")</f>
        <v/>
      </c>
      <c r="C27" s="37" t="str">
        <f t="shared" si="24"/>
        <v/>
      </c>
      <c r="D27" s="37"/>
      <c r="E27" s="143" t="str">
        <f t="shared" si="1"/>
        <v/>
      </c>
      <c r="F27" s="37" t="str">
        <f t="shared" si="2"/>
        <v/>
      </c>
      <c r="G27" s="37"/>
      <c r="H27" s="37" t="str">
        <f>IFERROR(VLOOKUP($G27,Source!$K:$M,2,FALSE),"")</f>
        <v/>
      </c>
      <c r="I27" s="37" t="str">
        <f>IFERROR(VLOOKUP($G27,Source!$K:$M,3,FALSE),"")</f>
        <v/>
      </c>
      <c r="J27" s="37" t="str">
        <f t="shared" si="3"/>
        <v/>
      </c>
      <c r="K27" s="37"/>
      <c r="L27" s="37"/>
      <c r="M27" s="37"/>
      <c r="N27" s="37"/>
      <c r="O27" s="1"/>
    </row>
    <row r="28" spans="1:15" hidden="1" x14ac:dyDescent="0.2">
      <c r="A28" s="37"/>
      <c r="B28" s="37" t="str">
        <f t="shared" ref="B28:C28" si="25">IF(ISTEXT(#REF!),#REF!,"")</f>
        <v/>
      </c>
      <c r="C28" s="37" t="str">
        <f t="shared" si="25"/>
        <v/>
      </c>
      <c r="D28" s="37"/>
      <c r="E28" s="143" t="str">
        <f t="shared" si="1"/>
        <v/>
      </c>
      <c r="F28" s="37" t="str">
        <f t="shared" si="2"/>
        <v/>
      </c>
      <c r="G28" s="37"/>
      <c r="H28" s="37" t="str">
        <f>IFERROR(VLOOKUP($G28,Source!$K:$M,2,FALSE),"")</f>
        <v/>
      </c>
      <c r="I28" s="37" t="str">
        <f>IFERROR(VLOOKUP($G28,Source!$K:$M,3,FALSE),"")</f>
        <v/>
      </c>
      <c r="J28" s="37" t="str">
        <f t="shared" si="3"/>
        <v/>
      </c>
      <c r="K28" s="37"/>
      <c r="L28" s="37"/>
      <c r="M28" s="37"/>
      <c r="N28" s="37"/>
      <c r="O28" s="1"/>
    </row>
    <row r="29" spans="1:15" hidden="1" x14ac:dyDescent="0.2">
      <c r="A29" s="37"/>
      <c r="B29" s="37" t="str">
        <f t="shared" ref="B29:C29" si="26">IF(ISTEXT(#REF!),#REF!,"")</f>
        <v/>
      </c>
      <c r="C29" s="37" t="str">
        <f t="shared" si="26"/>
        <v/>
      </c>
      <c r="D29" s="37"/>
      <c r="E29" s="143" t="str">
        <f t="shared" si="1"/>
        <v/>
      </c>
      <c r="F29" s="37" t="str">
        <f t="shared" si="2"/>
        <v/>
      </c>
      <c r="G29" s="37"/>
      <c r="H29" s="37" t="str">
        <f>IFERROR(VLOOKUP($G29,Source!$K:$M,2,FALSE),"")</f>
        <v/>
      </c>
      <c r="I29" s="37" t="str">
        <f>IFERROR(VLOOKUP($G29,Source!$K:$M,3,FALSE),"")</f>
        <v/>
      </c>
      <c r="J29" s="37" t="str">
        <f t="shared" si="3"/>
        <v/>
      </c>
      <c r="K29" s="37"/>
      <c r="L29" s="37"/>
      <c r="M29" s="37"/>
      <c r="N29" s="37"/>
      <c r="O29" s="1"/>
    </row>
    <row r="30" spans="1:15" hidden="1" x14ac:dyDescent="0.2">
      <c r="A30" s="37"/>
      <c r="B30" s="37" t="str">
        <f t="shared" ref="B30:C30" si="27">IF(ISTEXT(#REF!),#REF!,"")</f>
        <v/>
      </c>
      <c r="C30" s="37" t="str">
        <f t="shared" si="27"/>
        <v/>
      </c>
      <c r="D30" s="37"/>
      <c r="E30" s="143" t="str">
        <f t="shared" si="1"/>
        <v/>
      </c>
      <c r="F30" s="37" t="str">
        <f t="shared" si="2"/>
        <v/>
      </c>
      <c r="G30" s="37"/>
      <c r="H30" s="37" t="str">
        <f>IFERROR(VLOOKUP($G30,Source!$K:$M,2,FALSE),"")</f>
        <v/>
      </c>
      <c r="I30" s="37" t="str">
        <f>IFERROR(VLOOKUP($G30,Source!$K:$M,3,FALSE),"")</f>
        <v/>
      </c>
      <c r="J30" s="37" t="str">
        <f t="shared" si="3"/>
        <v/>
      </c>
      <c r="K30" s="37"/>
      <c r="L30" s="37"/>
      <c r="M30" s="37"/>
      <c r="N30" s="37"/>
      <c r="O30" s="1"/>
    </row>
    <row r="31" spans="1:15" hidden="1" x14ac:dyDescent="0.2">
      <c r="A31" s="37"/>
      <c r="B31" s="37" t="str">
        <f t="shared" ref="B31:C31" si="28">IF(ISTEXT(#REF!),#REF!,"")</f>
        <v/>
      </c>
      <c r="C31" s="37" t="str">
        <f t="shared" si="28"/>
        <v/>
      </c>
      <c r="D31" s="37"/>
      <c r="E31" s="143" t="str">
        <f t="shared" si="1"/>
        <v/>
      </c>
      <c r="F31" s="37" t="str">
        <f t="shared" si="2"/>
        <v/>
      </c>
      <c r="G31" s="37"/>
      <c r="H31" s="37" t="str">
        <f>IFERROR(VLOOKUP($G31,Source!$K:$M,2,FALSE),"")</f>
        <v/>
      </c>
      <c r="I31" s="37" t="str">
        <f>IFERROR(VLOOKUP($G31,Source!$K:$M,3,FALSE),"")</f>
        <v/>
      </c>
      <c r="J31" s="37" t="str">
        <f t="shared" si="3"/>
        <v/>
      </c>
      <c r="K31" s="37"/>
      <c r="L31" s="37"/>
      <c r="M31" s="37"/>
      <c r="N31" s="37"/>
      <c r="O31" s="1"/>
    </row>
    <row r="32" spans="1:15" hidden="1" x14ac:dyDescent="0.2">
      <c r="A32" s="37"/>
      <c r="B32" s="37" t="str">
        <f t="shared" ref="B32:C32" si="29">IF(ISTEXT(#REF!),#REF!,"")</f>
        <v/>
      </c>
      <c r="C32" s="37" t="str">
        <f t="shared" si="29"/>
        <v/>
      </c>
      <c r="D32" s="37"/>
      <c r="E32" s="143" t="str">
        <f t="shared" si="1"/>
        <v/>
      </c>
      <c r="F32" s="37" t="str">
        <f t="shared" si="2"/>
        <v/>
      </c>
      <c r="G32" s="37"/>
      <c r="H32" s="37" t="str">
        <f>IFERROR(VLOOKUP($G32,Source!$K:$M,2,FALSE),"")</f>
        <v/>
      </c>
      <c r="I32" s="37" t="str">
        <f>IFERROR(VLOOKUP($G32,Source!$K:$M,3,FALSE),"")</f>
        <v/>
      </c>
      <c r="J32" s="37" t="str">
        <f t="shared" si="3"/>
        <v/>
      </c>
      <c r="K32" s="37"/>
      <c r="L32" s="37"/>
      <c r="M32" s="37"/>
      <c r="N32" s="37"/>
      <c r="O32" s="1"/>
    </row>
    <row r="33" spans="1:15" hidden="1" x14ac:dyDescent="0.2">
      <c r="A33" s="37"/>
      <c r="B33" s="37" t="str">
        <f t="shared" ref="B33:C33" si="30">IF(ISTEXT(#REF!),#REF!,"")</f>
        <v/>
      </c>
      <c r="C33" s="37" t="str">
        <f t="shared" si="30"/>
        <v/>
      </c>
      <c r="D33" s="37"/>
      <c r="E33" s="143" t="str">
        <f t="shared" si="1"/>
        <v/>
      </c>
      <c r="F33" s="37" t="str">
        <f t="shared" si="2"/>
        <v/>
      </c>
      <c r="G33" s="37"/>
      <c r="H33" s="37" t="str">
        <f>IFERROR(VLOOKUP($G33,Source!$K:$M,2,FALSE),"")</f>
        <v/>
      </c>
      <c r="I33" s="37" t="str">
        <f>IFERROR(VLOOKUP($G33,Source!$K:$M,3,FALSE),"")</f>
        <v/>
      </c>
      <c r="J33" s="37" t="str">
        <f t="shared" si="3"/>
        <v/>
      </c>
      <c r="K33" s="37"/>
      <c r="L33" s="37"/>
      <c r="M33" s="37"/>
      <c r="N33" s="37"/>
      <c r="O33" s="1"/>
    </row>
    <row r="34" spans="1:15" hidden="1" x14ac:dyDescent="0.2">
      <c r="A34" s="37"/>
      <c r="B34" s="37" t="str">
        <f t="shared" ref="B34:C34" si="31">IF(ISTEXT(#REF!),#REF!,"")</f>
        <v/>
      </c>
      <c r="C34" s="37" t="str">
        <f t="shared" si="31"/>
        <v/>
      </c>
      <c r="D34" s="37"/>
      <c r="E34" s="143" t="str">
        <f t="shared" si="1"/>
        <v/>
      </c>
      <c r="F34" s="37" t="str">
        <f t="shared" si="2"/>
        <v/>
      </c>
      <c r="G34" s="37"/>
      <c r="H34" s="37" t="str">
        <f>IFERROR(VLOOKUP($G34,Source!$K:$M,2,FALSE),"")</f>
        <v/>
      </c>
      <c r="I34" s="37" t="str">
        <f>IFERROR(VLOOKUP($G34,Source!$K:$M,3,FALSE),"")</f>
        <v/>
      </c>
      <c r="J34" s="37" t="str">
        <f t="shared" si="3"/>
        <v/>
      </c>
      <c r="K34" s="37"/>
      <c r="L34" s="37"/>
      <c r="M34" s="37"/>
      <c r="N34" s="37"/>
      <c r="O34" s="1"/>
    </row>
    <row r="35" spans="1:15" hidden="1" x14ac:dyDescent="0.2">
      <c r="A35" s="37"/>
      <c r="B35" s="37" t="str">
        <f t="shared" ref="B35:C35" si="32">IF(ISTEXT(#REF!),#REF!,"")</f>
        <v/>
      </c>
      <c r="C35" s="37" t="str">
        <f t="shared" si="32"/>
        <v/>
      </c>
      <c r="D35" s="37"/>
      <c r="E35" s="143" t="str">
        <f t="shared" si="1"/>
        <v/>
      </c>
      <c r="F35" s="37" t="str">
        <f t="shared" si="2"/>
        <v/>
      </c>
      <c r="G35" s="37"/>
      <c r="H35" s="37" t="str">
        <f>IFERROR(VLOOKUP($G35,Source!$K:$M,2,FALSE),"")</f>
        <v/>
      </c>
      <c r="I35" s="37" t="str">
        <f>IFERROR(VLOOKUP($G35,Source!$K:$M,3,FALSE),"")</f>
        <v/>
      </c>
      <c r="J35" s="37" t="str">
        <f t="shared" si="3"/>
        <v/>
      </c>
      <c r="K35" s="37"/>
      <c r="L35" s="37"/>
      <c r="M35" s="37"/>
      <c r="N35" s="37"/>
      <c r="O35" s="1"/>
    </row>
    <row r="36" spans="1:15" hidden="1" x14ac:dyDescent="0.2">
      <c r="A36" s="37"/>
      <c r="B36" s="37" t="str">
        <f t="shared" ref="B36:C36" si="33">IF(ISTEXT(#REF!),#REF!,"")</f>
        <v/>
      </c>
      <c r="C36" s="37" t="str">
        <f t="shared" si="33"/>
        <v/>
      </c>
      <c r="D36" s="37"/>
      <c r="E36" s="143" t="str">
        <f t="shared" si="1"/>
        <v/>
      </c>
      <c r="F36" s="37" t="str">
        <f t="shared" si="2"/>
        <v/>
      </c>
      <c r="G36" s="37"/>
      <c r="H36" s="37" t="str">
        <f>IFERROR(VLOOKUP($G36,Source!$K:$M,2,FALSE),"")</f>
        <v/>
      </c>
      <c r="I36" s="37" t="str">
        <f>IFERROR(VLOOKUP($G36,Source!$K:$M,3,FALSE),"")</f>
        <v/>
      </c>
      <c r="J36" s="37" t="str">
        <f t="shared" si="3"/>
        <v/>
      </c>
      <c r="K36" s="37"/>
      <c r="L36" s="37"/>
      <c r="M36" s="37"/>
      <c r="N36" s="37"/>
      <c r="O36" s="1"/>
    </row>
    <row r="37" spans="1:15" hidden="1" x14ac:dyDescent="0.2">
      <c r="A37" s="37"/>
      <c r="B37" s="37" t="str">
        <f t="shared" ref="B37:C37" si="34">IF(ISTEXT(#REF!),#REF!,"")</f>
        <v/>
      </c>
      <c r="C37" s="37" t="str">
        <f t="shared" si="34"/>
        <v/>
      </c>
      <c r="D37" s="37"/>
      <c r="E37" s="143" t="str">
        <f t="shared" si="1"/>
        <v/>
      </c>
      <c r="F37" s="37" t="str">
        <f t="shared" si="2"/>
        <v/>
      </c>
      <c r="G37" s="37"/>
      <c r="H37" s="37" t="str">
        <f>IFERROR(VLOOKUP($G37,Source!$K:$M,2,FALSE),"")</f>
        <v/>
      </c>
      <c r="I37" s="37" t="str">
        <f>IFERROR(VLOOKUP($G37,Source!$K:$M,3,FALSE),"")</f>
        <v/>
      </c>
      <c r="J37" s="37" t="str">
        <f t="shared" si="3"/>
        <v/>
      </c>
      <c r="K37" s="37"/>
      <c r="L37" s="37"/>
      <c r="M37" s="37"/>
      <c r="N37" s="37"/>
      <c r="O37" s="1"/>
    </row>
    <row r="38" spans="1:15" hidden="1" x14ac:dyDescent="0.2">
      <c r="A38" s="37"/>
      <c r="B38" s="37" t="str">
        <f t="shared" ref="B38:C38" si="35">IF(ISTEXT(#REF!),#REF!,"")</f>
        <v/>
      </c>
      <c r="C38" s="37" t="str">
        <f t="shared" si="35"/>
        <v/>
      </c>
      <c r="D38" s="37"/>
      <c r="E38" s="143" t="str">
        <f t="shared" si="1"/>
        <v/>
      </c>
      <c r="F38" s="37" t="str">
        <f t="shared" si="2"/>
        <v/>
      </c>
      <c r="G38" s="37"/>
      <c r="H38" s="37" t="str">
        <f>IFERROR(VLOOKUP($G38,Source!$K:$M,2,FALSE),"")</f>
        <v/>
      </c>
      <c r="I38" s="37" t="str">
        <f>IFERROR(VLOOKUP($G38,Source!$K:$M,3,FALSE),"")</f>
        <v/>
      </c>
      <c r="J38" s="37" t="str">
        <f t="shared" si="3"/>
        <v/>
      </c>
      <c r="K38" s="37"/>
      <c r="L38" s="37"/>
      <c r="M38" s="37"/>
      <c r="N38" s="37"/>
      <c r="O38" s="1"/>
    </row>
    <row r="39" spans="1:15" hidden="1" x14ac:dyDescent="0.2">
      <c r="A39" s="37"/>
      <c r="B39" s="37" t="str">
        <f t="shared" ref="B39:C39" si="36">IF(ISTEXT(#REF!),#REF!,"")</f>
        <v/>
      </c>
      <c r="C39" s="37" t="str">
        <f t="shared" si="36"/>
        <v/>
      </c>
      <c r="D39" s="37"/>
      <c r="E39" s="143" t="str">
        <f t="shared" si="1"/>
        <v/>
      </c>
      <c r="F39" s="37" t="str">
        <f t="shared" si="2"/>
        <v/>
      </c>
      <c r="G39" s="37"/>
      <c r="H39" s="37" t="str">
        <f>IFERROR(VLOOKUP($G39,Source!$K:$M,2,FALSE),"")</f>
        <v/>
      </c>
      <c r="I39" s="37" t="str">
        <f>IFERROR(VLOOKUP($G39,Source!$K:$M,3,FALSE),"")</f>
        <v/>
      </c>
      <c r="J39" s="37" t="str">
        <f t="shared" si="3"/>
        <v/>
      </c>
      <c r="K39" s="37"/>
      <c r="L39" s="37"/>
      <c r="M39" s="37"/>
      <c r="N39" s="37"/>
      <c r="O39" s="1"/>
    </row>
    <row r="40" spans="1:15" hidden="1" x14ac:dyDescent="0.2">
      <c r="A40" s="37"/>
      <c r="B40" s="37" t="str">
        <f t="shared" ref="B40:C40" si="37">IF(ISTEXT(#REF!),#REF!,"")</f>
        <v/>
      </c>
      <c r="C40" s="37" t="str">
        <f t="shared" si="37"/>
        <v/>
      </c>
      <c r="D40" s="37"/>
      <c r="E40" s="143" t="str">
        <f t="shared" si="1"/>
        <v/>
      </c>
      <c r="F40" s="37" t="str">
        <f t="shared" si="2"/>
        <v/>
      </c>
      <c r="G40" s="37"/>
      <c r="H40" s="37" t="str">
        <f>IFERROR(VLOOKUP($G40,Source!$K:$M,2,FALSE),"")</f>
        <v/>
      </c>
      <c r="I40" s="37" t="str">
        <f>IFERROR(VLOOKUP($G40,Source!$K:$M,3,FALSE),"")</f>
        <v/>
      </c>
      <c r="J40" s="37" t="str">
        <f t="shared" si="3"/>
        <v/>
      </c>
      <c r="K40" s="37"/>
      <c r="L40" s="37"/>
      <c r="M40" s="37"/>
      <c r="N40" s="37"/>
      <c r="O40" s="1"/>
    </row>
    <row r="41" spans="1:15" hidden="1" x14ac:dyDescent="0.2">
      <c r="A41" s="37"/>
      <c r="B41" s="37" t="str">
        <f t="shared" ref="B41:C41" si="38">IF(ISTEXT(#REF!),#REF!,"")</f>
        <v/>
      </c>
      <c r="C41" s="37" t="str">
        <f t="shared" si="38"/>
        <v/>
      </c>
      <c r="D41" s="37"/>
      <c r="E41" s="143" t="str">
        <f t="shared" si="1"/>
        <v/>
      </c>
      <c r="F41" s="37" t="str">
        <f t="shared" si="2"/>
        <v/>
      </c>
      <c r="G41" s="37"/>
      <c r="H41" s="37" t="str">
        <f>IFERROR(VLOOKUP($G41,Source!$K:$M,2,FALSE),"")</f>
        <v/>
      </c>
      <c r="I41" s="37" t="str">
        <f>IFERROR(VLOOKUP($G41,Source!$K:$M,3,FALSE),"")</f>
        <v/>
      </c>
      <c r="J41" s="37" t="str">
        <f t="shared" si="3"/>
        <v/>
      </c>
      <c r="K41" s="37"/>
      <c r="L41" s="37"/>
      <c r="M41" s="37"/>
      <c r="N41" s="37"/>
      <c r="O41" s="1"/>
    </row>
    <row r="42" spans="1:15" hidden="1" x14ac:dyDescent="0.2">
      <c r="A42" s="37"/>
      <c r="B42" s="37" t="str">
        <f t="shared" ref="B42:C42" si="39">IF(ISTEXT(#REF!),#REF!,"")</f>
        <v/>
      </c>
      <c r="C42" s="37" t="str">
        <f t="shared" si="39"/>
        <v/>
      </c>
      <c r="D42" s="37"/>
      <c r="E42" s="143" t="str">
        <f t="shared" si="1"/>
        <v/>
      </c>
      <c r="F42" s="37" t="str">
        <f t="shared" si="2"/>
        <v/>
      </c>
      <c r="G42" s="37"/>
      <c r="H42" s="37" t="str">
        <f>IFERROR(VLOOKUP($G42,Source!$K:$M,2,FALSE),"")</f>
        <v/>
      </c>
      <c r="I42" s="37" t="str">
        <f>IFERROR(VLOOKUP($G42,Source!$K:$M,3,FALSE),"")</f>
        <v/>
      </c>
      <c r="J42" s="37" t="str">
        <f t="shared" si="3"/>
        <v/>
      </c>
      <c r="K42" s="37"/>
      <c r="L42" s="37"/>
      <c r="M42" s="37"/>
      <c r="N42" s="37"/>
      <c r="O42" s="1"/>
    </row>
    <row r="43" spans="1:15" hidden="1" x14ac:dyDescent="0.2">
      <c r="A43" s="37"/>
      <c r="B43" s="37" t="str">
        <f t="shared" ref="B43:C43" si="40">IF(ISTEXT(#REF!),#REF!,"")</f>
        <v/>
      </c>
      <c r="C43" s="37" t="str">
        <f t="shared" si="40"/>
        <v/>
      </c>
      <c r="D43" s="37"/>
      <c r="E43" s="143" t="str">
        <f t="shared" si="1"/>
        <v/>
      </c>
      <c r="F43" s="37" t="str">
        <f t="shared" si="2"/>
        <v/>
      </c>
      <c r="G43" s="37"/>
      <c r="H43" s="37" t="str">
        <f>IFERROR(VLOOKUP($G43,Source!$K:$M,2,FALSE),"")</f>
        <v/>
      </c>
      <c r="I43" s="37" t="str">
        <f>IFERROR(VLOOKUP($G43,Source!$K:$M,3,FALSE),"")</f>
        <v/>
      </c>
      <c r="J43" s="37" t="str">
        <f t="shared" si="3"/>
        <v/>
      </c>
      <c r="K43" s="37"/>
      <c r="L43" s="37"/>
      <c r="M43" s="37"/>
      <c r="N43" s="37"/>
      <c r="O43" s="1"/>
    </row>
    <row r="44" spans="1:15" hidden="1" x14ac:dyDescent="0.2">
      <c r="A44" s="37"/>
      <c r="B44" s="37" t="str">
        <f t="shared" ref="B44:C44" si="41">IF(ISTEXT(#REF!),#REF!,"")</f>
        <v/>
      </c>
      <c r="C44" s="37" t="str">
        <f t="shared" si="41"/>
        <v/>
      </c>
      <c r="D44" s="37"/>
      <c r="E44" s="143" t="str">
        <f t="shared" si="1"/>
        <v/>
      </c>
      <c r="F44" s="37" t="str">
        <f t="shared" si="2"/>
        <v/>
      </c>
      <c r="G44" s="37"/>
      <c r="H44" s="37" t="str">
        <f>IFERROR(VLOOKUP($G44,Source!$K:$M,2,FALSE),"")</f>
        <v/>
      </c>
      <c r="I44" s="37" t="str">
        <f>IFERROR(VLOOKUP($G44,Source!$K:$M,3,FALSE),"")</f>
        <v/>
      </c>
      <c r="J44" s="37" t="str">
        <f t="shared" si="3"/>
        <v/>
      </c>
      <c r="K44" s="37"/>
      <c r="L44" s="37"/>
      <c r="M44" s="37"/>
      <c r="N44" s="37"/>
      <c r="O44" s="1"/>
    </row>
    <row r="45" spans="1:15" hidden="1" x14ac:dyDescent="0.2">
      <c r="A45" s="37"/>
      <c r="B45" s="37" t="str">
        <f t="shared" ref="B45:C45" si="42">IF(ISTEXT(#REF!),#REF!,"")</f>
        <v/>
      </c>
      <c r="C45" s="37" t="str">
        <f t="shared" si="42"/>
        <v/>
      </c>
      <c r="D45" s="37"/>
      <c r="E45" s="143" t="str">
        <f t="shared" si="1"/>
        <v/>
      </c>
      <c r="F45" s="37" t="str">
        <f t="shared" si="2"/>
        <v/>
      </c>
      <c r="G45" s="37"/>
      <c r="H45" s="37" t="str">
        <f>IFERROR(VLOOKUP($G45,Source!$K:$M,2,FALSE),"")</f>
        <v/>
      </c>
      <c r="I45" s="37" t="str">
        <f>IFERROR(VLOOKUP($G45,Source!$K:$M,3,FALSE),"")</f>
        <v/>
      </c>
      <c r="J45" s="37" t="str">
        <f t="shared" si="3"/>
        <v/>
      </c>
      <c r="K45" s="37"/>
      <c r="L45" s="37"/>
      <c r="M45" s="37"/>
      <c r="N45" s="37"/>
      <c r="O45" s="1"/>
    </row>
    <row r="46" spans="1:15" hidden="1" x14ac:dyDescent="0.2">
      <c r="A46" s="37"/>
      <c r="B46" s="37" t="str">
        <f t="shared" ref="B46:C46" si="43">IF(ISTEXT(#REF!),#REF!,"")</f>
        <v/>
      </c>
      <c r="C46" s="37" t="str">
        <f t="shared" si="43"/>
        <v/>
      </c>
      <c r="D46" s="37"/>
      <c r="E46" s="143" t="str">
        <f t="shared" si="1"/>
        <v/>
      </c>
      <c r="F46" s="37" t="str">
        <f t="shared" si="2"/>
        <v/>
      </c>
      <c r="G46" s="37"/>
      <c r="H46" s="37" t="str">
        <f>IFERROR(VLOOKUP($G46,Source!$K:$M,2,FALSE),"")</f>
        <v/>
      </c>
      <c r="I46" s="37" t="str">
        <f>IFERROR(VLOOKUP($G46,Source!$K:$M,3,FALSE),"")</f>
        <v/>
      </c>
      <c r="J46" s="37" t="str">
        <f t="shared" si="3"/>
        <v/>
      </c>
      <c r="K46" s="37"/>
      <c r="L46" s="37"/>
      <c r="M46" s="37"/>
      <c r="N46" s="37"/>
      <c r="O46" s="1"/>
    </row>
    <row r="47" spans="1:15" hidden="1" x14ac:dyDescent="0.2">
      <c r="A47" s="37"/>
      <c r="B47" s="37" t="str">
        <f t="shared" ref="B47:C47" si="44">IF(ISTEXT(#REF!),#REF!,"")</f>
        <v/>
      </c>
      <c r="C47" s="37" t="str">
        <f t="shared" si="44"/>
        <v/>
      </c>
      <c r="D47" s="37"/>
      <c r="E47" s="143" t="str">
        <f t="shared" si="1"/>
        <v/>
      </c>
      <c r="F47" s="37" t="str">
        <f t="shared" si="2"/>
        <v/>
      </c>
      <c r="G47" s="37"/>
      <c r="H47" s="37" t="str">
        <f>IFERROR(VLOOKUP($G47,Source!$K:$M,2,FALSE),"")</f>
        <v/>
      </c>
      <c r="I47" s="37" t="str">
        <f>IFERROR(VLOOKUP($G47,Source!$K:$M,3,FALSE),"")</f>
        <v/>
      </c>
      <c r="J47" s="37" t="str">
        <f t="shared" si="3"/>
        <v/>
      </c>
      <c r="K47" s="37"/>
      <c r="L47" s="37"/>
      <c r="M47" s="37"/>
      <c r="N47" s="37"/>
      <c r="O47" s="1"/>
    </row>
    <row r="48" spans="1:15" hidden="1" x14ac:dyDescent="0.2">
      <c r="A48" s="37"/>
      <c r="B48" s="37" t="str">
        <f t="shared" ref="B48:C48" si="45">IF(ISTEXT(#REF!),#REF!,"")</f>
        <v/>
      </c>
      <c r="C48" s="37" t="str">
        <f t="shared" si="45"/>
        <v/>
      </c>
      <c r="D48" s="37"/>
      <c r="E48" s="143" t="str">
        <f t="shared" si="1"/>
        <v/>
      </c>
      <c r="F48" s="37" t="str">
        <f t="shared" si="2"/>
        <v/>
      </c>
      <c r="G48" s="37"/>
      <c r="H48" s="37" t="str">
        <f>IFERROR(VLOOKUP($G48,Source!$K:$M,2,FALSE),"")</f>
        <v/>
      </c>
      <c r="I48" s="37" t="str">
        <f>IFERROR(VLOOKUP($G48,Source!$K:$M,3,FALSE),"")</f>
        <v/>
      </c>
      <c r="J48" s="37" t="str">
        <f t="shared" si="3"/>
        <v/>
      </c>
      <c r="K48" s="37"/>
      <c r="L48" s="37"/>
      <c r="M48" s="37"/>
      <c r="N48" s="37"/>
      <c r="O48" s="1"/>
    </row>
    <row r="49" spans="1:15" hidden="1" x14ac:dyDescent="0.2">
      <c r="A49" s="37"/>
      <c r="B49" s="37" t="str">
        <f t="shared" ref="B49:C49" si="46">IF(ISTEXT(#REF!),#REF!,"")</f>
        <v/>
      </c>
      <c r="C49" s="37" t="str">
        <f t="shared" si="46"/>
        <v/>
      </c>
      <c r="D49" s="37"/>
      <c r="E49" s="143" t="str">
        <f t="shared" si="1"/>
        <v/>
      </c>
      <c r="F49" s="37" t="str">
        <f t="shared" si="2"/>
        <v/>
      </c>
      <c r="G49" s="37"/>
      <c r="H49" s="37" t="str">
        <f>IFERROR(VLOOKUP($G49,Source!$K:$M,2,FALSE),"")</f>
        <v/>
      </c>
      <c r="I49" s="37" t="str">
        <f>IFERROR(VLOOKUP($G49,Source!$K:$M,3,FALSE),"")</f>
        <v/>
      </c>
      <c r="J49" s="37" t="str">
        <f t="shared" si="3"/>
        <v/>
      </c>
      <c r="K49" s="37"/>
      <c r="L49" s="37"/>
      <c r="M49" s="37"/>
      <c r="N49" s="37"/>
      <c r="O49" s="1"/>
    </row>
    <row r="50" spans="1:15" hidden="1" x14ac:dyDescent="0.2">
      <c r="A50" s="37"/>
      <c r="B50" s="37" t="str">
        <f t="shared" ref="B50:C50" si="47">IF(ISTEXT(#REF!),#REF!,"")</f>
        <v/>
      </c>
      <c r="C50" s="37" t="str">
        <f t="shared" si="47"/>
        <v/>
      </c>
      <c r="D50" s="37"/>
      <c r="E50" s="143" t="str">
        <f t="shared" si="1"/>
        <v/>
      </c>
      <c r="F50" s="37" t="str">
        <f t="shared" si="2"/>
        <v/>
      </c>
      <c r="G50" s="37"/>
      <c r="H50" s="37" t="str">
        <f>IFERROR(VLOOKUP($G50,Source!$K:$M,2,FALSE),"")</f>
        <v/>
      </c>
      <c r="I50" s="37" t="str">
        <f>IFERROR(VLOOKUP($G50,Source!$K:$M,3,FALSE),"")</f>
        <v/>
      </c>
      <c r="J50" s="37" t="str">
        <f t="shared" si="3"/>
        <v/>
      </c>
      <c r="K50" s="37"/>
      <c r="L50" s="37"/>
      <c r="M50" s="37"/>
      <c r="N50" s="37"/>
      <c r="O50" s="1"/>
    </row>
    <row r="51" spans="1:15" hidden="1" x14ac:dyDescent="0.2">
      <c r="A51" s="37"/>
      <c r="B51" s="37" t="str">
        <f t="shared" ref="B51:C51" si="48">IF(ISTEXT(#REF!),#REF!,"")</f>
        <v/>
      </c>
      <c r="C51" s="37" t="str">
        <f t="shared" si="48"/>
        <v/>
      </c>
      <c r="D51" s="37"/>
      <c r="E51" s="143" t="str">
        <f t="shared" si="1"/>
        <v/>
      </c>
      <c r="F51" s="37" t="str">
        <f t="shared" si="2"/>
        <v/>
      </c>
      <c r="G51" s="37"/>
      <c r="H51" s="37" t="str">
        <f>IFERROR(VLOOKUP($G51,Source!$K:$M,2,FALSE),"")</f>
        <v/>
      </c>
      <c r="I51" s="37" t="str">
        <f>IFERROR(VLOOKUP($G51,Source!$K:$M,3,FALSE),"")</f>
        <v/>
      </c>
      <c r="J51" s="37" t="str">
        <f t="shared" si="3"/>
        <v/>
      </c>
      <c r="K51" s="37"/>
      <c r="L51" s="37"/>
      <c r="M51" s="37"/>
      <c r="N51" s="37"/>
      <c r="O51" s="1"/>
    </row>
    <row r="52" spans="1:15" hidden="1" x14ac:dyDescent="0.2">
      <c r="A52" s="37"/>
      <c r="B52" s="37" t="str">
        <f t="shared" ref="B52:C52" si="49">IF(ISTEXT(#REF!),#REF!,"")</f>
        <v/>
      </c>
      <c r="C52" s="37" t="str">
        <f t="shared" si="49"/>
        <v/>
      </c>
      <c r="D52" s="37"/>
      <c r="E52" s="143" t="str">
        <f t="shared" si="1"/>
        <v/>
      </c>
      <c r="F52" s="37" t="str">
        <f t="shared" si="2"/>
        <v/>
      </c>
      <c r="G52" s="37"/>
      <c r="H52" s="37" t="str">
        <f>IFERROR(VLOOKUP($G52,Source!$K:$M,2,FALSE),"")</f>
        <v/>
      </c>
      <c r="I52" s="37" t="str">
        <f>IFERROR(VLOOKUP($G52,Source!$K:$M,3,FALSE),"")</f>
        <v/>
      </c>
      <c r="J52" s="37" t="str">
        <f t="shared" si="3"/>
        <v/>
      </c>
      <c r="K52" s="37"/>
      <c r="L52" s="37"/>
      <c r="M52" s="37"/>
      <c r="N52" s="37"/>
      <c r="O52" s="1"/>
    </row>
    <row r="53" spans="1:15" hidden="1" x14ac:dyDescent="0.2">
      <c r="A53" s="37"/>
      <c r="B53" s="37" t="str">
        <f t="shared" ref="B53:C53" si="50">IF(ISTEXT(#REF!),#REF!,"")</f>
        <v/>
      </c>
      <c r="C53" s="37" t="str">
        <f t="shared" si="50"/>
        <v/>
      </c>
      <c r="D53" s="37"/>
      <c r="E53" s="143" t="str">
        <f t="shared" si="1"/>
        <v/>
      </c>
      <c r="F53" s="37" t="str">
        <f t="shared" si="2"/>
        <v/>
      </c>
      <c r="G53" s="37"/>
      <c r="H53" s="37" t="str">
        <f>IFERROR(VLOOKUP($G53,Source!$K:$M,2,FALSE),"")</f>
        <v/>
      </c>
      <c r="I53" s="37" t="str">
        <f>IFERROR(VLOOKUP($G53,Source!$K:$M,3,FALSE),"")</f>
        <v/>
      </c>
      <c r="J53" s="37" t="str">
        <f t="shared" si="3"/>
        <v/>
      </c>
      <c r="K53" s="37"/>
      <c r="L53" s="37"/>
      <c r="M53" s="37"/>
      <c r="N53" s="37"/>
      <c r="O53" s="1"/>
    </row>
    <row r="54" spans="1:15" hidden="1" x14ac:dyDescent="0.2">
      <c r="A54" s="37"/>
      <c r="B54" s="37" t="str">
        <f t="shared" ref="B54:C54" si="51">IF(ISTEXT(#REF!),#REF!,"")</f>
        <v/>
      </c>
      <c r="C54" s="37" t="str">
        <f t="shared" si="51"/>
        <v/>
      </c>
      <c r="D54" s="37"/>
      <c r="E54" s="143" t="str">
        <f t="shared" si="1"/>
        <v/>
      </c>
      <c r="F54" s="37" t="str">
        <f t="shared" si="2"/>
        <v/>
      </c>
      <c r="G54" s="37"/>
      <c r="H54" s="37" t="str">
        <f>IFERROR(VLOOKUP($G54,Source!$K:$M,2,FALSE),"")</f>
        <v/>
      </c>
      <c r="I54" s="37" t="str">
        <f>IFERROR(VLOOKUP($G54,Source!$K:$M,3,FALSE),"")</f>
        <v/>
      </c>
      <c r="J54" s="37" t="str">
        <f t="shared" si="3"/>
        <v/>
      </c>
      <c r="K54" s="37"/>
      <c r="L54" s="37"/>
      <c r="M54" s="37"/>
      <c r="N54" s="37"/>
      <c r="O54" s="1"/>
    </row>
    <row r="55" spans="1:15" hidden="1" x14ac:dyDescent="0.2">
      <c r="A55" s="37"/>
      <c r="B55" s="37" t="str">
        <f t="shared" ref="B55:C55" si="52">IF(ISTEXT(#REF!),#REF!,"")</f>
        <v/>
      </c>
      <c r="C55" s="37" t="str">
        <f t="shared" si="52"/>
        <v/>
      </c>
      <c r="D55" s="37"/>
      <c r="E55" s="143" t="str">
        <f t="shared" si="1"/>
        <v/>
      </c>
      <c r="F55" s="37" t="str">
        <f t="shared" si="2"/>
        <v/>
      </c>
      <c r="G55" s="37"/>
      <c r="H55" s="37" t="str">
        <f>IFERROR(VLOOKUP($G55,Source!$K:$M,2,FALSE),"")</f>
        <v/>
      </c>
      <c r="I55" s="37" t="str">
        <f>IFERROR(VLOOKUP($G55,Source!$K:$M,3,FALSE),"")</f>
        <v/>
      </c>
      <c r="J55" s="37" t="str">
        <f t="shared" si="3"/>
        <v/>
      </c>
      <c r="K55" s="37"/>
      <c r="L55" s="37"/>
      <c r="M55" s="37"/>
      <c r="N55" s="37"/>
      <c r="O55" s="1"/>
    </row>
    <row r="56" spans="1:15" hidden="1" x14ac:dyDescent="0.2">
      <c r="A56" s="37"/>
      <c r="B56" s="37" t="str">
        <f t="shared" ref="B56:C56" si="53">IF(ISTEXT(#REF!),#REF!,"")</f>
        <v/>
      </c>
      <c r="C56" s="37" t="str">
        <f t="shared" si="53"/>
        <v/>
      </c>
      <c r="D56" s="37"/>
      <c r="E56" s="143" t="str">
        <f t="shared" si="1"/>
        <v/>
      </c>
      <c r="F56" s="37" t="str">
        <f t="shared" si="2"/>
        <v/>
      </c>
      <c r="G56" s="37"/>
      <c r="H56" s="37" t="str">
        <f>IFERROR(VLOOKUP($G56,Source!$K:$M,2,FALSE),"")</f>
        <v/>
      </c>
      <c r="I56" s="37" t="str">
        <f>IFERROR(VLOOKUP($G56,Source!$K:$M,3,FALSE),"")</f>
        <v/>
      </c>
      <c r="J56" s="37" t="str">
        <f t="shared" si="3"/>
        <v/>
      </c>
      <c r="K56" s="37"/>
      <c r="L56" s="37"/>
      <c r="M56" s="37"/>
      <c r="N56" s="37"/>
      <c r="O56" s="1"/>
    </row>
    <row r="57" spans="1:15" hidden="1" x14ac:dyDescent="0.2">
      <c r="A57" s="37"/>
      <c r="B57" s="37" t="str">
        <f t="shared" ref="B57:C57" si="54">IF(ISTEXT(#REF!),#REF!,"")</f>
        <v/>
      </c>
      <c r="C57" s="37" t="str">
        <f t="shared" si="54"/>
        <v/>
      </c>
      <c r="D57" s="37"/>
      <c r="E57" s="143" t="str">
        <f t="shared" si="1"/>
        <v/>
      </c>
      <c r="F57" s="37" t="str">
        <f t="shared" si="2"/>
        <v/>
      </c>
      <c r="G57" s="37"/>
      <c r="H57" s="37" t="str">
        <f>IFERROR(VLOOKUP($G57,Source!$K:$M,2,FALSE),"")</f>
        <v/>
      </c>
      <c r="I57" s="37" t="str">
        <f>IFERROR(VLOOKUP($G57,Source!$K:$M,3,FALSE),"")</f>
        <v/>
      </c>
      <c r="J57" s="37" t="str">
        <f t="shared" si="3"/>
        <v/>
      </c>
      <c r="K57" s="37"/>
      <c r="L57" s="37"/>
      <c r="M57" s="37"/>
      <c r="N57" s="37"/>
      <c r="O57" s="1"/>
    </row>
    <row r="58" spans="1:15" hidden="1" x14ac:dyDescent="0.2">
      <c r="A58" s="37"/>
      <c r="B58" s="37" t="str">
        <f t="shared" ref="B58:C58" si="55">IF(ISTEXT(#REF!),#REF!,"")</f>
        <v/>
      </c>
      <c r="C58" s="37" t="str">
        <f t="shared" si="55"/>
        <v/>
      </c>
      <c r="D58" s="37"/>
      <c r="E58" s="143" t="str">
        <f t="shared" si="1"/>
        <v/>
      </c>
      <c r="F58" s="37" t="str">
        <f t="shared" si="2"/>
        <v/>
      </c>
      <c r="G58" s="37"/>
      <c r="H58" s="37" t="str">
        <f>IFERROR(VLOOKUP($G58,Source!$K:$M,2,FALSE),"")</f>
        <v/>
      </c>
      <c r="I58" s="37" t="str">
        <f>IFERROR(VLOOKUP($G58,Source!$K:$M,3,FALSE),"")</f>
        <v/>
      </c>
      <c r="J58" s="37" t="str">
        <f t="shared" si="3"/>
        <v/>
      </c>
      <c r="K58" s="37"/>
      <c r="L58" s="37"/>
      <c r="M58" s="37"/>
      <c r="N58" s="37"/>
      <c r="O58" s="1"/>
    </row>
    <row r="59" spans="1:15" hidden="1" x14ac:dyDescent="0.2">
      <c r="A59" s="37"/>
      <c r="B59" s="37" t="str">
        <f t="shared" ref="B59:C59" si="56">IF(ISTEXT(#REF!),#REF!,"")</f>
        <v/>
      </c>
      <c r="C59" s="37" t="str">
        <f t="shared" si="56"/>
        <v/>
      </c>
      <c r="D59" s="37"/>
      <c r="E59" s="143" t="str">
        <f t="shared" si="1"/>
        <v/>
      </c>
      <c r="F59" s="37" t="str">
        <f t="shared" si="2"/>
        <v/>
      </c>
      <c r="G59" s="37"/>
      <c r="H59" s="37" t="str">
        <f>IFERROR(VLOOKUP($G59,Source!$K:$M,2,FALSE),"")</f>
        <v/>
      </c>
      <c r="I59" s="37" t="str">
        <f>IFERROR(VLOOKUP($G59,Source!$K:$M,3,FALSE),"")</f>
        <v/>
      </c>
      <c r="J59" s="37" t="str">
        <f t="shared" si="3"/>
        <v/>
      </c>
      <c r="K59" s="37"/>
      <c r="L59" s="37"/>
      <c r="M59" s="37"/>
      <c r="N59" s="37"/>
      <c r="O59" s="1"/>
    </row>
    <row r="60" spans="1:15" hidden="1" x14ac:dyDescent="0.2">
      <c r="A60" s="37"/>
      <c r="B60" s="37" t="str">
        <f t="shared" ref="B60:C60" si="57">IF(ISTEXT(#REF!),#REF!,"")</f>
        <v/>
      </c>
      <c r="C60" s="37" t="str">
        <f t="shared" si="57"/>
        <v/>
      </c>
      <c r="D60" s="37"/>
      <c r="E60" s="143" t="str">
        <f t="shared" si="1"/>
        <v/>
      </c>
      <c r="F60" s="37" t="str">
        <f t="shared" si="2"/>
        <v/>
      </c>
      <c r="G60" s="37"/>
      <c r="H60" s="37" t="str">
        <f>IFERROR(VLOOKUP($G60,Source!$K:$M,2,FALSE),"")</f>
        <v/>
      </c>
      <c r="I60" s="37" t="str">
        <f>IFERROR(VLOOKUP($G60,Source!$K:$M,3,FALSE),"")</f>
        <v/>
      </c>
      <c r="J60" s="37" t="str">
        <f t="shared" si="3"/>
        <v/>
      </c>
      <c r="K60" s="37"/>
      <c r="L60" s="37"/>
      <c r="M60" s="37"/>
      <c r="N60" s="37"/>
      <c r="O60" s="1"/>
    </row>
    <row r="61" spans="1:15" hidden="1" x14ac:dyDescent="0.2">
      <c r="A61" s="37"/>
      <c r="B61" s="37" t="str">
        <f t="shared" ref="B61:C61" si="58">IF(ISTEXT(#REF!),#REF!,"")</f>
        <v/>
      </c>
      <c r="C61" s="37" t="str">
        <f t="shared" si="58"/>
        <v/>
      </c>
      <c r="D61" s="37"/>
      <c r="E61" s="143" t="str">
        <f t="shared" si="1"/>
        <v/>
      </c>
      <c r="F61" s="37" t="str">
        <f t="shared" si="2"/>
        <v/>
      </c>
      <c r="G61" s="37"/>
      <c r="H61" s="37" t="str">
        <f>IFERROR(VLOOKUP($G61,Source!$K:$M,2,FALSE),"")</f>
        <v/>
      </c>
      <c r="I61" s="37" t="str">
        <f>IFERROR(VLOOKUP($G61,Source!$K:$M,3,FALSE),"")</f>
        <v/>
      </c>
      <c r="J61" s="37" t="str">
        <f t="shared" si="3"/>
        <v/>
      </c>
      <c r="K61" s="37"/>
      <c r="L61" s="37"/>
      <c r="M61" s="37"/>
      <c r="N61" s="37"/>
      <c r="O61" s="1"/>
    </row>
    <row r="62" spans="1:15" hidden="1" x14ac:dyDescent="0.2">
      <c r="A62" s="37"/>
      <c r="B62" s="37" t="str">
        <f t="shared" ref="B62:C62" si="59">IF(ISTEXT(#REF!),#REF!,"")</f>
        <v/>
      </c>
      <c r="C62" s="37" t="str">
        <f t="shared" si="59"/>
        <v/>
      </c>
      <c r="D62" s="37"/>
      <c r="E62" s="143" t="str">
        <f t="shared" si="1"/>
        <v/>
      </c>
      <c r="F62" s="37" t="str">
        <f t="shared" si="2"/>
        <v/>
      </c>
      <c r="G62" s="37"/>
      <c r="H62" s="37" t="str">
        <f>IFERROR(VLOOKUP($G62,Source!$K:$M,2,FALSE),"")</f>
        <v/>
      </c>
      <c r="I62" s="37" t="str">
        <f>IFERROR(VLOOKUP($G62,Source!$K:$M,3,FALSE),"")</f>
        <v/>
      </c>
      <c r="J62" s="37" t="str">
        <f t="shared" si="3"/>
        <v/>
      </c>
      <c r="K62" s="37"/>
      <c r="L62" s="37"/>
      <c r="M62" s="37"/>
      <c r="N62" s="37"/>
      <c r="O62" s="1"/>
    </row>
    <row r="63" spans="1:15" hidden="1" x14ac:dyDescent="0.2">
      <c r="A63" s="37"/>
      <c r="B63" s="37" t="str">
        <f t="shared" ref="B63:C63" si="60">IF(ISTEXT(#REF!),#REF!,"")</f>
        <v/>
      </c>
      <c r="C63" s="37" t="str">
        <f t="shared" si="60"/>
        <v/>
      </c>
      <c r="D63" s="37"/>
      <c r="E63" s="143" t="str">
        <f t="shared" si="1"/>
        <v/>
      </c>
      <c r="F63" s="37" t="str">
        <f t="shared" si="2"/>
        <v/>
      </c>
      <c r="G63" s="37"/>
      <c r="H63" s="37" t="str">
        <f>IFERROR(VLOOKUP($G63,Source!$K:$M,2,FALSE),"")</f>
        <v/>
      </c>
      <c r="I63" s="37" t="str">
        <f>IFERROR(VLOOKUP($G63,Source!$K:$M,3,FALSE),"")</f>
        <v/>
      </c>
      <c r="J63" s="37" t="str">
        <f t="shared" si="3"/>
        <v/>
      </c>
      <c r="K63" s="37"/>
      <c r="L63" s="37"/>
      <c r="M63" s="37"/>
      <c r="N63" s="37"/>
      <c r="O63" s="1"/>
    </row>
    <row r="64" spans="1:15" hidden="1" x14ac:dyDescent="0.2">
      <c r="A64" s="37"/>
      <c r="B64" s="37" t="str">
        <f t="shared" ref="B64:C64" si="61">IF(ISTEXT(#REF!),#REF!,"")</f>
        <v/>
      </c>
      <c r="C64" s="37" t="str">
        <f t="shared" si="61"/>
        <v/>
      </c>
      <c r="D64" s="37"/>
      <c r="E64" s="143" t="str">
        <f t="shared" si="1"/>
        <v/>
      </c>
      <c r="F64" s="37" t="str">
        <f t="shared" si="2"/>
        <v/>
      </c>
      <c r="G64" s="37"/>
      <c r="H64" s="37" t="str">
        <f>IFERROR(VLOOKUP($G64,Source!$K:$M,2,FALSE),"")</f>
        <v/>
      </c>
      <c r="I64" s="37" t="str">
        <f>IFERROR(VLOOKUP($G64,Source!$K:$M,3,FALSE),"")</f>
        <v/>
      </c>
      <c r="J64" s="37" t="str">
        <f t="shared" si="3"/>
        <v/>
      </c>
      <c r="K64" s="37"/>
      <c r="L64" s="37"/>
      <c r="M64" s="37"/>
      <c r="N64" s="37"/>
      <c r="O64" s="1"/>
    </row>
    <row r="65" spans="1:15" hidden="1" x14ac:dyDescent="0.2">
      <c r="A65" s="37"/>
      <c r="B65" s="37" t="str">
        <f t="shared" ref="B65:C65" si="62">IF(ISTEXT(#REF!),#REF!,"")</f>
        <v/>
      </c>
      <c r="C65" s="37" t="str">
        <f t="shared" si="62"/>
        <v/>
      </c>
      <c r="D65" s="37"/>
      <c r="E65" s="143" t="str">
        <f t="shared" si="1"/>
        <v/>
      </c>
      <c r="F65" s="37" t="str">
        <f t="shared" si="2"/>
        <v/>
      </c>
      <c r="G65" s="37"/>
      <c r="H65" s="37" t="str">
        <f>IFERROR(VLOOKUP($G65,Source!$K:$M,2,FALSE),"")</f>
        <v/>
      </c>
      <c r="I65" s="37" t="str">
        <f>IFERROR(VLOOKUP($G65,Source!$K:$M,3,FALSE),"")</f>
        <v/>
      </c>
      <c r="J65" s="37" t="str">
        <f t="shared" si="3"/>
        <v/>
      </c>
      <c r="K65" s="37"/>
      <c r="L65" s="37"/>
      <c r="M65" s="37"/>
      <c r="N65" s="37"/>
      <c r="O65" s="1"/>
    </row>
    <row r="66" spans="1:15" hidden="1" x14ac:dyDescent="0.2">
      <c r="A66" s="37"/>
      <c r="B66" s="37" t="str">
        <f t="shared" ref="B66:C66" si="63">IF(ISTEXT(#REF!),#REF!,"")</f>
        <v/>
      </c>
      <c r="C66" s="37" t="str">
        <f t="shared" si="63"/>
        <v/>
      </c>
      <c r="D66" s="37"/>
      <c r="E66" s="143" t="str">
        <f t="shared" si="1"/>
        <v/>
      </c>
      <c r="F66" s="37" t="str">
        <f t="shared" si="2"/>
        <v/>
      </c>
      <c r="G66" s="37"/>
      <c r="H66" s="37" t="str">
        <f>IFERROR(VLOOKUP($G66,Source!$K:$M,2,FALSE),"")</f>
        <v/>
      </c>
      <c r="I66" s="37" t="str">
        <f>IFERROR(VLOOKUP($G66,Source!$K:$M,3,FALSE),"")</f>
        <v/>
      </c>
      <c r="J66" s="37" t="str">
        <f t="shared" si="3"/>
        <v/>
      </c>
      <c r="K66" s="37"/>
      <c r="L66" s="37"/>
      <c r="M66" s="37"/>
      <c r="N66" s="37"/>
      <c r="O66" s="1"/>
    </row>
    <row r="67" spans="1:15" hidden="1" x14ac:dyDescent="0.2">
      <c r="A67" s="37"/>
      <c r="B67" s="37" t="str">
        <f t="shared" ref="B67:C67" si="64">IF(ISTEXT(#REF!),#REF!,"")</f>
        <v/>
      </c>
      <c r="C67" s="37" t="str">
        <f t="shared" si="64"/>
        <v/>
      </c>
      <c r="D67" s="37"/>
      <c r="E67" s="143" t="str">
        <f t="shared" si="1"/>
        <v/>
      </c>
      <c r="F67" s="37" t="str">
        <f t="shared" si="2"/>
        <v/>
      </c>
      <c r="G67" s="37"/>
      <c r="H67" s="37" t="str">
        <f>IFERROR(VLOOKUP($G67,Source!$K:$M,2,FALSE),"")</f>
        <v/>
      </c>
      <c r="I67" s="37" t="str">
        <f>IFERROR(VLOOKUP($G67,Source!$K:$M,3,FALSE),"")</f>
        <v/>
      </c>
      <c r="J67" s="37" t="str">
        <f t="shared" si="3"/>
        <v/>
      </c>
      <c r="K67" s="37"/>
      <c r="L67" s="37"/>
      <c r="M67" s="37"/>
      <c r="N67" s="37"/>
      <c r="O67" s="1"/>
    </row>
    <row r="68" spans="1:15" hidden="1" x14ac:dyDescent="0.2">
      <c r="A68" s="37"/>
      <c r="B68" s="37" t="str">
        <f t="shared" ref="B68:C68" si="65">IF(ISTEXT(#REF!),#REF!,"")</f>
        <v/>
      </c>
      <c r="C68" s="37" t="str">
        <f t="shared" si="65"/>
        <v/>
      </c>
      <c r="D68" s="37"/>
      <c r="E68" s="143" t="str">
        <f t="shared" si="1"/>
        <v/>
      </c>
      <c r="F68" s="37" t="str">
        <f t="shared" si="2"/>
        <v/>
      </c>
      <c r="G68" s="37"/>
      <c r="H68" s="37" t="str">
        <f>IFERROR(VLOOKUP($G68,Source!$K:$M,2,FALSE),"")</f>
        <v/>
      </c>
      <c r="I68" s="37" t="str">
        <f>IFERROR(VLOOKUP($G68,Source!$K:$M,3,FALSE),"")</f>
        <v/>
      </c>
      <c r="J68" s="37" t="str">
        <f t="shared" si="3"/>
        <v/>
      </c>
      <c r="K68" s="37"/>
      <c r="L68" s="37"/>
      <c r="M68" s="37"/>
      <c r="N68" s="37"/>
      <c r="O68" s="1"/>
    </row>
    <row r="69" spans="1:15" hidden="1" x14ac:dyDescent="0.2">
      <c r="A69" s="37"/>
      <c r="B69" s="37" t="str">
        <f t="shared" ref="B69:C69" si="66">IF(ISTEXT(#REF!),#REF!,"")</f>
        <v/>
      </c>
      <c r="C69" s="37" t="str">
        <f t="shared" si="66"/>
        <v/>
      </c>
      <c r="D69" s="37"/>
      <c r="E69" s="143" t="str">
        <f t="shared" si="1"/>
        <v/>
      </c>
      <c r="F69" s="37" t="str">
        <f t="shared" si="2"/>
        <v/>
      </c>
      <c r="G69" s="37"/>
      <c r="H69" s="37" t="str">
        <f>IFERROR(VLOOKUP($G69,Source!$K:$M,2,FALSE),"")</f>
        <v/>
      </c>
      <c r="I69" s="37" t="str">
        <f>IFERROR(VLOOKUP($G69,Source!$K:$M,3,FALSE),"")</f>
        <v/>
      </c>
      <c r="J69" s="37" t="str">
        <f t="shared" si="3"/>
        <v/>
      </c>
      <c r="K69" s="37"/>
      <c r="L69" s="37"/>
      <c r="M69" s="37"/>
      <c r="N69" s="37"/>
      <c r="O69" s="1"/>
    </row>
    <row r="70" spans="1:15" hidden="1" x14ac:dyDescent="0.2">
      <c r="A70" s="37"/>
      <c r="B70" s="37" t="str">
        <f t="shared" ref="B70:C70" si="67">IF(ISTEXT(#REF!),#REF!,"")</f>
        <v/>
      </c>
      <c r="C70" s="37" t="str">
        <f t="shared" si="67"/>
        <v/>
      </c>
      <c r="D70" s="37"/>
      <c r="E70" s="143" t="str">
        <f t="shared" si="1"/>
        <v/>
      </c>
      <c r="F70" s="37" t="str">
        <f t="shared" si="2"/>
        <v/>
      </c>
      <c r="G70" s="37"/>
      <c r="H70" s="37" t="str">
        <f>IFERROR(VLOOKUP($G70,Source!$K:$M,2,FALSE),"")</f>
        <v/>
      </c>
      <c r="I70" s="37" t="str">
        <f>IFERROR(VLOOKUP($G70,Source!$K:$M,3,FALSE),"")</f>
        <v/>
      </c>
      <c r="J70" s="37" t="str">
        <f t="shared" si="3"/>
        <v/>
      </c>
      <c r="K70" s="37"/>
      <c r="L70" s="37"/>
      <c r="M70" s="37"/>
      <c r="N70" s="37"/>
      <c r="O70" s="1"/>
    </row>
    <row r="71" spans="1:15" hidden="1" x14ac:dyDescent="0.2">
      <c r="A71" s="37"/>
      <c r="B71" s="37" t="str">
        <f t="shared" ref="B71:C71" si="68">IF(ISTEXT(#REF!),#REF!,"")</f>
        <v/>
      </c>
      <c r="C71" s="37" t="str">
        <f t="shared" si="68"/>
        <v/>
      </c>
      <c r="D71" s="37"/>
      <c r="E71" s="143" t="str">
        <f t="shared" si="1"/>
        <v/>
      </c>
      <c r="F71" s="37" t="str">
        <f t="shared" si="2"/>
        <v/>
      </c>
      <c r="G71" s="37"/>
      <c r="H71" s="37" t="str">
        <f>IFERROR(VLOOKUP($G71,Source!$K:$M,2,FALSE),"")</f>
        <v/>
      </c>
      <c r="I71" s="37" t="str">
        <f>IFERROR(VLOOKUP($G71,Source!$K:$M,3,FALSE),"")</f>
        <v/>
      </c>
      <c r="J71" s="37" t="str">
        <f t="shared" si="3"/>
        <v/>
      </c>
      <c r="K71" s="37"/>
      <c r="L71" s="37"/>
      <c r="M71" s="37"/>
      <c r="N71" s="37"/>
      <c r="O71" s="1"/>
    </row>
    <row r="72" spans="1:15" hidden="1" x14ac:dyDescent="0.2">
      <c r="A72" s="37"/>
      <c r="B72" s="37" t="str">
        <f t="shared" ref="B72:C72" si="69">IF(ISTEXT(#REF!),#REF!,"")</f>
        <v/>
      </c>
      <c r="C72" s="37" t="str">
        <f t="shared" si="69"/>
        <v/>
      </c>
      <c r="D72" s="37"/>
      <c r="E72" s="143" t="str">
        <f t="shared" si="1"/>
        <v/>
      </c>
      <c r="F72" s="37" t="str">
        <f t="shared" si="2"/>
        <v/>
      </c>
      <c r="G72" s="37"/>
      <c r="H72" s="37" t="str">
        <f>IFERROR(VLOOKUP($G72,Source!$K:$M,2,FALSE),"")</f>
        <v/>
      </c>
      <c r="I72" s="37" t="str">
        <f>IFERROR(VLOOKUP($G72,Source!$K:$M,3,FALSE),"")</f>
        <v/>
      </c>
      <c r="J72" s="37" t="str">
        <f t="shared" si="3"/>
        <v/>
      </c>
      <c r="K72" s="37"/>
      <c r="L72" s="37"/>
      <c r="M72" s="37"/>
      <c r="N72" s="37"/>
      <c r="O72" s="1"/>
    </row>
    <row r="73" spans="1:15" hidden="1" x14ac:dyDescent="0.2">
      <c r="A73" s="37"/>
      <c r="B73" s="37" t="str">
        <f t="shared" ref="B73:C73" si="70">IF(ISTEXT(#REF!),#REF!,"")</f>
        <v/>
      </c>
      <c r="C73" s="37" t="str">
        <f t="shared" si="70"/>
        <v/>
      </c>
      <c r="D73" s="37"/>
      <c r="E73" s="143" t="str">
        <f t="shared" si="1"/>
        <v/>
      </c>
      <c r="F73" s="37" t="str">
        <f t="shared" si="2"/>
        <v/>
      </c>
      <c r="G73" s="37"/>
      <c r="H73" s="37" t="str">
        <f>IFERROR(VLOOKUP($G73,Source!$K:$M,2,FALSE),"")</f>
        <v/>
      </c>
      <c r="I73" s="37" t="str">
        <f>IFERROR(VLOOKUP($G73,Source!$K:$M,3,FALSE),"")</f>
        <v/>
      </c>
      <c r="J73" s="37" t="str">
        <f t="shared" si="3"/>
        <v/>
      </c>
      <c r="K73" s="37"/>
      <c r="L73" s="37"/>
      <c r="M73" s="37"/>
      <c r="N73" s="37"/>
      <c r="O73" s="1"/>
    </row>
    <row r="74" spans="1:15" hidden="1" x14ac:dyDescent="0.2">
      <c r="A74" s="37"/>
      <c r="B74" s="37" t="str">
        <f t="shared" ref="B74:C74" si="71">IF(ISTEXT(#REF!),#REF!,"")</f>
        <v/>
      </c>
      <c r="C74" s="37" t="str">
        <f t="shared" si="71"/>
        <v/>
      </c>
      <c r="D74" s="37"/>
      <c r="E74" s="143" t="str">
        <f t="shared" si="1"/>
        <v/>
      </c>
      <c r="F74" s="37" t="str">
        <f t="shared" si="2"/>
        <v/>
      </c>
      <c r="G74" s="37"/>
      <c r="H74" s="37" t="str">
        <f>IFERROR(VLOOKUP($G74,Source!$K:$M,2,FALSE),"")</f>
        <v/>
      </c>
      <c r="I74" s="37" t="str">
        <f>IFERROR(VLOOKUP($G74,Source!$K:$M,3,FALSE),"")</f>
        <v/>
      </c>
      <c r="J74" s="37" t="str">
        <f t="shared" si="3"/>
        <v/>
      </c>
      <c r="K74" s="37"/>
      <c r="L74" s="37"/>
      <c r="M74" s="37"/>
      <c r="N74" s="37"/>
      <c r="O74" s="1"/>
    </row>
    <row r="75" spans="1:15" hidden="1" x14ac:dyDescent="0.2">
      <c r="A75" s="37"/>
      <c r="B75" s="37" t="str">
        <f t="shared" ref="B75:C75" si="72">IF(ISTEXT(#REF!),#REF!,"")</f>
        <v/>
      </c>
      <c r="C75" s="37" t="str">
        <f t="shared" si="72"/>
        <v/>
      </c>
      <c r="D75" s="37"/>
      <c r="E75" s="143" t="str">
        <f t="shared" si="1"/>
        <v/>
      </c>
      <c r="F75" s="37" t="str">
        <f t="shared" si="2"/>
        <v/>
      </c>
      <c r="G75" s="37"/>
      <c r="H75" s="37" t="str">
        <f>IFERROR(VLOOKUP($G75,Source!$K:$M,2,FALSE),"")</f>
        <v/>
      </c>
      <c r="I75" s="37" t="str">
        <f>IFERROR(VLOOKUP($G75,Source!$K:$M,3,FALSE),"")</f>
        <v/>
      </c>
      <c r="J75" s="37" t="str">
        <f t="shared" si="3"/>
        <v/>
      </c>
      <c r="K75" s="37"/>
      <c r="L75" s="37"/>
      <c r="M75" s="37"/>
      <c r="N75" s="37"/>
      <c r="O75" s="1"/>
    </row>
    <row r="76" spans="1:15" hidden="1" x14ac:dyDescent="0.2">
      <c r="A76" s="37"/>
      <c r="B76" s="37" t="str">
        <f t="shared" ref="B76:C76" si="73">IF(ISTEXT(#REF!),#REF!,"")</f>
        <v/>
      </c>
      <c r="C76" s="37" t="str">
        <f t="shared" si="73"/>
        <v/>
      </c>
      <c r="D76" s="37"/>
      <c r="E76" s="143" t="str">
        <f t="shared" si="1"/>
        <v/>
      </c>
      <c r="F76" s="37" t="str">
        <f t="shared" si="2"/>
        <v/>
      </c>
      <c r="G76" s="37"/>
      <c r="H76" s="37" t="str">
        <f>IFERROR(VLOOKUP($G76,Source!$K:$M,2,FALSE),"")</f>
        <v/>
      </c>
      <c r="I76" s="37" t="str">
        <f>IFERROR(VLOOKUP($G76,Source!$K:$M,3,FALSE),"")</f>
        <v/>
      </c>
      <c r="J76" s="37" t="str">
        <f t="shared" si="3"/>
        <v/>
      </c>
      <c r="K76" s="37"/>
      <c r="L76" s="37"/>
      <c r="M76" s="37"/>
      <c r="N76" s="37"/>
      <c r="O76" s="1"/>
    </row>
    <row r="77" spans="1:15" hidden="1" x14ac:dyDescent="0.2">
      <c r="A77" s="37"/>
      <c r="B77" s="37" t="str">
        <f t="shared" ref="B77:C77" si="74">IF(ISTEXT(#REF!),#REF!,"")</f>
        <v/>
      </c>
      <c r="C77" s="37" t="str">
        <f t="shared" si="74"/>
        <v/>
      </c>
      <c r="D77" s="37"/>
      <c r="E77" s="143" t="str">
        <f t="shared" si="1"/>
        <v/>
      </c>
      <c r="F77" s="37" t="str">
        <f t="shared" si="2"/>
        <v/>
      </c>
      <c r="G77" s="37"/>
      <c r="H77" s="37" t="str">
        <f>IFERROR(VLOOKUP($G77,Source!$K:$M,2,FALSE),"")</f>
        <v/>
      </c>
      <c r="I77" s="37" t="str">
        <f>IFERROR(VLOOKUP($G77,Source!$K:$M,3,FALSE),"")</f>
        <v/>
      </c>
      <c r="J77" s="37" t="str">
        <f t="shared" si="3"/>
        <v/>
      </c>
      <c r="K77" s="37"/>
      <c r="L77" s="37"/>
      <c r="M77" s="37"/>
      <c r="N77" s="37"/>
      <c r="O77" s="1"/>
    </row>
    <row r="78" spans="1:15" hidden="1" x14ac:dyDescent="0.2">
      <c r="A78" s="37"/>
      <c r="B78" s="37" t="str">
        <f t="shared" ref="B78:C78" si="75">IF(ISTEXT(#REF!),#REF!,"")</f>
        <v/>
      </c>
      <c r="C78" s="37" t="str">
        <f t="shared" si="75"/>
        <v/>
      </c>
      <c r="D78" s="37"/>
      <c r="E78" s="143" t="str">
        <f t="shared" si="1"/>
        <v/>
      </c>
      <c r="F78" s="37" t="str">
        <f t="shared" si="2"/>
        <v/>
      </c>
      <c r="G78" s="37"/>
      <c r="H78" s="37" t="str">
        <f>IFERROR(VLOOKUP($G78,Source!$K:$M,2,FALSE),"")</f>
        <v/>
      </c>
      <c r="I78" s="37" t="str">
        <f>IFERROR(VLOOKUP($G78,Source!$K:$M,3,FALSE),"")</f>
        <v/>
      </c>
      <c r="J78" s="37" t="str">
        <f t="shared" si="3"/>
        <v/>
      </c>
      <c r="K78" s="37"/>
      <c r="L78" s="37"/>
      <c r="M78" s="37"/>
      <c r="N78" s="37"/>
      <c r="O78" s="1"/>
    </row>
    <row r="79" spans="1:15" hidden="1" x14ac:dyDescent="0.2">
      <c r="A79" s="37"/>
      <c r="B79" s="37" t="str">
        <f t="shared" ref="B79:C79" si="76">IF(ISTEXT(#REF!),#REF!,"")</f>
        <v/>
      </c>
      <c r="C79" s="37" t="str">
        <f t="shared" si="76"/>
        <v/>
      </c>
      <c r="D79" s="37"/>
      <c r="E79" s="143" t="str">
        <f t="shared" si="1"/>
        <v/>
      </c>
      <c r="F79" s="37" t="str">
        <f t="shared" si="2"/>
        <v/>
      </c>
      <c r="G79" s="37"/>
      <c r="H79" s="37" t="str">
        <f>IFERROR(VLOOKUP($G79,Source!$K:$M,2,FALSE),"")</f>
        <v/>
      </c>
      <c r="I79" s="37" t="str">
        <f>IFERROR(VLOOKUP($G79,Source!$K:$M,3,FALSE),"")</f>
        <v/>
      </c>
      <c r="J79" s="37" t="str">
        <f t="shared" si="3"/>
        <v/>
      </c>
      <c r="K79" s="37"/>
      <c r="L79" s="37"/>
      <c r="M79" s="37"/>
      <c r="N79" s="37"/>
      <c r="O79" s="1"/>
    </row>
    <row r="80" spans="1:15" hidden="1" x14ac:dyDescent="0.2">
      <c r="A80" s="37"/>
      <c r="B80" s="37" t="str">
        <f t="shared" ref="B80:C80" si="77">IF(ISTEXT(#REF!),#REF!,"")</f>
        <v/>
      </c>
      <c r="C80" s="37" t="str">
        <f t="shared" si="77"/>
        <v/>
      </c>
      <c r="D80" s="37"/>
      <c r="E80" s="143" t="str">
        <f t="shared" si="1"/>
        <v/>
      </c>
      <c r="F80" s="37" t="str">
        <f t="shared" si="2"/>
        <v/>
      </c>
      <c r="G80" s="37"/>
      <c r="H80" s="37" t="str">
        <f>IFERROR(VLOOKUP($G80,Source!$K:$M,2,FALSE),"")</f>
        <v/>
      </c>
      <c r="I80" s="37" t="str">
        <f>IFERROR(VLOOKUP($G80,Source!$K:$M,3,FALSE),"")</f>
        <v/>
      </c>
      <c r="J80" s="37" t="str">
        <f t="shared" si="3"/>
        <v/>
      </c>
      <c r="K80" s="37"/>
      <c r="L80" s="37"/>
      <c r="M80" s="37"/>
      <c r="N80" s="37"/>
      <c r="O80" s="1"/>
    </row>
    <row r="81" spans="1:15" hidden="1" x14ac:dyDescent="0.2">
      <c r="A81" s="37"/>
      <c r="B81" s="37" t="str">
        <f t="shared" ref="B81:C81" si="78">IF(ISTEXT(#REF!),#REF!,"")</f>
        <v/>
      </c>
      <c r="C81" s="37" t="str">
        <f t="shared" si="78"/>
        <v/>
      </c>
      <c r="D81" s="37"/>
      <c r="E81" s="143" t="str">
        <f t="shared" si="1"/>
        <v/>
      </c>
      <c r="F81" s="37" t="str">
        <f t="shared" si="2"/>
        <v/>
      </c>
      <c r="G81" s="37"/>
      <c r="H81" s="37" t="str">
        <f>IFERROR(VLOOKUP($G81,Source!$K:$M,2,FALSE),"")</f>
        <v/>
      </c>
      <c r="I81" s="37" t="str">
        <f>IFERROR(VLOOKUP($G81,Source!$K:$M,3,FALSE),"")</f>
        <v/>
      </c>
      <c r="J81" s="37" t="str">
        <f t="shared" si="3"/>
        <v/>
      </c>
      <c r="K81" s="37"/>
      <c r="L81" s="37"/>
      <c r="M81" s="37"/>
      <c r="N81" s="37"/>
      <c r="O81" s="1"/>
    </row>
    <row r="82" spans="1:15" hidden="1" x14ac:dyDescent="0.2">
      <c r="A82" s="37"/>
      <c r="B82" s="37" t="str">
        <f t="shared" ref="B82:C82" si="79">IF(ISTEXT(#REF!),#REF!,"")</f>
        <v/>
      </c>
      <c r="C82" s="37" t="str">
        <f t="shared" si="79"/>
        <v/>
      </c>
      <c r="D82" s="37"/>
      <c r="E82" s="143" t="str">
        <f t="shared" si="1"/>
        <v/>
      </c>
      <c r="F82" s="37" t="str">
        <f t="shared" si="2"/>
        <v/>
      </c>
      <c r="G82" s="37"/>
      <c r="H82" s="37" t="str">
        <f>IFERROR(VLOOKUP($G82,Source!$K:$M,2,FALSE),"")</f>
        <v/>
      </c>
      <c r="I82" s="37" t="str">
        <f>IFERROR(VLOOKUP($G82,Source!$K:$M,3,FALSE),"")</f>
        <v/>
      </c>
      <c r="J82" s="37" t="str">
        <f t="shared" si="3"/>
        <v/>
      </c>
      <c r="K82" s="37"/>
      <c r="L82" s="37"/>
      <c r="M82" s="37"/>
      <c r="N82" s="37"/>
      <c r="O82" s="1"/>
    </row>
    <row r="83" spans="1:15" hidden="1" x14ac:dyDescent="0.2">
      <c r="A83" s="37"/>
      <c r="B83" s="37" t="str">
        <f t="shared" ref="B83:C83" si="80">IF(ISTEXT(#REF!),#REF!,"")</f>
        <v/>
      </c>
      <c r="C83" s="37" t="str">
        <f t="shared" si="80"/>
        <v/>
      </c>
      <c r="D83" s="37"/>
      <c r="E83" s="143" t="str">
        <f t="shared" si="1"/>
        <v/>
      </c>
      <c r="F83" s="37" t="str">
        <f t="shared" si="2"/>
        <v/>
      </c>
      <c r="G83" s="37"/>
      <c r="H83" s="37" t="str">
        <f>IFERROR(VLOOKUP($G83,Source!$K:$M,2,FALSE),"")</f>
        <v/>
      </c>
      <c r="I83" s="37" t="str">
        <f>IFERROR(VLOOKUP($G83,Source!$K:$M,3,FALSE),"")</f>
        <v/>
      </c>
      <c r="J83" s="37" t="str">
        <f t="shared" si="3"/>
        <v/>
      </c>
      <c r="K83" s="37"/>
      <c r="L83" s="37"/>
      <c r="M83" s="37"/>
      <c r="N83" s="37"/>
      <c r="O83" s="1"/>
    </row>
    <row r="84" spans="1:15" hidden="1" x14ac:dyDescent="0.2">
      <c r="A84" s="37"/>
      <c r="B84" s="37" t="str">
        <f t="shared" ref="B84:C84" si="81">IF(ISTEXT(#REF!),#REF!,"")</f>
        <v/>
      </c>
      <c r="C84" s="37" t="str">
        <f t="shared" si="81"/>
        <v/>
      </c>
      <c r="D84" s="37"/>
      <c r="E84" s="143" t="str">
        <f t="shared" si="1"/>
        <v/>
      </c>
      <c r="F84" s="37" t="str">
        <f t="shared" si="2"/>
        <v/>
      </c>
      <c r="G84" s="37"/>
      <c r="H84" s="37" t="str">
        <f>IFERROR(VLOOKUP($G84,Source!$K:$M,2,FALSE),"")</f>
        <v/>
      </c>
      <c r="I84" s="37" t="str">
        <f>IFERROR(VLOOKUP($G84,Source!$K:$M,3,FALSE),"")</f>
        <v/>
      </c>
      <c r="J84" s="37" t="str">
        <f t="shared" si="3"/>
        <v/>
      </c>
      <c r="K84" s="37"/>
      <c r="L84" s="37"/>
      <c r="M84" s="37"/>
      <c r="N84" s="37"/>
      <c r="O84" s="1"/>
    </row>
    <row r="85" spans="1:15" hidden="1" x14ac:dyDescent="0.2">
      <c r="A85" s="37"/>
      <c r="B85" s="37" t="str">
        <f t="shared" ref="B85:C85" si="82">IF(ISTEXT(#REF!),#REF!,"")</f>
        <v/>
      </c>
      <c r="C85" s="37" t="str">
        <f t="shared" si="82"/>
        <v/>
      </c>
      <c r="D85" s="37"/>
      <c r="E85" s="143" t="str">
        <f t="shared" si="1"/>
        <v/>
      </c>
      <c r="F85" s="37" t="str">
        <f t="shared" si="2"/>
        <v/>
      </c>
      <c r="G85" s="37"/>
      <c r="H85" s="37" t="str">
        <f>IFERROR(VLOOKUP($G85,Source!$K:$M,2,FALSE),"")</f>
        <v/>
      </c>
      <c r="I85" s="37" t="str">
        <f>IFERROR(VLOOKUP($G85,Source!$K:$M,3,FALSE),"")</f>
        <v/>
      </c>
      <c r="J85" s="37" t="str">
        <f t="shared" si="3"/>
        <v/>
      </c>
      <c r="K85" s="37"/>
      <c r="L85" s="37"/>
      <c r="M85" s="37"/>
      <c r="N85" s="37"/>
      <c r="O85" s="1"/>
    </row>
    <row r="86" spans="1:15" hidden="1" x14ac:dyDescent="0.2">
      <c r="A86" s="37"/>
      <c r="B86" s="37" t="str">
        <f t="shared" ref="B86:C86" si="83">IF(ISTEXT(#REF!),#REF!,"")</f>
        <v/>
      </c>
      <c r="C86" s="37" t="str">
        <f t="shared" si="83"/>
        <v/>
      </c>
      <c r="D86" s="37"/>
      <c r="E86" s="143" t="str">
        <f t="shared" si="1"/>
        <v/>
      </c>
      <c r="F86" s="37" t="str">
        <f t="shared" si="2"/>
        <v/>
      </c>
      <c r="G86" s="37"/>
      <c r="H86" s="37" t="str">
        <f>IFERROR(VLOOKUP($G86,Source!$K:$M,2,FALSE),"")</f>
        <v/>
      </c>
      <c r="I86" s="37" t="str">
        <f>IFERROR(VLOOKUP($G86,Source!$K:$M,3,FALSE),"")</f>
        <v/>
      </c>
      <c r="J86" s="37" t="str">
        <f t="shared" si="3"/>
        <v/>
      </c>
      <c r="K86" s="37"/>
      <c r="L86" s="37"/>
      <c r="M86" s="37"/>
      <c r="N86" s="37"/>
      <c r="O86" s="1"/>
    </row>
    <row r="87" spans="1:15" hidden="1" x14ac:dyDescent="0.2">
      <c r="A87" s="37"/>
      <c r="B87" s="37" t="str">
        <f t="shared" ref="B87:C87" si="84">IF(ISTEXT(#REF!),#REF!,"")</f>
        <v/>
      </c>
      <c r="C87" s="37" t="str">
        <f t="shared" si="84"/>
        <v/>
      </c>
      <c r="D87" s="37"/>
      <c r="E87" s="143" t="str">
        <f t="shared" si="1"/>
        <v/>
      </c>
      <c r="F87" s="37" t="str">
        <f t="shared" si="2"/>
        <v/>
      </c>
      <c r="G87" s="37"/>
      <c r="H87" s="37" t="str">
        <f>IFERROR(VLOOKUP($G87,Source!$K:$M,2,FALSE),"")</f>
        <v/>
      </c>
      <c r="I87" s="37" t="str">
        <f>IFERROR(VLOOKUP($G87,Source!$K:$M,3,FALSE),"")</f>
        <v/>
      </c>
      <c r="J87" s="37" t="str">
        <f t="shared" si="3"/>
        <v/>
      </c>
      <c r="K87" s="37"/>
      <c r="L87" s="37"/>
      <c r="M87" s="37"/>
      <c r="N87" s="37"/>
      <c r="O87" s="1"/>
    </row>
    <row r="88" spans="1:15" hidden="1" x14ac:dyDescent="0.2">
      <c r="A88" s="37"/>
      <c r="B88" s="37" t="str">
        <f t="shared" ref="B88:C88" si="85">IF(ISTEXT(#REF!),#REF!,"")</f>
        <v/>
      </c>
      <c r="C88" s="37" t="str">
        <f t="shared" si="85"/>
        <v/>
      </c>
      <c r="D88" s="37"/>
      <c r="E88" s="143" t="str">
        <f t="shared" si="1"/>
        <v/>
      </c>
      <c r="F88" s="37" t="str">
        <f t="shared" si="2"/>
        <v/>
      </c>
      <c r="G88" s="37"/>
      <c r="H88" s="37" t="str">
        <f>IFERROR(VLOOKUP($G88,Source!$K:$M,2,FALSE),"")</f>
        <v/>
      </c>
      <c r="I88" s="37" t="str">
        <f>IFERROR(VLOOKUP($G88,Source!$K:$M,3,FALSE),"")</f>
        <v/>
      </c>
      <c r="J88" s="37" t="str">
        <f t="shared" si="3"/>
        <v/>
      </c>
      <c r="K88" s="37"/>
      <c r="L88" s="37"/>
      <c r="M88" s="37"/>
      <c r="N88" s="37"/>
      <c r="O88" s="1"/>
    </row>
    <row r="89" spans="1:15" hidden="1" x14ac:dyDescent="0.2">
      <c r="A89" s="37"/>
      <c r="B89" s="37" t="str">
        <f t="shared" ref="B89:C89" si="86">IF(ISTEXT(#REF!),#REF!,"")</f>
        <v/>
      </c>
      <c r="C89" s="37" t="str">
        <f t="shared" si="86"/>
        <v/>
      </c>
      <c r="D89" s="37"/>
      <c r="E89" s="143" t="str">
        <f t="shared" si="1"/>
        <v/>
      </c>
      <c r="F89" s="37" t="str">
        <f t="shared" si="2"/>
        <v/>
      </c>
      <c r="G89" s="37"/>
      <c r="H89" s="37" t="str">
        <f>IFERROR(VLOOKUP($G89,Source!$K:$M,2,FALSE),"")</f>
        <v/>
      </c>
      <c r="I89" s="37" t="str">
        <f>IFERROR(VLOOKUP($G89,Source!$K:$M,3,FALSE),"")</f>
        <v/>
      </c>
      <c r="J89" s="37" t="str">
        <f t="shared" si="3"/>
        <v/>
      </c>
      <c r="K89" s="37"/>
      <c r="L89" s="37"/>
      <c r="M89" s="37"/>
      <c r="N89" s="37"/>
      <c r="O89" s="1"/>
    </row>
    <row r="90" spans="1:15" hidden="1" x14ac:dyDescent="0.2">
      <c r="A90" s="37"/>
      <c r="B90" s="37" t="str">
        <f t="shared" ref="B90:C90" si="87">IF(ISTEXT(#REF!),#REF!,"")</f>
        <v/>
      </c>
      <c r="C90" s="37" t="str">
        <f t="shared" si="87"/>
        <v/>
      </c>
      <c r="D90" s="37"/>
      <c r="E90" s="143" t="str">
        <f t="shared" si="1"/>
        <v/>
      </c>
      <c r="F90" s="37" t="str">
        <f t="shared" si="2"/>
        <v/>
      </c>
      <c r="G90" s="37"/>
      <c r="H90" s="37" t="str">
        <f>IFERROR(VLOOKUP($G90,Source!$K:$M,2,FALSE),"")</f>
        <v/>
      </c>
      <c r="I90" s="37" t="str">
        <f>IFERROR(VLOOKUP($G90,Source!$K:$M,3,FALSE),"")</f>
        <v/>
      </c>
      <c r="J90" s="37" t="str">
        <f t="shared" si="3"/>
        <v/>
      </c>
      <c r="K90" s="37"/>
      <c r="L90" s="37"/>
      <c r="M90" s="37"/>
      <c r="N90" s="37"/>
      <c r="O90" s="1"/>
    </row>
    <row r="91" spans="1:15" hidden="1" x14ac:dyDescent="0.2">
      <c r="A91" s="37"/>
      <c r="B91" s="37" t="str">
        <f t="shared" ref="B91:C91" si="88">IF(ISTEXT(#REF!),#REF!,"")</f>
        <v/>
      </c>
      <c r="C91" s="37" t="str">
        <f t="shared" si="88"/>
        <v/>
      </c>
      <c r="D91" s="37"/>
      <c r="E91" s="143" t="str">
        <f t="shared" si="1"/>
        <v/>
      </c>
      <c r="F91" s="37" t="str">
        <f t="shared" si="2"/>
        <v/>
      </c>
      <c r="G91" s="37"/>
      <c r="H91" s="37" t="str">
        <f>IFERROR(VLOOKUP($G91,Source!$K:$M,2,FALSE),"")</f>
        <v/>
      </c>
      <c r="I91" s="37" t="str">
        <f>IFERROR(VLOOKUP($G91,Source!$K:$M,3,FALSE),"")</f>
        <v/>
      </c>
      <c r="J91" s="37" t="str">
        <f t="shared" si="3"/>
        <v/>
      </c>
      <c r="K91" s="37"/>
      <c r="L91" s="37"/>
      <c r="M91" s="37"/>
      <c r="N91" s="37"/>
      <c r="O91" s="1"/>
    </row>
    <row r="92" spans="1:15" hidden="1" x14ac:dyDescent="0.2">
      <c r="A92" s="37"/>
      <c r="B92" s="37" t="str">
        <f t="shared" ref="B92:C92" si="89">IF(ISTEXT(#REF!),#REF!,"")</f>
        <v/>
      </c>
      <c r="C92" s="37" t="str">
        <f t="shared" si="89"/>
        <v/>
      </c>
      <c r="D92" s="37"/>
      <c r="E92" s="143" t="str">
        <f t="shared" si="1"/>
        <v/>
      </c>
      <c r="F92" s="37" t="str">
        <f t="shared" si="2"/>
        <v/>
      </c>
      <c r="G92" s="37"/>
      <c r="H92" s="37" t="str">
        <f>IFERROR(VLOOKUP($G92,Source!$K:$M,2,FALSE),"")</f>
        <v/>
      </c>
      <c r="I92" s="37" t="str">
        <f>IFERROR(VLOOKUP($G92,Source!$K:$M,3,FALSE),"")</f>
        <v/>
      </c>
      <c r="J92" s="37" t="str">
        <f t="shared" si="3"/>
        <v/>
      </c>
      <c r="K92" s="37"/>
      <c r="L92" s="37"/>
      <c r="M92" s="37"/>
      <c r="N92" s="37"/>
      <c r="O92" s="1"/>
    </row>
    <row r="93" spans="1:15" hidden="1" x14ac:dyDescent="0.2">
      <c r="A93" s="37"/>
      <c r="B93" s="37" t="str">
        <f t="shared" ref="B93:C93" si="90">IF(ISTEXT(#REF!),#REF!,"")</f>
        <v/>
      </c>
      <c r="C93" s="37" t="str">
        <f t="shared" si="90"/>
        <v/>
      </c>
      <c r="D93" s="37"/>
      <c r="E93" s="143" t="str">
        <f t="shared" si="1"/>
        <v/>
      </c>
      <c r="F93" s="37" t="str">
        <f t="shared" si="2"/>
        <v/>
      </c>
      <c r="G93" s="37"/>
      <c r="H93" s="37" t="str">
        <f>IFERROR(VLOOKUP($G93,Source!$K:$M,2,FALSE),"")</f>
        <v/>
      </c>
      <c r="I93" s="37" t="str">
        <f>IFERROR(VLOOKUP($G93,Source!$K:$M,3,FALSE),"")</f>
        <v/>
      </c>
      <c r="J93" s="37" t="str">
        <f t="shared" si="3"/>
        <v/>
      </c>
      <c r="K93" s="37"/>
      <c r="L93" s="37"/>
      <c r="M93" s="37"/>
      <c r="N93" s="37"/>
      <c r="O93" s="1"/>
    </row>
    <row r="94" spans="1:15" hidden="1" x14ac:dyDescent="0.2">
      <c r="A94" s="37"/>
      <c r="B94" s="37" t="str">
        <f t="shared" ref="B94:C94" si="91">IF(ISTEXT(#REF!),#REF!,"")</f>
        <v/>
      </c>
      <c r="C94" s="37" t="str">
        <f t="shared" si="91"/>
        <v/>
      </c>
      <c r="D94" s="37"/>
      <c r="E94" s="143" t="str">
        <f t="shared" si="1"/>
        <v/>
      </c>
      <c r="F94" s="37" t="str">
        <f t="shared" si="2"/>
        <v/>
      </c>
      <c r="G94" s="37"/>
      <c r="H94" s="37" t="str">
        <f>IFERROR(VLOOKUP($G94,Source!$K:$M,2,FALSE),"")</f>
        <v/>
      </c>
      <c r="I94" s="37" t="str">
        <f>IFERROR(VLOOKUP($G94,Source!$K:$M,3,FALSE),"")</f>
        <v/>
      </c>
      <c r="J94" s="37" t="str">
        <f t="shared" si="3"/>
        <v/>
      </c>
      <c r="K94" s="37"/>
      <c r="L94" s="37"/>
      <c r="M94" s="37"/>
      <c r="N94" s="37"/>
      <c r="O94" s="1"/>
    </row>
    <row r="95" spans="1:15" hidden="1" x14ac:dyDescent="0.2">
      <c r="A95" s="37"/>
      <c r="B95" s="37" t="str">
        <f t="shared" ref="B95:C95" si="92">IF(ISTEXT(#REF!),#REF!,"")</f>
        <v/>
      </c>
      <c r="C95" s="37" t="str">
        <f t="shared" si="92"/>
        <v/>
      </c>
      <c r="D95" s="37"/>
      <c r="E95" s="143" t="str">
        <f t="shared" si="1"/>
        <v/>
      </c>
      <c r="F95" s="37" t="str">
        <f t="shared" si="2"/>
        <v/>
      </c>
      <c r="G95" s="37"/>
      <c r="H95" s="37" t="str">
        <f>IFERROR(VLOOKUP($G95,Source!$K:$M,2,FALSE),"")</f>
        <v/>
      </c>
      <c r="I95" s="37" t="str">
        <f>IFERROR(VLOOKUP($G95,Source!$K:$M,3,FALSE),"")</f>
        <v/>
      </c>
      <c r="J95" s="37" t="str">
        <f t="shared" si="3"/>
        <v/>
      </c>
      <c r="K95" s="37"/>
      <c r="L95" s="37"/>
      <c r="M95" s="37"/>
      <c r="N95" s="37"/>
      <c r="O95" s="1"/>
    </row>
    <row r="96" spans="1:15" hidden="1" x14ac:dyDescent="0.2">
      <c r="A96" s="37"/>
      <c r="B96" s="37" t="str">
        <f t="shared" ref="B96:C96" si="93">IF(ISTEXT(#REF!),#REF!,"")</f>
        <v/>
      </c>
      <c r="C96" s="37" t="str">
        <f t="shared" si="93"/>
        <v/>
      </c>
      <c r="D96" s="37"/>
      <c r="E96" s="143" t="str">
        <f t="shared" si="1"/>
        <v/>
      </c>
      <c r="F96" s="37" t="str">
        <f t="shared" si="2"/>
        <v/>
      </c>
      <c r="G96" s="37"/>
      <c r="H96" s="37" t="str">
        <f>IFERROR(VLOOKUP($G96,Source!$K:$M,2,FALSE),"")</f>
        <v/>
      </c>
      <c r="I96" s="37" t="str">
        <f>IFERROR(VLOOKUP($G96,Source!$K:$M,3,FALSE),"")</f>
        <v/>
      </c>
      <c r="J96" s="37" t="str">
        <f t="shared" si="3"/>
        <v/>
      </c>
      <c r="K96" s="37"/>
      <c r="L96" s="37"/>
      <c r="M96" s="37"/>
      <c r="N96" s="37"/>
      <c r="O96" s="1"/>
    </row>
    <row r="97" spans="1:15" hidden="1" x14ac:dyDescent="0.2">
      <c r="A97" s="37"/>
      <c r="B97" s="37" t="str">
        <f t="shared" ref="B97:C97" si="94">IF(ISTEXT(#REF!),#REF!,"")</f>
        <v/>
      </c>
      <c r="C97" s="37" t="str">
        <f t="shared" si="94"/>
        <v/>
      </c>
      <c r="D97" s="37"/>
      <c r="E97" s="143" t="str">
        <f t="shared" si="1"/>
        <v/>
      </c>
      <c r="F97" s="37" t="str">
        <f t="shared" si="2"/>
        <v/>
      </c>
      <c r="G97" s="37"/>
      <c r="H97" s="37" t="str">
        <f>IFERROR(VLOOKUP($G97,Source!$K:$M,2,FALSE),"")</f>
        <v/>
      </c>
      <c r="I97" s="37" t="str">
        <f>IFERROR(VLOOKUP($G97,Source!$K:$M,3,FALSE),"")</f>
        <v/>
      </c>
      <c r="J97" s="37" t="str">
        <f t="shared" si="3"/>
        <v/>
      </c>
      <c r="K97" s="37"/>
      <c r="L97" s="37"/>
      <c r="M97" s="37"/>
      <c r="N97" s="37"/>
      <c r="O97" s="1"/>
    </row>
    <row r="98" spans="1:15" hidden="1" x14ac:dyDescent="0.2">
      <c r="A98" s="37"/>
      <c r="B98" s="37" t="str">
        <f t="shared" ref="B98:C98" si="95">IF(ISTEXT(#REF!),#REF!,"")</f>
        <v/>
      </c>
      <c r="C98" s="37" t="str">
        <f t="shared" si="95"/>
        <v/>
      </c>
      <c r="D98" s="37"/>
      <c r="E98" s="143" t="str">
        <f t="shared" si="1"/>
        <v/>
      </c>
      <c r="F98" s="37" t="str">
        <f t="shared" si="2"/>
        <v/>
      </c>
      <c r="G98" s="37"/>
      <c r="H98" s="37" t="str">
        <f>IFERROR(VLOOKUP($G98,Source!$K:$M,2,FALSE),"")</f>
        <v/>
      </c>
      <c r="I98" s="37" t="str">
        <f>IFERROR(VLOOKUP($G98,Source!$K:$M,3,FALSE),"")</f>
        <v/>
      </c>
      <c r="J98" s="37" t="str">
        <f t="shared" si="3"/>
        <v/>
      </c>
      <c r="K98" s="37"/>
      <c r="L98" s="37"/>
      <c r="M98" s="37"/>
      <c r="N98" s="37"/>
      <c r="O98" s="1"/>
    </row>
    <row r="99" spans="1:15" hidden="1" x14ac:dyDescent="0.2">
      <c r="A99" s="37"/>
      <c r="B99" s="37" t="str">
        <f t="shared" ref="B99:C99" si="96">IF(ISTEXT(#REF!),#REF!,"")</f>
        <v/>
      </c>
      <c r="C99" s="37" t="str">
        <f t="shared" si="96"/>
        <v/>
      </c>
      <c r="D99" s="37"/>
      <c r="E99" s="143" t="str">
        <f t="shared" si="1"/>
        <v/>
      </c>
      <c r="F99" s="37" t="str">
        <f t="shared" si="2"/>
        <v/>
      </c>
      <c r="G99" s="37"/>
      <c r="H99" s="37" t="str">
        <f>IFERROR(VLOOKUP($G99,Source!$K:$M,2,FALSE),"")</f>
        <v/>
      </c>
      <c r="I99" s="37" t="str">
        <f>IFERROR(VLOOKUP($G99,Source!$K:$M,3,FALSE),"")</f>
        <v/>
      </c>
      <c r="J99" s="37" t="str">
        <f t="shared" si="3"/>
        <v/>
      </c>
      <c r="K99" s="37"/>
      <c r="L99" s="37"/>
      <c r="M99" s="37"/>
      <c r="N99" s="37"/>
      <c r="O99" s="1"/>
    </row>
    <row r="100" spans="1:15" hidden="1" x14ac:dyDescent="0.2">
      <c r="A100" s="37"/>
      <c r="B100" s="37" t="str">
        <f t="shared" ref="B100:C100" si="97">IF(ISTEXT(#REF!),#REF!,"")</f>
        <v/>
      </c>
      <c r="C100" s="37" t="str">
        <f t="shared" si="97"/>
        <v/>
      </c>
      <c r="D100" s="37"/>
      <c r="E100" s="143" t="str">
        <f t="shared" si="1"/>
        <v/>
      </c>
      <c r="F100" s="37" t="str">
        <f t="shared" si="2"/>
        <v/>
      </c>
      <c r="G100" s="37"/>
      <c r="H100" s="37" t="str">
        <f>IFERROR(VLOOKUP($G100,Source!$K:$M,2,FALSE),"")</f>
        <v/>
      </c>
      <c r="I100" s="37" t="str">
        <f>IFERROR(VLOOKUP($G100,Source!$K:$M,3,FALSE),"")</f>
        <v/>
      </c>
      <c r="J100" s="37" t="str">
        <f t="shared" si="3"/>
        <v/>
      </c>
      <c r="K100" s="37"/>
      <c r="L100" s="37"/>
      <c r="M100" s="37"/>
      <c r="N100" s="37"/>
      <c r="O100" s="1"/>
    </row>
    <row r="101" spans="1:15" hidden="1" x14ac:dyDescent="0.2">
      <c r="A101" s="37"/>
      <c r="B101" s="37" t="str">
        <f t="shared" ref="B101:C101" si="98">IF(ISTEXT(#REF!),#REF!,"")</f>
        <v/>
      </c>
      <c r="C101" s="37" t="str">
        <f t="shared" si="98"/>
        <v/>
      </c>
      <c r="D101" s="37"/>
      <c r="E101" s="143" t="str">
        <f t="shared" si="1"/>
        <v/>
      </c>
      <c r="F101" s="37" t="str">
        <f t="shared" si="2"/>
        <v/>
      </c>
      <c r="G101" s="37"/>
      <c r="H101" s="37" t="str">
        <f>IFERROR(VLOOKUP($G101,Source!$K:$M,2,FALSE),"")</f>
        <v/>
      </c>
      <c r="I101" s="37" t="str">
        <f>IFERROR(VLOOKUP($G101,Source!$K:$M,3,FALSE),"")</f>
        <v/>
      </c>
      <c r="J101" s="37" t="str">
        <f t="shared" si="3"/>
        <v/>
      </c>
      <c r="K101" s="37"/>
      <c r="L101" s="37"/>
      <c r="M101" s="37"/>
      <c r="N101" s="37"/>
      <c r="O101" s="1"/>
    </row>
    <row r="102" spans="1:15" hidden="1" x14ac:dyDescent="0.2">
      <c r="A102" s="37"/>
      <c r="B102" s="37" t="str">
        <f t="shared" ref="B102:C102" si="99">IF(ISTEXT(#REF!),#REF!,"")</f>
        <v/>
      </c>
      <c r="C102" s="37" t="str">
        <f t="shared" si="99"/>
        <v/>
      </c>
      <c r="D102" s="37"/>
      <c r="E102" s="143" t="str">
        <f t="shared" si="1"/>
        <v/>
      </c>
      <c r="F102" s="37" t="str">
        <f t="shared" si="2"/>
        <v/>
      </c>
      <c r="G102" s="37"/>
      <c r="H102" s="37" t="str">
        <f>IFERROR(VLOOKUP($G102,Source!$K:$M,2,FALSE),"")</f>
        <v/>
      </c>
      <c r="I102" s="37" t="str">
        <f>IFERROR(VLOOKUP($G102,Source!$K:$M,3,FALSE),"")</f>
        <v/>
      </c>
      <c r="J102" s="37" t="str">
        <f t="shared" si="3"/>
        <v/>
      </c>
      <c r="K102" s="37"/>
      <c r="L102" s="37"/>
      <c r="M102" s="37"/>
      <c r="N102" s="37"/>
      <c r="O102" s="1"/>
    </row>
    <row r="103" spans="1:15" hidden="1" x14ac:dyDescent="0.2">
      <c r="A103" s="37"/>
      <c r="B103" s="37" t="str">
        <f t="shared" ref="B103:C103" si="100">IF(ISTEXT(#REF!),#REF!,"")</f>
        <v/>
      </c>
      <c r="C103" s="37" t="str">
        <f t="shared" si="100"/>
        <v/>
      </c>
      <c r="D103" s="37"/>
      <c r="E103" s="143" t="str">
        <f t="shared" si="1"/>
        <v/>
      </c>
      <c r="F103" s="37" t="str">
        <f t="shared" si="2"/>
        <v/>
      </c>
      <c r="G103" s="37"/>
      <c r="H103" s="37" t="str">
        <f>IFERROR(VLOOKUP($G103,Source!$K:$M,2,FALSE),"")</f>
        <v/>
      </c>
      <c r="I103" s="37" t="str">
        <f>IFERROR(VLOOKUP($G103,Source!$K:$M,3,FALSE),"")</f>
        <v/>
      </c>
      <c r="J103" s="37" t="str">
        <f t="shared" si="3"/>
        <v/>
      </c>
      <c r="K103" s="37"/>
      <c r="L103" s="37"/>
      <c r="M103" s="37"/>
      <c r="N103" s="37"/>
      <c r="O103" s="1"/>
    </row>
    <row r="104" spans="1:15" hidden="1" x14ac:dyDescent="0.2">
      <c r="A104" s="37"/>
      <c r="B104" s="37" t="str">
        <f t="shared" ref="B104:C104" si="101">IF(ISTEXT(#REF!),#REF!,"")</f>
        <v/>
      </c>
      <c r="C104" s="37" t="str">
        <f t="shared" si="101"/>
        <v/>
      </c>
      <c r="D104" s="37"/>
      <c r="E104" s="143" t="str">
        <f t="shared" si="1"/>
        <v/>
      </c>
      <c r="F104" s="37" t="str">
        <f t="shared" si="2"/>
        <v/>
      </c>
      <c r="G104" s="37"/>
      <c r="H104" s="37" t="str">
        <f>IFERROR(VLOOKUP($G104,Source!$K:$M,2,FALSE),"")</f>
        <v/>
      </c>
      <c r="I104" s="37" t="str">
        <f>IFERROR(VLOOKUP($G104,Source!$K:$M,3,FALSE),"")</f>
        <v/>
      </c>
      <c r="J104" s="37" t="str">
        <f t="shared" si="3"/>
        <v/>
      </c>
      <c r="K104" s="37"/>
      <c r="L104" s="37"/>
      <c r="M104" s="37"/>
      <c r="N104" s="37"/>
      <c r="O104" s="1"/>
    </row>
    <row r="105" spans="1:15" hidden="1" x14ac:dyDescent="0.2">
      <c r="A105" s="37"/>
      <c r="B105" s="37" t="str">
        <f t="shared" ref="B105:C105" si="102">IF(ISTEXT(#REF!),#REF!,"")</f>
        <v/>
      </c>
      <c r="C105" s="37" t="str">
        <f t="shared" si="102"/>
        <v/>
      </c>
      <c r="D105" s="37"/>
      <c r="E105" s="143" t="str">
        <f t="shared" si="1"/>
        <v/>
      </c>
      <c r="F105" s="37" t="str">
        <f t="shared" si="2"/>
        <v/>
      </c>
      <c r="G105" s="37"/>
      <c r="H105" s="37" t="str">
        <f>IFERROR(VLOOKUP($G105,Source!$K:$M,2,FALSE),"")</f>
        <v/>
      </c>
      <c r="I105" s="37" t="str">
        <f>IFERROR(VLOOKUP($G105,Source!$K:$M,3,FALSE),"")</f>
        <v/>
      </c>
      <c r="J105" s="37" t="str">
        <f t="shared" si="3"/>
        <v/>
      </c>
      <c r="K105" s="37"/>
      <c r="L105" s="37"/>
      <c r="M105" s="37"/>
      <c r="N105" s="37"/>
      <c r="O105" s="1"/>
    </row>
    <row r="106" spans="1:15" hidden="1" x14ac:dyDescent="0.2">
      <c r="A106" s="37"/>
      <c r="B106" s="37" t="str">
        <f t="shared" ref="B106:C106" si="103">IF(ISTEXT(#REF!),#REF!,"")</f>
        <v/>
      </c>
      <c r="C106" s="37" t="str">
        <f t="shared" si="103"/>
        <v/>
      </c>
      <c r="D106" s="37"/>
      <c r="E106" s="143" t="str">
        <f t="shared" si="1"/>
        <v/>
      </c>
      <c r="F106" s="37" t="str">
        <f t="shared" si="2"/>
        <v/>
      </c>
      <c r="G106" s="37"/>
      <c r="H106" s="37" t="str">
        <f>IFERROR(VLOOKUP($G106,Source!$K:$M,2,FALSE),"")</f>
        <v/>
      </c>
      <c r="I106" s="37" t="str">
        <f>IFERROR(VLOOKUP($G106,Source!$K:$M,3,FALSE),"")</f>
        <v/>
      </c>
      <c r="J106" s="37" t="str">
        <f t="shared" si="3"/>
        <v/>
      </c>
      <c r="K106" s="37"/>
      <c r="L106" s="37"/>
      <c r="M106" s="37"/>
      <c r="N106" s="37"/>
      <c r="O106" s="1"/>
    </row>
    <row r="107" spans="1:15" hidden="1" x14ac:dyDescent="0.2">
      <c r="A107" s="37"/>
      <c r="B107" s="37" t="str">
        <f t="shared" ref="B107:C107" si="104">IF(ISTEXT(#REF!),#REF!,"")</f>
        <v/>
      </c>
      <c r="C107" s="37" t="str">
        <f t="shared" si="104"/>
        <v/>
      </c>
      <c r="D107" s="37"/>
      <c r="E107" s="143" t="str">
        <f t="shared" si="1"/>
        <v/>
      </c>
      <c r="F107" s="37" t="str">
        <f t="shared" si="2"/>
        <v/>
      </c>
      <c r="G107" s="37"/>
      <c r="H107" s="37" t="str">
        <f>IFERROR(VLOOKUP($G107,Source!$K:$M,2,FALSE),"")</f>
        <v/>
      </c>
      <c r="I107" s="37" t="str">
        <f>IFERROR(VLOOKUP($G107,Source!$K:$M,3,FALSE),"")</f>
        <v/>
      </c>
      <c r="J107" s="37" t="str">
        <f t="shared" si="3"/>
        <v/>
      </c>
      <c r="K107" s="37"/>
      <c r="L107" s="37"/>
      <c r="M107" s="37"/>
      <c r="N107" s="37"/>
      <c r="O107" s="1"/>
    </row>
    <row r="108" spans="1:15" hidden="1" x14ac:dyDescent="0.2">
      <c r="A108" s="37"/>
      <c r="B108" s="37" t="str">
        <f t="shared" ref="B108:C108" si="105">IF(ISTEXT(#REF!),#REF!,"")</f>
        <v/>
      </c>
      <c r="C108" s="37" t="str">
        <f t="shared" si="105"/>
        <v/>
      </c>
      <c r="D108" s="37"/>
      <c r="E108" s="143" t="str">
        <f t="shared" si="1"/>
        <v/>
      </c>
      <c r="F108" s="37" t="str">
        <f t="shared" si="2"/>
        <v/>
      </c>
      <c r="G108" s="37"/>
      <c r="H108" s="37" t="str">
        <f>IFERROR(VLOOKUP($G108,Source!$K:$M,2,FALSE),"")</f>
        <v/>
      </c>
      <c r="I108" s="37" t="str">
        <f>IFERROR(VLOOKUP($G108,Source!$K:$M,3,FALSE),"")</f>
        <v/>
      </c>
      <c r="J108" s="37" t="str">
        <f t="shared" si="3"/>
        <v/>
      </c>
      <c r="K108" s="37"/>
      <c r="L108" s="37"/>
      <c r="M108" s="37"/>
      <c r="N108" s="37"/>
      <c r="O108" s="1"/>
    </row>
    <row r="109" spans="1:15" hidden="1" x14ac:dyDescent="0.2">
      <c r="A109" s="37"/>
      <c r="B109" s="37" t="str">
        <f t="shared" ref="B109:C109" si="106">IF(ISTEXT(#REF!),#REF!,"")</f>
        <v/>
      </c>
      <c r="C109" s="37" t="str">
        <f t="shared" si="106"/>
        <v/>
      </c>
      <c r="D109" s="37"/>
      <c r="E109" s="143" t="str">
        <f t="shared" si="1"/>
        <v/>
      </c>
      <c r="F109" s="37" t="str">
        <f t="shared" si="2"/>
        <v/>
      </c>
      <c r="G109" s="37"/>
      <c r="H109" s="37" t="str">
        <f>IFERROR(VLOOKUP($G109,Source!$K:$M,2,FALSE),"")</f>
        <v/>
      </c>
      <c r="I109" s="37" t="str">
        <f>IFERROR(VLOOKUP($G109,Source!$K:$M,3,FALSE),"")</f>
        <v/>
      </c>
      <c r="J109" s="37" t="str">
        <f t="shared" si="3"/>
        <v/>
      </c>
      <c r="K109" s="37"/>
      <c r="L109" s="37"/>
      <c r="M109" s="37"/>
      <c r="N109" s="37"/>
      <c r="O109" s="1"/>
    </row>
    <row r="110" spans="1:15" hidden="1" x14ac:dyDescent="0.2">
      <c r="A110" s="37"/>
      <c r="B110" s="37" t="str">
        <f t="shared" ref="B110:C110" si="107">IF(ISTEXT(#REF!),#REF!,"")</f>
        <v/>
      </c>
      <c r="C110" s="37" t="str">
        <f t="shared" si="107"/>
        <v/>
      </c>
      <c r="D110" s="37"/>
      <c r="E110" s="143" t="str">
        <f t="shared" si="1"/>
        <v/>
      </c>
      <c r="F110" s="37" t="str">
        <f t="shared" si="2"/>
        <v/>
      </c>
      <c r="G110" s="37"/>
      <c r="H110" s="37" t="str">
        <f>IFERROR(VLOOKUP($G110,Source!$K:$M,2,FALSE),"")</f>
        <v/>
      </c>
      <c r="I110" s="37" t="str">
        <f>IFERROR(VLOOKUP($G110,Source!$K:$M,3,FALSE),"")</f>
        <v/>
      </c>
      <c r="J110" s="37" t="str">
        <f t="shared" si="3"/>
        <v/>
      </c>
      <c r="K110" s="37"/>
      <c r="L110" s="37"/>
      <c r="M110" s="37"/>
      <c r="N110" s="37"/>
      <c r="O110" s="1"/>
    </row>
    <row r="111" spans="1:15" hidden="1" x14ac:dyDescent="0.2">
      <c r="A111" s="37"/>
      <c r="B111" s="37" t="str">
        <f t="shared" ref="B111:C111" si="108">IF(ISTEXT(#REF!),#REF!,"")</f>
        <v/>
      </c>
      <c r="C111" s="37" t="str">
        <f t="shared" si="108"/>
        <v/>
      </c>
      <c r="D111" s="37"/>
      <c r="E111" s="143" t="str">
        <f t="shared" si="1"/>
        <v/>
      </c>
      <c r="F111" s="37" t="str">
        <f t="shared" si="2"/>
        <v/>
      </c>
      <c r="G111" s="37"/>
      <c r="H111" s="37" t="str">
        <f>IFERROR(VLOOKUP($G111,Source!$K:$M,2,FALSE),"")</f>
        <v/>
      </c>
      <c r="I111" s="37" t="str">
        <f>IFERROR(VLOOKUP($G111,Source!$K:$M,3,FALSE),"")</f>
        <v/>
      </c>
      <c r="J111" s="37" t="str">
        <f t="shared" si="3"/>
        <v/>
      </c>
      <c r="K111" s="37"/>
      <c r="L111" s="37"/>
      <c r="M111" s="37"/>
      <c r="N111" s="37"/>
      <c r="O111" s="1"/>
    </row>
    <row r="112" spans="1:15" hidden="1" x14ac:dyDescent="0.2">
      <c r="A112" s="37"/>
      <c r="B112" s="37" t="str">
        <f t="shared" ref="B112:C112" si="109">IF(ISTEXT(#REF!),#REF!,"")</f>
        <v/>
      </c>
      <c r="C112" s="37" t="str">
        <f t="shared" si="109"/>
        <v/>
      </c>
      <c r="D112" s="37"/>
      <c r="E112" s="143" t="str">
        <f t="shared" si="1"/>
        <v/>
      </c>
      <c r="F112" s="37" t="str">
        <f t="shared" si="2"/>
        <v/>
      </c>
      <c r="G112" s="37"/>
      <c r="H112" s="37" t="str">
        <f>IFERROR(VLOOKUP($G112,Source!$K:$M,2,FALSE),"")</f>
        <v/>
      </c>
      <c r="I112" s="37" t="str">
        <f>IFERROR(VLOOKUP($G112,Source!$K:$M,3,FALSE),"")</f>
        <v/>
      </c>
      <c r="J112" s="37" t="str">
        <f t="shared" si="3"/>
        <v/>
      </c>
      <c r="K112" s="37"/>
      <c r="L112" s="37"/>
      <c r="M112" s="37"/>
      <c r="N112" s="37"/>
      <c r="O112" s="1"/>
    </row>
    <row r="113" spans="1:15" hidden="1" x14ac:dyDescent="0.2">
      <c r="A113" s="37"/>
      <c r="B113" s="37" t="str">
        <f t="shared" ref="B113:C113" si="110">IF(ISTEXT(#REF!),#REF!,"")</f>
        <v/>
      </c>
      <c r="C113" s="37" t="str">
        <f t="shared" si="110"/>
        <v/>
      </c>
      <c r="D113" s="37"/>
      <c r="E113" s="143" t="str">
        <f t="shared" si="1"/>
        <v/>
      </c>
      <c r="F113" s="37" t="str">
        <f t="shared" si="2"/>
        <v/>
      </c>
      <c r="G113" s="37"/>
      <c r="H113" s="37" t="str">
        <f>IFERROR(VLOOKUP($G113,Source!$K:$M,2,FALSE),"")</f>
        <v/>
      </c>
      <c r="I113" s="37" t="str">
        <f>IFERROR(VLOOKUP($G113,Source!$K:$M,3,FALSE),"")</f>
        <v/>
      </c>
      <c r="J113" s="37" t="str">
        <f t="shared" si="3"/>
        <v/>
      </c>
      <c r="K113" s="37"/>
      <c r="L113" s="37"/>
      <c r="M113" s="37"/>
      <c r="N113" s="37"/>
      <c r="O113" s="1"/>
    </row>
    <row r="114" spans="1:15" hidden="1" x14ac:dyDescent="0.2">
      <c r="A114" s="37"/>
      <c r="B114" s="37" t="str">
        <f t="shared" ref="B114:C114" si="111">IF(ISTEXT(#REF!),#REF!,"")</f>
        <v/>
      </c>
      <c r="C114" s="37" t="str">
        <f t="shared" si="111"/>
        <v/>
      </c>
      <c r="D114" s="37"/>
      <c r="E114" s="143" t="str">
        <f t="shared" si="1"/>
        <v/>
      </c>
      <c r="F114" s="37" t="str">
        <f t="shared" si="2"/>
        <v/>
      </c>
      <c r="G114" s="37"/>
      <c r="H114" s="37" t="str">
        <f>IFERROR(VLOOKUP($G114,Source!$K:$M,2,FALSE),"")</f>
        <v/>
      </c>
      <c r="I114" s="37" t="str">
        <f>IFERROR(VLOOKUP($G114,Source!$K:$M,3,FALSE),"")</f>
        <v/>
      </c>
      <c r="J114" s="37" t="str">
        <f t="shared" si="3"/>
        <v/>
      </c>
      <c r="K114" s="37"/>
      <c r="L114" s="37"/>
      <c r="M114" s="37"/>
      <c r="N114" s="37"/>
      <c r="O114" s="1"/>
    </row>
    <row r="115" spans="1:15" hidden="1" x14ac:dyDescent="0.2">
      <c r="A115" s="37"/>
      <c r="B115" s="37" t="str">
        <f t="shared" ref="B115:C115" si="112">IF(ISTEXT(#REF!),#REF!,"")</f>
        <v/>
      </c>
      <c r="C115" s="37" t="str">
        <f t="shared" si="112"/>
        <v/>
      </c>
      <c r="D115" s="37"/>
      <c r="E115" s="143" t="str">
        <f t="shared" si="1"/>
        <v/>
      </c>
      <c r="F115" s="37" t="str">
        <f t="shared" si="2"/>
        <v/>
      </c>
      <c r="G115" s="37"/>
      <c r="H115" s="37" t="str">
        <f>IFERROR(VLOOKUP($G115,Source!$K:$M,2,FALSE),"")</f>
        <v/>
      </c>
      <c r="I115" s="37" t="str">
        <f>IFERROR(VLOOKUP($G115,Source!$K:$M,3,FALSE),"")</f>
        <v/>
      </c>
      <c r="J115" s="37" t="str">
        <f t="shared" si="3"/>
        <v/>
      </c>
      <c r="K115" s="37"/>
      <c r="L115" s="37"/>
      <c r="M115" s="37"/>
      <c r="N115" s="37"/>
      <c r="O115" s="1"/>
    </row>
    <row r="116" spans="1:15" hidden="1" x14ac:dyDescent="0.2">
      <c r="A116" s="37"/>
      <c r="B116" s="37" t="str">
        <f t="shared" ref="B116:C116" si="113">IF(ISTEXT(#REF!),#REF!,"")</f>
        <v/>
      </c>
      <c r="C116" s="37" t="str">
        <f t="shared" si="113"/>
        <v/>
      </c>
      <c r="D116" s="37"/>
      <c r="E116" s="143" t="str">
        <f t="shared" si="1"/>
        <v/>
      </c>
      <c r="F116" s="37" t="str">
        <f t="shared" si="2"/>
        <v/>
      </c>
      <c r="G116" s="37"/>
      <c r="H116" s="37" t="str">
        <f>IFERROR(VLOOKUP($G116,Source!$K:$M,2,FALSE),"")</f>
        <v/>
      </c>
      <c r="I116" s="37" t="str">
        <f>IFERROR(VLOOKUP($G116,Source!$K:$M,3,FALSE),"")</f>
        <v/>
      </c>
      <c r="J116" s="37" t="str">
        <f t="shared" si="3"/>
        <v/>
      </c>
      <c r="K116" s="37"/>
      <c r="L116" s="37"/>
      <c r="M116" s="37"/>
      <c r="N116" s="37"/>
      <c r="O116" s="1"/>
    </row>
    <row r="117" spans="1:15" hidden="1" x14ac:dyDescent="0.2">
      <c r="A117" s="37"/>
      <c r="B117" s="37" t="str">
        <f t="shared" ref="B117:C117" si="114">IF(ISTEXT(#REF!),#REF!,"")</f>
        <v/>
      </c>
      <c r="C117" s="37" t="str">
        <f t="shared" si="114"/>
        <v/>
      </c>
      <c r="D117" s="37"/>
      <c r="E117" s="143" t="str">
        <f t="shared" si="1"/>
        <v/>
      </c>
      <c r="F117" s="37" t="str">
        <f t="shared" si="2"/>
        <v/>
      </c>
      <c r="G117" s="37"/>
      <c r="H117" s="37" t="str">
        <f>IFERROR(VLOOKUP($G117,Source!$K:$M,2,FALSE),"")</f>
        <v/>
      </c>
      <c r="I117" s="37" t="str">
        <f>IFERROR(VLOOKUP($G117,Source!$K:$M,3,FALSE),"")</f>
        <v/>
      </c>
      <c r="J117" s="37" t="str">
        <f t="shared" si="3"/>
        <v/>
      </c>
      <c r="K117" s="37"/>
      <c r="L117" s="37"/>
      <c r="M117" s="37"/>
      <c r="N117" s="37"/>
      <c r="O117" s="1"/>
    </row>
    <row r="118" spans="1:15" hidden="1" x14ac:dyDescent="0.2">
      <c r="A118" s="37"/>
      <c r="B118" s="37" t="str">
        <f t="shared" ref="B118:C118" si="115">IF(ISTEXT(#REF!),#REF!,"")</f>
        <v/>
      </c>
      <c r="C118" s="37" t="str">
        <f t="shared" si="115"/>
        <v/>
      </c>
      <c r="D118" s="37"/>
      <c r="E118" s="143" t="str">
        <f t="shared" si="1"/>
        <v/>
      </c>
      <c r="F118" s="37" t="str">
        <f t="shared" si="2"/>
        <v/>
      </c>
      <c r="G118" s="37"/>
      <c r="H118" s="37" t="str">
        <f>IFERROR(VLOOKUP($G118,Source!$K:$M,2,FALSE),"")</f>
        <v/>
      </c>
      <c r="I118" s="37" t="str">
        <f>IFERROR(VLOOKUP($G118,Source!$K:$M,3,FALSE),"")</f>
        <v/>
      </c>
      <c r="J118" s="37" t="str">
        <f t="shared" si="3"/>
        <v/>
      </c>
      <c r="K118" s="37"/>
      <c r="L118" s="37"/>
      <c r="M118" s="37"/>
      <c r="N118" s="37"/>
      <c r="O118" s="1"/>
    </row>
    <row r="119" spans="1:15" hidden="1" x14ac:dyDescent="0.2">
      <c r="A119" s="37"/>
      <c r="B119" s="37" t="str">
        <f t="shared" ref="B119:C119" si="116">IF(ISTEXT(#REF!),#REF!,"")</f>
        <v/>
      </c>
      <c r="C119" s="37" t="str">
        <f t="shared" si="116"/>
        <v/>
      </c>
      <c r="D119" s="37"/>
      <c r="E119" s="143" t="str">
        <f t="shared" si="1"/>
        <v/>
      </c>
      <c r="F119" s="37" t="str">
        <f t="shared" si="2"/>
        <v/>
      </c>
      <c r="G119" s="37"/>
      <c r="H119" s="37" t="str">
        <f>IFERROR(VLOOKUP($G119,Source!$K:$M,2,FALSE),"")</f>
        <v/>
      </c>
      <c r="I119" s="37" t="str">
        <f>IFERROR(VLOOKUP($G119,Source!$K:$M,3,FALSE),"")</f>
        <v/>
      </c>
      <c r="J119" s="37" t="str">
        <f t="shared" si="3"/>
        <v/>
      </c>
      <c r="K119" s="37"/>
      <c r="L119" s="37"/>
      <c r="M119" s="37"/>
      <c r="N119" s="37"/>
      <c r="O119" s="1"/>
    </row>
    <row r="120" spans="1:15" hidden="1" x14ac:dyDescent="0.2">
      <c r="A120" s="37"/>
      <c r="B120" s="37" t="str">
        <f t="shared" ref="B120:C120" si="117">IF(ISTEXT(#REF!),#REF!,"")</f>
        <v/>
      </c>
      <c r="C120" s="37" t="str">
        <f t="shared" si="117"/>
        <v/>
      </c>
      <c r="D120" s="37"/>
      <c r="E120" s="143" t="str">
        <f t="shared" si="1"/>
        <v/>
      </c>
      <c r="F120" s="37" t="str">
        <f t="shared" si="2"/>
        <v/>
      </c>
      <c r="G120" s="37"/>
      <c r="H120" s="37" t="str">
        <f>IFERROR(VLOOKUP($G120,Source!$K:$M,2,FALSE),"")</f>
        <v/>
      </c>
      <c r="I120" s="37" t="str">
        <f>IFERROR(VLOOKUP($G120,Source!$K:$M,3,FALSE),"")</f>
        <v/>
      </c>
      <c r="J120" s="37" t="str">
        <f t="shared" si="3"/>
        <v/>
      </c>
      <c r="K120" s="37"/>
      <c r="L120" s="37"/>
      <c r="M120" s="37"/>
      <c r="N120" s="37"/>
      <c r="O120" s="1"/>
    </row>
    <row r="121" spans="1:15" hidden="1" x14ac:dyDescent="0.2">
      <c r="A121" s="37"/>
      <c r="B121" s="37" t="str">
        <f t="shared" ref="B121:C121" si="118">IF(ISTEXT(#REF!),#REF!,"")</f>
        <v/>
      </c>
      <c r="C121" s="37" t="str">
        <f t="shared" si="118"/>
        <v/>
      </c>
      <c r="D121" s="37"/>
      <c r="E121" s="143" t="str">
        <f t="shared" si="1"/>
        <v/>
      </c>
      <c r="F121" s="37" t="str">
        <f t="shared" si="2"/>
        <v/>
      </c>
      <c r="G121" s="37"/>
      <c r="H121" s="37" t="str">
        <f>IFERROR(VLOOKUP($G121,Source!$K:$M,2,FALSE),"")</f>
        <v/>
      </c>
      <c r="I121" s="37" t="str">
        <f>IFERROR(VLOOKUP($G121,Source!$K:$M,3,FALSE),"")</f>
        <v/>
      </c>
      <c r="J121" s="37" t="str">
        <f t="shared" si="3"/>
        <v/>
      </c>
      <c r="K121" s="37"/>
      <c r="L121" s="37"/>
      <c r="M121" s="37"/>
      <c r="N121" s="37"/>
      <c r="O121" s="1"/>
    </row>
    <row r="122" spans="1:15" hidden="1" x14ac:dyDescent="0.2">
      <c r="A122" s="37"/>
      <c r="B122" s="37" t="str">
        <f t="shared" ref="B122:C122" si="119">IF(ISTEXT(#REF!),#REF!,"")</f>
        <v/>
      </c>
      <c r="C122" s="37" t="str">
        <f t="shared" si="119"/>
        <v/>
      </c>
      <c r="D122" s="37"/>
      <c r="E122" s="143" t="str">
        <f t="shared" si="1"/>
        <v/>
      </c>
      <c r="F122" s="37" t="str">
        <f t="shared" si="2"/>
        <v/>
      </c>
      <c r="G122" s="37"/>
      <c r="H122" s="37" t="str">
        <f>IFERROR(VLOOKUP($G122,Source!$K:$M,2,FALSE),"")</f>
        <v/>
      </c>
      <c r="I122" s="37" t="str">
        <f>IFERROR(VLOOKUP($G122,Source!$K:$M,3,FALSE),"")</f>
        <v/>
      </c>
      <c r="J122" s="37" t="str">
        <f t="shared" si="3"/>
        <v/>
      </c>
      <c r="K122" s="37"/>
      <c r="L122" s="37"/>
      <c r="M122" s="37"/>
      <c r="N122" s="37"/>
      <c r="O122" s="1"/>
    </row>
    <row r="123" spans="1:15" hidden="1" x14ac:dyDescent="0.2">
      <c r="A123" s="37"/>
      <c r="B123" s="37" t="str">
        <f t="shared" ref="B123:C123" si="120">IF(ISTEXT(#REF!),#REF!,"")</f>
        <v/>
      </c>
      <c r="C123" s="37" t="str">
        <f t="shared" si="120"/>
        <v/>
      </c>
      <c r="D123" s="37"/>
      <c r="E123" s="143" t="str">
        <f t="shared" si="1"/>
        <v/>
      </c>
      <c r="F123" s="37" t="str">
        <f t="shared" si="2"/>
        <v/>
      </c>
      <c r="G123" s="37"/>
      <c r="H123" s="37" t="str">
        <f>IFERROR(VLOOKUP($G123,Source!$K:$M,2,FALSE),"")</f>
        <v/>
      </c>
      <c r="I123" s="37" t="str">
        <f>IFERROR(VLOOKUP($G123,Source!$K:$M,3,FALSE),"")</f>
        <v/>
      </c>
      <c r="J123" s="37" t="str">
        <f t="shared" si="3"/>
        <v/>
      </c>
      <c r="K123" s="37"/>
      <c r="L123" s="37"/>
      <c r="M123" s="37"/>
      <c r="N123" s="37"/>
      <c r="O123" s="1"/>
    </row>
    <row r="124" spans="1:15" hidden="1" x14ac:dyDescent="0.2">
      <c r="A124" s="37"/>
      <c r="B124" s="37" t="str">
        <f t="shared" ref="B124:C124" si="121">IF(ISTEXT(#REF!),#REF!,"")</f>
        <v/>
      </c>
      <c r="C124" s="37" t="str">
        <f t="shared" si="121"/>
        <v/>
      </c>
      <c r="D124" s="37"/>
      <c r="E124" s="143" t="str">
        <f t="shared" si="1"/>
        <v/>
      </c>
      <c r="F124" s="37" t="str">
        <f t="shared" si="2"/>
        <v/>
      </c>
      <c r="G124" s="37"/>
      <c r="H124" s="37" t="str">
        <f>IFERROR(VLOOKUP($G124,Source!$K:$M,2,FALSE),"")</f>
        <v/>
      </c>
      <c r="I124" s="37" t="str">
        <f>IFERROR(VLOOKUP($G124,Source!$K:$M,3,FALSE),"")</f>
        <v/>
      </c>
      <c r="J124" s="37" t="str">
        <f t="shared" si="3"/>
        <v/>
      </c>
      <c r="K124" s="37"/>
      <c r="L124" s="37"/>
      <c r="M124" s="37"/>
      <c r="N124" s="37"/>
      <c r="O124" s="1"/>
    </row>
    <row r="125" spans="1:15" hidden="1" x14ac:dyDescent="0.2">
      <c r="A125" s="37"/>
      <c r="B125" s="37" t="str">
        <f t="shared" ref="B125:C125" si="122">IF(ISTEXT(#REF!),#REF!,"")</f>
        <v/>
      </c>
      <c r="C125" s="37" t="str">
        <f t="shared" si="122"/>
        <v/>
      </c>
      <c r="D125" s="37"/>
      <c r="E125" s="143" t="str">
        <f t="shared" si="1"/>
        <v/>
      </c>
      <c r="F125" s="37" t="str">
        <f t="shared" si="2"/>
        <v/>
      </c>
      <c r="G125" s="37"/>
      <c r="H125" s="37" t="str">
        <f>IFERROR(VLOOKUP($G125,Source!$K:$M,2,FALSE),"")</f>
        <v/>
      </c>
      <c r="I125" s="37" t="str">
        <f>IFERROR(VLOOKUP($G125,Source!$K:$M,3,FALSE),"")</f>
        <v/>
      </c>
      <c r="J125" s="37" t="str">
        <f t="shared" si="3"/>
        <v/>
      </c>
      <c r="K125" s="37"/>
      <c r="L125" s="37"/>
      <c r="M125" s="37"/>
      <c r="N125" s="37"/>
      <c r="O125" s="1"/>
    </row>
    <row r="126" spans="1:15" hidden="1" x14ac:dyDescent="0.2">
      <c r="A126" s="37"/>
      <c r="B126" s="37" t="str">
        <f t="shared" ref="B126:C126" si="123">IF(ISTEXT(#REF!),#REF!,"")</f>
        <v/>
      </c>
      <c r="C126" s="37" t="str">
        <f t="shared" si="123"/>
        <v/>
      </c>
      <c r="D126" s="37"/>
      <c r="E126" s="143" t="str">
        <f t="shared" si="1"/>
        <v/>
      </c>
      <c r="F126" s="37" t="str">
        <f t="shared" si="2"/>
        <v/>
      </c>
      <c r="G126" s="37"/>
      <c r="H126" s="37" t="str">
        <f>IFERROR(VLOOKUP($G126,Source!$K:$M,2,FALSE),"")</f>
        <v/>
      </c>
      <c r="I126" s="37" t="str">
        <f>IFERROR(VLOOKUP($G126,Source!$K:$M,3,FALSE),"")</f>
        <v/>
      </c>
      <c r="J126" s="37" t="str">
        <f t="shared" si="3"/>
        <v/>
      </c>
      <c r="K126" s="37"/>
      <c r="L126" s="37"/>
      <c r="M126" s="37"/>
      <c r="N126" s="37"/>
      <c r="O126" s="1"/>
    </row>
    <row r="127" spans="1:15" hidden="1" x14ac:dyDescent="0.2">
      <c r="A127" s="37"/>
      <c r="B127" s="37" t="str">
        <f t="shared" ref="B127:C127" si="124">IF(ISTEXT(#REF!),#REF!,"")</f>
        <v/>
      </c>
      <c r="C127" s="37" t="str">
        <f t="shared" si="124"/>
        <v/>
      </c>
      <c r="D127" s="37"/>
      <c r="E127" s="143" t="str">
        <f t="shared" si="1"/>
        <v/>
      </c>
      <c r="F127" s="37" t="str">
        <f t="shared" si="2"/>
        <v/>
      </c>
      <c r="G127" s="37"/>
      <c r="H127" s="37" t="str">
        <f>IFERROR(VLOOKUP($G127,Source!$K:$M,2,FALSE),"")</f>
        <v/>
      </c>
      <c r="I127" s="37" t="str">
        <f>IFERROR(VLOOKUP($G127,Source!$K:$M,3,FALSE),"")</f>
        <v/>
      </c>
      <c r="J127" s="37" t="str">
        <f t="shared" si="3"/>
        <v/>
      </c>
      <c r="K127" s="37"/>
      <c r="L127" s="37"/>
      <c r="M127" s="37"/>
      <c r="N127" s="37"/>
      <c r="O127" s="1"/>
    </row>
    <row r="128" spans="1:15" hidden="1" x14ac:dyDescent="0.2">
      <c r="A128" s="37"/>
      <c r="B128" s="37" t="str">
        <f t="shared" ref="B128:C128" si="125">IF(ISTEXT(#REF!),#REF!,"")</f>
        <v/>
      </c>
      <c r="C128" s="37" t="str">
        <f t="shared" si="125"/>
        <v/>
      </c>
      <c r="D128" s="37"/>
      <c r="E128" s="143" t="str">
        <f t="shared" si="1"/>
        <v/>
      </c>
      <c r="F128" s="37" t="str">
        <f t="shared" si="2"/>
        <v/>
      </c>
      <c r="G128" s="37"/>
      <c r="H128" s="37" t="str">
        <f>IFERROR(VLOOKUP($G128,Source!$K:$M,2,FALSE),"")</f>
        <v/>
      </c>
      <c r="I128" s="37" t="str">
        <f>IFERROR(VLOOKUP($G128,Source!$K:$M,3,FALSE),"")</f>
        <v/>
      </c>
      <c r="J128" s="37" t="str">
        <f t="shared" si="3"/>
        <v/>
      </c>
      <c r="K128" s="37"/>
      <c r="L128" s="37"/>
      <c r="M128" s="37"/>
      <c r="N128" s="37"/>
      <c r="O128" s="1"/>
    </row>
    <row r="129" spans="1:15" hidden="1" x14ac:dyDescent="0.2">
      <c r="A129" s="37"/>
      <c r="B129" s="37" t="str">
        <f t="shared" ref="B129:C129" si="126">IF(ISTEXT(#REF!),#REF!,"")</f>
        <v/>
      </c>
      <c r="C129" s="37" t="str">
        <f t="shared" si="126"/>
        <v/>
      </c>
      <c r="D129" s="37"/>
      <c r="E129" s="143" t="str">
        <f t="shared" si="1"/>
        <v/>
      </c>
      <c r="F129" s="37" t="str">
        <f t="shared" si="2"/>
        <v/>
      </c>
      <c r="G129" s="37"/>
      <c r="H129" s="37" t="str">
        <f>IFERROR(VLOOKUP($G129,Source!$K:$M,2,FALSE),"")</f>
        <v/>
      </c>
      <c r="I129" s="37" t="str">
        <f>IFERROR(VLOOKUP($G129,Source!$K:$M,3,FALSE),"")</f>
        <v/>
      </c>
      <c r="J129" s="37" t="str">
        <f t="shared" si="3"/>
        <v/>
      </c>
      <c r="K129" s="37"/>
      <c r="L129" s="37"/>
      <c r="M129" s="37"/>
      <c r="N129" s="37"/>
      <c r="O129" s="1"/>
    </row>
    <row r="130" spans="1:15" hidden="1" x14ac:dyDescent="0.2">
      <c r="A130" s="37"/>
      <c r="B130" s="37" t="str">
        <f t="shared" ref="B130:C130" si="127">IF(ISTEXT(#REF!),#REF!,"")</f>
        <v/>
      </c>
      <c r="C130" s="37" t="str">
        <f t="shared" si="127"/>
        <v/>
      </c>
      <c r="D130" s="37"/>
      <c r="E130" s="143" t="str">
        <f t="shared" si="1"/>
        <v/>
      </c>
      <c r="F130" s="37" t="str">
        <f t="shared" si="2"/>
        <v/>
      </c>
      <c r="G130" s="37"/>
      <c r="H130" s="37" t="str">
        <f>IFERROR(VLOOKUP($G130,Source!$K:$M,2,FALSE),"")</f>
        <v/>
      </c>
      <c r="I130" s="37" t="str">
        <f>IFERROR(VLOOKUP($G130,Source!$K:$M,3,FALSE),"")</f>
        <v/>
      </c>
      <c r="J130" s="37" t="str">
        <f t="shared" si="3"/>
        <v/>
      </c>
      <c r="K130" s="37"/>
      <c r="L130" s="37"/>
      <c r="M130" s="37"/>
      <c r="N130" s="37"/>
      <c r="O130" s="1"/>
    </row>
    <row r="131" spans="1:15" hidden="1" x14ac:dyDescent="0.2">
      <c r="A131" s="37"/>
      <c r="B131" s="37" t="str">
        <f t="shared" ref="B131:C131" si="128">IF(ISTEXT(#REF!),#REF!,"")</f>
        <v/>
      </c>
      <c r="C131" s="37" t="str">
        <f t="shared" si="128"/>
        <v/>
      </c>
      <c r="D131" s="37"/>
      <c r="E131" s="143" t="str">
        <f t="shared" si="1"/>
        <v/>
      </c>
      <c r="F131" s="37" t="str">
        <f t="shared" si="2"/>
        <v/>
      </c>
      <c r="G131" s="37"/>
      <c r="H131" s="37" t="str">
        <f>IFERROR(VLOOKUP($G131,Source!$K:$M,2,FALSE),"")</f>
        <v/>
      </c>
      <c r="I131" s="37" t="str">
        <f>IFERROR(VLOOKUP($G131,Source!$K:$M,3,FALSE),"")</f>
        <v/>
      </c>
      <c r="J131" s="37" t="str">
        <f t="shared" si="3"/>
        <v/>
      </c>
      <c r="K131" s="37"/>
      <c r="L131" s="37"/>
      <c r="M131" s="37"/>
      <c r="N131" s="37"/>
      <c r="O131" s="1"/>
    </row>
    <row r="132" spans="1:15" hidden="1" x14ac:dyDescent="0.2">
      <c r="A132" s="37"/>
      <c r="B132" s="37" t="str">
        <f t="shared" ref="B132:C132" si="129">IF(ISTEXT(#REF!),#REF!,"")</f>
        <v/>
      </c>
      <c r="C132" s="37" t="str">
        <f t="shared" si="129"/>
        <v/>
      </c>
      <c r="D132" s="37"/>
      <c r="E132" s="143" t="str">
        <f t="shared" si="1"/>
        <v/>
      </c>
      <c r="F132" s="37" t="str">
        <f t="shared" si="2"/>
        <v/>
      </c>
      <c r="G132" s="37"/>
      <c r="H132" s="37" t="str">
        <f>IFERROR(VLOOKUP($G132,Source!$K:$M,2,FALSE),"")</f>
        <v/>
      </c>
      <c r="I132" s="37" t="str">
        <f>IFERROR(VLOOKUP($G132,Source!$K:$M,3,FALSE),"")</f>
        <v/>
      </c>
      <c r="J132" s="37" t="str">
        <f t="shared" si="3"/>
        <v/>
      </c>
      <c r="K132" s="37"/>
      <c r="L132" s="37"/>
      <c r="M132" s="37"/>
      <c r="N132" s="37"/>
      <c r="O132" s="1"/>
    </row>
    <row r="133" spans="1:15" hidden="1" x14ac:dyDescent="0.2">
      <c r="A133" s="37"/>
      <c r="B133" s="37" t="str">
        <f t="shared" ref="B133:C133" si="130">IF(ISTEXT(#REF!),#REF!,"")</f>
        <v/>
      </c>
      <c r="C133" s="37" t="str">
        <f t="shared" si="130"/>
        <v/>
      </c>
      <c r="D133" s="37"/>
      <c r="E133" s="143" t="str">
        <f t="shared" si="1"/>
        <v/>
      </c>
      <c r="F133" s="37" t="str">
        <f t="shared" si="2"/>
        <v/>
      </c>
      <c r="G133" s="37"/>
      <c r="H133" s="37" t="str">
        <f>IFERROR(VLOOKUP($G133,Source!$K:$M,2,FALSE),"")</f>
        <v/>
      </c>
      <c r="I133" s="37" t="str">
        <f>IFERROR(VLOOKUP($G133,Source!$K:$M,3,FALSE),"")</f>
        <v/>
      </c>
      <c r="J133" s="37" t="str">
        <f t="shared" si="3"/>
        <v/>
      </c>
      <c r="K133" s="37"/>
      <c r="L133" s="37"/>
      <c r="M133" s="37"/>
      <c r="N133" s="37"/>
      <c r="O133" s="1"/>
    </row>
    <row r="134" spans="1:15" hidden="1" x14ac:dyDescent="0.2">
      <c r="A134" s="37"/>
      <c r="B134" s="37" t="str">
        <f t="shared" ref="B134:C134" si="131">IF(ISTEXT(#REF!),#REF!,"")</f>
        <v/>
      </c>
      <c r="C134" s="37" t="str">
        <f t="shared" si="131"/>
        <v/>
      </c>
      <c r="D134" s="37"/>
      <c r="E134" s="143" t="str">
        <f t="shared" si="1"/>
        <v/>
      </c>
      <c r="F134" s="37" t="str">
        <f t="shared" si="2"/>
        <v/>
      </c>
      <c r="G134" s="37"/>
      <c r="H134" s="37" t="str">
        <f>IFERROR(VLOOKUP($G134,Source!$K:$M,2,FALSE),"")</f>
        <v/>
      </c>
      <c r="I134" s="37" t="str">
        <f>IFERROR(VLOOKUP($G134,Source!$K:$M,3,FALSE),"")</f>
        <v/>
      </c>
      <c r="J134" s="37" t="str">
        <f t="shared" si="3"/>
        <v/>
      </c>
      <c r="K134" s="37"/>
      <c r="L134" s="37"/>
      <c r="M134" s="37"/>
      <c r="N134" s="37"/>
      <c r="O134" s="1"/>
    </row>
    <row r="135" spans="1:15" hidden="1" x14ac:dyDescent="0.2">
      <c r="A135" s="37"/>
      <c r="B135" s="37" t="str">
        <f t="shared" ref="B135:C135" si="132">IF(ISTEXT(#REF!),#REF!,"")</f>
        <v/>
      </c>
      <c r="C135" s="37" t="str">
        <f t="shared" si="132"/>
        <v/>
      </c>
      <c r="D135" s="37"/>
      <c r="E135" s="143" t="str">
        <f t="shared" si="1"/>
        <v/>
      </c>
      <c r="F135" s="37" t="str">
        <f t="shared" si="2"/>
        <v/>
      </c>
      <c r="G135" s="37"/>
      <c r="H135" s="37" t="str">
        <f>IFERROR(VLOOKUP($G135,Source!$K:$M,2,FALSE),"")</f>
        <v/>
      </c>
      <c r="I135" s="37" t="str">
        <f>IFERROR(VLOOKUP($G135,Source!$K:$M,3,FALSE),"")</f>
        <v/>
      </c>
      <c r="J135" s="37" t="str">
        <f t="shared" si="3"/>
        <v/>
      </c>
      <c r="K135" s="37"/>
      <c r="L135" s="37"/>
      <c r="M135" s="37"/>
      <c r="N135" s="37"/>
      <c r="O135" s="1"/>
    </row>
    <row r="136" spans="1:15" hidden="1" x14ac:dyDescent="0.2">
      <c r="A136" s="37"/>
      <c r="B136" s="37" t="str">
        <f t="shared" ref="B136:C136" si="133">IF(ISTEXT(#REF!),#REF!,"")</f>
        <v/>
      </c>
      <c r="C136" s="37" t="str">
        <f t="shared" si="133"/>
        <v/>
      </c>
      <c r="D136" s="37"/>
      <c r="E136" s="143" t="str">
        <f t="shared" si="1"/>
        <v/>
      </c>
      <c r="F136" s="37" t="str">
        <f t="shared" si="2"/>
        <v/>
      </c>
      <c r="G136" s="37"/>
      <c r="H136" s="37" t="str">
        <f>IFERROR(VLOOKUP($G136,Source!$K:$M,2,FALSE),"")</f>
        <v/>
      </c>
      <c r="I136" s="37" t="str">
        <f>IFERROR(VLOOKUP($G136,Source!$K:$M,3,FALSE),"")</f>
        <v/>
      </c>
      <c r="J136" s="37" t="str">
        <f t="shared" si="3"/>
        <v/>
      </c>
      <c r="K136" s="37"/>
      <c r="L136" s="37"/>
      <c r="M136" s="37"/>
      <c r="N136" s="37"/>
      <c r="O136" s="1"/>
    </row>
    <row r="137" spans="1:15" hidden="1" x14ac:dyDescent="0.2">
      <c r="A137" s="37"/>
      <c r="B137" s="37" t="str">
        <f t="shared" ref="B137:C137" si="134">IF(ISTEXT(#REF!),#REF!,"")</f>
        <v/>
      </c>
      <c r="C137" s="37" t="str">
        <f t="shared" si="134"/>
        <v/>
      </c>
      <c r="D137" s="37"/>
      <c r="E137" s="143" t="str">
        <f t="shared" si="1"/>
        <v/>
      </c>
      <c r="F137" s="37" t="str">
        <f t="shared" si="2"/>
        <v/>
      </c>
      <c r="G137" s="37"/>
      <c r="H137" s="37" t="str">
        <f>IFERROR(VLOOKUP($G137,Source!$K:$M,2,FALSE),"")</f>
        <v/>
      </c>
      <c r="I137" s="37" t="str">
        <f>IFERROR(VLOOKUP($G137,Source!$K:$M,3,FALSE),"")</f>
        <v/>
      </c>
      <c r="J137" s="37" t="str">
        <f t="shared" si="3"/>
        <v/>
      </c>
      <c r="K137" s="37"/>
      <c r="L137" s="37"/>
      <c r="M137" s="37"/>
      <c r="N137" s="37"/>
      <c r="O137" s="1"/>
    </row>
    <row r="138" spans="1:15" hidden="1" x14ac:dyDescent="0.2">
      <c r="A138" s="37"/>
      <c r="B138" s="37" t="str">
        <f t="shared" ref="B138:C138" si="135">IF(ISTEXT(#REF!),#REF!,"")</f>
        <v/>
      </c>
      <c r="C138" s="37" t="str">
        <f t="shared" si="135"/>
        <v/>
      </c>
      <c r="D138" s="37"/>
      <c r="E138" s="143" t="str">
        <f t="shared" si="1"/>
        <v/>
      </c>
      <c r="F138" s="37" t="str">
        <f t="shared" si="2"/>
        <v/>
      </c>
      <c r="G138" s="37"/>
      <c r="H138" s="37" t="str">
        <f>IFERROR(VLOOKUP($G138,Source!$K:$M,2,FALSE),"")</f>
        <v/>
      </c>
      <c r="I138" s="37" t="str">
        <f>IFERROR(VLOOKUP($G138,Source!$K:$M,3,FALSE),"")</f>
        <v/>
      </c>
      <c r="J138" s="37" t="str">
        <f t="shared" si="3"/>
        <v/>
      </c>
      <c r="K138" s="37"/>
      <c r="L138" s="37"/>
      <c r="M138" s="37"/>
      <c r="N138" s="37"/>
      <c r="O138" s="1"/>
    </row>
    <row r="139" spans="1:15" hidden="1" x14ac:dyDescent="0.2">
      <c r="A139" s="37"/>
      <c r="B139" s="37" t="str">
        <f t="shared" ref="B139:C139" si="136">IF(ISTEXT(#REF!),#REF!,"")</f>
        <v/>
      </c>
      <c r="C139" s="37" t="str">
        <f t="shared" si="136"/>
        <v/>
      </c>
      <c r="D139" s="37"/>
      <c r="E139" s="143" t="str">
        <f t="shared" si="1"/>
        <v/>
      </c>
      <c r="F139" s="37" t="str">
        <f t="shared" si="2"/>
        <v/>
      </c>
      <c r="G139" s="37"/>
      <c r="H139" s="37" t="str">
        <f>IFERROR(VLOOKUP($G139,Source!$K:$M,2,FALSE),"")</f>
        <v/>
      </c>
      <c r="I139" s="37" t="str">
        <f>IFERROR(VLOOKUP($G139,Source!$K:$M,3,FALSE),"")</f>
        <v/>
      </c>
      <c r="J139" s="37" t="str">
        <f t="shared" si="3"/>
        <v/>
      </c>
      <c r="K139" s="37"/>
      <c r="L139" s="37"/>
      <c r="M139" s="37"/>
      <c r="N139" s="37"/>
      <c r="O139" s="1"/>
    </row>
    <row r="140" spans="1:15" hidden="1" x14ac:dyDescent="0.2">
      <c r="A140" s="37"/>
      <c r="B140" s="37" t="str">
        <f t="shared" ref="B140:C140" si="137">IF(ISTEXT(#REF!),#REF!,"")</f>
        <v/>
      </c>
      <c r="C140" s="37" t="str">
        <f t="shared" si="137"/>
        <v/>
      </c>
      <c r="D140" s="37"/>
      <c r="E140" s="143" t="str">
        <f t="shared" si="1"/>
        <v/>
      </c>
      <c r="F140" s="37" t="str">
        <f t="shared" si="2"/>
        <v/>
      </c>
      <c r="G140" s="37"/>
      <c r="H140" s="37" t="str">
        <f>IFERROR(VLOOKUP($G140,Source!$K:$M,2,FALSE),"")</f>
        <v/>
      </c>
      <c r="I140" s="37" t="str">
        <f>IFERROR(VLOOKUP($G140,Source!$K:$M,3,FALSE),"")</f>
        <v/>
      </c>
      <c r="J140" s="37" t="str">
        <f t="shared" si="3"/>
        <v/>
      </c>
      <c r="K140" s="37"/>
      <c r="L140" s="37"/>
      <c r="M140" s="37"/>
      <c r="N140" s="37"/>
      <c r="O140" s="1"/>
    </row>
    <row r="141" spans="1:15" hidden="1" x14ac:dyDescent="0.2">
      <c r="A141" s="37"/>
      <c r="B141" s="37" t="str">
        <f t="shared" ref="B141:C141" si="138">IF(ISTEXT(#REF!),#REF!,"")</f>
        <v/>
      </c>
      <c r="C141" s="37" t="str">
        <f t="shared" si="138"/>
        <v/>
      </c>
      <c r="D141" s="37"/>
      <c r="E141" s="143" t="str">
        <f t="shared" si="1"/>
        <v/>
      </c>
      <c r="F141" s="37" t="str">
        <f t="shared" si="2"/>
        <v/>
      </c>
      <c r="G141" s="37"/>
      <c r="H141" s="37" t="str">
        <f>IFERROR(VLOOKUP($G141,Source!$K:$M,2,FALSE),"")</f>
        <v/>
      </c>
      <c r="I141" s="37" t="str">
        <f>IFERROR(VLOOKUP($G141,Source!$K:$M,3,FALSE),"")</f>
        <v/>
      </c>
      <c r="J141" s="37" t="str">
        <f t="shared" si="3"/>
        <v/>
      </c>
      <c r="K141" s="37"/>
      <c r="L141" s="37"/>
      <c r="M141" s="37"/>
      <c r="N141" s="37"/>
      <c r="O141" s="1"/>
    </row>
    <row r="142" spans="1:15" hidden="1" x14ac:dyDescent="0.2">
      <c r="A142" s="37"/>
      <c r="B142" s="37" t="str">
        <f t="shared" ref="B142:C142" si="139">IF(ISTEXT(#REF!),#REF!,"")</f>
        <v/>
      </c>
      <c r="C142" s="37" t="str">
        <f t="shared" si="139"/>
        <v/>
      </c>
      <c r="D142" s="37"/>
      <c r="E142" s="143" t="str">
        <f t="shared" si="1"/>
        <v/>
      </c>
      <c r="F142" s="37" t="str">
        <f t="shared" si="2"/>
        <v/>
      </c>
      <c r="G142" s="37"/>
      <c r="H142" s="37" t="str">
        <f>IFERROR(VLOOKUP($G142,Source!$K:$M,2,FALSE),"")</f>
        <v/>
      </c>
      <c r="I142" s="37" t="str">
        <f>IFERROR(VLOOKUP($G142,Source!$K:$M,3,FALSE),"")</f>
        <v/>
      </c>
      <c r="J142" s="37" t="str">
        <f t="shared" si="3"/>
        <v/>
      </c>
      <c r="K142" s="37"/>
      <c r="L142" s="37"/>
      <c r="M142" s="37"/>
      <c r="N142" s="37"/>
      <c r="O142" s="1"/>
    </row>
    <row r="143" spans="1:15" hidden="1" x14ac:dyDescent="0.2">
      <c r="A143" s="37"/>
      <c r="B143" s="37" t="str">
        <f t="shared" ref="B143:C143" si="140">IF(ISTEXT(#REF!),#REF!,"")</f>
        <v/>
      </c>
      <c r="C143" s="37" t="str">
        <f t="shared" si="140"/>
        <v/>
      </c>
      <c r="D143" s="37"/>
      <c r="E143" s="143" t="str">
        <f t="shared" si="1"/>
        <v/>
      </c>
      <c r="F143" s="37" t="str">
        <f t="shared" si="2"/>
        <v/>
      </c>
      <c r="G143" s="37"/>
      <c r="H143" s="37" t="str">
        <f>IFERROR(VLOOKUP($G143,Source!$K:$M,2,FALSE),"")</f>
        <v/>
      </c>
      <c r="I143" s="37" t="str">
        <f>IFERROR(VLOOKUP($G143,Source!$K:$M,3,FALSE),"")</f>
        <v/>
      </c>
      <c r="J143" s="37" t="str">
        <f t="shared" si="3"/>
        <v/>
      </c>
      <c r="K143" s="37"/>
      <c r="L143" s="37"/>
      <c r="M143" s="37"/>
      <c r="N143" s="37"/>
      <c r="O143" s="1"/>
    </row>
    <row r="144" spans="1:15" hidden="1" x14ac:dyDescent="0.2">
      <c r="A144" s="37"/>
      <c r="B144" s="37" t="str">
        <f t="shared" ref="B144:C144" si="141">IF(ISTEXT(#REF!),#REF!,"")</f>
        <v/>
      </c>
      <c r="C144" s="37" t="str">
        <f t="shared" si="141"/>
        <v/>
      </c>
      <c r="D144" s="37"/>
      <c r="E144" s="143" t="str">
        <f t="shared" si="1"/>
        <v/>
      </c>
      <c r="F144" s="37" t="str">
        <f t="shared" si="2"/>
        <v/>
      </c>
      <c r="G144" s="37"/>
      <c r="H144" s="37" t="str">
        <f>IFERROR(VLOOKUP($G144,Source!$K:$M,2,FALSE),"")</f>
        <v/>
      </c>
      <c r="I144" s="37" t="str">
        <f>IFERROR(VLOOKUP($G144,Source!$K:$M,3,FALSE),"")</f>
        <v/>
      </c>
      <c r="J144" s="37" t="str">
        <f t="shared" si="3"/>
        <v/>
      </c>
      <c r="K144" s="37"/>
      <c r="L144" s="37"/>
      <c r="M144" s="37"/>
      <c r="N144" s="37"/>
      <c r="O144" s="1"/>
    </row>
    <row r="145" spans="1:15" hidden="1" x14ac:dyDescent="0.2">
      <c r="A145" s="37"/>
      <c r="B145" s="37" t="str">
        <f t="shared" ref="B145:C145" si="142">IF(ISTEXT(#REF!),#REF!,"")</f>
        <v/>
      </c>
      <c r="C145" s="37" t="str">
        <f t="shared" si="142"/>
        <v/>
      </c>
      <c r="D145" s="37"/>
      <c r="E145" s="143" t="str">
        <f t="shared" si="1"/>
        <v/>
      </c>
      <c r="F145" s="37" t="str">
        <f t="shared" si="2"/>
        <v/>
      </c>
      <c r="G145" s="37"/>
      <c r="H145" s="37" t="str">
        <f>IFERROR(VLOOKUP($G145,Source!$K:$M,2,FALSE),"")</f>
        <v/>
      </c>
      <c r="I145" s="37" t="str">
        <f>IFERROR(VLOOKUP($G145,Source!$K:$M,3,FALSE),"")</f>
        <v/>
      </c>
      <c r="J145" s="37" t="str">
        <f t="shared" si="3"/>
        <v/>
      </c>
      <c r="K145" s="37"/>
      <c r="L145" s="37"/>
      <c r="M145" s="37"/>
      <c r="N145" s="37"/>
      <c r="O145" s="1"/>
    </row>
    <row r="146" spans="1:15" hidden="1" x14ac:dyDescent="0.2">
      <c r="A146" s="37"/>
      <c r="B146" s="37" t="str">
        <f t="shared" ref="B146:C146" si="143">IF(ISTEXT(#REF!),#REF!,"")</f>
        <v/>
      </c>
      <c r="C146" s="37" t="str">
        <f t="shared" si="143"/>
        <v/>
      </c>
      <c r="D146" s="37"/>
      <c r="E146" s="143" t="str">
        <f t="shared" si="1"/>
        <v/>
      </c>
      <c r="F146" s="37" t="str">
        <f t="shared" si="2"/>
        <v/>
      </c>
      <c r="G146" s="37"/>
      <c r="H146" s="37" t="str">
        <f>IFERROR(VLOOKUP($G146,Source!$K:$M,2,FALSE),"")</f>
        <v/>
      </c>
      <c r="I146" s="37" t="str">
        <f>IFERROR(VLOOKUP($G146,Source!$K:$M,3,FALSE),"")</f>
        <v/>
      </c>
      <c r="J146" s="37" t="str">
        <f t="shared" si="3"/>
        <v/>
      </c>
      <c r="K146" s="37"/>
      <c r="L146" s="37"/>
      <c r="M146" s="37"/>
      <c r="N146" s="37"/>
      <c r="O146" s="1"/>
    </row>
    <row r="147" spans="1:15" hidden="1" x14ac:dyDescent="0.2">
      <c r="A147" s="37"/>
      <c r="B147" s="37" t="str">
        <f t="shared" ref="B147:C147" si="144">IF(ISTEXT(#REF!),#REF!,"")</f>
        <v/>
      </c>
      <c r="C147" s="37" t="str">
        <f t="shared" si="144"/>
        <v/>
      </c>
      <c r="D147" s="37"/>
      <c r="E147" s="143" t="str">
        <f t="shared" si="1"/>
        <v/>
      </c>
      <c r="F147" s="37" t="str">
        <f t="shared" si="2"/>
        <v/>
      </c>
      <c r="G147" s="37"/>
      <c r="H147" s="37" t="str">
        <f>IFERROR(VLOOKUP($G147,Source!$K:$M,2,FALSE),"")</f>
        <v/>
      </c>
      <c r="I147" s="37" t="str">
        <f>IFERROR(VLOOKUP($G147,Source!$K:$M,3,FALSE),"")</f>
        <v/>
      </c>
      <c r="J147" s="37" t="str">
        <f t="shared" si="3"/>
        <v/>
      </c>
      <c r="K147" s="37"/>
      <c r="L147" s="37"/>
      <c r="M147" s="37"/>
      <c r="N147" s="37"/>
      <c r="O147" s="1"/>
    </row>
    <row r="148" spans="1:15" hidden="1" x14ac:dyDescent="0.2">
      <c r="A148" s="37"/>
      <c r="B148" s="37" t="str">
        <f t="shared" ref="B148:C148" si="145">IF(ISTEXT(#REF!),#REF!,"")</f>
        <v/>
      </c>
      <c r="C148" s="37" t="str">
        <f t="shared" si="145"/>
        <v/>
      </c>
      <c r="D148" s="37"/>
      <c r="E148" s="143" t="str">
        <f t="shared" si="1"/>
        <v/>
      </c>
      <c r="F148" s="37" t="str">
        <f t="shared" si="2"/>
        <v/>
      </c>
      <c r="G148" s="37"/>
      <c r="H148" s="37" t="str">
        <f>IFERROR(VLOOKUP($G148,Source!$K:$M,2,FALSE),"")</f>
        <v/>
      </c>
      <c r="I148" s="37" t="str">
        <f>IFERROR(VLOOKUP($G148,Source!$K:$M,3,FALSE),"")</f>
        <v/>
      </c>
      <c r="J148" s="37" t="str">
        <f t="shared" si="3"/>
        <v/>
      </c>
      <c r="K148" s="37"/>
      <c r="L148" s="37"/>
      <c r="M148" s="37"/>
      <c r="N148" s="37"/>
      <c r="O148" s="1"/>
    </row>
    <row r="149" spans="1:15" hidden="1" x14ac:dyDescent="0.2">
      <c r="A149" s="37"/>
      <c r="B149" s="37" t="str">
        <f t="shared" ref="B149:C149" si="146">IF(ISTEXT(#REF!),#REF!,"")</f>
        <v/>
      </c>
      <c r="C149" s="37" t="str">
        <f t="shared" si="146"/>
        <v/>
      </c>
      <c r="D149" s="37"/>
      <c r="E149" s="143" t="str">
        <f t="shared" si="1"/>
        <v/>
      </c>
      <c r="F149" s="37" t="str">
        <f t="shared" si="2"/>
        <v/>
      </c>
      <c r="G149" s="37"/>
      <c r="H149" s="37" t="str">
        <f>IFERROR(VLOOKUP($G149,Source!$K:$M,2,FALSE),"")</f>
        <v/>
      </c>
      <c r="I149" s="37" t="str">
        <f>IFERROR(VLOOKUP($G149,Source!$K:$M,3,FALSE),"")</f>
        <v/>
      </c>
      <c r="J149" s="37" t="str">
        <f t="shared" si="3"/>
        <v/>
      </c>
      <c r="K149" s="37"/>
      <c r="L149" s="37"/>
      <c r="M149" s="37"/>
      <c r="N149" s="37"/>
      <c r="O149" s="1"/>
    </row>
    <row r="150" spans="1:15" hidden="1" x14ac:dyDescent="0.2">
      <c r="A150" s="37"/>
      <c r="B150" s="37" t="str">
        <f t="shared" ref="B150:C150" si="147">IF(ISTEXT(#REF!),#REF!,"")</f>
        <v/>
      </c>
      <c r="C150" s="37" t="str">
        <f t="shared" si="147"/>
        <v/>
      </c>
      <c r="D150" s="37"/>
      <c r="E150" s="143" t="str">
        <f t="shared" si="1"/>
        <v/>
      </c>
      <c r="F150" s="37" t="str">
        <f t="shared" si="2"/>
        <v/>
      </c>
      <c r="G150" s="37"/>
      <c r="H150" s="37" t="str">
        <f>IFERROR(VLOOKUP($G150,Source!$K:$M,2,FALSE),"")</f>
        <v/>
      </c>
      <c r="I150" s="37" t="str">
        <f>IFERROR(VLOOKUP($G150,Source!$K:$M,3,FALSE),"")</f>
        <v/>
      </c>
      <c r="J150" s="37" t="str">
        <f t="shared" si="3"/>
        <v/>
      </c>
      <c r="K150" s="37"/>
      <c r="L150" s="37"/>
      <c r="M150" s="37"/>
      <c r="N150" s="37"/>
      <c r="O150" s="1"/>
    </row>
    <row r="151" spans="1:15" hidden="1" x14ac:dyDescent="0.2">
      <c r="A151" s="37"/>
      <c r="B151" s="37" t="str">
        <f t="shared" ref="B151:C151" si="148">IF(ISTEXT(#REF!),#REF!,"")</f>
        <v/>
      </c>
      <c r="C151" s="37" t="str">
        <f t="shared" si="148"/>
        <v/>
      </c>
      <c r="D151" s="37"/>
      <c r="E151" s="143" t="str">
        <f t="shared" si="1"/>
        <v/>
      </c>
      <c r="F151" s="37" t="str">
        <f t="shared" si="2"/>
        <v/>
      </c>
      <c r="G151" s="37"/>
      <c r="H151" s="37" t="str">
        <f>IFERROR(VLOOKUP($G151,Source!$K:$M,2,FALSE),"")</f>
        <v/>
      </c>
      <c r="I151" s="37" t="str">
        <f>IFERROR(VLOOKUP($G151,Source!$K:$M,3,FALSE),"")</f>
        <v/>
      </c>
      <c r="J151" s="37" t="str">
        <f t="shared" si="3"/>
        <v/>
      </c>
      <c r="K151" s="37"/>
      <c r="L151" s="37"/>
      <c r="M151" s="37"/>
      <c r="N151" s="37"/>
      <c r="O151" s="1"/>
    </row>
    <row r="152" spans="1:15" hidden="1" x14ac:dyDescent="0.2">
      <c r="A152" s="37"/>
      <c r="B152" s="37" t="str">
        <f t="shared" ref="B152:C152" si="149">IF(ISTEXT(#REF!),#REF!,"")</f>
        <v/>
      </c>
      <c r="C152" s="37" t="str">
        <f t="shared" si="149"/>
        <v/>
      </c>
      <c r="D152" s="37"/>
      <c r="E152" s="143" t="str">
        <f t="shared" si="1"/>
        <v/>
      </c>
      <c r="F152" s="37" t="str">
        <f t="shared" si="2"/>
        <v/>
      </c>
      <c r="G152" s="37"/>
      <c r="H152" s="37" t="str">
        <f>IFERROR(VLOOKUP($G152,Source!$K:$M,2,FALSE),"")</f>
        <v/>
      </c>
      <c r="I152" s="37" t="str">
        <f>IFERROR(VLOOKUP($G152,Source!$K:$M,3,FALSE),"")</f>
        <v/>
      </c>
      <c r="J152" s="37" t="str">
        <f t="shared" si="3"/>
        <v/>
      </c>
      <c r="K152" s="37"/>
      <c r="L152" s="37"/>
      <c r="M152" s="37"/>
      <c r="N152" s="37"/>
      <c r="O152" s="1"/>
    </row>
    <row r="153" spans="1:15" hidden="1" x14ac:dyDescent="0.2">
      <c r="A153" s="37"/>
      <c r="B153" s="37" t="str">
        <f t="shared" ref="B153:C153" si="150">IF(ISTEXT(#REF!),#REF!,"")</f>
        <v/>
      </c>
      <c r="C153" s="37" t="str">
        <f t="shared" si="150"/>
        <v/>
      </c>
      <c r="D153" s="37"/>
      <c r="E153" s="143" t="str">
        <f t="shared" si="1"/>
        <v/>
      </c>
      <c r="F153" s="37" t="str">
        <f t="shared" si="2"/>
        <v/>
      </c>
      <c r="G153" s="37"/>
      <c r="H153" s="37" t="str">
        <f>IFERROR(VLOOKUP($G153,Source!$K:$M,2,FALSE),"")</f>
        <v/>
      </c>
      <c r="I153" s="37" t="str">
        <f>IFERROR(VLOOKUP($G153,Source!$K:$M,3,FALSE),"")</f>
        <v/>
      </c>
      <c r="J153" s="37" t="str">
        <f t="shared" si="3"/>
        <v/>
      </c>
      <c r="K153" s="37"/>
      <c r="L153" s="37"/>
      <c r="M153" s="37"/>
      <c r="N153" s="37"/>
      <c r="O153" s="1"/>
    </row>
    <row r="154" spans="1:15" hidden="1" x14ac:dyDescent="0.2">
      <c r="A154" s="37"/>
      <c r="B154" s="37" t="str">
        <f t="shared" ref="B154:C154" si="151">IF(ISTEXT(#REF!),#REF!,"")</f>
        <v/>
      </c>
      <c r="C154" s="37" t="str">
        <f t="shared" si="151"/>
        <v/>
      </c>
      <c r="D154" s="37"/>
      <c r="E154" s="143" t="str">
        <f t="shared" si="1"/>
        <v/>
      </c>
      <c r="F154" s="37" t="str">
        <f t="shared" si="2"/>
        <v/>
      </c>
      <c r="G154" s="37"/>
      <c r="H154" s="37" t="str">
        <f>IFERROR(VLOOKUP($G154,Source!$K:$M,2,FALSE),"")</f>
        <v/>
      </c>
      <c r="I154" s="37" t="str">
        <f>IFERROR(VLOOKUP($G154,Source!$K:$M,3,FALSE),"")</f>
        <v/>
      </c>
      <c r="J154" s="37" t="str">
        <f t="shared" si="3"/>
        <v/>
      </c>
      <c r="K154" s="37"/>
      <c r="L154" s="37"/>
      <c r="M154" s="37"/>
      <c r="N154" s="37"/>
      <c r="O154" s="1"/>
    </row>
    <row r="155" spans="1:15" hidden="1" x14ac:dyDescent="0.2">
      <c r="A155" s="37"/>
      <c r="B155" s="37" t="str">
        <f t="shared" ref="B155:C155" si="152">IF(ISTEXT(#REF!),#REF!,"")</f>
        <v/>
      </c>
      <c r="C155" s="37" t="str">
        <f t="shared" si="152"/>
        <v/>
      </c>
      <c r="D155" s="37"/>
      <c r="E155" s="143" t="str">
        <f t="shared" si="1"/>
        <v/>
      </c>
      <c r="F155" s="37" t="str">
        <f t="shared" si="2"/>
        <v/>
      </c>
      <c r="G155" s="37"/>
      <c r="H155" s="37" t="str">
        <f>IFERROR(VLOOKUP($G155,Source!$K:$M,2,FALSE),"")</f>
        <v/>
      </c>
      <c r="I155" s="37" t="str">
        <f>IFERROR(VLOOKUP($G155,Source!$K:$M,3,FALSE),"")</f>
        <v/>
      </c>
      <c r="J155" s="37" t="str">
        <f t="shared" si="3"/>
        <v/>
      </c>
      <c r="K155" s="37"/>
      <c r="L155" s="37"/>
      <c r="M155" s="37"/>
      <c r="N155" s="37"/>
      <c r="O155" s="1"/>
    </row>
    <row r="156" spans="1:15" hidden="1" x14ac:dyDescent="0.2">
      <c r="A156" s="37"/>
      <c r="B156" s="37" t="str">
        <f t="shared" ref="B156:C156" si="153">IF(ISTEXT(#REF!),#REF!,"")</f>
        <v/>
      </c>
      <c r="C156" s="37" t="str">
        <f t="shared" si="153"/>
        <v/>
      </c>
      <c r="D156" s="37"/>
      <c r="E156" s="143" t="str">
        <f t="shared" si="1"/>
        <v/>
      </c>
      <c r="F156" s="37" t="str">
        <f t="shared" si="2"/>
        <v/>
      </c>
      <c r="G156" s="37"/>
      <c r="H156" s="37" t="str">
        <f>IFERROR(VLOOKUP($G156,Source!$K:$M,2,FALSE),"")</f>
        <v/>
      </c>
      <c r="I156" s="37" t="str">
        <f>IFERROR(VLOOKUP($G156,Source!$K:$M,3,FALSE),"")</f>
        <v/>
      </c>
      <c r="J156" s="37" t="str">
        <f t="shared" si="3"/>
        <v/>
      </c>
      <c r="K156" s="37"/>
      <c r="L156" s="37"/>
      <c r="M156" s="37"/>
      <c r="N156" s="37"/>
      <c r="O156" s="1"/>
    </row>
    <row r="157" spans="1:15" hidden="1" x14ac:dyDescent="0.2">
      <c r="A157" s="37"/>
      <c r="B157" s="37" t="str">
        <f t="shared" ref="B157:C157" si="154">IF(ISTEXT(#REF!),#REF!,"")</f>
        <v/>
      </c>
      <c r="C157" s="37" t="str">
        <f t="shared" si="154"/>
        <v/>
      </c>
      <c r="D157" s="37"/>
      <c r="E157" s="143" t="str">
        <f t="shared" si="1"/>
        <v/>
      </c>
      <c r="F157" s="37" t="str">
        <f t="shared" si="2"/>
        <v/>
      </c>
      <c r="G157" s="37"/>
      <c r="H157" s="37" t="str">
        <f>IFERROR(VLOOKUP($G157,Source!$K:$M,2,FALSE),"")</f>
        <v/>
      </c>
      <c r="I157" s="37" t="str">
        <f>IFERROR(VLOOKUP($G157,Source!$K:$M,3,FALSE),"")</f>
        <v/>
      </c>
      <c r="J157" s="37" t="str">
        <f t="shared" si="3"/>
        <v/>
      </c>
      <c r="K157" s="37"/>
      <c r="L157" s="37"/>
      <c r="M157" s="37"/>
      <c r="N157" s="37"/>
      <c r="O157" s="1"/>
    </row>
    <row r="158" spans="1:15" hidden="1" x14ac:dyDescent="0.2">
      <c r="A158" s="37"/>
      <c r="B158" s="37" t="str">
        <f t="shared" ref="B158:C158" si="155">IF(ISTEXT(#REF!),#REF!,"")</f>
        <v/>
      </c>
      <c r="C158" s="37" t="str">
        <f t="shared" si="155"/>
        <v/>
      </c>
      <c r="D158" s="37"/>
      <c r="E158" s="143" t="str">
        <f t="shared" si="1"/>
        <v/>
      </c>
      <c r="F158" s="37" t="str">
        <f t="shared" si="2"/>
        <v/>
      </c>
      <c r="G158" s="37"/>
      <c r="H158" s="37" t="str">
        <f>IFERROR(VLOOKUP($G158,Source!$K:$M,2,FALSE),"")</f>
        <v/>
      </c>
      <c r="I158" s="37" t="str">
        <f>IFERROR(VLOOKUP($G158,Source!$K:$M,3,FALSE),"")</f>
        <v/>
      </c>
      <c r="J158" s="37" t="str">
        <f t="shared" si="3"/>
        <v/>
      </c>
      <c r="K158" s="37"/>
      <c r="L158" s="37"/>
      <c r="M158" s="37"/>
      <c r="N158" s="37"/>
      <c r="O158" s="1"/>
    </row>
    <row r="159" spans="1:15" hidden="1" x14ac:dyDescent="0.2">
      <c r="A159" s="37"/>
      <c r="B159" s="37" t="str">
        <f t="shared" ref="B159:C159" si="156">IF(ISTEXT(#REF!),#REF!,"")</f>
        <v/>
      </c>
      <c r="C159" s="37" t="str">
        <f t="shared" si="156"/>
        <v/>
      </c>
      <c r="D159" s="37"/>
      <c r="E159" s="143" t="str">
        <f t="shared" si="1"/>
        <v/>
      </c>
      <c r="F159" s="37" t="str">
        <f t="shared" si="2"/>
        <v/>
      </c>
      <c r="G159" s="37"/>
      <c r="H159" s="37" t="str">
        <f>IFERROR(VLOOKUP($G159,Source!$K:$M,2,FALSE),"")</f>
        <v/>
      </c>
      <c r="I159" s="37" t="str">
        <f>IFERROR(VLOOKUP($G159,Source!$K:$M,3,FALSE),"")</f>
        <v/>
      </c>
      <c r="J159" s="37" t="str">
        <f t="shared" si="3"/>
        <v/>
      </c>
      <c r="K159" s="37"/>
      <c r="L159" s="37"/>
      <c r="M159" s="37"/>
      <c r="N159" s="37"/>
      <c r="O159" s="1"/>
    </row>
    <row r="160" spans="1:15" hidden="1" x14ac:dyDescent="0.2">
      <c r="A160" s="37"/>
      <c r="B160" s="37" t="str">
        <f t="shared" ref="B160:C160" si="157">IF(ISTEXT(#REF!),#REF!,"")</f>
        <v/>
      </c>
      <c r="C160" s="37" t="str">
        <f t="shared" si="157"/>
        <v/>
      </c>
      <c r="D160" s="37"/>
      <c r="E160" s="143" t="str">
        <f t="shared" si="1"/>
        <v/>
      </c>
      <c r="F160" s="37" t="str">
        <f t="shared" si="2"/>
        <v/>
      </c>
      <c r="G160" s="37"/>
      <c r="H160" s="37" t="str">
        <f>IFERROR(VLOOKUP($G160,Source!$K:$M,2,FALSE),"")</f>
        <v/>
      </c>
      <c r="I160" s="37" t="str">
        <f>IFERROR(VLOOKUP($G160,Source!$K:$M,3,FALSE),"")</f>
        <v/>
      </c>
      <c r="J160" s="37" t="str">
        <f t="shared" si="3"/>
        <v/>
      </c>
      <c r="K160" s="37"/>
      <c r="L160" s="37"/>
      <c r="M160" s="37"/>
      <c r="N160" s="37"/>
      <c r="O160" s="1"/>
    </row>
    <row r="161" spans="1:15" hidden="1" x14ac:dyDescent="0.2">
      <c r="A161" s="37"/>
      <c r="B161" s="37" t="str">
        <f t="shared" ref="B161:C161" si="158">IF(ISTEXT(#REF!),#REF!,"")</f>
        <v/>
      </c>
      <c r="C161" s="37" t="str">
        <f t="shared" si="158"/>
        <v/>
      </c>
      <c r="D161" s="37"/>
      <c r="E161" s="143" t="str">
        <f t="shared" si="1"/>
        <v/>
      </c>
      <c r="F161" s="37" t="str">
        <f t="shared" si="2"/>
        <v/>
      </c>
      <c r="G161" s="37"/>
      <c r="H161" s="37" t="str">
        <f>IFERROR(VLOOKUP($G161,Source!$K:$M,2,FALSE),"")</f>
        <v/>
      </c>
      <c r="I161" s="37" t="str">
        <f>IFERROR(VLOOKUP($G161,Source!$K:$M,3,FALSE),"")</f>
        <v/>
      </c>
      <c r="J161" s="37" t="str">
        <f t="shared" si="3"/>
        <v/>
      </c>
      <c r="K161" s="37"/>
      <c r="L161" s="37"/>
      <c r="M161" s="37"/>
      <c r="N161" s="37"/>
      <c r="O161" s="1"/>
    </row>
    <row r="162" spans="1:15" hidden="1" x14ac:dyDescent="0.2">
      <c r="A162" s="37"/>
      <c r="B162" s="37" t="str">
        <f t="shared" ref="B162:C162" si="159">IF(ISTEXT(#REF!),#REF!,"")</f>
        <v/>
      </c>
      <c r="C162" s="37" t="str">
        <f t="shared" si="159"/>
        <v/>
      </c>
      <c r="D162" s="37"/>
      <c r="E162" s="143" t="str">
        <f t="shared" si="1"/>
        <v/>
      </c>
      <c r="F162" s="37" t="str">
        <f t="shared" si="2"/>
        <v/>
      </c>
      <c r="G162" s="37"/>
      <c r="H162" s="37" t="str">
        <f>IFERROR(VLOOKUP($G162,Source!$K:$M,2,FALSE),"")</f>
        <v/>
      </c>
      <c r="I162" s="37" t="str">
        <f>IFERROR(VLOOKUP($G162,Source!$K:$M,3,FALSE),"")</f>
        <v/>
      </c>
      <c r="J162" s="37" t="str">
        <f t="shared" si="3"/>
        <v/>
      </c>
      <c r="K162" s="37"/>
      <c r="L162" s="37"/>
      <c r="M162" s="37"/>
      <c r="N162" s="37"/>
      <c r="O162" s="1"/>
    </row>
    <row r="163" spans="1:15" hidden="1" x14ac:dyDescent="0.2">
      <c r="A163" s="37"/>
      <c r="B163" s="37" t="str">
        <f t="shared" ref="B163:C163" si="160">IF(ISTEXT(#REF!),#REF!,"")</f>
        <v/>
      </c>
      <c r="C163" s="37" t="str">
        <f t="shared" si="160"/>
        <v/>
      </c>
      <c r="D163" s="37"/>
      <c r="E163" s="143" t="str">
        <f t="shared" si="1"/>
        <v/>
      </c>
      <c r="F163" s="37" t="str">
        <f t="shared" si="2"/>
        <v/>
      </c>
      <c r="G163" s="37"/>
      <c r="H163" s="37" t="str">
        <f>IFERROR(VLOOKUP($G163,Source!$K:$M,2,FALSE),"")</f>
        <v/>
      </c>
      <c r="I163" s="37" t="str">
        <f>IFERROR(VLOOKUP($G163,Source!$K:$M,3,FALSE),"")</f>
        <v/>
      </c>
      <c r="J163" s="37" t="str">
        <f t="shared" si="3"/>
        <v/>
      </c>
      <c r="K163" s="37"/>
      <c r="L163" s="37"/>
      <c r="M163" s="37"/>
      <c r="N163" s="37"/>
      <c r="O163" s="1"/>
    </row>
    <row r="164" spans="1:15" hidden="1" x14ac:dyDescent="0.2">
      <c r="A164" s="37"/>
      <c r="B164" s="37" t="str">
        <f t="shared" ref="B164:C164" si="161">IF(ISTEXT(#REF!),#REF!,"")</f>
        <v/>
      </c>
      <c r="C164" s="37" t="str">
        <f t="shared" si="161"/>
        <v/>
      </c>
      <c r="D164" s="37"/>
      <c r="E164" s="143" t="str">
        <f t="shared" si="1"/>
        <v/>
      </c>
      <c r="F164" s="37" t="str">
        <f t="shared" si="2"/>
        <v/>
      </c>
      <c r="G164" s="37"/>
      <c r="H164" s="37" t="str">
        <f>IFERROR(VLOOKUP($G164,Source!$K:$M,2,FALSE),"")</f>
        <v/>
      </c>
      <c r="I164" s="37" t="str">
        <f>IFERROR(VLOOKUP($G164,Source!$K:$M,3,FALSE),"")</f>
        <v/>
      </c>
      <c r="J164" s="37" t="str">
        <f t="shared" si="3"/>
        <v/>
      </c>
      <c r="K164" s="37"/>
      <c r="L164" s="37"/>
      <c r="M164" s="37"/>
      <c r="N164" s="37"/>
      <c r="O164" s="1"/>
    </row>
    <row r="165" spans="1:15" hidden="1" x14ac:dyDescent="0.2">
      <c r="A165" s="37"/>
      <c r="B165" s="37" t="str">
        <f t="shared" ref="B165:C165" si="162">IF(ISTEXT(#REF!),#REF!,"")</f>
        <v/>
      </c>
      <c r="C165" s="37" t="str">
        <f t="shared" si="162"/>
        <v/>
      </c>
      <c r="D165" s="37"/>
      <c r="E165" s="143" t="str">
        <f t="shared" si="1"/>
        <v/>
      </c>
      <c r="F165" s="37" t="str">
        <f t="shared" si="2"/>
        <v/>
      </c>
      <c r="G165" s="37"/>
      <c r="H165" s="37" t="str">
        <f>IFERROR(VLOOKUP($G165,Source!$K:$M,2,FALSE),"")</f>
        <v/>
      </c>
      <c r="I165" s="37" t="str">
        <f>IFERROR(VLOOKUP($G165,Source!$K:$M,3,FALSE),"")</f>
        <v/>
      </c>
      <c r="J165" s="37" t="str">
        <f t="shared" si="3"/>
        <v/>
      </c>
      <c r="K165" s="37"/>
      <c r="L165" s="37"/>
      <c r="M165" s="37"/>
      <c r="N165" s="37"/>
      <c r="O165" s="1"/>
    </row>
    <row r="166" spans="1:15" hidden="1" x14ac:dyDescent="0.2">
      <c r="A166" s="37"/>
      <c r="B166" s="37" t="str">
        <f t="shared" ref="B166:C166" si="163">IF(ISTEXT(#REF!),#REF!,"")</f>
        <v/>
      </c>
      <c r="C166" s="37" t="str">
        <f t="shared" si="163"/>
        <v/>
      </c>
      <c r="D166" s="37"/>
      <c r="E166" s="143" t="str">
        <f t="shared" si="1"/>
        <v/>
      </c>
      <c r="F166" s="37" t="str">
        <f t="shared" si="2"/>
        <v/>
      </c>
      <c r="G166" s="37"/>
      <c r="H166" s="37" t="str">
        <f>IFERROR(VLOOKUP($G166,Source!$K:$M,2,FALSE),"")</f>
        <v/>
      </c>
      <c r="I166" s="37" t="str">
        <f>IFERROR(VLOOKUP($G166,Source!$K:$M,3,FALSE),"")</f>
        <v/>
      </c>
      <c r="J166" s="37" t="str">
        <f t="shared" si="3"/>
        <v/>
      </c>
      <c r="K166" s="37"/>
      <c r="L166" s="37"/>
      <c r="M166" s="37"/>
      <c r="N166" s="37"/>
      <c r="O166" s="1"/>
    </row>
    <row r="167" spans="1:15" hidden="1" x14ac:dyDescent="0.2">
      <c r="A167" s="37"/>
      <c r="B167" s="37" t="str">
        <f t="shared" ref="B167:C167" si="164">IF(ISTEXT(#REF!),#REF!,"")</f>
        <v/>
      </c>
      <c r="C167" s="37" t="str">
        <f t="shared" si="164"/>
        <v/>
      </c>
      <c r="D167" s="37"/>
      <c r="E167" s="143" t="str">
        <f t="shared" si="1"/>
        <v/>
      </c>
      <c r="F167" s="37" t="str">
        <f t="shared" si="2"/>
        <v/>
      </c>
      <c r="G167" s="37"/>
      <c r="H167" s="37" t="str">
        <f>IFERROR(VLOOKUP($G167,Source!$K:$M,2,FALSE),"")</f>
        <v/>
      </c>
      <c r="I167" s="37" t="str">
        <f>IFERROR(VLOOKUP($G167,Source!$K:$M,3,FALSE),"")</f>
        <v/>
      </c>
      <c r="J167" s="37" t="str">
        <f t="shared" si="3"/>
        <v/>
      </c>
      <c r="K167" s="37"/>
      <c r="L167" s="37"/>
      <c r="M167" s="37"/>
      <c r="N167" s="37"/>
      <c r="O167" s="1"/>
    </row>
    <row r="168" spans="1:15" hidden="1" x14ac:dyDescent="0.2">
      <c r="A168" s="37"/>
      <c r="B168" s="37" t="str">
        <f t="shared" ref="B168:C168" si="165">IF(ISTEXT(#REF!),#REF!,"")</f>
        <v/>
      </c>
      <c r="C168" s="37" t="str">
        <f t="shared" si="165"/>
        <v/>
      </c>
      <c r="D168" s="37"/>
      <c r="E168" s="143" t="str">
        <f t="shared" si="1"/>
        <v/>
      </c>
      <c r="F168" s="37" t="str">
        <f t="shared" si="2"/>
        <v/>
      </c>
      <c r="G168" s="37"/>
      <c r="H168" s="37" t="str">
        <f>IFERROR(VLOOKUP($G168,Source!$K:$M,2,FALSE),"")</f>
        <v/>
      </c>
      <c r="I168" s="37" t="str">
        <f>IFERROR(VLOOKUP($G168,Source!$K:$M,3,FALSE),"")</f>
        <v/>
      </c>
      <c r="J168" s="37" t="str">
        <f t="shared" si="3"/>
        <v/>
      </c>
      <c r="K168" s="37"/>
      <c r="L168" s="37"/>
      <c r="M168" s="37"/>
      <c r="N168" s="37"/>
      <c r="O168" s="1"/>
    </row>
    <row r="169" spans="1:15" hidden="1" x14ac:dyDescent="0.2">
      <c r="A169" s="37"/>
      <c r="B169" s="37" t="str">
        <f t="shared" ref="B169:C169" si="166">IF(ISTEXT(#REF!),#REF!,"")</f>
        <v/>
      </c>
      <c r="C169" s="37" t="str">
        <f t="shared" si="166"/>
        <v/>
      </c>
      <c r="D169" s="37"/>
      <c r="E169" s="143" t="str">
        <f t="shared" si="1"/>
        <v/>
      </c>
      <c r="F169" s="37" t="str">
        <f t="shared" si="2"/>
        <v/>
      </c>
      <c r="G169" s="37"/>
      <c r="H169" s="37" t="str">
        <f>IFERROR(VLOOKUP($G169,Source!$K:$M,2,FALSE),"")</f>
        <v/>
      </c>
      <c r="I169" s="37" t="str">
        <f>IFERROR(VLOOKUP($G169,Source!$K:$M,3,FALSE),"")</f>
        <v/>
      </c>
      <c r="J169" s="37" t="str">
        <f t="shared" si="3"/>
        <v/>
      </c>
      <c r="K169" s="37"/>
      <c r="L169" s="37"/>
      <c r="M169" s="37"/>
      <c r="N169" s="37"/>
      <c r="O169" s="1"/>
    </row>
    <row r="170" spans="1:15" hidden="1" x14ac:dyDescent="0.2">
      <c r="A170" s="37"/>
      <c r="B170" s="37" t="str">
        <f t="shared" ref="B170:C170" si="167">IF(ISTEXT(#REF!),#REF!,"")</f>
        <v/>
      </c>
      <c r="C170" s="37" t="str">
        <f t="shared" si="167"/>
        <v/>
      </c>
      <c r="D170" s="37"/>
      <c r="E170" s="143" t="str">
        <f t="shared" si="1"/>
        <v/>
      </c>
      <c r="F170" s="37" t="str">
        <f t="shared" si="2"/>
        <v/>
      </c>
      <c r="G170" s="37"/>
      <c r="H170" s="37" t="str">
        <f>IFERROR(VLOOKUP($G170,Source!$K:$M,2,FALSE),"")</f>
        <v/>
      </c>
      <c r="I170" s="37" t="str">
        <f>IFERROR(VLOOKUP($G170,Source!$K:$M,3,FALSE),"")</f>
        <v/>
      </c>
      <c r="J170" s="37" t="str">
        <f t="shared" si="3"/>
        <v/>
      </c>
      <c r="K170" s="37"/>
      <c r="L170" s="37"/>
      <c r="M170" s="37"/>
      <c r="N170" s="37"/>
      <c r="O170" s="1"/>
    </row>
    <row r="171" spans="1:15" hidden="1" x14ac:dyDescent="0.2">
      <c r="A171" s="37"/>
      <c r="B171" s="37" t="str">
        <f t="shared" ref="B171:C171" si="168">IF(ISTEXT(#REF!),#REF!,"")</f>
        <v/>
      </c>
      <c r="C171" s="37" t="str">
        <f t="shared" si="168"/>
        <v/>
      </c>
      <c r="D171" s="37"/>
      <c r="E171" s="143" t="str">
        <f t="shared" si="1"/>
        <v/>
      </c>
      <c r="F171" s="37" t="str">
        <f t="shared" si="2"/>
        <v/>
      </c>
      <c r="G171" s="37"/>
      <c r="H171" s="37" t="str">
        <f>IFERROR(VLOOKUP($G171,Source!$K:$M,2,FALSE),"")</f>
        <v/>
      </c>
      <c r="I171" s="37" t="str">
        <f>IFERROR(VLOOKUP($G171,Source!$K:$M,3,FALSE),"")</f>
        <v/>
      </c>
      <c r="J171" s="37" t="str">
        <f t="shared" si="3"/>
        <v/>
      </c>
      <c r="K171" s="37"/>
      <c r="L171" s="37"/>
      <c r="M171" s="37"/>
      <c r="N171" s="37"/>
      <c r="O171" s="1"/>
    </row>
    <row r="172" spans="1:15" hidden="1" x14ac:dyDescent="0.2">
      <c r="A172" s="37"/>
      <c r="B172" s="37" t="str">
        <f t="shared" ref="B172:C172" si="169">IF(ISTEXT(#REF!),#REF!,"")</f>
        <v/>
      </c>
      <c r="C172" s="37" t="str">
        <f t="shared" si="169"/>
        <v/>
      </c>
      <c r="D172" s="37"/>
      <c r="E172" s="143" t="str">
        <f t="shared" si="1"/>
        <v/>
      </c>
      <c r="F172" s="37" t="str">
        <f t="shared" si="2"/>
        <v/>
      </c>
      <c r="G172" s="37"/>
      <c r="H172" s="37" t="str">
        <f>IFERROR(VLOOKUP($G172,Source!$K:$M,2,FALSE),"")</f>
        <v/>
      </c>
      <c r="I172" s="37" t="str">
        <f>IFERROR(VLOOKUP($G172,Source!$K:$M,3,FALSE),"")</f>
        <v/>
      </c>
      <c r="J172" s="37" t="str">
        <f t="shared" si="3"/>
        <v/>
      </c>
      <c r="K172" s="37"/>
      <c r="L172" s="37"/>
      <c r="M172" s="37"/>
      <c r="N172" s="37"/>
      <c r="O172" s="1"/>
    </row>
    <row r="173" spans="1:15" hidden="1" x14ac:dyDescent="0.2">
      <c r="A173" s="37"/>
      <c r="B173" s="37" t="str">
        <f t="shared" ref="B173:C173" si="170">IF(ISTEXT(#REF!),#REF!,"")</f>
        <v/>
      </c>
      <c r="C173" s="37" t="str">
        <f t="shared" si="170"/>
        <v/>
      </c>
      <c r="D173" s="37"/>
      <c r="E173" s="143" t="str">
        <f t="shared" si="1"/>
        <v/>
      </c>
      <c r="F173" s="37" t="str">
        <f t="shared" si="2"/>
        <v/>
      </c>
      <c r="G173" s="37"/>
      <c r="H173" s="37" t="str">
        <f>IFERROR(VLOOKUP($G173,Source!$K:$M,2,FALSE),"")</f>
        <v/>
      </c>
      <c r="I173" s="37" t="str">
        <f>IFERROR(VLOOKUP($G173,Source!$K:$M,3,FALSE),"")</f>
        <v/>
      </c>
      <c r="J173" s="37" t="str">
        <f t="shared" si="3"/>
        <v/>
      </c>
      <c r="K173" s="37"/>
      <c r="L173" s="37"/>
      <c r="M173" s="37"/>
      <c r="N173" s="37"/>
      <c r="O173" s="1"/>
    </row>
    <row r="174" spans="1:15" hidden="1" x14ac:dyDescent="0.2">
      <c r="A174" s="37"/>
      <c r="B174" s="37" t="str">
        <f t="shared" ref="B174:C174" si="171">IF(ISTEXT(#REF!),#REF!,"")</f>
        <v/>
      </c>
      <c r="C174" s="37" t="str">
        <f t="shared" si="171"/>
        <v/>
      </c>
      <c r="D174" s="37"/>
      <c r="E174" s="143" t="str">
        <f t="shared" si="1"/>
        <v/>
      </c>
      <c r="F174" s="37" t="str">
        <f t="shared" si="2"/>
        <v/>
      </c>
      <c r="G174" s="37"/>
      <c r="H174" s="37" t="str">
        <f>IFERROR(VLOOKUP($G174,Source!$K:$M,2,FALSE),"")</f>
        <v/>
      </c>
      <c r="I174" s="37" t="str">
        <f>IFERROR(VLOOKUP($G174,Source!$K:$M,3,FALSE),"")</f>
        <v/>
      </c>
      <c r="J174" s="37" t="str">
        <f t="shared" si="3"/>
        <v/>
      </c>
      <c r="K174" s="37"/>
      <c r="L174" s="37"/>
      <c r="M174" s="37"/>
      <c r="N174" s="37"/>
      <c r="O174" s="1"/>
    </row>
    <row r="175" spans="1:15" hidden="1" x14ac:dyDescent="0.2">
      <c r="A175" s="37"/>
      <c r="B175" s="37" t="str">
        <f t="shared" ref="B175:C175" si="172">IF(ISTEXT(#REF!),#REF!,"")</f>
        <v/>
      </c>
      <c r="C175" s="37" t="str">
        <f t="shared" si="172"/>
        <v/>
      </c>
      <c r="D175" s="37"/>
      <c r="E175" s="143" t="str">
        <f t="shared" si="1"/>
        <v/>
      </c>
      <c r="F175" s="37" t="str">
        <f t="shared" si="2"/>
        <v/>
      </c>
      <c r="G175" s="37"/>
      <c r="H175" s="37" t="str">
        <f>IFERROR(VLOOKUP($G175,Source!$K:$M,2,FALSE),"")</f>
        <v/>
      </c>
      <c r="I175" s="37" t="str">
        <f>IFERROR(VLOOKUP($G175,Source!$K:$M,3,FALSE),"")</f>
        <v/>
      </c>
      <c r="J175" s="37" t="str">
        <f t="shared" si="3"/>
        <v/>
      </c>
      <c r="K175" s="37"/>
      <c r="L175" s="37"/>
      <c r="M175" s="37"/>
      <c r="N175" s="37"/>
      <c r="O175" s="1"/>
    </row>
    <row r="176" spans="1:15" hidden="1" x14ac:dyDescent="0.2">
      <c r="A176" s="37"/>
      <c r="B176" s="37" t="str">
        <f t="shared" ref="B176:C176" si="173">IF(ISTEXT(#REF!),#REF!,"")</f>
        <v/>
      </c>
      <c r="C176" s="37" t="str">
        <f t="shared" si="173"/>
        <v/>
      </c>
      <c r="D176" s="37"/>
      <c r="E176" s="143" t="str">
        <f t="shared" si="1"/>
        <v/>
      </c>
      <c r="F176" s="37" t="str">
        <f t="shared" si="2"/>
        <v/>
      </c>
      <c r="G176" s="37"/>
      <c r="H176" s="37" t="str">
        <f>IFERROR(VLOOKUP($G176,Source!$K:$M,2,FALSE),"")</f>
        <v/>
      </c>
      <c r="I176" s="37" t="str">
        <f>IFERROR(VLOOKUP($G176,Source!$K:$M,3,FALSE),"")</f>
        <v/>
      </c>
      <c r="J176" s="37" t="str">
        <f t="shared" si="3"/>
        <v/>
      </c>
      <c r="K176" s="37"/>
      <c r="L176" s="37"/>
      <c r="M176" s="37"/>
      <c r="N176" s="37"/>
      <c r="O176" s="1"/>
    </row>
    <row r="177" spans="1:15" hidden="1" x14ac:dyDescent="0.2">
      <c r="A177" s="37"/>
      <c r="B177" s="37" t="str">
        <f t="shared" ref="B177:C177" si="174">IF(ISTEXT(#REF!),#REF!,"")</f>
        <v/>
      </c>
      <c r="C177" s="37" t="str">
        <f t="shared" si="174"/>
        <v/>
      </c>
      <c r="D177" s="37"/>
      <c r="E177" s="143" t="str">
        <f t="shared" si="1"/>
        <v/>
      </c>
      <c r="F177" s="37" t="str">
        <f t="shared" si="2"/>
        <v/>
      </c>
      <c r="G177" s="37"/>
      <c r="H177" s="37" t="str">
        <f>IFERROR(VLOOKUP($G177,Source!$K:$M,2,FALSE),"")</f>
        <v/>
      </c>
      <c r="I177" s="37" t="str">
        <f>IFERROR(VLOOKUP($G177,Source!$K:$M,3,FALSE),"")</f>
        <v/>
      </c>
      <c r="J177" s="37" t="str">
        <f t="shared" si="3"/>
        <v/>
      </c>
      <c r="K177" s="37"/>
      <c r="L177" s="37"/>
      <c r="M177" s="37"/>
      <c r="N177" s="37"/>
      <c r="O177" s="1"/>
    </row>
    <row r="178" spans="1:15" hidden="1" x14ac:dyDescent="0.2">
      <c r="A178" s="37"/>
      <c r="B178" s="37" t="str">
        <f t="shared" ref="B178:C178" si="175">IF(ISTEXT(#REF!),#REF!,"")</f>
        <v/>
      </c>
      <c r="C178" s="37" t="str">
        <f t="shared" si="175"/>
        <v/>
      </c>
      <c r="D178" s="37"/>
      <c r="E178" s="143" t="str">
        <f t="shared" si="1"/>
        <v/>
      </c>
      <c r="F178" s="37" t="str">
        <f t="shared" si="2"/>
        <v/>
      </c>
      <c r="G178" s="37"/>
      <c r="H178" s="37" t="str">
        <f>IFERROR(VLOOKUP($G178,Source!$K:$M,2,FALSE),"")</f>
        <v/>
      </c>
      <c r="I178" s="37" t="str">
        <f>IFERROR(VLOOKUP($G178,Source!$K:$M,3,FALSE),"")</f>
        <v/>
      </c>
      <c r="J178" s="37" t="str">
        <f t="shared" si="3"/>
        <v/>
      </c>
      <c r="K178" s="37"/>
      <c r="L178" s="37"/>
      <c r="M178" s="37"/>
      <c r="N178" s="37"/>
      <c r="O178" s="1"/>
    </row>
    <row r="179" spans="1:15" hidden="1" x14ac:dyDescent="0.2">
      <c r="A179" s="37"/>
      <c r="B179" s="37" t="str">
        <f t="shared" ref="B179:C179" si="176">IF(ISTEXT(#REF!),#REF!,"")</f>
        <v/>
      </c>
      <c r="C179" s="37" t="str">
        <f t="shared" si="176"/>
        <v/>
      </c>
      <c r="D179" s="37"/>
      <c r="E179" s="143" t="str">
        <f t="shared" si="1"/>
        <v/>
      </c>
      <c r="F179" s="37" t="str">
        <f t="shared" si="2"/>
        <v/>
      </c>
      <c r="G179" s="37"/>
      <c r="H179" s="37" t="str">
        <f>IFERROR(VLOOKUP($G179,Source!$K:$M,2,FALSE),"")</f>
        <v/>
      </c>
      <c r="I179" s="37" t="str">
        <f>IFERROR(VLOOKUP($G179,Source!$K:$M,3,FALSE),"")</f>
        <v/>
      </c>
      <c r="J179" s="37" t="str">
        <f t="shared" si="3"/>
        <v/>
      </c>
      <c r="K179" s="37"/>
      <c r="L179" s="37"/>
      <c r="M179" s="37"/>
      <c r="N179" s="37"/>
      <c r="O179" s="1"/>
    </row>
    <row r="180" spans="1:15" hidden="1" x14ac:dyDescent="0.2">
      <c r="A180" s="37"/>
      <c r="B180" s="37" t="str">
        <f t="shared" ref="B180:C180" si="177">IF(ISTEXT(#REF!),#REF!,"")</f>
        <v/>
      </c>
      <c r="C180" s="37" t="str">
        <f t="shared" si="177"/>
        <v/>
      </c>
      <c r="D180" s="37"/>
      <c r="E180" s="143" t="str">
        <f t="shared" si="1"/>
        <v/>
      </c>
      <c r="F180" s="37" t="str">
        <f t="shared" si="2"/>
        <v/>
      </c>
      <c r="G180" s="37"/>
      <c r="H180" s="37" t="str">
        <f>IFERROR(VLOOKUP($G180,Source!$K:$M,2,FALSE),"")</f>
        <v/>
      </c>
      <c r="I180" s="37" t="str">
        <f>IFERROR(VLOOKUP($G180,Source!$K:$M,3,FALSE),"")</f>
        <v/>
      </c>
      <c r="J180" s="37" t="str">
        <f t="shared" si="3"/>
        <v/>
      </c>
      <c r="K180" s="37"/>
      <c r="L180" s="37"/>
      <c r="M180" s="37"/>
      <c r="N180" s="37"/>
      <c r="O180" s="1"/>
    </row>
    <row r="181" spans="1:15" hidden="1" x14ac:dyDescent="0.2">
      <c r="A181" s="37"/>
      <c r="B181" s="37" t="str">
        <f t="shared" ref="B181:C181" si="178">IF(ISTEXT(#REF!),#REF!,"")</f>
        <v/>
      </c>
      <c r="C181" s="37" t="str">
        <f t="shared" si="178"/>
        <v/>
      </c>
      <c r="D181" s="37"/>
      <c r="E181" s="143" t="str">
        <f t="shared" si="1"/>
        <v/>
      </c>
      <c r="F181" s="37" t="str">
        <f t="shared" si="2"/>
        <v/>
      </c>
      <c r="G181" s="37"/>
      <c r="H181" s="37" t="str">
        <f>IFERROR(VLOOKUP($G181,Source!$K:$M,2,FALSE),"")</f>
        <v/>
      </c>
      <c r="I181" s="37" t="str">
        <f>IFERROR(VLOOKUP($G181,Source!$K:$M,3,FALSE),"")</f>
        <v/>
      </c>
      <c r="J181" s="37" t="str">
        <f t="shared" si="3"/>
        <v/>
      </c>
      <c r="K181" s="37"/>
      <c r="L181" s="37"/>
      <c r="M181" s="37"/>
      <c r="N181" s="37"/>
      <c r="O181" s="1"/>
    </row>
    <row r="182" spans="1:15" hidden="1" x14ac:dyDescent="0.2">
      <c r="A182" s="37"/>
      <c r="B182" s="37" t="str">
        <f t="shared" ref="B182:C182" si="179">IF(ISTEXT(#REF!),#REF!,"")</f>
        <v/>
      </c>
      <c r="C182" s="37" t="str">
        <f t="shared" si="179"/>
        <v/>
      </c>
      <c r="D182" s="37"/>
      <c r="E182" s="143" t="str">
        <f t="shared" si="1"/>
        <v/>
      </c>
      <c r="F182" s="37" t="str">
        <f t="shared" si="2"/>
        <v/>
      </c>
      <c r="G182" s="37"/>
      <c r="H182" s="37" t="str">
        <f>IFERROR(VLOOKUP($G182,Source!$K:$M,2,FALSE),"")</f>
        <v/>
      </c>
      <c r="I182" s="37" t="str">
        <f>IFERROR(VLOOKUP($G182,Source!$K:$M,3,FALSE),"")</f>
        <v/>
      </c>
      <c r="J182" s="37" t="str">
        <f t="shared" si="3"/>
        <v/>
      </c>
      <c r="K182" s="37"/>
      <c r="L182" s="37"/>
      <c r="M182" s="37"/>
      <c r="N182" s="37"/>
      <c r="O182" s="1"/>
    </row>
    <row r="183" spans="1:15" hidden="1" x14ac:dyDescent="0.2">
      <c r="A183" s="37"/>
      <c r="B183" s="37" t="str">
        <f t="shared" ref="B183:C183" si="180">IF(ISTEXT(#REF!),#REF!,"")</f>
        <v/>
      </c>
      <c r="C183" s="37" t="str">
        <f t="shared" si="180"/>
        <v/>
      </c>
      <c r="D183" s="37"/>
      <c r="E183" s="143" t="str">
        <f t="shared" si="1"/>
        <v/>
      </c>
      <c r="F183" s="37" t="str">
        <f t="shared" si="2"/>
        <v/>
      </c>
      <c r="G183" s="37"/>
      <c r="H183" s="37" t="str">
        <f>IFERROR(VLOOKUP($G183,Source!$K:$M,2,FALSE),"")</f>
        <v/>
      </c>
      <c r="I183" s="37" t="str">
        <f>IFERROR(VLOOKUP($G183,Source!$K:$M,3,FALSE),"")</f>
        <v/>
      </c>
      <c r="J183" s="37" t="str">
        <f t="shared" si="3"/>
        <v/>
      </c>
      <c r="K183" s="37"/>
      <c r="L183" s="37"/>
      <c r="M183" s="37"/>
      <c r="N183" s="37"/>
      <c r="O183" s="1"/>
    </row>
    <row r="184" spans="1:15" hidden="1" x14ac:dyDescent="0.2">
      <c r="A184" s="37"/>
      <c r="B184" s="37" t="str">
        <f t="shared" ref="B184:C184" si="181">IF(ISTEXT(#REF!),#REF!,"")</f>
        <v/>
      </c>
      <c r="C184" s="37" t="str">
        <f t="shared" si="181"/>
        <v/>
      </c>
      <c r="D184" s="37"/>
      <c r="E184" s="143" t="str">
        <f t="shared" si="1"/>
        <v/>
      </c>
      <c r="F184" s="37" t="str">
        <f t="shared" si="2"/>
        <v/>
      </c>
      <c r="G184" s="37"/>
      <c r="H184" s="37" t="str">
        <f>IFERROR(VLOOKUP($G184,Source!$K:$M,2,FALSE),"")</f>
        <v/>
      </c>
      <c r="I184" s="37" t="str">
        <f>IFERROR(VLOOKUP($G184,Source!$K:$M,3,FALSE),"")</f>
        <v/>
      </c>
      <c r="J184" s="37" t="str">
        <f t="shared" si="3"/>
        <v/>
      </c>
      <c r="K184" s="37"/>
      <c r="L184" s="37"/>
      <c r="M184" s="37"/>
      <c r="N184" s="37"/>
      <c r="O184" s="1"/>
    </row>
    <row r="185" spans="1:15" hidden="1" x14ac:dyDescent="0.2">
      <c r="A185" s="37"/>
      <c r="B185" s="37" t="str">
        <f t="shared" ref="B185:C185" si="182">IF(ISTEXT(#REF!),#REF!,"")</f>
        <v/>
      </c>
      <c r="C185" s="37" t="str">
        <f t="shared" si="182"/>
        <v/>
      </c>
      <c r="D185" s="37"/>
      <c r="E185" s="143" t="str">
        <f t="shared" si="1"/>
        <v/>
      </c>
      <c r="F185" s="37" t="str">
        <f t="shared" si="2"/>
        <v/>
      </c>
      <c r="G185" s="37"/>
      <c r="H185" s="37" t="str">
        <f>IFERROR(VLOOKUP($G185,Source!$K:$M,2,FALSE),"")</f>
        <v/>
      </c>
      <c r="I185" s="37" t="str">
        <f>IFERROR(VLOOKUP($G185,Source!$K:$M,3,FALSE),"")</f>
        <v/>
      </c>
      <c r="J185" s="37" t="str">
        <f t="shared" si="3"/>
        <v/>
      </c>
      <c r="K185" s="37"/>
      <c r="L185" s="37"/>
      <c r="M185" s="37"/>
      <c r="N185" s="37"/>
      <c r="O185" s="1"/>
    </row>
    <row r="186" spans="1:15" hidden="1" x14ac:dyDescent="0.2">
      <c r="A186" s="37"/>
      <c r="B186" s="37" t="str">
        <f t="shared" ref="B186:C186" si="183">IF(ISTEXT(#REF!),#REF!,"")</f>
        <v/>
      </c>
      <c r="C186" s="37" t="str">
        <f t="shared" si="183"/>
        <v/>
      </c>
      <c r="D186" s="37"/>
      <c r="E186" s="143" t="str">
        <f t="shared" si="1"/>
        <v/>
      </c>
      <c r="F186" s="37" t="str">
        <f t="shared" si="2"/>
        <v/>
      </c>
      <c r="G186" s="37"/>
      <c r="H186" s="37" t="str">
        <f>IFERROR(VLOOKUP($G186,Source!$K:$M,2,FALSE),"")</f>
        <v/>
      </c>
      <c r="I186" s="37" t="str">
        <f>IFERROR(VLOOKUP($G186,Source!$K:$M,3,FALSE),"")</f>
        <v/>
      </c>
      <c r="J186" s="37" t="str">
        <f t="shared" si="3"/>
        <v/>
      </c>
      <c r="K186" s="37"/>
      <c r="L186" s="37"/>
      <c r="M186" s="37"/>
      <c r="N186" s="37"/>
      <c r="O186" s="1"/>
    </row>
    <row r="187" spans="1:15" hidden="1" x14ac:dyDescent="0.2">
      <c r="A187" s="37"/>
      <c r="B187" s="37" t="str">
        <f t="shared" ref="B187:C187" si="184">IF(ISTEXT(#REF!),#REF!,"")</f>
        <v/>
      </c>
      <c r="C187" s="37" t="str">
        <f t="shared" si="184"/>
        <v/>
      </c>
      <c r="D187" s="37"/>
      <c r="E187" s="143" t="str">
        <f t="shared" si="1"/>
        <v/>
      </c>
      <c r="F187" s="37" t="str">
        <f t="shared" si="2"/>
        <v/>
      </c>
      <c r="G187" s="37"/>
      <c r="H187" s="37" t="str">
        <f>IFERROR(VLOOKUP($G187,Source!$K:$M,2,FALSE),"")</f>
        <v/>
      </c>
      <c r="I187" s="37" t="str">
        <f>IFERROR(VLOOKUP($G187,Source!$K:$M,3,FALSE),"")</f>
        <v/>
      </c>
      <c r="J187" s="37" t="str">
        <f t="shared" si="3"/>
        <v/>
      </c>
      <c r="K187" s="37"/>
      <c r="L187" s="37"/>
      <c r="M187" s="37"/>
      <c r="N187" s="37"/>
      <c r="O187" s="1"/>
    </row>
    <row r="188" spans="1:15" hidden="1" x14ac:dyDescent="0.2">
      <c r="A188" s="37"/>
      <c r="B188" s="37" t="str">
        <f t="shared" ref="B188:C188" si="185">IF(ISTEXT(#REF!),#REF!,"")</f>
        <v/>
      </c>
      <c r="C188" s="37" t="str">
        <f t="shared" si="185"/>
        <v/>
      </c>
      <c r="D188" s="37"/>
      <c r="E188" s="143" t="str">
        <f t="shared" si="1"/>
        <v/>
      </c>
      <c r="F188" s="37" t="str">
        <f t="shared" si="2"/>
        <v/>
      </c>
      <c r="G188" s="37"/>
      <c r="H188" s="37" t="str">
        <f>IFERROR(VLOOKUP($G188,Source!$K:$M,2,FALSE),"")</f>
        <v/>
      </c>
      <c r="I188" s="37" t="str">
        <f>IFERROR(VLOOKUP($G188,Source!$K:$M,3,FALSE),"")</f>
        <v/>
      </c>
      <c r="J188" s="37" t="str">
        <f t="shared" si="3"/>
        <v/>
      </c>
      <c r="K188" s="37"/>
      <c r="L188" s="37"/>
      <c r="M188" s="37"/>
      <c r="N188" s="37"/>
      <c r="O188" s="1"/>
    </row>
    <row r="189" spans="1:15" hidden="1" x14ac:dyDescent="0.2">
      <c r="A189" s="37"/>
      <c r="B189" s="37" t="str">
        <f t="shared" ref="B189:C189" si="186">IF(ISTEXT(#REF!),#REF!,"")</f>
        <v/>
      </c>
      <c r="C189" s="37" t="str">
        <f t="shared" si="186"/>
        <v/>
      </c>
      <c r="D189" s="37"/>
      <c r="E189" s="143" t="str">
        <f t="shared" si="1"/>
        <v/>
      </c>
      <c r="F189" s="37" t="str">
        <f t="shared" si="2"/>
        <v/>
      </c>
      <c r="G189" s="37"/>
      <c r="H189" s="37" t="str">
        <f>IFERROR(VLOOKUP($G189,Source!$K:$M,2,FALSE),"")</f>
        <v/>
      </c>
      <c r="I189" s="37" t="str">
        <f>IFERROR(VLOOKUP($G189,Source!$K:$M,3,FALSE),"")</f>
        <v/>
      </c>
      <c r="J189" s="37" t="str">
        <f t="shared" si="3"/>
        <v/>
      </c>
      <c r="K189" s="37"/>
      <c r="L189" s="37"/>
      <c r="M189" s="37"/>
      <c r="N189" s="37"/>
      <c r="O189" s="1"/>
    </row>
    <row r="190" spans="1:15" hidden="1" x14ac:dyDescent="0.2">
      <c r="A190" s="37"/>
      <c r="B190" s="37" t="str">
        <f t="shared" ref="B190:C190" si="187">IF(ISTEXT(#REF!),#REF!,"")</f>
        <v/>
      </c>
      <c r="C190" s="37" t="str">
        <f t="shared" si="187"/>
        <v/>
      </c>
      <c r="D190" s="37"/>
      <c r="E190" s="143" t="str">
        <f t="shared" si="1"/>
        <v/>
      </c>
      <c r="F190" s="37" t="str">
        <f t="shared" si="2"/>
        <v/>
      </c>
      <c r="G190" s="37"/>
      <c r="H190" s="37" t="str">
        <f>IFERROR(VLOOKUP($G190,Source!$K:$M,2,FALSE),"")</f>
        <v/>
      </c>
      <c r="I190" s="37" t="str">
        <f>IFERROR(VLOOKUP($G190,Source!$K:$M,3,FALSE),"")</f>
        <v/>
      </c>
      <c r="J190" s="37" t="str">
        <f t="shared" si="3"/>
        <v/>
      </c>
      <c r="K190" s="37"/>
      <c r="L190" s="37"/>
      <c r="M190" s="37"/>
      <c r="N190" s="37"/>
      <c r="O190" s="1"/>
    </row>
    <row r="191" spans="1:15" hidden="1" x14ac:dyDescent="0.2">
      <c r="A191" s="37"/>
      <c r="B191" s="37" t="str">
        <f t="shared" ref="B191:C191" si="188">IF(ISTEXT(#REF!),#REF!,"")</f>
        <v/>
      </c>
      <c r="C191" s="37" t="str">
        <f t="shared" si="188"/>
        <v/>
      </c>
      <c r="D191" s="37"/>
      <c r="E191" s="143" t="str">
        <f t="shared" si="1"/>
        <v/>
      </c>
      <c r="F191" s="37" t="str">
        <f t="shared" si="2"/>
        <v/>
      </c>
      <c r="G191" s="37"/>
      <c r="H191" s="37" t="str">
        <f>IFERROR(VLOOKUP($G191,Source!$K:$M,2,FALSE),"")</f>
        <v/>
      </c>
      <c r="I191" s="37" t="str">
        <f>IFERROR(VLOOKUP($G191,Source!$K:$M,3,FALSE),"")</f>
        <v/>
      </c>
      <c r="J191" s="37" t="str">
        <f t="shared" si="3"/>
        <v/>
      </c>
      <c r="K191" s="37"/>
      <c r="L191" s="37"/>
      <c r="M191" s="37"/>
      <c r="N191" s="37"/>
      <c r="O191" s="1"/>
    </row>
    <row r="192" spans="1:15" hidden="1" x14ac:dyDescent="0.2">
      <c r="A192" s="37"/>
      <c r="B192" s="37" t="str">
        <f t="shared" ref="B192:C192" si="189">IF(ISTEXT(#REF!),#REF!,"")</f>
        <v/>
      </c>
      <c r="C192" s="37" t="str">
        <f t="shared" si="189"/>
        <v/>
      </c>
      <c r="D192" s="37"/>
      <c r="E192" s="143" t="str">
        <f t="shared" si="1"/>
        <v/>
      </c>
      <c r="F192" s="37" t="str">
        <f t="shared" si="2"/>
        <v/>
      </c>
      <c r="G192" s="37"/>
      <c r="H192" s="37" t="str">
        <f>IFERROR(VLOOKUP($G192,Source!$K:$M,2,FALSE),"")</f>
        <v/>
      </c>
      <c r="I192" s="37" t="str">
        <f>IFERROR(VLOOKUP($G192,Source!$K:$M,3,FALSE),"")</f>
        <v/>
      </c>
      <c r="J192" s="37" t="str">
        <f t="shared" si="3"/>
        <v/>
      </c>
      <c r="K192" s="37"/>
      <c r="L192" s="37"/>
      <c r="M192" s="37"/>
      <c r="N192" s="37"/>
      <c r="O192" s="1"/>
    </row>
    <row r="193" spans="1:15" hidden="1" x14ac:dyDescent="0.2">
      <c r="A193" s="37"/>
      <c r="B193" s="37" t="str">
        <f t="shared" ref="B193:C193" si="190">IF(ISTEXT(#REF!),#REF!,"")</f>
        <v/>
      </c>
      <c r="C193" s="37" t="str">
        <f t="shared" si="190"/>
        <v/>
      </c>
      <c r="D193" s="37"/>
      <c r="E193" s="143" t="str">
        <f t="shared" si="1"/>
        <v/>
      </c>
      <c r="F193" s="37" t="str">
        <f t="shared" si="2"/>
        <v/>
      </c>
      <c r="G193" s="37"/>
      <c r="H193" s="37" t="str">
        <f>IFERROR(VLOOKUP($G193,Source!$K:$M,2,FALSE),"")</f>
        <v/>
      </c>
      <c r="I193" s="37" t="str">
        <f>IFERROR(VLOOKUP($G193,Source!$K:$M,3,FALSE),"")</f>
        <v/>
      </c>
      <c r="J193" s="37" t="str">
        <f t="shared" si="3"/>
        <v/>
      </c>
      <c r="K193" s="37"/>
      <c r="L193" s="37"/>
      <c r="M193" s="37"/>
      <c r="N193" s="37"/>
      <c r="O193" s="1"/>
    </row>
    <row r="194" spans="1:15" hidden="1" x14ac:dyDescent="0.2">
      <c r="A194" s="37"/>
      <c r="B194" s="37" t="str">
        <f t="shared" ref="B194:C194" si="191">IF(ISTEXT(#REF!),#REF!,"")</f>
        <v/>
      </c>
      <c r="C194" s="37" t="str">
        <f t="shared" si="191"/>
        <v/>
      </c>
      <c r="D194" s="37"/>
      <c r="E194" s="143" t="str">
        <f t="shared" si="1"/>
        <v/>
      </c>
      <c r="F194" s="37" t="str">
        <f t="shared" si="2"/>
        <v/>
      </c>
      <c r="G194" s="37"/>
      <c r="H194" s="37" t="str">
        <f>IFERROR(VLOOKUP($G194,Source!$K:$M,2,FALSE),"")</f>
        <v/>
      </c>
      <c r="I194" s="37" t="str">
        <f>IFERROR(VLOOKUP($G194,Source!$K:$M,3,FALSE),"")</f>
        <v/>
      </c>
      <c r="J194" s="37" t="str">
        <f t="shared" si="3"/>
        <v/>
      </c>
      <c r="K194" s="37"/>
      <c r="L194" s="37"/>
      <c r="M194" s="37"/>
      <c r="N194" s="37"/>
      <c r="O194" s="1"/>
    </row>
    <row r="195" spans="1:15" hidden="1" x14ac:dyDescent="0.2">
      <c r="A195" s="37"/>
      <c r="B195" s="37" t="str">
        <f t="shared" ref="B195:C195" si="192">IF(ISTEXT(#REF!),#REF!,"")</f>
        <v/>
      </c>
      <c r="C195" s="37" t="str">
        <f t="shared" si="192"/>
        <v/>
      </c>
      <c r="D195" s="37"/>
      <c r="E195" s="143" t="str">
        <f t="shared" si="1"/>
        <v/>
      </c>
      <c r="F195" s="37" t="str">
        <f t="shared" si="2"/>
        <v/>
      </c>
      <c r="G195" s="37"/>
      <c r="H195" s="37" t="str">
        <f>IFERROR(VLOOKUP($G195,Source!$K:$M,2,FALSE),"")</f>
        <v/>
      </c>
      <c r="I195" s="37" t="str">
        <f>IFERROR(VLOOKUP($G195,Source!$K:$M,3,FALSE),"")</f>
        <v/>
      </c>
      <c r="J195" s="37" t="str">
        <f t="shared" si="3"/>
        <v/>
      </c>
      <c r="K195" s="37"/>
      <c r="L195" s="37"/>
      <c r="M195" s="37"/>
      <c r="N195" s="37"/>
      <c r="O195" s="1"/>
    </row>
    <row r="196" spans="1:15" hidden="1" x14ac:dyDescent="0.2">
      <c r="A196" s="37"/>
      <c r="B196" s="37" t="str">
        <f t="shared" ref="B196:C196" si="193">IF(ISTEXT(#REF!),#REF!,"")</f>
        <v/>
      </c>
      <c r="C196" s="37" t="str">
        <f t="shared" si="193"/>
        <v/>
      </c>
      <c r="D196" s="37"/>
      <c r="E196" s="143" t="str">
        <f t="shared" si="1"/>
        <v/>
      </c>
      <c r="F196" s="37" t="str">
        <f t="shared" si="2"/>
        <v/>
      </c>
      <c r="G196" s="37"/>
      <c r="H196" s="37" t="str">
        <f>IFERROR(VLOOKUP($G196,Source!$K:$M,2,FALSE),"")</f>
        <v/>
      </c>
      <c r="I196" s="37" t="str">
        <f>IFERROR(VLOOKUP($G196,Source!$K:$M,3,FALSE),"")</f>
        <v/>
      </c>
      <c r="J196" s="37" t="str">
        <f t="shared" si="3"/>
        <v/>
      </c>
      <c r="K196" s="37"/>
      <c r="L196" s="37"/>
      <c r="M196" s="37"/>
      <c r="N196" s="37"/>
      <c r="O196" s="1"/>
    </row>
    <row r="197" spans="1:15" hidden="1" x14ac:dyDescent="0.2">
      <c r="A197" s="37"/>
      <c r="B197" s="37" t="str">
        <f t="shared" ref="B197:C197" si="194">IF(ISTEXT(#REF!),#REF!,"")</f>
        <v/>
      </c>
      <c r="C197" s="37" t="str">
        <f t="shared" si="194"/>
        <v/>
      </c>
      <c r="D197" s="37"/>
      <c r="E197" s="143" t="str">
        <f t="shared" si="1"/>
        <v/>
      </c>
      <c r="F197" s="37" t="str">
        <f t="shared" si="2"/>
        <v/>
      </c>
      <c r="G197" s="37"/>
      <c r="H197" s="37" t="str">
        <f>IFERROR(VLOOKUP($G197,Source!$K:$M,2,FALSE),"")</f>
        <v/>
      </c>
      <c r="I197" s="37" t="str">
        <f>IFERROR(VLOOKUP($G197,Source!$K:$M,3,FALSE),"")</f>
        <v/>
      </c>
      <c r="J197" s="37" t="str">
        <f t="shared" si="3"/>
        <v/>
      </c>
      <c r="K197" s="37"/>
      <c r="L197" s="37"/>
      <c r="M197" s="37"/>
      <c r="N197" s="37"/>
      <c r="O197" s="1"/>
    </row>
    <row r="198" spans="1:15" hidden="1" x14ac:dyDescent="0.2">
      <c r="A198" s="37"/>
      <c r="B198" s="37" t="str">
        <f t="shared" ref="B198:C198" si="195">IF(ISTEXT(#REF!),#REF!,"")</f>
        <v/>
      </c>
      <c r="C198" s="37" t="str">
        <f t="shared" si="195"/>
        <v/>
      </c>
      <c r="D198" s="37"/>
      <c r="E198" s="143" t="str">
        <f t="shared" si="1"/>
        <v/>
      </c>
      <c r="F198" s="37" t="str">
        <f t="shared" si="2"/>
        <v/>
      </c>
      <c r="G198" s="37"/>
      <c r="H198" s="37" t="str">
        <f>IFERROR(VLOOKUP($G198,Source!$K:$M,2,FALSE),"")</f>
        <v/>
      </c>
      <c r="I198" s="37" t="str">
        <f>IFERROR(VLOOKUP($G198,Source!$K:$M,3,FALSE),"")</f>
        <v/>
      </c>
      <c r="J198" s="37" t="str">
        <f t="shared" si="3"/>
        <v/>
      </c>
      <c r="K198" s="37"/>
      <c r="L198" s="37"/>
      <c r="M198" s="37"/>
      <c r="N198" s="37"/>
      <c r="O198" s="1"/>
    </row>
    <row r="199" spans="1:15" hidden="1" x14ac:dyDescent="0.2">
      <c r="A199" s="37"/>
      <c r="B199" s="37" t="str">
        <f t="shared" ref="B199:C199" si="196">IF(ISTEXT(#REF!),#REF!,"")</f>
        <v/>
      </c>
      <c r="C199" s="37" t="str">
        <f t="shared" si="196"/>
        <v/>
      </c>
      <c r="D199" s="37"/>
      <c r="E199" s="143" t="str">
        <f t="shared" si="1"/>
        <v/>
      </c>
      <c r="F199" s="37" t="str">
        <f t="shared" si="2"/>
        <v/>
      </c>
      <c r="G199" s="37"/>
      <c r="H199" s="37" t="str">
        <f>IFERROR(VLOOKUP($G199,Source!$K:$M,2,FALSE),"")</f>
        <v/>
      </c>
      <c r="I199" s="37" t="str">
        <f>IFERROR(VLOOKUP($G199,Source!$K:$M,3,FALSE),"")</f>
        <v/>
      </c>
      <c r="J199" s="37" t="str">
        <f t="shared" si="3"/>
        <v/>
      </c>
      <c r="K199" s="37"/>
      <c r="L199" s="37"/>
      <c r="M199" s="37"/>
      <c r="N199" s="37"/>
      <c r="O199" s="1"/>
    </row>
    <row r="200" spans="1:15" hidden="1" x14ac:dyDescent="0.2">
      <c r="A200" s="37"/>
      <c r="B200" s="37" t="str">
        <f t="shared" ref="B200:C200" si="197">IF(ISTEXT(#REF!),#REF!,"")</f>
        <v/>
      </c>
      <c r="C200" s="37" t="str">
        <f t="shared" si="197"/>
        <v/>
      </c>
      <c r="D200" s="37"/>
      <c r="E200" s="143" t="str">
        <f t="shared" si="1"/>
        <v/>
      </c>
      <c r="F200" s="37" t="str">
        <f t="shared" si="2"/>
        <v/>
      </c>
      <c r="G200" s="37"/>
      <c r="H200" s="37" t="str">
        <f>IFERROR(VLOOKUP($G200,Source!$K:$M,2,FALSE),"")</f>
        <v/>
      </c>
      <c r="I200" s="37" t="str">
        <f>IFERROR(VLOOKUP($G200,Source!$K:$M,3,FALSE),"")</f>
        <v/>
      </c>
      <c r="J200" s="37" t="str">
        <f t="shared" si="3"/>
        <v/>
      </c>
      <c r="K200" s="37"/>
      <c r="L200" s="37"/>
      <c r="M200" s="37"/>
      <c r="N200" s="37"/>
      <c r="O200" s="1"/>
    </row>
    <row r="201" spans="1:15" hidden="1" x14ac:dyDescent="0.2">
      <c r="A201" s="37"/>
      <c r="B201" s="37" t="str">
        <f t="shared" ref="B201:C201" si="198">IF(ISTEXT(#REF!),#REF!,"")</f>
        <v/>
      </c>
      <c r="C201" s="37" t="str">
        <f t="shared" si="198"/>
        <v/>
      </c>
      <c r="D201" s="37"/>
      <c r="E201" s="143" t="str">
        <f t="shared" si="1"/>
        <v/>
      </c>
      <c r="F201" s="37" t="str">
        <f t="shared" si="2"/>
        <v/>
      </c>
      <c r="G201" s="37"/>
      <c r="H201" s="37" t="str">
        <f>IFERROR(VLOOKUP($G201,Source!$K:$M,2,FALSE),"")</f>
        <v/>
      </c>
      <c r="I201" s="37" t="str">
        <f>IFERROR(VLOOKUP($G201,Source!$K:$M,3,FALSE),"")</f>
        <v/>
      </c>
      <c r="J201" s="37" t="str">
        <f t="shared" si="3"/>
        <v/>
      </c>
      <c r="K201" s="37"/>
      <c r="L201" s="37"/>
      <c r="M201" s="37"/>
      <c r="N201" s="37"/>
      <c r="O201" s="1"/>
    </row>
    <row r="202" spans="1:15" hidden="1" x14ac:dyDescent="0.2">
      <c r="A202" s="37"/>
      <c r="B202" s="37" t="str">
        <f t="shared" ref="B202:C202" si="199">IF(ISTEXT(#REF!),#REF!,"")</f>
        <v/>
      </c>
      <c r="C202" s="37" t="str">
        <f t="shared" si="199"/>
        <v/>
      </c>
      <c r="D202" s="37"/>
      <c r="E202" s="143" t="str">
        <f t="shared" si="1"/>
        <v/>
      </c>
      <c r="F202" s="37" t="str">
        <f t="shared" si="2"/>
        <v/>
      </c>
      <c r="G202" s="37"/>
      <c r="H202" s="37" t="str">
        <f>IFERROR(VLOOKUP($G202,Source!$K:$M,2,FALSE),"")</f>
        <v/>
      </c>
      <c r="I202" s="37" t="str">
        <f>IFERROR(VLOOKUP($G202,Source!$K:$M,3,FALSE),"")</f>
        <v/>
      </c>
      <c r="J202" s="37" t="str">
        <f t="shared" si="3"/>
        <v/>
      </c>
      <c r="K202" s="37"/>
      <c r="L202" s="37"/>
      <c r="M202" s="37"/>
      <c r="N202" s="37"/>
      <c r="O202" s="1"/>
    </row>
    <row r="203" spans="1:15" hidden="1" x14ac:dyDescent="0.2">
      <c r="A203" s="37"/>
      <c r="B203" s="37" t="str">
        <f t="shared" ref="B203:C203" si="200">IF(ISTEXT(#REF!),#REF!,"")</f>
        <v/>
      </c>
      <c r="C203" s="37" t="str">
        <f t="shared" si="200"/>
        <v/>
      </c>
      <c r="D203" s="37"/>
      <c r="E203" s="143" t="str">
        <f t="shared" si="1"/>
        <v/>
      </c>
      <c r="F203" s="37" t="str">
        <f t="shared" si="2"/>
        <v/>
      </c>
      <c r="G203" s="37"/>
      <c r="H203" s="37" t="str">
        <f>IFERROR(VLOOKUP($G203,Source!$K:$M,2,FALSE),"")</f>
        <v/>
      </c>
      <c r="I203" s="37" t="str">
        <f>IFERROR(VLOOKUP($G203,Source!$K:$M,3,FALSE),"")</f>
        <v/>
      </c>
      <c r="J203" s="37" t="str">
        <f t="shared" si="3"/>
        <v/>
      </c>
      <c r="K203" s="37"/>
      <c r="L203" s="37"/>
      <c r="M203" s="37"/>
      <c r="N203" s="37"/>
      <c r="O203" s="1"/>
    </row>
    <row r="204" spans="1:15" hidden="1" x14ac:dyDescent="0.2">
      <c r="A204" s="37"/>
      <c r="B204" s="37" t="str">
        <f t="shared" ref="B204:C204" si="201">IF(ISTEXT(#REF!),#REF!,"")</f>
        <v/>
      </c>
      <c r="C204" s="37" t="str">
        <f t="shared" si="201"/>
        <v/>
      </c>
      <c r="D204" s="37"/>
      <c r="E204" s="143" t="str">
        <f t="shared" si="1"/>
        <v/>
      </c>
      <c r="F204" s="37" t="str">
        <f t="shared" si="2"/>
        <v/>
      </c>
      <c r="G204" s="37"/>
      <c r="H204" s="37" t="str">
        <f>IFERROR(VLOOKUP($G204,Source!$K:$M,2,FALSE),"")</f>
        <v/>
      </c>
      <c r="I204" s="37" t="str">
        <f>IFERROR(VLOOKUP($G204,Source!$K:$M,3,FALSE),"")</f>
        <v/>
      </c>
      <c r="J204" s="37" t="str">
        <f t="shared" si="3"/>
        <v/>
      </c>
      <c r="K204" s="37"/>
      <c r="L204" s="37"/>
      <c r="M204" s="37"/>
      <c r="N204" s="37"/>
      <c r="O204" s="1"/>
    </row>
    <row r="205" spans="1:15" hidden="1" x14ac:dyDescent="0.2">
      <c r="A205" s="37"/>
      <c r="B205" s="37" t="str">
        <f t="shared" ref="B205:C205" si="202">IF(ISTEXT(#REF!),#REF!,"")</f>
        <v/>
      </c>
      <c r="C205" s="37" t="str">
        <f t="shared" si="202"/>
        <v/>
      </c>
      <c r="D205" s="37"/>
      <c r="E205" s="143" t="str">
        <f t="shared" si="1"/>
        <v/>
      </c>
      <c r="F205" s="37" t="str">
        <f t="shared" si="2"/>
        <v/>
      </c>
      <c r="G205" s="37"/>
      <c r="H205" s="37" t="str">
        <f>IFERROR(VLOOKUP($G205,Source!$K:$M,2,FALSE),"")</f>
        <v/>
      </c>
      <c r="I205" s="37" t="str">
        <f>IFERROR(VLOOKUP($G205,Source!$K:$M,3,FALSE),"")</f>
        <v/>
      </c>
      <c r="J205" s="37" t="str">
        <f t="shared" si="3"/>
        <v/>
      </c>
      <c r="K205" s="37"/>
      <c r="L205" s="37"/>
      <c r="M205" s="37"/>
      <c r="N205" s="37"/>
      <c r="O205" s="1"/>
    </row>
    <row r="206" spans="1:15" hidden="1" x14ac:dyDescent="0.2">
      <c r="A206" s="37"/>
      <c r="B206" s="37" t="str">
        <f t="shared" ref="B206:C206" si="203">IF(ISTEXT(#REF!),#REF!,"")</f>
        <v/>
      </c>
      <c r="C206" s="37" t="str">
        <f t="shared" si="203"/>
        <v/>
      </c>
      <c r="D206" s="37"/>
      <c r="E206" s="143" t="str">
        <f t="shared" si="1"/>
        <v/>
      </c>
      <c r="F206" s="37" t="str">
        <f t="shared" si="2"/>
        <v/>
      </c>
      <c r="G206" s="37"/>
      <c r="H206" s="37" t="str">
        <f>IFERROR(VLOOKUP($G206,Source!$K:$M,2,FALSE),"")</f>
        <v/>
      </c>
      <c r="I206" s="37" t="str">
        <f>IFERROR(VLOOKUP($G206,Source!$K:$M,3,FALSE),"")</f>
        <v/>
      </c>
      <c r="J206" s="37" t="str">
        <f t="shared" si="3"/>
        <v/>
      </c>
      <c r="K206" s="37"/>
      <c r="L206" s="37"/>
      <c r="M206" s="37"/>
      <c r="N206" s="37"/>
      <c r="O206" s="1"/>
    </row>
    <row r="207" spans="1:15" hidden="1" x14ac:dyDescent="0.2">
      <c r="A207" s="37"/>
      <c r="B207" s="37" t="str">
        <f t="shared" ref="B207:C207" si="204">IF(ISTEXT(#REF!),#REF!,"")</f>
        <v/>
      </c>
      <c r="C207" s="37" t="str">
        <f t="shared" si="204"/>
        <v/>
      </c>
      <c r="D207" s="37"/>
      <c r="E207" s="143" t="str">
        <f t="shared" si="1"/>
        <v/>
      </c>
      <c r="F207" s="37" t="str">
        <f t="shared" si="2"/>
        <v/>
      </c>
      <c r="G207" s="37"/>
      <c r="H207" s="37" t="str">
        <f>IFERROR(VLOOKUP($G207,Source!$K:$M,2,FALSE),"")</f>
        <v/>
      </c>
      <c r="I207" s="37" t="str">
        <f>IFERROR(VLOOKUP($G207,Source!$K:$M,3,FALSE),"")</f>
        <v/>
      </c>
      <c r="J207" s="37" t="str">
        <f t="shared" si="3"/>
        <v/>
      </c>
      <c r="K207" s="37"/>
      <c r="L207" s="37"/>
      <c r="M207" s="37"/>
      <c r="N207" s="37"/>
      <c r="O207" s="1"/>
    </row>
    <row r="208" spans="1:15" hidden="1" x14ac:dyDescent="0.2">
      <c r="A208" s="37"/>
      <c r="B208" s="37" t="str">
        <f t="shared" ref="B208:C208" si="205">IF(ISTEXT(#REF!),#REF!,"")</f>
        <v/>
      </c>
      <c r="C208" s="37" t="str">
        <f t="shared" si="205"/>
        <v/>
      </c>
      <c r="D208" s="37"/>
      <c r="E208" s="143" t="str">
        <f t="shared" si="1"/>
        <v/>
      </c>
      <c r="F208" s="37" t="str">
        <f t="shared" si="2"/>
        <v/>
      </c>
      <c r="G208" s="37"/>
      <c r="H208" s="37" t="str">
        <f>IFERROR(VLOOKUP($G208,Source!$K:$M,2,FALSE),"")</f>
        <v/>
      </c>
      <c r="I208" s="37" t="str">
        <f>IFERROR(VLOOKUP($G208,Source!$K:$M,3,FALSE),"")</f>
        <v/>
      </c>
      <c r="J208" s="37" t="str">
        <f t="shared" si="3"/>
        <v/>
      </c>
      <c r="K208" s="37"/>
      <c r="L208" s="37"/>
      <c r="M208" s="37"/>
      <c r="N208" s="37"/>
      <c r="O208" s="1"/>
    </row>
    <row r="209" spans="1:15" hidden="1" x14ac:dyDescent="0.2">
      <c r="A209" s="37"/>
      <c r="B209" s="37" t="str">
        <f t="shared" ref="B209:C209" si="206">IF(ISTEXT(#REF!),#REF!,"")</f>
        <v/>
      </c>
      <c r="C209" s="37" t="str">
        <f t="shared" si="206"/>
        <v/>
      </c>
      <c r="D209" s="37"/>
      <c r="E209" s="143" t="str">
        <f t="shared" si="1"/>
        <v/>
      </c>
      <c r="F209" s="37" t="str">
        <f t="shared" si="2"/>
        <v/>
      </c>
      <c r="G209" s="37"/>
      <c r="H209" s="37" t="str">
        <f>IFERROR(VLOOKUP($G209,Source!$K:$M,2,FALSE),"")</f>
        <v/>
      </c>
      <c r="I209" s="37" t="str">
        <f>IFERROR(VLOOKUP($G209,Source!$K:$M,3,FALSE),"")</f>
        <v/>
      </c>
      <c r="J209" s="37" t="str">
        <f t="shared" si="3"/>
        <v/>
      </c>
      <c r="K209" s="37"/>
      <c r="L209" s="37"/>
      <c r="M209" s="37"/>
      <c r="N209" s="37"/>
      <c r="O209" s="1"/>
    </row>
    <row r="210" spans="1:15" hidden="1" x14ac:dyDescent="0.2">
      <c r="A210" s="37"/>
      <c r="B210" s="37" t="str">
        <f t="shared" ref="B210:C210" si="207">IF(ISTEXT(#REF!),#REF!,"")</f>
        <v/>
      </c>
      <c r="C210" s="37" t="str">
        <f t="shared" si="207"/>
        <v/>
      </c>
      <c r="D210" s="37"/>
      <c r="E210" s="143" t="str">
        <f t="shared" si="1"/>
        <v/>
      </c>
      <c r="F210" s="37" t="str">
        <f t="shared" si="2"/>
        <v/>
      </c>
      <c r="G210" s="37"/>
      <c r="H210" s="37" t="str">
        <f>IFERROR(VLOOKUP($G210,Source!$K:$M,2,FALSE),"")</f>
        <v/>
      </c>
      <c r="I210" s="37" t="str">
        <f>IFERROR(VLOOKUP($G210,Source!$K:$M,3,FALSE),"")</f>
        <v/>
      </c>
      <c r="J210" s="37" t="str">
        <f t="shared" si="3"/>
        <v/>
      </c>
      <c r="K210" s="37"/>
      <c r="L210" s="37"/>
      <c r="M210" s="37"/>
      <c r="N210" s="37"/>
      <c r="O210" s="1"/>
    </row>
    <row r="211" spans="1:15" hidden="1" x14ac:dyDescent="0.2">
      <c r="A211" s="37"/>
      <c r="B211" s="37" t="str">
        <f t="shared" ref="B211:C211" si="208">IF(ISTEXT(#REF!),#REF!,"")</f>
        <v/>
      </c>
      <c r="C211" s="37" t="str">
        <f t="shared" si="208"/>
        <v/>
      </c>
      <c r="D211" s="37"/>
      <c r="E211" s="143" t="str">
        <f t="shared" si="1"/>
        <v/>
      </c>
      <c r="F211" s="37" t="str">
        <f t="shared" si="2"/>
        <v/>
      </c>
      <c r="G211" s="37"/>
      <c r="H211" s="37" t="str">
        <f>IFERROR(VLOOKUP($G211,Source!$K:$M,2,FALSE),"")</f>
        <v/>
      </c>
      <c r="I211" s="37" t="str">
        <f>IFERROR(VLOOKUP($G211,Source!$K:$M,3,FALSE),"")</f>
        <v/>
      </c>
      <c r="J211" s="37" t="str">
        <f t="shared" si="3"/>
        <v/>
      </c>
      <c r="K211" s="37"/>
      <c r="L211" s="37"/>
      <c r="M211" s="37"/>
      <c r="N211" s="37"/>
      <c r="O211" s="1"/>
    </row>
    <row r="212" spans="1:15" hidden="1" x14ac:dyDescent="0.2">
      <c r="A212" s="37"/>
      <c r="B212" s="37" t="str">
        <f t="shared" ref="B212:C212" si="209">IF(ISTEXT(#REF!),#REF!,"")</f>
        <v/>
      </c>
      <c r="C212" s="37" t="str">
        <f t="shared" si="209"/>
        <v/>
      </c>
      <c r="D212" s="37"/>
      <c r="E212" s="143" t="str">
        <f t="shared" si="1"/>
        <v/>
      </c>
      <c r="F212" s="37" t="str">
        <f t="shared" si="2"/>
        <v/>
      </c>
      <c r="G212" s="37"/>
      <c r="H212" s="37" t="str">
        <f>IFERROR(VLOOKUP($G212,Source!$K:$M,2,FALSE),"")</f>
        <v/>
      </c>
      <c r="I212" s="37" t="str">
        <f>IFERROR(VLOOKUP($G212,Source!$K:$M,3,FALSE),"")</f>
        <v/>
      </c>
      <c r="J212" s="37" t="str">
        <f t="shared" si="3"/>
        <v/>
      </c>
      <c r="K212" s="37"/>
      <c r="L212" s="37"/>
      <c r="M212" s="37"/>
      <c r="N212" s="37"/>
      <c r="O212" s="1"/>
    </row>
    <row r="213" spans="1:15" hidden="1" x14ac:dyDescent="0.2">
      <c r="A213" s="37"/>
      <c r="B213" s="37" t="str">
        <f t="shared" ref="B213:C213" si="210">IF(ISTEXT(#REF!),#REF!,"")</f>
        <v/>
      </c>
      <c r="C213" s="37" t="str">
        <f t="shared" si="210"/>
        <v/>
      </c>
      <c r="D213" s="37"/>
      <c r="E213" s="143" t="str">
        <f t="shared" si="1"/>
        <v/>
      </c>
      <c r="F213" s="37" t="str">
        <f t="shared" si="2"/>
        <v/>
      </c>
      <c r="G213" s="37"/>
      <c r="H213" s="37" t="str">
        <f>IFERROR(VLOOKUP($G213,Source!$K:$M,2,FALSE),"")</f>
        <v/>
      </c>
      <c r="I213" s="37" t="str">
        <f>IFERROR(VLOOKUP($G213,Source!$K:$M,3,FALSE),"")</f>
        <v/>
      </c>
      <c r="J213" s="37" t="str">
        <f t="shared" si="3"/>
        <v/>
      </c>
      <c r="K213" s="37"/>
      <c r="L213" s="37"/>
      <c r="M213" s="37"/>
      <c r="N213" s="37"/>
      <c r="O213" s="1"/>
    </row>
    <row r="214" spans="1:15" hidden="1" x14ac:dyDescent="0.2">
      <c r="A214" s="37"/>
      <c r="B214" s="37" t="str">
        <f t="shared" ref="B214:C214" si="211">IF(ISTEXT(#REF!),#REF!,"")</f>
        <v/>
      </c>
      <c r="C214" s="37" t="str">
        <f t="shared" si="211"/>
        <v/>
      </c>
      <c r="D214" s="37"/>
      <c r="E214" s="143" t="str">
        <f t="shared" si="1"/>
        <v/>
      </c>
      <c r="F214" s="37" t="str">
        <f t="shared" si="2"/>
        <v/>
      </c>
      <c r="G214" s="37"/>
      <c r="H214" s="37" t="str">
        <f>IFERROR(VLOOKUP($G214,Source!$K:$M,2,FALSE),"")</f>
        <v/>
      </c>
      <c r="I214" s="37" t="str">
        <f>IFERROR(VLOOKUP($G214,Source!$K:$M,3,FALSE),"")</f>
        <v/>
      </c>
      <c r="J214" s="37" t="str">
        <f t="shared" si="3"/>
        <v/>
      </c>
      <c r="K214" s="37"/>
      <c r="L214" s="37"/>
      <c r="M214" s="37"/>
      <c r="N214" s="37"/>
      <c r="O214" s="1"/>
    </row>
    <row r="215" spans="1:15" hidden="1" x14ac:dyDescent="0.2">
      <c r="A215" s="37"/>
      <c r="B215" s="37" t="str">
        <f t="shared" ref="B215:C215" si="212">IF(ISTEXT(#REF!),#REF!,"")</f>
        <v/>
      </c>
      <c r="C215" s="37" t="str">
        <f t="shared" si="212"/>
        <v/>
      </c>
      <c r="D215" s="37"/>
      <c r="E215" s="143" t="str">
        <f t="shared" si="1"/>
        <v/>
      </c>
      <c r="F215" s="37" t="str">
        <f t="shared" si="2"/>
        <v/>
      </c>
      <c r="G215" s="37"/>
      <c r="H215" s="37" t="str">
        <f>IFERROR(VLOOKUP($G215,Source!$K:$M,2,FALSE),"")</f>
        <v/>
      </c>
      <c r="I215" s="37" t="str">
        <f>IFERROR(VLOOKUP($G215,Source!$K:$M,3,FALSE),"")</f>
        <v/>
      </c>
      <c r="J215" s="37" t="str">
        <f t="shared" si="3"/>
        <v/>
      </c>
      <c r="K215" s="37"/>
      <c r="L215" s="37"/>
      <c r="M215" s="37"/>
      <c r="N215" s="37"/>
      <c r="O215" s="1"/>
    </row>
    <row r="216" spans="1:15" hidden="1" x14ac:dyDescent="0.2">
      <c r="A216" s="37"/>
      <c r="B216" s="37" t="str">
        <f t="shared" ref="B216:C216" si="213">IF(ISTEXT(#REF!),#REF!,"")</f>
        <v/>
      </c>
      <c r="C216" s="37" t="str">
        <f t="shared" si="213"/>
        <v/>
      </c>
      <c r="D216" s="37"/>
      <c r="E216" s="143" t="str">
        <f t="shared" si="1"/>
        <v/>
      </c>
      <c r="F216" s="37" t="str">
        <f t="shared" si="2"/>
        <v/>
      </c>
      <c r="G216" s="37"/>
      <c r="H216" s="37" t="str">
        <f>IFERROR(VLOOKUP($G216,Source!$K:$M,2,FALSE),"")</f>
        <v/>
      </c>
      <c r="I216" s="37" t="str">
        <f>IFERROR(VLOOKUP($G216,Source!$K:$M,3,FALSE),"")</f>
        <v/>
      </c>
      <c r="J216" s="37" t="str">
        <f t="shared" si="3"/>
        <v/>
      </c>
      <c r="K216" s="37"/>
      <c r="L216" s="37"/>
      <c r="M216" s="37"/>
      <c r="N216" s="37"/>
      <c r="O216" s="1"/>
    </row>
    <row r="217" spans="1:15" hidden="1" x14ac:dyDescent="0.2">
      <c r="A217" s="37"/>
      <c r="B217" s="37" t="str">
        <f t="shared" ref="B217:C217" si="214">IF(ISTEXT(#REF!),#REF!,"")</f>
        <v/>
      </c>
      <c r="C217" s="37" t="str">
        <f t="shared" si="214"/>
        <v/>
      </c>
      <c r="D217" s="37"/>
      <c r="E217" s="143" t="str">
        <f t="shared" si="1"/>
        <v/>
      </c>
      <c r="F217" s="37" t="str">
        <f t="shared" si="2"/>
        <v/>
      </c>
      <c r="G217" s="37"/>
      <c r="H217" s="37" t="str">
        <f>IFERROR(VLOOKUP($G217,Source!$K:$M,2,FALSE),"")</f>
        <v/>
      </c>
      <c r="I217" s="37" t="str">
        <f>IFERROR(VLOOKUP($G217,Source!$K:$M,3,FALSE),"")</f>
        <v/>
      </c>
      <c r="J217" s="37" t="str">
        <f t="shared" si="3"/>
        <v/>
      </c>
      <c r="K217" s="37"/>
      <c r="L217" s="37"/>
      <c r="M217" s="37"/>
      <c r="N217" s="37"/>
      <c r="O217" s="1"/>
    </row>
    <row r="218" spans="1:15" hidden="1" x14ac:dyDescent="0.2">
      <c r="A218" s="37"/>
      <c r="B218" s="37" t="str">
        <f t="shared" ref="B218:C218" si="215">IF(ISTEXT(#REF!),#REF!,"")</f>
        <v/>
      </c>
      <c r="C218" s="37" t="str">
        <f t="shared" si="215"/>
        <v/>
      </c>
      <c r="D218" s="37"/>
      <c r="E218" s="143" t="str">
        <f t="shared" si="1"/>
        <v/>
      </c>
      <c r="F218" s="37" t="str">
        <f t="shared" si="2"/>
        <v/>
      </c>
      <c r="G218" s="37"/>
      <c r="H218" s="37" t="str">
        <f>IFERROR(VLOOKUP($G218,Source!$K:$M,2,FALSE),"")</f>
        <v/>
      </c>
      <c r="I218" s="37" t="str">
        <f>IFERROR(VLOOKUP($G218,Source!$K:$M,3,FALSE),"")</f>
        <v/>
      </c>
      <c r="J218" s="37" t="str">
        <f t="shared" si="3"/>
        <v/>
      </c>
      <c r="K218" s="37"/>
      <c r="L218" s="37"/>
      <c r="M218" s="37"/>
      <c r="N218" s="37"/>
      <c r="O218" s="1"/>
    </row>
    <row r="219" spans="1:15" hidden="1" x14ac:dyDescent="0.2">
      <c r="A219" s="37"/>
      <c r="B219" s="37" t="str">
        <f t="shared" ref="B219:C219" si="216">IF(ISTEXT(#REF!),#REF!,"")</f>
        <v/>
      </c>
      <c r="C219" s="37" t="str">
        <f t="shared" si="216"/>
        <v/>
      </c>
      <c r="D219" s="37"/>
      <c r="E219" s="143" t="str">
        <f t="shared" si="1"/>
        <v/>
      </c>
      <c r="F219" s="37" t="str">
        <f t="shared" si="2"/>
        <v/>
      </c>
      <c r="G219" s="37"/>
      <c r="H219" s="37" t="str">
        <f>IFERROR(VLOOKUP($G219,Source!$K:$M,2,FALSE),"")</f>
        <v/>
      </c>
      <c r="I219" s="37" t="str">
        <f>IFERROR(VLOOKUP($G219,Source!$K:$M,3,FALSE),"")</f>
        <v/>
      </c>
      <c r="J219" s="37" t="str">
        <f t="shared" si="3"/>
        <v/>
      </c>
      <c r="K219" s="37"/>
      <c r="L219" s="37"/>
      <c r="M219" s="37"/>
      <c r="N219" s="37"/>
      <c r="O219" s="1"/>
    </row>
    <row r="220" spans="1:15" hidden="1" x14ac:dyDescent="0.2">
      <c r="A220" s="37"/>
      <c r="B220" s="37" t="str">
        <f t="shared" ref="B220:C220" si="217">IF(ISTEXT(#REF!),#REF!,"")</f>
        <v/>
      </c>
      <c r="C220" s="37" t="str">
        <f t="shared" si="217"/>
        <v/>
      </c>
      <c r="D220" s="37"/>
      <c r="E220" s="143" t="str">
        <f t="shared" si="1"/>
        <v/>
      </c>
      <c r="F220" s="37" t="str">
        <f t="shared" si="2"/>
        <v/>
      </c>
      <c r="G220" s="37"/>
      <c r="H220" s="37" t="str">
        <f>IFERROR(VLOOKUP($G220,Source!$K:$M,2,FALSE),"")</f>
        <v/>
      </c>
      <c r="I220" s="37" t="str">
        <f>IFERROR(VLOOKUP($G220,Source!$K:$M,3,FALSE),"")</f>
        <v/>
      </c>
      <c r="J220" s="37" t="str">
        <f t="shared" si="3"/>
        <v/>
      </c>
      <c r="K220" s="37"/>
      <c r="L220" s="37"/>
      <c r="M220" s="37"/>
      <c r="N220" s="37"/>
      <c r="O220" s="1"/>
    </row>
    <row r="221" spans="1:15" hidden="1" x14ac:dyDescent="0.2">
      <c r="A221" s="37"/>
      <c r="B221" s="37" t="str">
        <f t="shared" ref="B221:C221" si="218">IF(ISTEXT(#REF!),#REF!,"")</f>
        <v/>
      </c>
      <c r="C221" s="37" t="str">
        <f t="shared" si="218"/>
        <v/>
      </c>
      <c r="D221" s="37"/>
      <c r="E221" s="143" t="str">
        <f t="shared" si="1"/>
        <v/>
      </c>
      <c r="F221" s="37" t="str">
        <f t="shared" si="2"/>
        <v/>
      </c>
      <c r="G221" s="37"/>
      <c r="H221" s="37" t="str">
        <f>IFERROR(VLOOKUP($G221,Source!$K:$M,2,FALSE),"")</f>
        <v/>
      </c>
      <c r="I221" s="37" t="str">
        <f>IFERROR(VLOOKUP($G221,Source!$K:$M,3,FALSE),"")</f>
        <v/>
      </c>
      <c r="J221" s="37" t="str">
        <f t="shared" si="3"/>
        <v/>
      </c>
      <c r="K221" s="37"/>
      <c r="L221" s="37"/>
      <c r="M221" s="37"/>
      <c r="N221" s="37"/>
      <c r="O221" s="1"/>
    </row>
    <row r="222" spans="1:15" hidden="1" x14ac:dyDescent="0.2">
      <c r="A222" s="37"/>
      <c r="B222" s="37" t="str">
        <f t="shared" ref="B222:C222" si="219">IF(ISTEXT(#REF!),#REF!,"")</f>
        <v/>
      </c>
      <c r="C222" s="37" t="str">
        <f t="shared" si="219"/>
        <v/>
      </c>
      <c r="D222" s="37"/>
      <c r="E222" s="143" t="str">
        <f t="shared" si="1"/>
        <v/>
      </c>
      <c r="F222" s="37" t="str">
        <f t="shared" si="2"/>
        <v/>
      </c>
      <c r="G222" s="37"/>
      <c r="H222" s="37" t="str">
        <f>IFERROR(VLOOKUP($G222,Source!$K:$M,2,FALSE),"")</f>
        <v/>
      </c>
      <c r="I222" s="37" t="str">
        <f>IFERROR(VLOOKUP($G222,Source!$K:$M,3,FALSE),"")</f>
        <v/>
      </c>
      <c r="J222" s="37" t="str">
        <f t="shared" si="3"/>
        <v/>
      </c>
      <c r="K222" s="37"/>
      <c r="L222" s="37"/>
      <c r="M222" s="37"/>
      <c r="N222" s="37"/>
      <c r="O222" s="1"/>
    </row>
    <row r="223" spans="1:15" hidden="1" x14ac:dyDescent="0.2">
      <c r="A223" s="37"/>
      <c r="B223" s="37" t="str">
        <f t="shared" ref="B223:C223" si="220">IF(ISTEXT(#REF!),#REF!,"")</f>
        <v/>
      </c>
      <c r="C223" s="37" t="str">
        <f t="shared" si="220"/>
        <v/>
      </c>
      <c r="D223" s="37"/>
      <c r="E223" s="143" t="str">
        <f t="shared" si="1"/>
        <v/>
      </c>
      <c r="F223" s="37" t="str">
        <f t="shared" si="2"/>
        <v/>
      </c>
      <c r="G223" s="37"/>
      <c r="H223" s="37" t="str">
        <f>IFERROR(VLOOKUP($G223,Source!$K:$M,2,FALSE),"")</f>
        <v/>
      </c>
      <c r="I223" s="37" t="str">
        <f>IFERROR(VLOOKUP($G223,Source!$K:$M,3,FALSE),"")</f>
        <v/>
      </c>
      <c r="J223" s="37" t="str">
        <f t="shared" si="3"/>
        <v/>
      </c>
      <c r="K223" s="37"/>
      <c r="L223" s="37"/>
      <c r="M223" s="37"/>
      <c r="N223" s="37"/>
      <c r="O223" s="1"/>
    </row>
    <row r="224" spans="1:15" hidden="1" x14ac:dyDescent="0.2">
      <c r="A224" s="37"/>
      <c r="B224" s="37" t="str">
        <f t="shared" ref="B224:C224" si="221">IF(ISTEXT(#REF!),#REF!,"")</f>
        <v/>
      </c>
      <c r="C224" s="37" t="str">
        <f t="shared" si="221"/>
        <v/>
      </c>
      <c r="D224" s="37"/>
      <c r="E224" s="143" t="str">
        <f t="shared" si="1"/>
        <v/>
      </c>
      <c r="F224" s="37" t="str">
        <f t="shared" si="2"/>
        <v/>
      </c>
      <c r="G224" s="37"/>
      <c r="H224" s="37" t="str">
        <f>IFERROR(VLOOKUP($G224,Source!$K:$M,2,FALSE),"")</f>
        <v/>
      </c>
      <c r="I224" s="37" t="str">
        <f>IFERROR(VLOOKUP($G224,Source!$K:$M,3,FALSE),"")</f>
        <v/>
      </c>
      <c r="J224" s="37" t="str">
        <f t="shared" si="3"/>
        <v/>
      </c>
      <c r="K224" s="37"/>
      <c r="L224" s="37"/>
      <c r="M224" s="37"/>
      <c r="N224" s="37"/>
      <c r="O224" s="1"/>
    </row>
    <row r="225" spans="1:15" hidden="1" x14ac:dyDescent="0.2">
      <c r="A225" s="37"/>
      <c r="B225" s="37" t="str">
        <f t="shared" ref="B225:C225" si="222">IF(ISTEXT(#REF!),#REF!,"")</f>
        <v/>
      </c>
      <c r="C225" s="37" t="str">
        <f t="shared" si="222"/>
        <v/>
      </c>
      <c r="D225" s="37"/>
      <c r="E225" s="143" t="str">
        <f t="shared" si="1"/>
        <v/>
      </c>
      <c r="F225" s="37" t="str">
        <f t="shared" si="2"/>
        <v/>
      </c>
      <c r="G225" s="37"/>
      <c r="H225" s="37" t="str">
        <f>IFERROR(VLOOKUP($G225,Source!$K:$M,2,FALSE),"")</f>
        <v/>
      </c>
      <c r="I225" s="37" t="str">
        <f>IFERROR(VLOOKUP($G225,Source!$K:$M,3,FALSE),"")</f>
        <v/>
      </c>
      <c r="J225" s="37" t="str">
        <f t="shared" si="3"/>
        <v/>
      </c>
      <c r="K225" s="37"/>
      <c r="L225" s="37"/>
      <c r="M225" s="37"/>
      <c r="N225" s="37"/>
      <c r="O225" s="1"/>
    </row>
    <row r="226" spans="1:15" hidden="1" x14ac:dyDescent="0.2">
      <c r="A226" s="37"/>
      <c r="B226" s="37" t="str">
        <f t="shared" ref="B226:C226" si="223">IF(ISTEXT(#REF!),#REF!,"")</f>
        <v/>
      </c>
      <c r="C226" s="37" t="str">
        <f t="shared" si="223"/>
        <v/>
      </c>
      <c r="D226" s="37"/>
      <c r="E226" s="143" t="str">
        <f t="shared" si="1"/>
        <v/>
      </c>
      <c r="F226" s="37" t="str">
        <f t="shared" si="2"/>
        <v/>
      </c>
      <c r="G226" s="37"/>
      <c r="H226" s="37" t="str">
        <f>IFERROR(VLOOKUP($G226,Source!$K:$M,2,FALSE),"")</f>
        <v/>
      </c>
      <c r="I226" s="37" t="str">
        <f>IFERROR(VLOOKUP($G226,Source!$K:$M,3,FALSE),"")</f>
        <v/>
      </c>
      <c r="J226" s="37" t="str">
        <f t="shared" si="3"/>
        <v/>
      </c>
      <c r="K226" s="37"/>
      <c r="L226" s="37"/>
      <c r="M226" s="37"/>
      <c r="N226" s="37"/>
      <c r="O226" s="1"/>
    </row>
    <row r="227" spans="1:15" hidden="1" x14ac:dyDescent="0.2">
      <c r="A227" s="37"/>
      <c r="B227" s="37" t="str">
        <f t="shared" ref="B227:C227" si="224">IF(ISTEXT(#REF!),#REF!,"")</f>
        <v/>
      </c>
      <c r="C227" s="37" t="str">
        <f t="shared" si="224"/>
        <v/>
      </c>
      <c r="D227" s="37"/>
      <c r="E227" s="143" t="str">
        <f t="shared" si="1"/>
        <v/>
      </c>
      <c r="F227" s="37" t="str">
        <f t="shared" si="2"/>
        <v/>
      </c>
      <c r="G227" s="37"/>
      <c r="H227" s="37" t="str">
        <f>IFERROR(VLOOKUP($G227,Source!$K:$M,2,FALSE),"")</f>
        <v/>
      </c>
      <c r="I227" s="37" t="str">
        <f>IFERROR(VLOOKUP($G227,Source!$K:$M,3,FALSE),"")</f>
        <v/>
      </c>
      <c r="J227" s="37" t="str">
        <f t="shared" si="3"/>
        <v/>
      </c>
      <c r="K227" s="37"/>
      <c r="L227" s="37"/>
      <c r="M227" s="37"/>
      <c r="N227" s="37"/>
      <c r="O227" s="1"/>
    </row>
    <row r="228" spans="1:15" hidden="1" x14ac:dyDescent="0.2">
      <c r="A228" s="37"/>
      <c r="B228" s="37" t="str">
        <f t="shared" ref="B228:C228" si="225">IF(ISTEXT(#REF!),#REF!,"")</f>
        <v/>
      </c>
      <c r="C228" s="37" t="str">
        <f t="shared" si="225"/>
        <v/>
      </c>
      <c r="D228" s="37"/>
      <c r="E228" s="143" t="str">
        <f t="shared" si="1"/>
        <v/>
      </c>
      <c r="F228" s="37" t="str">
        <f t="shared" si="2"/>
        <v/>
      </c>
      <c r="G228" s="37"/>
      <c r="H228" s="37" t="str">
        <f>IFERROR(VLOOKUP($G228,Source!$K:$M,2,FALSE),"")</f>
        <v/>
      </c>
      <c r="I228" s="37" t="str">
        <f>IFERROR(VLOOKUP($G228,Source!$K:$M,3,FALSE),"")</f>
        <v/>
      </c>
      <c r="J228" s="37" t="str">
        <f t="shared" si="3"/>
        <v/>
      </c>
      <c r="K228" s="37"/>
      <c r="L228" s="37"/>
      <c r="M228" s="37"/>
      <c r="N228" s="37"/>
      <c r="O228" s="1"/>
    </row>
    <row r="229" spans="1:15" hidden="1" x14ac:dyDescent="0.2">
      <c r="A229" s="37"/>
      <c r="B229" s="37" t="str">
        <f t="shared" ref="B229:C229" si="226">IF(ISTEXT(#REF!),#REF!,"")</f>
        <v/>
      </c>
      <c r="C229" s="37" t="str">
        <f t="shared" si="226"/>
        <v/>
      </c>
      <c r="D229" s="37"/>
      <c r="E229" s="143" t="str">
        <f t="shared" si="1"/>
        <v/>
      </c>
      <c r="F229" s="37" t="str">
        <f t="shared" si="2"/>
        <v/>
      </c>
      <c r="G229" s="37"/>
      <c r="H229" s="37" t="str">
        <f>IFERROR(VLOOKUP($G229,Source!$K:$M,2,FALSE),"")</f>
        <v/>
      </c>
      <c r="I229" s="37" t="str">
        <f>IFERROR(VLOOKUP($G229,Source!$K:$M,3,FALSE),"")</f>
        <v/>
      </c>
      <c r="J229" s="37" t="str">
        <f t="shared" si="3"/>
        <v/>
      </c>
      <c r="K229" s="37"/>
      <c r="L229" s="37"/>
      <c r="M229" s="37"/>
      <c r="N229" s="37"/>
      <c r="O229" s="1"/>
    </row>
    <row r="230" spans="1:15" hidden="1" x14ac:dyDescent="0.2">
      <c r="A230" s="37"/>
      <c r="B230" s="37" t="str">
        <f t="shared" ref="B230:C230" si="227">IF(ISTEXT(#REF!),#REF!,"")</f>
        <v/>
      </c>
      <c r="C230" s="37" t="str">
        <f t="shared" si="227"/>
        <v/>
      </c>
      <c r="D230" s="37"/>
      <c r="E230" s="143" t="str">
        <f t="shared" si="1"/>
        <v/>
      </c>
      <c r="F230" s="37" t="str">
        <f t="shared" si="2"/>
        <v/>
      </c>
      <c r="G230" s="37"/>
      <c r="H230" s="37" t="str">
        <f>IFERROR(VLOOKUP($G230,Source!$K:$M,2,FALSE),"")</f>
        <v/>
      </c>
      <c r="I230" s="37" t="str">
        <f>IFERROR(VLOOKUP($G230,Source!$K:$M,3,FALSE),"")</f>
        <v/>
      </c>
      <c r="J230" s="37" t="str">
        <f t="shared" si="3"/>
        <v/>
      </c>
      <c r="K230" s="37"/>
      <c r="L230" s="37"/>
      <c r="M230" s="37"/>
      <c r="N230" s="37"/>
      <c r="O230" s="1"/>
    </row>
    <row r="231" spans="1:15" hidden="1" x14ac:dyDescent="0.2">
      <c r="A231" s="37"/>
      <c r="B231" s="37" t="str">
        <f t="shared" ref="B231:C231" si="228">IF(ISTEXT(#REF!),#REF!,"")</f>
        <v/>
      </c>
      <c r="C231" s="37" t="str">
        <f t="shared" si="228"/>
        <v/>
      </c>
      <c r="D231" s="37"/>
      <c r="E231" s="143" t="str">
        <f t="shared" si="1"/>
        <v/>
      </c>
      <c r="F231" s="37" t="str">
        <f t="shared" si="2"/>
        <v/>
      </c>
      <c r="G231" s="37"/>
      <c r="H231" s="37" t="str">
        <f>IFERROR(VLOOKUP($G231,Source!$K:$M,2,FALSE),"")</f>
        <v/>
      </c>
      <c r="I231" s="37" t="str">
        <f>IFERROR(VLOOKUP($G231,Source!$K:$M,3,FALSE),"")</f>
        <v/>
      </c>
      <c r="J231" s="37" t="str">
        <f t="shared" si="3"/>
        <v/>
      </c>
      <c r="K231" s="37"/>
      <c r="L231" s="37"/>
      <c r="M231" s="37"/>
      <c r="N231" s="37"/>
      <c r="O231" s="1"/>
    </row>
    <row r="232" spans="1:15" hidden="1" x14ac:dyDescent="0.2">
      <c r="A232" s="37"/>
      <c r="B232" s="37" t="str">
        <f t="shared" ref="B232:C232" si="229">IF(ISTEXT(#REF!),#REF!,"")</f>
        <v/>
      </c>
      <c r="C232" s="37" t="str">
        <f t="shared" si="229"/>
        <v/>
      </c>
      <c r="D232" s="37"/>
      <c r="E232" s="143" t="str">
        <f t="shared" si="1"/>
        <v/>
      </c>
      <c r="F232" s="37" t="str">
        <f t="shared" si="2"/>
        <v/>
      </c>
      <c r="G232" s="37"/>
      <c r="H232" s="37" t="str">
        <f>IFERROR(VLOOKUP($G232,Source!$K:$M,2,FALSE),"")</f>
        <v/>
      </c>
      <c r="I232" s="37" t="str">
        <f>IFERROR(VLOOKUP($G232,Source!$K:$M,3,FALSE),"")</f>
        <v/>
      </c>
      <c r="J232" s="37" t="str">
        <f t="shared" si="3"/>
        <v/>
      </c>
      <c r="K232" s="37"/>
      <c r="L232" s="37"/>
      <c r="M232" s="37"/>
      <c r="N232" s="37"/>
      <c r="O232" s="1"/>
    </row>
    <row r="233" spans="1:15" hidden="1" x14ac:dyDescent="0.2">
      <c r="A233" s="37"/>
      <c r="B233" s="37" t="str">
        <f t="shared" ref="B233:C233" si="230">IF(ISTEXT(#REF!),#REF!,"")</f>
        <v/>
      </c>
      <c r="C233" s="37" t="str">
        <f t="shared" si="230"/>
        <v/>
      </c>
      <c r="D233" s="37"/>
      <c r="E233" s="143" t="str">
        <f t="shared" si="1"/>
        <v/>
      </c>
      <c r="F233" s="37" t="str">
        <f t="shared" si="2"/>
        <v/>
      </c>
      <c r="G233" s="37"/>
      <c r="H233" s="37" t="str">
        <f>IFERROR(VLOOKUP($G233,Source!$K:$M,2,FALSE),"")</f>
        <v/>
      </c>
      <c r="I233" s="37" t="str">
        <f>IFERROR(VLOOKUP($G233,Source!$K:$M,3,FALSE),"")</f>
        <v/>
      </c>
      <c r="J233" s="37" t="str">
        <f t="shared" si="3"/>
        <v/>
      </c>
      <c r="K233" s="37"/>
      <c r="L233" s="37"/>
      <c r="M233" s="37"/>
      <c r="N233" s="37"/>
      <c r="O233" s="1"/>
    </row>
    <row r="234" spans="1:15" hidden="1" x14ac:dyDescent="0.2">
      <c r="A234" s="37"/>
      <c r="B234" s="37" t="str">
        <f t="shared" ref="B234:C234" si="231">IF(ISTEXT(#REF!),#REF!,"")</f>
        <v/>
      </c>
      <c r="C234" s="37" t="str">
        <f t="shared" si="231"/>
        <v/>
      </c>
      <c r="D234" s="37"/>
      <c r="E234" s="143" t="str">
        <f t="shared" si="1"/>
        <v/>
      </c>
      <c r="F234" s="37" t="str">
        <f t="shared" si="2"/>
        <v/>
      </c>
      <c r="G234" s="37"/>
      <c r="H234" s="37" t="str">
        <f>IFERROR(VLOOKUP($G234,Source!$K:$M,2,FALSE),"")</f>
        <v/>
      </c>
      <c r="I234" s="37" t="str">
        <f>IFERROR(VLOOKUP($G234,Source!$K:$M,3,FALSE),"")</f>
        <v/>
      </c>
      <c r="J234" s="37" t="str">
        <f t="shared" si="3"/>
        <v/>
      </c>
      <c r="K234" s="37"/>
      <c r="L234" s="37"/>
      <c r="M234" s="37"/>
      <c r="N234" s="37"/>
      <c r="O234" s="1"/>
    </row>
    <row r="235" spans="1:15" hidden="1" x14ac:dyDescent="0.2">
      <c r="A235" s="37"/>
      <c r="B235" s="37" t="str">
        <f t="shared" ref="B235:C235" si="232">IF(ISTEXT(#REF!),#REF!,"")</f>
        <v/>
      </c>
      <c r="C235" s="37" t="str">
        <f t="shared" si="232"/>
        <v/>
      </c>
      <c r="D235" s="37"/>
      <c r="E235" s="143" t="str">
        <f t="shared" si="1"/>
        <v/>
      </c>
      <c r="F235" s="37" t="str">
        <f t="shared" si="2"/>
        <v/>
      </c>
      <c r="G235" s="37"/>
      <c r="H235" s="37" t="str">
        <f>IFERROR(VLOOKUP($G235,Source!$K:$M,2,FALSE),"")</f>
        <v/>
      </c>
      <c r="I235" s="37" t="str">
        <f>IFERROR(VLOOKUP($G235,Source!$K:$M,3,FALSE),"")</f>
        <v/>
      </c>
      <c r="J235" s="37" t="str">
        <f t="shared" si="3"/>
        <v/>
      </c>
      <c r="K235" s="37"/>
      <c r="L235" s="37"/>
      <c r="M235" s="37"/>
      <c r="N235" s="37"/>
      <c r="O235" s="1"/>
    </row>
    <row r="236" spans="1:15" hidden="1" x14ac:dyDescent="0.2">
      <c r="A236" s="37"/>
      <c r="B236" s="37" t="str">
        <f t="shared" ref="B236:C236" si="233">IF(ISTEXT(#REF!),#REF!,"")</f>
        <v/>
      </c>
      <c r="C236" s="37" t="str">
        <f t="shared" si="233"/>
        <v/>
      </c>
      <c r="D236" s="37"/>
      <c r="E236" s="143" t="str">
        <f t="shared" si="1"/>
        <v/>
      </c>
      <c r="F236" s="37" t="str">
        <f t="shared" si="2"/>
        <v/>
      </c>
      <c r="G236" s="37"/>
      <c r="H236" s="37" t="str">
        <f>IFERROR(VLOOKUP($G236,Source!$K:$M,2,FALSE),"")</f>
        <v/>
      </c>
      <c r="I236" s="37" t="str">
        <f>IFERROR(VLOOKUP($G236,Source!$K:$M,3,FALSE),"")</f>
        <v/>
      </c>
      <c r="J236" s="37" t="str">
        <f t="shared" si="3"/>
        <v/>
      </c>
      <c r="K236" s="37"/>
      <c r="L236" s="37"/>
      <c r="M236" s="37"/>
      <c r="N236" s="37"/>
      <c r="O236" s="1"/>
    </row>
    <row r="237" spans="1:15" hidden="1" x14ac:dyDescent="0.2">
      <c r="A237" s="37"/>
      <c r="B237" s="37" t="str">
        <f t="shared" ref="B237:C237" si="234">IF(ISTEXT(#REF!),#REF!,"")</f>
        <v/>
      </c>
      <c r="C237" s="37" t="str">
        <f t="shared" si="234"/>
        <v/>
      </c>
      <c r="D237" s="37"/>
      <c r="E237" s="143" t="str">
        <f t="shared" si="1"/>
        <v/>
      </c>
      <c r="F237" s="37" t="str">
        <f t="shared" si="2"/>
        <v/>
      </c>
      <c r="G237" s="37"/>
      <c r="H237" s="37" t="str">
        <f>IFERROR(VLOOKUP($G237,Source!$K:$M,2,FALSE),"")</f>
        <v/>
      </c>
      <c r="I237" s="37" t="str">
        <f>IFERROR(VLOOKUP($G237,Source!$K:$M,3,FALSE),"")</f>
        <v/>
      </c>
      <c r="J237" s="37" t="str">
        <f t="shared" si="3"/>
        <v/>
      </c>
      <c r="K237" s="37"/>
      <c r="L237" s="37"/>
      <c r="M237" s="37"/>
      <c r="N237" s="37"/>
      <c r="O237" s="1"/>
    </row>
    <row r="238" spans="1:15" hidden="1" x14ac:dyDescent="0.2">
      <c r="A238" s="37"/>
      <c r="B238" s="37" t="str">
        <f t="shared" ref="B238:C238" si="235">IF(ISTEXT(#REF!),#REF!,"")</f>
        <v/>
      </c>
      <c r="C238" s="37" t="str">
        <f t="shared" si="235"/>
        <v/>
      </c>
      <c r="D238" s="37"/>
      <c r="E238" s="143" t="str">
        <f t="shared" si="1"/>
        <v/>
      </c>
      <c r="F238" s="37" t="str">
        <f t="shared" si="2"/>
        <v/>
      </c>
      <c r="G238" s="37"/>
      <c r="H238" s="37" t="str">
        <f>IFERROR(VLOOKUP($G238,Source!$K:$M,2,FALSE),"")</f>
        <v/>
      </c>
      <c r="I238" s="37" t="str">
        <f>IFERROR(VLOOKUP($G238,Source!$K:$M,3,FALSE),"")</f>
        <v/>
      </c>
      <c r="J238" s="37" t="str">
        <f t="shared" si="3"/>
        <v/>
      </c>
      <c r="K238" s="37"/>
      <c r="L238" s="37"/>
      <c r="M238" s="37"/>
      <c r="N238" s="37"/>
      <c r="O238" s="1"/>
    </row>
    <row r="239" spans="1:15" hidden="1" x14ac:dyDescent="0.2">
      <c r="A239" s="37"/>
      <c r="B239" s="37" t="str">
        <f t="shared" ref="B239:C239" si="236">IF(ISTEXT(#REF!),#REF!,"")</f>
        <v/>
      </c>
      <c r="C239" s="37" t="str">
        <f t="shared" si="236"/>
        <v/>
      </c>
      <c r="D239" s="37"/>
      <c r="E239" s="143" t="str">
        <f t="shared" si="1"/>
        <v/>
      </c>
      <c r="F239" s="37" t="str">
        <f t="shared" si="2"/>
        <v/>
      </c>
      <c r="G239" s="37"/>
      <c r="H239" s="37" t="str">
        <f>IFERROR(VLOOKUP($G239,Source!$K:$M,2,FALSE),"")</f>
        <v/>
      </c>
      <c r="I239" s="37" t="str">
        <f>IFERROR(VLOOKUP($G239,Source!$K:$M,3,FALSE),"")</f>
        <v/>
      </c>
      <c r="J239" s="37" t="str">
        <f t="shared" si="3"/>
        <v/>
      </c>
      <c r="K239" s="37"/>
      <c r="L239" s="37"/>
      <c r="M239" s="37"/>
      <c r="N239" s="37"/>
      <c r="O239" s="1"/>
    </row>
    <row r="240" spans="1:15" hidden="1" x14ac:dyDescent="0.2">
      <c r="A240" s="37"/>
      <c r="B240" s="37" t="str">
        <f t="shared" ref="B240:C240" si="237">IF(ISTEXT(#REF!),#REF!,"")</f>
        <v/>
      </c>
      <c r="C240" s="37" t="str">
        <f t="shared" si="237"/>
        <v/>
      </c>
      <c r="D240" s="37"/>
      <c r="E240" s="143" t="str">
        <f t="shared" si="1"/>
        <v/>
      </c>
      <c r="F240" s="37" t="str">
        <f t="shared" si="2"/>
        <v/>
      </c>
      <c r="G240" s="37"/>
      <c r="H240" s="37" t="str">
        <f>IFERROR(VLOOKUP($G240,Source!$K:$M,2,FALSE),"")</f>
        <v/>
      </c>
      <c r="I240" s="37" t="str">
        <f>IFERROR(VLOOKUP($G240,Source!$K:$M,3,FALSE),"")</f>
        <v/>
      </c>
      <c r="J240" s="37" t="str">
        <f t="shared" si="3"/>
        <v/>
      </c>
      <c r="K240" s="37"/>
      <c r="L240" s="37"/>
      <c r="M240" s="37"/>
      <c r="N240" s="37"/>
      <c r="O240" s="1"/>
    </row>
    <row r="241" spans="1:15" hidden="1" x14ac:dyDescent="0.2">
      <c r="A241" s="37"/>
      <c r="B241" s="37" t="str">
        <f t="shared" ref="B241:C241" si="238">IF(ISTEXT(#REF!),#REF!,"")</f>
        <v/>
      </c>
      <c r="C241" s="37" t="str">
        <f t="shared" si="238"/>
        <v/>
      </c>
      <c r="D241" s="37"/>
      <c r="E241" s="143" t="str">
        <f t="shared" si="1"/>
        <v/>
      </c>
      <c r="F241" s="37" t="str">
        <f t="shared" si="2"/>
        <v/>
      </c>
      <c r="G241" s="37"/>
      <c r="H241" s="37" t="str">
        <f>IFERROR(VLOOKUP($G241,Source!$K:$M,2,FALSE),"")</f>
        <v/>
      </c>
      <c r="I241" s="37" t="str">
        <f>IFERROR(VLOOKUP($G241,Source!$K:$M,3,FALSE),"")</f>
        <v/>
      </c>
      <c r="J241" s="37" t="str">
        <f t="shared" si="3"/>
        <v/>
      </c>
      <c r="K241" s="37"/>
      <c r="L241" s="37"/>
      <c r="M241" s="37"/>
      <c r="N241" s="37"/>
      <c r="O241" s="1"/>
    </row>
    <row r="242" spans="1:15" hidden="1" x14ac:dyDescent="0.2">
      <c r="A242" s="37"/>
      <c r="B242" s="37" t="str">
        <f t="shared" ref="B242:C242" si="239">IF(ISTEXT(#REF!),#REF!,"")</f>
        <v/>
      </c>
      <c r="C242" s="37" t="str">
        <f t="shared" si="239"/>
        <v/>
      </c>
      <c r="D242" s="37"/>
      <c r="E242" s="143" t="str">
        <f t="shared" si="1"/>
        <v/>
      </c>
      <c r="F242" s="37" t="str">
        <f t="shared" si="2"/>
        <v/>
      </c>
      <c r="G242" s="37"/>
      <c r="H242" s="37" t="str">
        <f>IFERROR(VLOOKUP($G242,Source!$K:$M,2,FALSE),"")</f>
        <v/>
      </c>
      <c r="I242" s="37" t="str">
        <f>IFERROR(VLOOKUP($G242,Source!$K:$M,3,FALSE),"")</f>
        <v/>
      </c>
      <c r="J242" s="37" t="str">
        <f t="shared" si="3"/>
        <v/>
      </c>
      <c r="K242" s="37"/>
      <c r="L242" s="37"/>
      <c r="M242" s="37"/>
      <c r="N242" s="37"/>
      <c r="O242" s="1"/>
    </row>
    <row r="243" spans="1:15" hidden="1" x14ac:dyDescent="0.2">
      <c r="A243" s="37"/>
      <c r="B243" s="37" t="str">
        <f t="shared" ref="B243:C243" si="240">IF(ISTEXT(#REF!),#REF!,"")</f>
        <v/>
      </c>
      <c r="C243" s="37" t="str">
        <f t="shared" si="240"/>
        <v/>
      </c>
      <c r="D243" s="37"/>
      <c r="E243" s="143" t="str">
        <f t="shared" si="1"/>
        <v/>
      </c>
      <c r="F243" s="37" t="str">
        <f t="shared" si="2"/>
        <v/>
      </c>
      <c r="G243" s="37"/>
      <c r="H243" s="37" t="str">
        <f>IFERROR(VLOOKUP($G243,Source!$K:$M,2,FALSE),"")</f>
        <v/>
      </c>
      <c r="I243" s="37" t="str">
        <f>IFERROR(VLOOKUP($G243,Source!$K:$M,3,FALSE),"")</f>
        <v/>
      </c>
      <c r="J243" s="37" t="str">
        <f t="shared" si="3"/>
        <v/>
      </c>
      <c r="K243" s="37"/>
      <c r="L243" s="37"/>
      <c r="M243" s="37"/>
      <c r="N243" s="37"/>
      <c r="O243" s="1"/>
    </row>
    <row r="244" spans="1:15" hidden="1" x14ac:dyDescent="0.2">
      <c r="A244" s="37"/>
      <c r="B244" s="37" t="str">
        <f t="shared" ref="B244:C244" si="241">IF(ISTEXT(#REF!),#REF!,"")</f>
        <v/>
      </c>
      <c r="C244" s="37" t="str">
        <f t="shared" si="241"/>
        <v/>
      </c>
      <c r="D244" s="37"/>
      <c r="E244" s="143" t="str">
        <f t="shared" si="1"/>
        <v/>
      </c>
      <c r="F244" s="37" t="str">
        <f t="shared" si="2"/>
        <v/>
      </c>
      <c r="G244" s="37"/>
      <c r="H244" s="37" t="str">
        <f>IFERROR(VLOOKUP($G244,Source!$K:$M,2,FALSE),"")</f>
        <v/>
      </c>
      <c r="I244" s="37" t="str">
        <f>IFERROR(VLOOKUP($G244,Source!$K:$M,3,FALSE),"")</f>
        <v/>
      </c>
      <c r="J244" s="37" t="str">
        <f t="shared" si="3"/>
        <v/>
      </c>
      <c r="K244" s="37"/>
      <c r="L244" s="37"/>
      <c r="M244" s="37"/>
      <c r="N244" s="37"/>
      <c r="O244" s="1"/>
    </row>
    <row r="245" spans="1:15" hidden="1" x14ac:dyDescent="0.2">
      <c r="A245" s="37"/>
      <c r="B245" s="37" t="str">
        <f t="shared" ref="B245:C245" si="242">IF(ISTEXT(#REF!),#REF!,"")</f>
        <v/>
      </c>
      <c r="C245" s="37" t="str">
        <f t="shared" si="242"/>
        <v/>
      </c>
      <c r="D245" s="37"/>
      <c r="E245" s="143" t="str">
        <f t="shared" si="1"/>
        <v/>
      </c>
      <c r="F245" s="37" t="str">
        <f t="shared" si="2"/>
        <v/>
      </c>
      <c r="G245" s="37"/>
      <c r="H245" s="37" t="str">
        <f>IFERROR(VLOOKUP($G245,Source!$K:$M,2,FALSE),"")</f>
        <v/>
      </c>
      <c r="I245" s="37" t="str">
        <f>IFERROR(VLOOKUP($G245,Source!$K:$M,3,FALSE),"")</f>
        <v/>
      </c>
      <c r="J245" s="37" t="str">
        <f t="shared" si="3"/>
        <v/>
      </c>
      <c r="K245" s="37"/>
      <c r="L245" s="37"/>
      <c r="M245" s="37"/>
      <c r="N245" s="37"/>
      <c r="O245" s="1"/>
    </row>
    <row r="246" spans="1:15" hidden="1" x14ac:dyDescent="0.2">
      <c r="A246" s="37"/>
      <c r="B246" s="37" t="str">
        <f t="shared" ref="B246:C246" si="243">IF(ISTEXT(#REF!),#REF!,"")</f>
        <v/>
      </c>
      <c r="C246" s="37" t="str">
        <f t="shared" si="243"/>
        <v/>
      </c>
      <c r="D246" s="37"/>
      <c r="E246" s="143" t="str">
        <f t="shared" si="1"/>
        <v/>
      </c>
      <c r="F246" s="37" t="str">
        <f t="shared" si="2"/>
        <v/>
      </c>
      <c r="G246" s="37"/>
      <c r="H246" s="37" t="str">
        <f>IFERROR(VLOOKUP($G246,Source!$K:$M,2,FALSE),"")</f>
        <v/>
      </c>
      <c r="I246" s="37" t="str">
        <f>IFERROR(VLOOKUP($G246,Source!$K:$M,3,FALSE),"")</f>
        <v/>
      </c>
      <c r="J246" s="37" t="str">
        <f t="shared" si="3"/>
        <v/>
      </c>
      <c r="K246" s="37"/>
      <c r="L246" s="37"/>
      <c r="M246" s="37"/>
      <c r="N246" s="37"/>
      <c r="O246" s="1"/>
    </row>
    <row r="247" spans="1:15" hidden="1" x14ac:dyDescent="0.2">
      <c r="A247" s="37"/>
      <c r="B247" s="37" t="str">
        <f t="shared" ref="B247:C247" si="244">IF(ISTEXT(#REF!),#REF!,"")</f>
        <v/>
      </c>
      <c r="C247" s="37" t="str">
        <f t="shared" si="244"/>
        <v/>
      </c>
      <c r="D247" s="37"/>
      <c r="E247" s="143" t="str">
        <f t="shared" si="1"/>
        <v/>
      </c>
      <c r="F247" s="37" t="str">
        <f t="shared" si="2"/>
        <v/>
      </c>
      <c r="G247" s="37"/>
      <c r="H247" s="37" t="str">
        <f>IFERROR(VLOOKUP($G247,Source!$K:$M,2,FALSE),"")</f>
        <v/>
      </c>
      <c r="I247" s="37" t="str">
        <f>IFERROR(VLOOKUP($G247,Source!$K:$M,3,FALSE),"")</f>
        <v/>
      </c>
      <c r="J247" s="37" t="str">
        <f t="shared" si="3"/>
        <v/>
      </c>
      <c r="K247" s="37"/>
      <c r="L247" s="37"/>
      <c r="M247" s="37"/>
      <c r="N247" s="37"/>
      <c r="O247" s="1"/>
    </row>
    <row r="248" spans="1:15" hidden="1" x14ac:dyDescent="0.2">
      <c r="A248" s="37"/>
      <c r="B248" s="37" t="str">
        <f t="shared" ref="B248:C248" si="245">IF(ISTEXT(#REF!),#REF!,"")</f>
        <v/>
      </c>
      <c r="C248" s="37" t="str">
        <f t="shared" si="245"/>
        <v/>
      </c>
      <c r="D248" s="37"/>
      <c r="E248" s="143" t="str">
        <f t="shared" si="1"/>
        <v/>
      </c>
      <c r="F248" s="37" t="str">
        <f t="shared" si="2"/>
        <v/>
      </c>
      <c r="G248" s="37"/>
      <c r="H248" s="37" t="str">
        <f>IFERROR(VLOOKUP($G248,Source!$K:$M,2,FALSE),"")</f>
        <v/>
      </c>
      <c r="I248" s="37" t="str">
        <f>IFERROR(VLOOKUP($G248,Source!$K:$M,3,FALSE),"")</f>
        <v/>
      </c>
      <c r="J248" s="37" t="str">
        <f t="shared" si="3"/>
        <v/>
      </c>
      <c r="K248" s="37"/>
      <c r="L248" s="37"/>
      <c r="M248" s="37"/>
      <c r="N248" s="37"/>
      <c r="O248" s="1"/>
    </row>
    <row r="249" spans="1:15" hidden="1" x14ac:dyDescent="0.2">
      <c r="A249" s="37"/>
      <c r="B249" s="37" t="str">
        <f t="shared" ref="B249:C249" si="246">IF(ISTEXT(#REF!),#REF!,"")</f>
        <v/>
      </c>
      <c r="C249" s="37" t="str">
        <f t="shared" si="246"/>
        <v/>
      </c>
      <c r="D249" s="37"/>
      <c r="E249" s="143" t="str">
        <f t="shared" si="1"/>
        <v/>
      </c>
      <c r="F249" s="37" t="str">
        <f t="shared" si="2"/>
        <v/>
      </c>
      <c r="G249" s="37"/>
      <c r="H249" s="37" t="str">
        <f>IFERROR(VLOOKUP($G249,Source!$K:$M,2,FALSE),"")</f>
        <v/>
      </c>
      <c r="I249" s="37" t="str">
        <f>IFERROR(VLOOKUP($G249,Source!$K:$M,3,FALSE),"")</f>
        <v/>
      </c>
      <c r="J249" s="37" t="str">
        <f t="shared" si="3"/>
        <v/>
      </c>
      <c r="K249" s="37"/>
      <c r="L249" s="37"/>
      <c r="M249" s="37"/>
      <c r="N249" s="37"/>
      <c r="O249" s="1"/>
    </row>
    <row r="250" spans="1:15" hidden="1" x14ac:dyDescent="0.2">
      <c r="A250" s="37"/>
      <c r="B250" s="37" t="str">
        <f t="shared" ref="B250:C250" si="247">IF(ISTEXT(#REF!),#REF!,"")</f>
        <v/>
      </c>
      <c r="C250" s="37" t="str">
        <f t="shared" si="247"/>
        <v/>
      </c>
      <c r="D250" s="37"/>
      <c r="E250" s="143" t="str">
        <f t="shared" si="1"/>
        <v/>
      </c>
      <c r="F250" s="37" t="str">
        <f t="shared" si="2"/>
        <v/>
      </c>
      <c r="G250" s="37"/>
      <c r="H250" s="37" t="str">
        <f>IFERROR(VLOOKUP($G250,Source!$K:$M,2,FALSE),"")</f>
        <v/>
      </c>
      <c r="I250" s="37" t="str">
        <f>IFERROR(VLOOKUP($G250,Source!$K:$M,3,FALSE),"")</f>
        <v/>
      </c>
      <c r="J250" s="37" t="str">
        <f t="shared" si="3"/>
        <v/>
      </c>
      <c r="K250" s="37"/>
      <c r="L250" s="37"/>
      <c r="M250" s="37"/>
      <c r="N250" s="37"/>
      <c r="O250" s="1"/>
    </row>
    <row r="251" spans="1:15" hidden="1" x14ac:dyDescent="0.2">
      <c r="A251" s="37"/>
      <c r="B251" s="37" t="str">
        <f t="shared" ref="B251:C251" si="248">IF(ISTEXT(#REF!),#REF!,"")</f>
        <v/>
      </c>
      <c r="C251" s="37" t="str">
        <f t="shared" si="248"/>
        <v/>
      </c>
      <c r="D251" s="37"/>
      <c r="E251" s="143" t="str">
        <f t="shared" si="1"/>
        <v/>
      </c>
      <c r="F251" s="37" t="str">
        <f t="shared" si="2"/>
        <v/>
      </c>
      <c r="G251" s="37"/>
      <c r="H251" s="37" t="str">
        <f>IFERROR(VLOOKUP($G251,Source!$K:$M,2,FALSE),"")</f>
        <v/>
      </c>
      <c r="I251" s="37" t="str">
        <f>IFERROR(VLOOKUP($G251,Source!$K:$M,3,FALSE),"")</f>
        <v/>
      </c>
      <c r="J251" s="37" t="str">
        <f t="shared" si="3"/>
        <v/>
      </c>
      <c r="K251" s="37"/>
      <c r="L251" s="37"/>
      <c r="M251" s="37"/>
      <c r="N251" s="37"/>
      <c r="O251" s="1"/>
    </row>
    <row r="252" spans="1:15" hidden="1" x14ac:dyDescent="0.2">
      <c r="A252" s="37"/>
      <c r="B252" s="37" t="str">
        <f t="shared" ref="B252:C252" si="249">IF(ISTEXT(#REF!),#REF!,"")</f>
        <v/>
      </c>
      <c r="C252" s="37" t="str">
        <f t="shared" si="249"/>
        <v/>
      </c>
      <c r="D252" s="37"/>
      <c r="E252" s="143" t="str">
        <f t="shared" si="1"/>
        <v/>
      </c>
      <c r="F252" s="37" t="str">
        <f t="shared" si="2"/>
        <v/>
      </c>
      <c r="G252" s="37"/>
      <c r="H252" s="37" t="str">
        <f>IFERROR(VLOOKUP($G252,Source!$K:$M,2,FALSE),"")</f>
        <v/>
      </c>
      <c r="I252" s="37" t="str">
        <f>IFERROR(VLOOKUP($G252,Source!$K:$M,3,FALSE),"")</f>
        <v/>
      </c>
      <c r="J252" s="37" t="str">
        <f t="shared" si="3"/>
        <v/>
      </c>
      <c r="K252" s="37"/>
      <c r="L252" s="37"/>
      <c r="M252" s="37"/>
      <c r="N252" s="37"/>
      <c r="O252" s="1"/>
    </row>
    <row r="253" spans="1:15" hidden="1" x14ac:dyDescent="0.2">
      <c r="A253" s="37"/>
      <c r="B253" s="37" t="str">
        <f t="shared" ref="B253:C253" si="250">IF(ISTEXT(#REF!),#REF!,"")</f>
        <v/>
      </c>
      <c r="C253" s="37" t="str">
        <f t="shared" si="250"/>
        <v/>
      </c>
      <c r="D253" s="37"/>
      <c r="E253" s="143" t="str">
        <f t="shared" si="1"/>
        <v/>
      </c>
      <c r="F253" s="37" t="str">
        <f t="shared" si="2"/>
        <v/>
      </c>
      <c r="G253" s="37"/>
      <c r="H253" s="37" t="str">
        <f>IFERROR(VLOOKUP($G253,Source!$K:$M,2,FALSE),"")</f>
        <v/>
      </c>
      <c r="I253" s="37" t="str">
        <f>IFERROR(VLOOKUP($G253,Source!$K:$M,3,FALSE),"")</f>
        <v/>
      </c>
      <c r="J253" s="37" t="str">
        <f t="shared" si="3"/>
        <v/>
      </c>
      <c r="K253" s="37"/>
      <c r="L253" s="37"/>
      <c r="M253" s="37"/>
      <c r="N253" s="37"/>
      <c r="O253" s="1"/>
    </row>
    <row r="254" spans="1:15" hidden="1" x14ac:dyDescent="0.2">
      <c r="A254" s="37"/>
      <c r="B254" s="37" t="str">
        <f t="shared" ref="B254:C254" si="251">IF(ISTEXT(#REF!),#REF!,"")</f>
        <v/>
      </c>
      <c r="C254" s="37" t="str">
        <f t="shared" si="251"/>
        <v/>
      </c>
      <c r="D254" s="37"/>
      <c r="E254" s="143" t="str">
        <f t="shared" si="1"/>
        <v/>
      </c>
      <c r="F254" s="37" t="str">
        <f t="shared" si="2"/>
        <v/>
      </c>
      <c r="G254" s="37"/>
      <c r="H254" s="37" t="str">
        <f>IFERROR(VLOOKUP($G254,Source!$K:$M,2,FALSE),"")</f>
        <v/>
      </c>
      <c r="I254" s="37" t="str">
        <f>IFERROR(VLOOKUP($G254,Source!$K:$M,3,FALSE),"")</f>
        <v/>
      </c>
      <c r="J254" s="37" t="str">
        <f t="shared" si="3"/>
        <v/>
      </c>
      <c r="K254" s="37"/>
      <c r="L254" s="37"/>
      <c r="M254" s="37"/>
      <c r="N254" s="37"/>
      <c r="O254" s="1"/>
    </row>
    <row r="255" spans="1:15" hidden="1" x14ac:dyDescent="0.2">
      <c r="A255" s="37"/>
      <c r="B255" s="37" t="str">
        <f t="shared" ref="B255:C255" si="252">IF(ISTEXT(#REF!),#REF!,"")</f>
        <v/>
      </c>
      <c r="C255" s="37" t="str">
        <f t="shared" si="252"/>
        <v/>
      </c>
      <c r="D255" s="37"/>
      <c r="E255" s="143" t="str">
        <f t="shared" si="1"/>
        <v/>
      </c>
      <c r="F255" s="37" t="str">
        <f t="shared" si="2"/>
        <v/>
      </c>
      <c r="G255" s="37"/>
      <c r="H255" s="37" t="str">
        <f>IFERROR(VLOOKUP($G255,Source!$K:$M,2,FALSE),"")</f>
        <v/>
      </c>
      <c r="I255" s="37" t="str">
        <f>IFERROR(VLOOKUP($G255,Source!$K:$M,3,FALSE),"")</f>
        <v/>
      </c>
      <c r="J255" s="37" t="str">
        <f t="shared" si="3"/>
        <v/>
      </c>
      <c r="K255" s="37"/>
      <c r="L255" s="37"/>
      <c r="M255" s="37"/>
      <c r="N255" s="37"/>
      <c r="O255" s="1"/>
    </row>
    <row r="256" spans="1:15" hidden="1" x14ac:dyDescent="0.2">
      <c r="A256" s="37"/>
      <c r="B256" s="37" t="str">
        <f t="shared" ref="B256:C256" si="253">IF(ISTEXT(#REF!),#REF!,"")</f>
        <v/>
      </c>
      <c r="C256" s="37" t="str">
        <f t="shared" si="253"/>
        <v/>
      </c>
      <c r="D256" s="37"/>
      <c r="E256" s="143" t="str">
        <f t="shared" si="1"/>
        <v/>
      </c>
      <c r="F256" s="37" t="str">
        <f t="shared" si="2"/>
        <v/>
      </c>
      <c r="G256" s="37"/>
      <c r="H256" s="37" t="str">
        <f>IFERROR(VLOOKUP($G256,Source!$K:$M,2,FALSE),"")</f>
        <v/>
      </c>
      <c r="I256" s="37" t="str">
        <f>IFERROR(VLOOKUP($G256,Source!$K:$M,3,FALSE),"")</f>
        <v/>
      </c>
      <c r="J256" s="37" t="str">
        <f t="shared" si="3"/>
        <v/>
      </c>
      <c r="K256" s="37"/>
      <c r="L256" s="37"/>
      <c r="M256" s="37"/>
      <c r="N256" s="37"/>
      <c r="O256" s="1"/>
    </row>
    <row r="257" spans="1:15" hidden="1" x14ac:dyDescent="0.2">
      <c r="A257" s="37"/>
      <c r="B257" s="37" t="str">
        <f t="shared" ref="B257:C257" si="254">IF(ISTEXT(#REF!),#REF!,"")</f>
        <v/>
      </c>
      <c r="C257" s="37" t="str">
        <f t="shared" si="254"/>
        <v/>
      </c>
      <c r="D257" s="37"/>
      <c r="E257" s="143" t="str">
        <f t="shared" si="1"/>
        <v/>
      </c>
      <c r="F257" s="37" t="str">
        <f t="shared" si="2"/>
        <v/>
      </c>
      <c r="G257" s="37"/>
      <c r="H257" s="37" t="str">
        <f>IFERROR(VLOOKUP($G257,Source!$K:$M,2,FALSE),"")</f>
        <v/>
      </c>
      <c r="I257" s="37" t="str">
        <f>IFERROR(VLOOKUP($G257,Source!$K:$M,3,FALSE),"")</f>
        <v/>
      </c>
      <c r="J257" s="37" t="str">
        <f t="shared" si="3"/>
        <v/>
      </c>
      <c r="K257" s="37"/>
      <c r="L257" s="37"/>
      <c r="M257" s="37"/>
      <c r="N257" s="37"/>
      <c r="O257" s="1"/>
    </row>
    <row r="258" spans="1:15" hidden="1" x14ac:dyDescent="0.2">
      <c r="A258" s="37"/>
      <c r="B258" s="37" t="str">
        <f t="shared" ref="B258:C258" si="255">IF(ISTEXT(#REF!),#REF!,"")</f>
        <v/>
      </c>
      <c r="C258" s="37" t="str">
        <f t="shared" si="255"/>
        <v/>
      </c>
      <c r="D258" s="37"/>
      <c r="E258" s="143" t="str">
        <f t="shared" si="1"/>
        <v/>
      </c>
      <c r="F258" s="37" t="str">
        <f t="shared" si="2"/>
        <v/>
      </c>
      <c r="G258" s="37"/>
      <c r="H258" s="37" t="str">
        <f>IFERROR(VLOOKUP($G258,Source!$K:$M,2,FALSE),"")</f>
        <v/>
      </c>
      <c r="I258" s="37" t="str">
        <f>IFERROR(VLOOKUP($G258,Source!$K:$M,3,FALSE),"")</f>
        <v/>
      </c>
      <c r="J258" s="37" t="str">
        <f t="shared" si="3"/>
        <v/>
      </c>
      <c r="K258" s="37"/>
      <c r="L258" s="37"/>
      <c r="M258" s="37"/>
      <c r="N258" s="37"/>
      <c r="O258" s="1"/>
    </row>
    <row r="259" spans="1:15" hidden="1" x14ac:dyDescent="0.2">
      <c r="A259" s="37"/>
      <c r="B259" s="37" t="str">
        <f t="shared" ref="B259:C259" si="256">IF(ISTEXT(#REF!),#REF!,"")</f>
        <v/>
      </c>
      <c r="C259" s="37" t="str">
        <f t="shared" si="256"/>
        <v/>
      </c>
      <c r="D259" s="37"/>
      <c r="E259" s="143" t="str">
        <f t="shared" si="1"/>
        <v/>
      </c>
      <c r="F259" s="37" t="str">
        <f t="shared" si="2"/>
        <v/>
      </c>
      <c r="G259" s="37"/>
      <c r="H259" s="37" t="str">
        <f>IFERROR(VLOOKUP($G259,Source!$K:$M,2,FALSE),"")</f>
        <v/>
      </c>
      <c r="I259" s="37" t="str">
        <f>IFERROR(VLOOKUP($G259,Source!$K:$M,3,FALSE),"")</f>
        <v/>
      </c>
      <c r="J259" s="37" t="str">
        <f t="shared" si="3"/>
        <v/>
      </c>
      <c r="K259" s="37"/>
      <c r="L259" s="37"/>
      <c r="M259" s="37"/>
      <c r="N259" s="37"/>
      <c r="O259" s="1"/>
    </row>
    <row r="260" spans="1:15" hidden="1" x14ac:dyDescent="0.2">
      <c r="A260" s="37"/>
      <c r="B260" s="37" t="str">
        <f t="shared" ref="B260:C260" si="257">IF(ISTEXT(#REF!),#REF!,"")</f>
        <v/>
      </c>
      <c r="C260" s="37" t="str">
        <f t="shared" si="257"/>
        <v/>
      </c>
      <c r="D260" s="37"/>
      <c r="E260" s="143" t="str">
        <f t="shared" si="1"/>
        <v/>
      </c>
      <c r="F260" s="37" t="str">
        <f t="shared" si="2"/>
        <v/>
      </c>
      <c r="G260" s="37"/>
      <c r="H260" s="37" t="str">
        <f>IFERROR(VLOOKUP($G260,Source!$K:$M,2,FALSE),"")</f>
        <v/>
      </c>
      <c r="I260" s="37" t="str">
        <f>IFERROR(VLOOKUP($G260,Source!$K:$M,3,FALSE),"")</f>
        <v/>
      </c>
      <c r="J260" s="37" t="str">
        <f t="shared" si="3"/>
        <v/>
      </c>
      <c r="K260" s="37"/>
      <c r="L260" s="37"/>
      <c r="M260" s="37"/>
      <c r="N260" s="37"/>
      <c r="O260" s="1"/>
    </row>
    <row r="261" spans="1:15" hidden="1" x14ac:dyDescent="0.2">
      <c r="A261" s="37"/>
      <c r="B261" s="37" t="str">
        <f t="shared" ref="B261:C261" si="258">IF(ISTEXT(#REF!),#REF!,"")</f>
        <v/>
      </c>
      <c r="C261" s="37" t="str">
        <f t="shared" si="258"/>
        <v/>
      </c>
      <c r="D261" s="37"/>
      <c r="E261" s="143" t="str">
        <f t="shared" si="1"/>
        <v/>
      </c>
      <c r="F261" s="37" t="str">
        <f t="shared" si="2"/>
        <v/>
      </c>
      <c r="G261" s="37"/>
      <c r="H261" s="37" t="str">
        <f>IFERROR(VLOOKUP($G261,Source!$K:$M,2,FALSE),"")</f>
        <v/>
      </c>
      <c r="I261" s="37" t="str">
        <f>IFERROR(VLOOKUP($G261,Source!$K:$M,3,FALSE),"")</f>
        <v/>
      </c>
      <c r="J261" s="37" t="str">
        <f t="shared" si="3"/>
        <v/>
      </c>
      <c r="K261" s="37"/>
      <c r="L261" s="37"/>
      <c r="M261" s="37"/>
      <c r="N261" s="37"/>
      <c r="O261" s="1"/>
    </row>
    <row r="262" spans="1:15" hidden="1" x14ac:dyDescent="0.2">
      <c r="A262" s="37"/>
      <c r="B262" s="37" t="str">
        <f t="shared" ref="B262:C262" si="259">IF(ISTEXT(#REF!),#REF!,"")</f>
        <v/>
      </c>
      <c r="C262" s="37" t="str">
        <f t="shared" si="259"/>
        <v/>
      </c>
      <c r="D262" s="37"/>
      <c r="E262" s="143" t="str">
        <f t="shared" si="1"/>
        <v/>
      </c>
      <c r="F262" s="37" t="str">
        <f t="shared" si="2"/>
        <v/>
      </c>
      <c r="G262" s="37"/>
      <c r="H262" s="37" t="str">
        <f>IFERROR(VLOOKUP($G262,Source!$K:$M,2,FALSE),"")</f>
        <v/>
      </c>
      <c r="I262" s="37" t="str">
        <f>IFERROR(VLOOKUP($G262,Source!$K:$M,3,FALSE),"")</f>
        <v/>
      </c>
      <c r="J262" s="37" t="str">
        <f t="shared" si="3"/>
        <v/>
      </c>
      <c r="K262" s="37"/>
      <c r="L262" s="37"/>
      <c r="M262" s="37"/>
      <c r="N262" s="37"/>
      <c r="O262" s="1"/>
    </row>
    <row r="263" spans="1:15" hidden="1" x14ac:dyDescent="0.2">
      <c r="A263" s="37"/>
      <c r="B263" s="37" t="str">
        <f t="shared" ref="B263:C263" si="260">IF(ISTEXT(#REF!),#REF!,"")</f>
        <v/>
      </c>
      <c r="C263" s="37" t="str">
        <f t="shared" si="260"/>
        <v/>
      </c>
      <c r="D263" s="37"/>
      <c r="E263" s="143" t="str">
        <f t="shared" si="1"/>
        <v/>
      </c>
      <c r="F263" s="37" t="str">
        <f t="shared" si="2"/>
        <v/>
      </c>
      <c r="G263" s="37"/>
      <c r="H263" s="37" t="str">
        <f>IFERROR(VLOOKUP($G263,Source!$K:$M,2,FALSE),"")</f>
        <v/>
      </c>
      <c r="I263" s="37" t="str">
        <f>IFERROR(VLOOKUP($G263,Source!$K:$M,3,FALSE),"")</f>
        <v/>
      </c>
      <c r="J263" s="37" t="str">
        <f t="shared" si="3"/>
        <v/>
      </c>
      <c r="K263" s="37"/>
      <c r="L263" s="37"/>
      <c r="M263" s="37"/>
      <c r="N263" s="37"/>
      <c r="O263" s="1"/>
    </row>
    <row r="264" spans="1:15" hidden="1" x14ac:dyDescent="0.2">
      <c r="A264" s="37"/>
      <c r="B264" s="37" t="str">
        <f t="shared" ref="B264:C264" si="261">IF(ISTEXT(#REF!),#REF!,"")</f>
        <v/>
      </c>
      <c r="C264" s="37" t="str">
        <f t="shared" si="261"/>
        <v/>
      </c>
      <c r="D264" s="37"/>
      <c r="E264" s="143" t="str">
        <f t="shared" si="1"/>
        <v/>
      </c>
      <c r="F264" s="37" t="str">
        <f t="shared" si="2"/>
        <v/>
      </c>
      <c r="G264" s="37"/>
      <c r="H264" s="37" t="str">
        <f>IFERROR(VLOOKUP($G264,Source!$K:$M,2,FALSE),"")</f>
        <v/>
      </c>
      <c r="I264" s="37" t="str">
        <f>IFERROR(VLOOKUP($G264,Source!$K:$M,3,FALSE),"")</f>
        <v/>
      </c>
      <c r="J264" s="37" t="str">
        <f t="shared" si="3"/>
        <v/>
      </c>
      <c r="K264" s="37"/>
      <c r="L264" s="37"/>
      <c r="M264" s="37"/>
      <c r="N264" s="37"/>
      <c r="O264" s="1"/>
    </row>
    <row r="265" spans="1:15" hidden="1" x14ac:dyDescent="0.2">
      <c r="A265" s="37"/>
      <c r="B265" s="37" t="str">
        <f t="shared" ref="B265:C265" si="262">IF(ISTEXT(#REF!),#REF!,"")</f>
        <v/>
      </c>
      <c r="C265" s="37" t="str">
        <f t="shared" si="262"/>
        <v/>
      </c>
      <c r="D265" s="37"/>
      <c r="E265" s="143" t="str">
        <f t="shared" si="1"/>
        <v/>
      </c>
      <c r="F265" s="37" t="str">
        <f t="shared" si="2"/>
        <v/>
      </c>
      <c r="G265" s="37"/>
      <c r="H265" s="37" t="str">
        <f>IFERROR(VLOOKUP($G265,Source!$K:$M,2,FALSE),"")</f>
        <v/>
      </c>
      <c r="I265" s="37" t="str">
        <f>IFERROR(VLOOKUP($G265,Source!$K:$M,3,FALSE),"")</f>
        <v/>
      </c>
      <c r="J265" s="37" t="str">
        <f t="shared" si="3"/>
        <v/>
      </c>
      <c r="K265" s="37"/>
      <c r="L265" s="37"/>
      <c r="M265" s="37"/>
      <c r="N265" s="37"/>
      <c r="O265" s="1"/>
    </row>
    <row r="266" spans="1:15" hidden="1" x14ac:dyDescent="0.2">
      <c r="A266" s="37"/>
      <c r="B266" s="37" t="str">
        <f t="shared" ref="B266:C266" si="263">IF(ISTEXT(#REF!),#REF!,"")</f>
        <v/>
      </c>
      <c r="C266" s="37" t="str">
        <f t="shared" si="263"/>
        <v/>
      </c>
      <c r="D266" s="37"/>
      <c r="E266" s="143" t="str">
        <f t="shared" si="1"/>
        <v/>
      </c>
      <c r="F266" s="37" t="str">
        <f t="shared" si="2"/>
        <v/>
      </c>
      <c r="G266" s="37"/>
      <c r="H266" s="37" t="str">
        <f>IFERROR(VLOOKUP($G266,Source!$K:$M,2,FALSE),"")</f>
        <v/>
      </c>
      <c r="I266" s="37" t="str">
        <f>IFERROR(VLOOKUP($G266,Source!$K:$M,3,FALSE),"")</f>
        <v/>
      </c>
      <c r="J266" s="37" t="str">
        <f t="shared" si="3"/>
        <v/>
      </c>
      <c r="K266" s="37"/>
      <c r="L266" s="37"/>
      <c r="M266" s="37"/>
      <c r="N266" s="37"/>
      <c r="O266" s="1"/>
    </row>
    <row r="267" spans="1:15" hidden="1" x14ac:dyDescent="0.2">
      <c r="A267" s="37"/>
      <c r="B267" s="37" t="str">
        <f t="shared" ref="B267:C267" si="264">IF(ISTEXT(#REF!),#REF!,"")</f>
        <v/>
      </c>
      <c r="C267" s="37" t="str">
        <f t="shared" si="264"/>
        <v/>
      </c>
      <c r="D267" s="37"/>
      <c r="E267" s="143" t="str">
        <f t="shared" si="1"/>
        <v/>
      </c>
      <c r="F267" s="37" t="str">
        <f t="shared" si="2"/>
        <v/>
      </c>
      <c r="G267" s="37"/>
      <c r="H267" s="37" t="str">
        <f>IFERROR(VLOOKUP($G267,Source!$K:$M,2,FALSE),"")</f>
        <v/>
      </c>
      <c r="I267" s="37" t="str">
        <f>IFERROR(VLOOKUP($G267,Source!$K:$M,3,FALSE),"")</f>
        <v/>
      </c>
      <c r="J267" s="37" t="str">
        <f t="shared" si="3"/>
        <v/>
      </c>
      <c r="K267" s="37"/>
      <c r="L267" s="37"/>
      <c r="M267" s="37"/>
      <c r="N267" s="37"/>
      <c r="O267" s="1"/>
    </row>
    <row r="268" spans="1:15" hidden="1" x14ac:dyDescent="0.2">
      <c r="A268" s="37"/>
      <c r="B268" s="37" t="str">
        <f t="shared" ref="B268:C268" si="265">IF(ISTEXT(#REF!),#REF!,"")</f>
        <v/>
      </c>
      <c r="C268" s="37" t="str">
        <f t="shared" si="265"/>
        <v/>
      </c>
      <c r="D268" s="37"/>
      <c r="E268" s="143" t="str">
        <f t="shared" si="1"/>
        <v/>
      </c>
      <c r="F268" s="37" t="str">
        <f t="shared" si="2"/>
        <v/>
      </c>
      <c r="G268" s="37"/>
      <c r="H268" s="37" t="str">
        <f>IFERROR(VLOOKUP($G268,Source!$K:$M,2,FALSE),"")</f>
        <v/>
      </c>
      <c r="I268" s="37" t="str">
        <f>IFERROR(VLOOKUP($G268,Source!$K:$M,3,FALSE),"")</f>
        <v/>
      </c>
      <c r="J268" s="37" t="str">
        <f t="shared" si="3"/>
        <v/>
      </c>
      <c r="K268" s="37"/>
      <c r="L268" s="37"/>
      <c r="M268" s="37"/>
      <c r="N268" s="37"/>
      <c r="O268" s="1"/>
    </row>
    <row r="269" spans="1:15" hidden="1" x14ac:dyDescent="0.2">
      <c r="A269" s="37"/>
      <c r="B269" s="37" t="str">
        <f t="shared" ref="B269:C269" si="266">IF(ISTEXT(#REF!),#REF!,"")</f>
        <v/>
      </c>
      <c r="C269" s="37" t="str">
        <f t="shared" si="266"/>
        <v/>
      </c>
      <c r="D269" s="37"/>
      <c r="E269" s="143" t="str">
        <f t="shared" si="1"/>
        <v/>
      </c>
      <c r="F269" s="37" t="str">
        <f t="shared" si="2"/>
        <v/>
      </c>
      <c r="G269" s="37"/>
      <c r="H269" s="37" t="str">
        <f>IFERROR(VLOOKUP($G269,Source!$K:$M,2,FALSE),"")</f>
        <v/>
      </c>
      <c r="I269" s="37" t="str">
        <f>IFERROR(VLOOKUP($G269,Source!$K:$M,3,FALSE),"")</f>
        <v/>
      </c>
      <c r="J269" s="37" t="str">
        <f t="shared" si="3"/>
        <v/>
      </c>
      <c r="K269" s="37"/>
      <c r="L269" s="37"/>
      <c r="M269" s="37"/>
      <c r="N269" s="37"/>
      <c r="O269" s="1"/>
    </row>
    <row r="270" spans="1:15" hidden="1" x14ac:dyDescent="0.2">
      <c r="A270" s="37"/>
      <c r="B270" s="37" t="str">
        <f t="shared" ref="B270:C270" si="267">IF(ISTEXT(#REF!),#REF!,"")</f>
        <v/>
      </c>
      <c r="C270" s="37" t="str">
        <f t="shared" si="267"/>
        <v/>
      </c>
      <c r="D270" s="37"/>
      <c r="E270" s="143" t="str">
        <f t="shared" si="1"/>
        <v/>
      </c>
      <c r="F270" s="37" t="str">
        <f t="shared" si="2"/>
        <v/>
      </c>
      <c r="G270" s="37"/>
      <c r="H270" s="37" t="str">
        <f>IFERROR(VLOOKUP($G270,Source!$K:$M,2,FALSE),"")</f>
        <v/>
      </c>
      <c r="I270" s="37" t="str">
        <f>IFERROR(VLOOKUP($G270,Source!$K:$M,3,FALSE),"")</f>
        <v/>
      </c>
      <c r="J270" s="37" t="str">
        <f t="shared" si="3"/>
        <v/>
      </c>
      <c r="K270" s="37"/>
      <c r="L270" s="37"/>
      <c r="M270" s="37"/>
      <c r="N270" s="37"/>
      <c r="O270" s="1"/>
    </row>
    <row r="271" spans="1:15" hidden="1" x14ac:dyDescent="0.2">
      <c r="A271" s="37"/>
      <c r="B271" s="37" t="str">
        <f t="shared" ref="B271:C271" si="268">IF(ISTEXT(#REF!),#REF!,"")</f>
        <v/>
      </c>
      <c r="C271" s="37" t="str">
        <f t="shared" si="268"/>
        <v/>
      </c>
      <c r="D271" s="37"/>
      <c r="E271" s="143" t="str">
        <f t="shared" si="1"/>
        <v/>
      </c>
      <c r="F271" s="37" t="str">
        <f t="shared" si="2"/>
        <v/>
      </c>
      <c r="G271" s="37"/>
      <c r="H271" s="37" t="str">
        <f>IFERROR(VLOOKUP($G271,Source!$K:$M,2,FALSE),"")</f>
        <v/>
      </c>
      <c r="I271" s="37" t="str">
        <f>IFERROR(VLOOKUP($G271,Source!$K:$M,3,FALSE),"")</f>
        <v/>
      </c>
      <c r="J271" s="37" t="str">
        <f t="shared" si="3"/>
        <v/>
      </c>
      <c r="K271" s="37"/>
      <c r="L271" s="37"/>
      <c r="M271" s="37"/>
      <c r="N271" s="37"/>
      <c r="O271" s="1"/>
    </row>
    <row r="272" spans="1:15" hidden="1" x14ac:dyDescent="0.2">
      <c r="A272" s="37"/>
      <c r="B272" s="37" t="str">
        <f t="shared" ref="B272:C272" si="269">IF(ISTEXT(#REF!),#REF!,"")</f>
        <v/>
      </c>
      <c r="C272" s="37" t="str">
        <f t="shared" si="269"/>
        <v/>
      </c>
      <c r="D272" s="37"/>
      <c r="E272" s="143" t="str">
        <f t="shared" si="1"/>
        <v/>
      </c>
      <c r="F272" s="37" t="str">
        <f t="shared" si="2"/>
        <v/>
      </c>
      <c r="G272" s="37"/>
      <c r="H272" s="37" t="str">
        <f>IFERROR(VLOOKUP($G272,Source!$K:$M,2,FALSE),"")</f>
        <v/>
      </c>
      <c r="I272" s="37" t="str">
        <f>IFERROR(VLOOKUP($G272,Source!$K:$M,3,FALSE),"")</f>
        <v/>
      </c>
      <c r="J272" s="37" t="str">
        <f t="shared" si="3"/>
        <v/>
      </c>
      <c r="K272" s="37"/>
      <c r="L272" s="37"/>
      <c r="M272" s="37"/>
      <c r="N272" s="37"/>
      <c r="O272" s="1"/>
    </row>
    <row r="273" spans="1:15" hidden="1" x14ac:dyDescent="0.2">
      <c r="A273" s="37"/>
      <c r="B273" s="37" t="str">
        <f t="shared" ref="B273:C273" si="270">IF(ISTEXT(#REF!),#REF!,"")</f>
        <v/>
      </c>
      <c r="C273" s="37" t="str">
        <f t="shared" si="270"/>
        <v/>
      </c>
      <c r="D273" s="37"/>
      <c r="E273" s="143" t="str">
        <f t="shared" si="1"/>
        <v/>
      </c>
      <c r="F273" s="37" t="str">
        <f t="shared" si="2"/>
        <v/>
      </c>
      <c r="G273" s="37"/>
      <c r="H273" s="37" t="str">
        <f>IFERROR(VLOOKUP($G273,Source!$K:$M,2,FALSE),"")</f>
        <v/>
      </c>
      <c r="I273" s="37" t="str">
        <f>IFERROR(VLOOKUP($G273,Source!$K:$M,3,FALSE),"")</f>
        <v/>
      </c>
      <c r="J273" s="37" t="str">
        <f t="shared" si="3"/>
        <v/>
      </c>
      <c r="K273" s="37"/>
      <c r="L273" s="37"/>
      <c r="M273" s="37"/>
      <c r="N273" s="37"/>
      <c r="O273" s="1"/>
    </row>
    <row r="274" spans="1:15" hidden="1" x14ac:dyDescent="0.2">
      <c r="A274" s="37"/>
      <c r="B274" s="37" t="str">
        <f t="shared" ref="B274:C274" si="271">IF(ISTEXT(#REF!),#REF!,"")</f>
        <v/>
      </c>
      <c r="C274" s="37" t="str">
        <f t="shared" si="271"/>
        <v/>
      </c>
      <c r="D274" s="37"/>
      <c r="E274" s="143" t="str">
        <f t="shared" si="1"/>
        <v/>
      </c>
      <c r="F274" s="37" t="str">
        <f t="shared" si="2"/>
        <v/>
      </c>
      <c r="G274" s="37"/>
      <c r="H274" s="37" t="str">
        <f>IFERROR(VLOOKUP($G274,Source!$K:$M,2,FALSE),"")</f>
        <v/>
      </c>
      <c r="I274" s="37" t="str">
        <f>IFERROR(VLOOKUP($G274,Source!$K:$M,3,FALSE),"")</f>
        <v/>
      </c>
      <c r="J274" s="37" t="str">
        <f t="shared" si="3"/>
        <v/>
      </c>
      <c r="K274" s="37"/>
      <c r="L274" s="37"/>
      <c r="M274" s="37"/>
      <c r="N274" s="37"/>
      <c r="O274" s="1"/>
    </row>
    <row r="275" spans="1:15" hidden="1" x14ac:dyDescent="0.2">
      <c r="A275" s="37"/>
      <c r="B275" s="37" t="str">
        <f t="shared" ref="B275:C275" si="272">IF(ISTEXT(#REF!),#REF!,"")</f>
        <v/>
      </c>
      <c r="C275" s="37" t="str">
        <f t="shared" si="272"/>
        <v/>
      </c>
      <c r="D275" s="37"/>
      <c r="E275" s="143" t="str">
        <f t="shared" si="1"/>
        <v/>
      </c>
      <c r="F275" s="37" t="str">
        <f t="shared" si="2"/>
        <v/>
      </c>
      <c r="G275" s="37"/>
      <c r="H275" s="37" t="str">
        <f>IFERROR(VLOOKUP($G275,Source!$K:$M,2,FALSE),"")</f>
        <v/>
      </c>
      <c r="I275" s="37" t="str">
        <f>IFERROR(VLOOKUP($G275,Source!$K:$M,3,FALSE),"")</f>
        <v/>
      </c>
      <c r="J275" s="37" t="str">
        <f t="shared" si="3"/>
        <v/>
      </c>
      <c r="K275" s="37"/>
      <c r="L275" s="37"/>
      <c r="M275" s="37"/>
      <c r="N275" s="37"/>
      <c r="O275" s="1"/>
    </row>
    <row r="276" spans="1:15" hidden="1" x14ac:dyDescent="0.2">
      <c r="A276" s="37"/>
      <c r="B276" s="37" t="str">
        <f t="shared" ref="B276:C276" si="273">IF(ISTEXT(#REF!),#REF!,"")</f>
        <v/>
      </c>
      <c r="C276" s="37" t="str">
        <f t="shared" si="273"/>
        <v/>
      </c>
      <c r="D276" s="37"/>
      <c r="E276" s="143" t="str">
        <f t="shared" si="1"/>
        <v/>
      </c>
      <c r="F276" s="37" t="str">
        <f t="shared" si="2"/>
        <v/>
      </c>
      <c r="G276" s="37"/>
      <c r="H276" s="37" t="str">
        <f>IFERROR(VLOOKUP($G276,Source!$K:$M,2,FALSE),"")</f>
        <v/>
      </c>
      <c r="I276" s="37" t="str">
        <f>IFERROR(VLOOKUP($G276,Source!$K:$M,3,FALSE),"")</f>
        <v/>
      </c>
      <c r="J276" s="37" t="str">
        <f t="shared" si="3"/>
        <v/>
      </c>
      <c r="K276" s="37"/>
      <c r="L276" s="37"/>
      <c r="M276" s="37"/>
      <c r="N276" s="37"/>
      <c r="O276" s="1"/>
    </row>
    <row r="277" spans="1:15" hidden="1" x14ac:dyDescent="0.2">
      <c r="A277" s="37"/>
      <c r="B277" s="37" t="str">
        <f t="shared" ref="B277:C277" si="274">IF(ISTEXT(#REF!),#REF!,"")</f>
        <v/>
      </c>
      <c r="C277" s="37" t="str">
        <f t="shared" si="274"/>
        <v/>
      </c>
      <c r="D277" s="37"/>
      <c r="E277" s="143" t="str">
        <f t="shared" si="1"/>
        <v/>
      </c>
      <c r="F277" s="37" t="str">
        <f t="shared" si="2"/>
        <v/>
      </c>
      <c r="G277" s="37"/>
      <c r="H277" s="37" t="str">
        <f>IFERROR(VLOOKUP($G277,Source!$K:$M,2,FALSE),"")</f>
        <v/>
      </c>
      <c r="I277" s="37" t="str">
        <f>IFERROR(VLOOKUP($G277,Source!$K:$M,3,FALSE),"")</f>
        <v/>
      </c>
      <c r="J277" s="37" t="str">
        <f t="shared" si="3"/>
        <v/>
      </c>
      <c r="K277" s="37"/>
      <c r="L277" s="37"/>
      <c r="M277" s="37"/>
      <c r="N277" s="37"/>
      <c r="O277" s="1"/>
    </row>
    <row r="278" spans="1:15" hidden="1" x14ac:dyDescent="0.2">
      <c r="A278" s="37"/>
      <c r="B278" s="37" t="str">
        <f t="shared" ref="B278:C278" si="275">IF(ISTEXT(#REF!),#REF!,"")</f>
        <v/>
      </c>
      <c r="C278" s="37" t="str">
        <f t="shared" si="275"/>
        <v/>
      </c>
      <c r="D278" s="37"/>
      <c r="E278" s="143" t="str">
        <f t="shared" si="1"/>
        <v/>
      </c>
      <c r="F278" s="37" t="str">
        <f t="shared" si="2"/>
        <v/>
      </c>
      <c r="G278" s="37"/>
      <c r="H278" s="37" t="str">
        <f>IFERROR(VLOOKUP($G278,Source!$K:$M,2,FALSE),"")</f>
        <v/>
      </c>
      <c r="I278" s="37" t="str">
        <f>IFERROR(VLOOKUP($G278,Source!$K:$M,3,FALSE),"")</f>
        <v/>
      </c>
      <c r="J278" s="37" t="str">
        <f t="shared" si="3"/>
        <v/>
      </c>
      <c r="K278" s="37"/>
      <c r="L278" s="37"/>
      <c r="M278" s="37"/>
      <c r="N278" s="37"/>
      <c r="O278" s="1"/>
    </row>
    <row r="279" spans="1:15" hidden="1" x14ac:dyDescent="0.2">
      <c r="A279" s="37"/>
      <c r="B279" s="37" t="str">
        <f t="shared" ref="B279:C279" si="276">IF(ISTEXT(#REF!),#REF!,"")</f>
        <v/>
      </c>
      <c r="C279" s="37" t="str">
        <f t="shared" si="276"/>
        <v/>
      </c>
      <c r="D279" s="37"/>
      <c r="E279" s="143" t="str">
        <f t="shared" si="1"/>
        <v/>
      </c>
      <c r="F279" s="37" t="str">
        <f t="shared" si="2"/>
        <v/>
      </c>
      <c r="G279" s="37"/>
      <c r="H279" s="37" t="str">
        <f>IFERROR(VLOOKUP($G279,Source!$K:$M,2,FALSE),"")</f>
        <v/>
      </c>
      <c r="I279" s="37" t="str">
        <f>IFERROR(VLOOKUP($G279,Source!$K:$M,3,FALSE),"")</f>
        <v/>
      </c>
      <c r="J279" s="37" t="str">
        <f t="shared" si="3"/>
        <v/>
      </c>
      <c r="K279" s="37"/>
      <c r="L279" s="37"/>
      <c r="M279" s="37"/>
      <c r="N279" s="37"/>
      <c r="O279" s="1"/>
    </row>
    <row r="280" spans="1:15" hidden="1" x14ac:dyDescent="0.2">
      <c r="A280" s="37"/>
      <c r="B280" s="37" t="str">
        <f t="shared" ref="B280:C280" si="277">IF(ISTEXT(#REF!),#REF!,"")</f>
        <v/>
      </c>
      <c r="C280" s="37" t="str">
        <f t="shared" si="277"/>
        <v/>
      </c>
      <c r="D280" s="37"/>
      <c r="E280" s="143" t="str">
        <f t="shared" si="1"/>
        <v/>
      </c>
      <c r="F280" s="37" t="str">
        <f t="shared" si="2"/>
        <v/>
      </c>
      <c r="G280" s="37"/>
      <c r="H280" s="37" t="str">
        <f>IFERROR(VLOOKUP($G280,Source!$K:$M,2,FALSE),"")</f>
        <v/>
      </c>
      <c r="I280" s="37" t="str">
        <f>IFERROR(VLOOKUP($G280,Source!$K:$M,3,FALSE),"")</f>
        <v/>
      </c>
      <c r="J280" s="37" t="str">
        <f t="shared" si="3"/>
        <v/>
      </c>
      <c r="K280" s="37"/>
      <c r="L280" s="37"/>
      <c r="M280" s="37"/>
      <c r="N280" s="37"/>
      <c r="O280" s="1"/>
    </row>
    <row r="281" spans="1:15" hidden="1" x14ac:dyDescent="0.2">
      <c r="A281" s="37"/>
      <c r="B281" s="37" t="str">
        <f t="shared" ref="B281:C281" si="278">IF(ISTEXT(#REF!),#REF!,"")</f>
        <v/>
      </c>
      <c r="C281" s="37" t="str">
        <f t="shared" si="278"/>
        <v/>
      </c>
      <c r="D281" s="37"/>
      <c r="E281" s="143" t="str">
        <f t="shared" si="1"/>
        <v/>
      </c>
      <c r="F281" s="37" t="str">
        <f t="shared" si="2"/>
        <v/>
      </c>
      <c r="G281" s="37"/>
      <c r="H281" s="37" t="str">
        <f>IFERROR(VLOOKUP($G281,Source!$K:$M,2,FALSE),"")</f>
        <v/>
      </c>
      <c r="I281" s="37" t="str">
        <f>IFERROR(VLOOKUP($G281,Source!$K:$M,3,FALSE),"")</f>
        <v/>
      </c>
      <c r="J281" s="37" t="str">
        <f t="shared" si="3"/>
        <v/>
      </c>
      <c r="K281" s="37"/>
      <c r="L281" s="37"/>
      <c r="M281" s="37"/>
      <c r="N281" s="37"/>
      <c r="O281" s="1"/>
    </row>
    <row r="282" spans="1:15" hidden="1" x14ac:dyDescent="0.2">
      <c r="A282" s="37"/>
      <c r="B282" s="37" t="str">
        <f t="shared" ref="B282:C282" si="279">IF(ISTEXT(#REF!),#REF!,"")</f>
        <v/>
      </c>
      <c r="C282" s="37" t="str">
        <f t="shared" si="279"/>
        <v/>
      </c>
      <c r="D282" s="37"/>
      <c r="E282" s="143" t="str">
        <f t="shared" si="1"/>
        <v/>
      </c>
      <c r="F282" s="37" t="str">
        <f t="shared" si="2"/>
        <v/>
      </c>
      <c r="G282" s="37"/>
      <c r="H282" s="37" t="str">
        <f>IFERROR(VLOOKUP($G282,Source!$K:$M,2,FALSE),"")</f>
        <v/>
      </c>
      <c r="I282" s="37" t="str">
        <f>IFERROR(VLOOKUP($G282,Source!$K:$M,3,FALSE),"")</f>
        <v/>
      </c>
      <c r="J282" s="37" t="str">
        <f t="shared" si="3"/>
        <v/>
      </c>
      <c r="K282" s="37"/>
      <c r="L282" s="37"/>
      <c r="M282" s="37"/>
      <c r="N282" s="37"/>
      <c r="O282" s="1"/>
    </row>
    <row r="283" spans="1:15" hidden="1" x14ac:dyDescent="0.2">
      <c r="A283" s="37"/>
      <c r="B283" s="37" t="str">
        <f t="shared" ref="B283:C283" si="280">IF(ISTEXT(#REF!),#REF!,"")</f>
        <v/>
      </c>
      <c r="C283" s="37" t="str">
        <f t="shared" si="280"/>
        <v/>
      </c>
      <c r="D283" s="37"/>
      <c r="E283" s="143" t="str">
        <f t="shared" si="1"/>
        <v/>
      </c>
      <c r="F283" s="37" t="str">
        <f t="shared" si="2"/>
        <v/>
      </c>
      <c r="G283" s="37"/>
      <c r="H283" s="37" t="str">
        <f>IFERROR(VLOOKUP($G283,Source!$K:$M,2,FALSE),"")</f>
        <v/>
      </c>
      <c r="I283" s="37" t="str">
        <f>IFERROR(VLOOKUP($G283,Source!$K:$M,3,FALSE),"")</f>
        <v/>
      </c>
      <c r="J283" s="37" t="str">
        <f t="shared" si="3"/>
        <v/>
      </c>
      <c r="K283" s="37"/>
      <c r="L283" s="37"/>
      <c r="M283" s="37"/>
      <c r="N283" s="37"/>
      <c r="O283" s="1"/>
    </row>
    <row r="284" spans="1:15" hidden="1" x14ac:dyDescent="0.2">
      <c r="A284" s="37"/>
      <c r="B284" s="37" t="str">
        <f t="shared" ref="B284:C284" si="281">IF(ISTEXT(#REF!),#REF!,"")</f>
        <v/>
      </c>
      <c r="C284" s="37" t="str">
        <f t="shared" si="281"/>
        <v/>
      </c>
      <c r="D284" s="37"/>
      <c r="E284" s="143" t="str">
        <f t="shared" si="1"/>
        <v/>
      </c>
      <c r="F284" s="37" t="str">
        <f t="shared" si="2"/>
        <v/>
      </c>
      <c r="G284" s="37"/>
      <c r="H284" s="37" t="str">
        <f>IFERROR(VLOOKUP($G284,Source!$K:$M,2,FALSE),"")</f>
        <v/>
      </c>
      <c r="I284" s="37" t="str">
        <f>IFERROR(VLOOKUP($G284,Source!$K:$M,3,FALSE),"")</f>
        <v/>
      </c>
      <c r="J284" s="37" t="str">
        <f t="shared" si="3"/>
        <v/>
      </c>
      <c r="K284" s="37"/>
      <c r="L284" s="37"/>
      <c r="M284" s="37"/>
      <c r="N284" s="37"/>
      <c r="O284" s="1"/>
    </row>
    <row r="285" spans="1:15" hidden="1" x14ac:dyDescent="0.2">
      <c r="A285" s="37"/>
      <c r="B285" s="37" t="str">
        <f t="shared" ref="B285:C285" si="282">IF(ISTEXT(#REF!),#REF!,"")</f>
        <v/>
      </c>
      <c r="C285" s="37" t="str">
        <f t="shared" si="282"/>
        <v/>
      </c>
      <c r="D285" s="37"/>
      <c r="E285" s="143" t="str">
        <f t="shared" si="1"/>
        <v/>
      </c>
      <c r="F285" s="37" t="str">
        <f t="shared" si="2"/>
        <v/>
      </c>
      <c r="G285" s="37"/>
      <c r="H285" s="37" t="str">
        <f>IFERROR(VLOOKUP($G285,Source!$K:$M,2,FALSE),"")</f>
        <v/>
      </c>
      <c r="I285" s="37" t="str">
        <f>IFERROR(VLOOKUP($G285,Source!$K:$M,3,FALSE),"")</f>
        <v/>
      </c>
      <c r="J285" s="37" t="str">
        <f t="shared" si="3"/>
        <v/>
      </c>
      <c r="K285" s="37"/>
      <c r="L285" s="37"/>
      <c r="M285" s="37"/>
      <c r="N285" s="37"/>
      <c r="O285" s="1"/>
    </row>
    <row r="286" spans="1:15" hidden="1" x14ac:dyDescent="0.2">
      <c r="A286" s="37"/>
      <c r="B286" s="37" t="str">
        <f t="shared" ref="B286:C286" si="283">IF(ISTEXT(#REF!),#REF!,"")</f>
        <v/>
      </c>
      <c r="C286" s="37" t="str">
        <f t="shared" si="283"/>
        <v/>
      </c>
      <c r="D286" s="37"/>
      <c r="E286" s="143" t="str">
        <f t="shared" si="1"/>
        <v/>
      </c>
      <c r="F286" s="37" t="str">
        <f t="shared" si="2"/>
        <v/>
      </c>
      <c r="G286" s="37"/>
      <c r="H286" s="37" t="str">
        <f>IFERROR(VLOOKUP($G286,Source!$K:$M,2,FALSE),"")</f>
        <v/>
      </c>
      <c r="I286" s="37" t="str">
        <f>IFERROR(VLOOKUP($G286,Source!$K:$M,3,FALSE),"")</f>
        <v/>
      </c>
      <c r="J286" s="37" t="str">
        <f t="shared" si="3"/>
        <v/>
      </c>
      <c r="K286" s="37"/>
      <c r="L286" s="37"/>
      <c r="M286" s="37"/>
      <c r="N286" s="37"/>
      <c r="O286" s="1"/>
    </row>
    <row r="287" spans="1:15" hidden="1" x14ac:dyDescent="0.2">
      <c r="A287" s="37"/>
      <c r="B287" s="37" t="str">
        <f t="shared" ref="B287:C287" si="284">IF(ISTEXT(#REF!),#REF!,"")</f>
        <v/>
      </c>
      <c r="C287" s="37" t="str">
        <f t="shared" si="284"/>
        <v/>
      </c>
      <c r="D287" s="37"/>
      <c r="E287" s="143" t="str">
        <f t="shared" si="1"/>
        <v/>
      </c>
      <c r="F287" s="37" t="str">
        <f t="shared" si="2"/>
        <v/>
      </c>
      <c r="G287" s="37"/>
      <c r="H287" s="37" t="str">
        <f>IFERROR(VLOOKUP($G287,Source!$K:$M,2,FALSE),"")</f>
        <v/>
      </c>
      <c r="I287" s="37" t="str">
        <f>IFERROR(VLOOKUP($G287,Source!$K:$M,3,FALSE),"")</f>
        <v/>
      </c>
      <c r="J287" s="37" t="str">
        <f t="shared" si="3"/>
        <v/>
      </c>
      <c r="K287" s="37"/>
      <c r="L287" s="37"/>
      <c r="M287" s="37"/>
      <c r="N287" s="37"/>
      <c r="O287" s="1"/>
    </row>
    <row r="288" spans="1:15" hidden="1" x14ac:dyDescent="0.2">
      <c r="A288" s="37"/>
      <c r="B288" s="37" t="str">
        <f t="shared" ref="B288:C288" si="285">IF(ISTEXT(#REF!),#REF!,"")</f>
        <v/>
      </c>
      <c r="C288" s="37" t="str">
        <f t="shared" si="285"/>
        <v/>
      </c>
      <c r="D288" s="37"/>
      <c r="E288" s="143" t="str">
        <f t="shared" si="1"/>
        <v/>
      </c>
      <c r="F288" s="37" t="str">
        <f t="shared" si="2"/>
        <v/>
      </c>
      <c r="G288" s="37"/>
      <c r="H288" s="37" t="str">
        <f>IFERROR(VLOOKUP($G288,Source!$K:$M,2,FALSE),"")</f>
        <v/>
      </c>
      <c r="I288" s="37" t="str">
        <f>IFERROR(VLOOKUP($G288,Source!$K:$M,3,FALSE),"")</f>
        <v/>
      </c>
      <c r="J288" s="37" t="str">
        <f t="shared" si="3"/>
        <v/>
      </c>
      <c r="K288" s="37"/>
      <c r="L288" s="37"/>
      <c r="M288" s="37"/>
      <c r="N288" s="37"/>
      <c r="O288" s="1"/>
    </row>
    <row r="289" spans="1:15" hidden="1" x14ac:dyDescent="0.2">
      <c r="A289" s="37"/>
      <c r="B289" s="37" t="str">
        <f t="shared" ref="B289:C289" si="286">IF(ISTEXT(#REF!),#REF!,"")</f>
        <v/>
      </c>
      <c r="C289" s="37" t="str">
        <f t="shared" si="286"/>
        <v/>
      </c>
      <c r="D289" s="37"/>
      <c r="E289" s="143" t="str">
        <f t="shared" si="1"/>
        <v/>
      </c>
      <c r="F289" s="37" t="str">
        <f t="shared" si="2"/>
        <v/>
      </c>
      <c r="G289" s="37"/>
      <c r="H289" s="37" t="str">
        <f>IFERROR(VLOOKUP($G289,Source!$K:$M,2,FALSE),"")</f>
        <v/>
      </c>
      <c r="I289" s="37" t="str">
        <f>IFERROR(VLOOKUP($G289,Source!$K:$M,3,FALSE),"")</f>
        <v/>
      </c>
      <c r="J289" s="37" t="str">
        <f t="shared" si="3"/>
        <v/>
      </c>
      <c r="K289" s="37"/>
      <c r="L289" s="37"/>
      <c r="M289" s="37"/>
      <c r="N289" s="37"/>
      <c r="O289" s="1"/>
    </row>
    <row r="290" spans="1:15" hidden="1" x14ac:dyDescent="0.2">
      <c r="A290" s="37"/>
      <c r="B290" s="37" t="str">
        <f t="shared" ref="B290:C290" si="287">IF(ISTEXT(#REF!),#REF!,"")</f>
        <v/>
      </c>
      <c r="C290" s="37" t="str">
        <f t="shared" si="287"/>
        <v/>
      </c>
      <c r="D290" s="37"/>
      <c r="E290" s="143" t="str">
        <f t="shared" si="1"/>
        <v/>
      </c>
      <c r="F290" s="37" t="str">
        <f t="shared" si="2"/>
        <v/>
      </c>
      <c r="G290" s="37"/>
      <c r="H290" s="37" t="str">
        <f>IFERROR(VLOOKUP($G290,Source!$K:$M,2,FALSE),"")</f>
        <v/>
      </c>
      <c r="I290" s="37" t="str">
        <f>IFERROR(VLOOKUP($G290,Source!$K:$M,3,FALSE),"")</f>
        <v/>
      </c>
      <c r="J290" s="37" t="str">
        <f t="shared" si="3"/>
        <v/>
      </c>
      <c r="K290" s="37"/>
      <c r="L290" s="37"/>
      <c r="M290" s="37"/>
      <c r="N290" s="37"/>
      <c r="O290" s="1"/>
    </row>
    <row r="291" spans="1:15" hidden="1" x14ac:dyDescent="0.2">
      <c r="A291" s="37"/>
      <c r="B291" s="37" t="str">
        <f t="shared" ref="B291:C291" si="288">IF(ISTEXT(#REF!),#REF!,"")</f>
        <v/>
      </c>
      <c r="C291" s="37" t="str">
        <f t="shared" si="288"/>
        <v/>
      </c>
      <c r="D291" s="37"/>
      <c r="E291" s="143" t="str">
        <f t="shared" si="1"/>
        <v/>
      </c>
      <c r="F291" s="37" t="str">
        <f t="shared" si="2"/>
        <v/>
      </c>
      <c r="G291" s="37"/>
      <c r="H291" s="37" t="str">
        <f>IFERROR(VLOOKUP($G291,Source!$K:$M,2,FALSE),"")</f>
        <v/>
      </c>
      <c r="I291" s="37" t="str">
        <f>IFERROR(VLOOKUP($G291,Source!$K:$M,3,FALSE),"")</f>
        <v/>
      </c>
      <c r="J291" s="37" t="str">
        <f t="shared" si="3"/>
        <v/>
      </c>
      <c r="K291" s="37"/>
      <c r="L291" s="37"/>
      <c r="M291" s="37"/>
      <c r="N291" s="37"/>
      <c r="O291" s="1"/>
    </row>
    <row r="292" spans="1:15" hidden="1" x14ac:dyDescent="0.2">
      <c r="A292" s="37"/>
      <c r="B292" s="37" t="str">
        <f t="shared" ref="B292:C292" si="289">IF(ISTEXT(#REF!),#REF!,"")</f>
        <v/>
      </c>
      <c r="C292" s="37" t="str">
        <f t="shared" si="289"/>
        <v/>
      </c>
      <c r="D292" s="37"/>
      <c r="E292" s="143" t="str">
        <f t="shared" si="1"/>
        <v/>
      </c>
      <c r="F292" s="37" t="str">
        <f t="shared" si="2"/>
        <v/>
      </c>
      <c r="G292" s="37"/>
      <c r="H292" s="37" t="str">
        <f>IFERROR(VLOOKUP($G292,Source!$K:$M,2,FALSE),"")</f>
        <v/>
      </c>
      <c r="I292" s="37" t="str">
        <f>IFERROR(VLOOKUP($G292,Source!$K:$M,3,FALSE),"")</f>
        <v/>
      </c>
      <c r="J292" s="37" t="str">
        <f t="shared" si="3"/>
        <v/>
      </c>
      <c r="K292" s="37"/>
      <c r="L292" s="37"/>
      <c r="M292" s="37"/>
      <c r="N292" s="37"/>
      <c r="O292" s="1"/>
    </row>
    <row r="293" spans="1:15" hidden="1" x14ac:dyDescent="0.2">
      <c r="A293" s="37"/>
      <c r="B293" s="37" t="str">
        <f t="shared" ref="B293:C293" si="290">IF(ISTEXT(#REF!),#REF!,"")</f>
        <v/>
      </c>
      <c r="C293" s="37" t="str">
        <f t="shared" si="290"/>
        <v/>
      </c>
      <c r="D293" s="37"/>
      <c r="E293" s="143" t="str">
        <f t="shared" si="1"/>
        <v/>
      </c>
      <c r="F293" s="37" t="str">
        <f t="shared" si="2"/>
        <v/>
      </c>
      <c r="G293" s="37"/>
      <c r="H293" s="37" t="str">
        <f>IFERROR(VLOOKUP($G293,Source!$K:$M,2,FALSE),"")</f>
        <v/>
      </c>
      <c r="I293" s="37" t="str">
        <f>IFERROR(VLOOKUP($G293,Source!$K:$M,3,FALSE),"")</f>
        <v/>
      </c>
      <c r="J293" s="37" t="str">
        <f t="shared" si="3"/>
        <v/>
      </c>
      <c r="K293" s="37"/>
      <c r="L293" s="37"/>
      <c r="M293" s="37"/>
      <c r="N293" s="37"/>
      <c r="O293" s="1"/>
    </row>
    <row r="294" spans="1:15" hidden="1" x14ac:dyDescent="0.2">
      <c r="A294" s="37"/>
      <c r="B294" s="37" t="str">
        <f t="shared" ref="B294:C294" si="291">IF(ISTEXT(#REF!),#REF!,"")</f>
        <v/>
      </c>
      <c r="C294" s="37" t="str">
        <f t="shared" si="291"/>
        <v/>
      </c>
      <c r="D294" s="37"/>
      <c r="E294" s="143" t="str">
        <f t="shared" si="1"/>
        <v/>
      </c>
      <c r="F294" s="37" t="str">
        <f t="shared" si="2"/>
        <v/>
      </c>
      <c r="G294" s="37"/>
      <c r="H294" s="37" t="str">
        <f>IFERROR(VLOOKUP($G294,Source!$K:$M,2,FALSE),"")</f>
        <v/>
      </c>
      <c r="I294" s="37" t="str">
        <f>IFERROR(VLOOKUP($G294,Source!$K:$M,3,FALSE),"")</f>
        <v/>
      </c>
      <c r="J294" s="37" t="str">
        <f t="shared" si="3"/>
        <v/>
      </c>
      <c r="K294" s="37"/>
      <c r="L294" s="37"/>
      <c r="M294" s="37"/>
      <c r="N294" s="37"/>
      <c r="O294" s="1"/>
    </row>
    <row r="295" spans="1:15" hidden="1" x14ac:dyDescent="0.2">
      <c r="A295" s="37"/>
      <c r="B295" s="37" t="str">
        <f t="shared" ref="B295:C295" si="292">IF(ISTEXT(#REF!),#REF!,"")</f>
        <v/>
      </c>
      <c r="C295" s="37" t="str">
        <f t="shared" si="292"/>
        <v/>
      </c>
      <c r="D295" s="37"/>
      <c r="E295" s="143" t="str">
        <f t="shared" si="1"/>
        <v/>
      </c>
      <c r="F295" s="37" t="str">
        <f t="shared" si="2"/>
        <v/>
      </c>
      <c r="G295" s="37"/>
      <c r="H295" s="37" t="str">
        <f>IFERROR(VLOOKUP($G295,Source!$K:$M,2,FALSE),"")</f>
        <v/>
      </c>
      <c r="I295" s="37" t="str">
        <f>IFERROR(VLOOKUP($G295,Source!$K:$M,3,FALSE),"")</f>
        <v/>
      </c>
      <c r="J295" s="37" t="str">
        <f t="shared" si="3"/>
        <v/>
      </c>
      <c r="K295" s="37"/>
      <c r="L295" s="37"/>
      <c r="M295" s="37"/>
      <c r="N295" s="37"/>
      <c r="O295" s="1"/>
    </row>
    <row r="296" spans="1:15" hidden="1" x14ac:dyDescent="0.2">
      <c r="A296" s="37"/>
      <c r="B296" s="37" t="str">
        <f t="shared" ref="B296:C296" si="293">IF(ISTEXT(#REF!),#REF!,"")</f>
        <v/>
      </c>
      <c r="C296" s="37" t="str">
        <f t="shared" si="293"/>
        <v/>
      </c>
      <c r="D296" s="37"/>
      <c r="E296" s="143" t="str">
        <f t="shared" si="1"/>
        <v/>
      </c>
      <c r="F296" s="37" t="str">
        <f t="shared" si="2"/>
        <v/>
      </c>
      <c r="G296" s="37"/>
      <c r="H296" s="37" t="str">
        <f>IFERROR(VLOOKUP($G296,Source!$K:$M,2,FALSE),"")</f>
        <v/>
      </c>
      <c r="I296" s="37" t="str">
        <f>IFERROR(VLOOKUP($G296,Source!$K:$M,3,FALSE),"")</f>
        <v/>
      </c>
      <c r="J296" s="37" t="str">
        <f t="shared" si="3"/>
        <v/>
      </c>
      <c r="K296" s="37"/>
      <c r="L296" s="37"/>
      <c r="M296" s="37"/>
      <c r="N296" s="37"/>
      <c r="O296" s="1"/>
    </row>
    <row r="297" spans="1:15" hidden="1" x14ac:dyDescent="0.2">
      <c r="A297" s="37"/>
      <c r="B297" s="37" t="str">
        <f t="shared" ref="B297:C297" si="294">IF(ISTEXT(#REF!),#REF!,"")</f>
        <v/>
      </c>
      <c r="C297" s="37" t="str">
        <f t="shared" si="294"/>
        <v/>
      </c>
      <c r="D297" s="37"/>
      <c r="E297" s="143" t="str">
        <f t="shared" si="1"/>
        <v/>
      </c>
      <c r="F297" s="37" t="str">
        <f t="shared" si="2"/>
        <v/>
      </c>
      <c r="G297" s="37"/>
      <c r="H297" s="37" t="str">
        <f>IFERROR(VLOOKUP($G297,Source!$K:$M,2,FALSE),"")</f>
        <v/>
      </c>
      <c r="I297" s="37" t="str">
        <f>IFERROR(VLOOKUP($G297,Source!$K:$M,3,FALSE),"")</f>
        <v/>
      </c>
      <c r="J297" s="37" t="str">
        <f t="shared" si="3"/>
        <v/>
      </c>
      <c r="K297" s="37"/>
      <c r="L297" s="37"/>
      <c r="M297" s="37"/>
      <c r="N297" s="37"/>
      <c r="O297" s="1"/>
    </row>
    <row r="298" spans="1:15" hidden="1" x14ac:dyDescent="0.2">
      <c r="A298" s="37"/>
      <c r="B298" s="37" t="str">
        <f t="shared" ref="B298:C298" si="295">IF(ISTEXT(#REF!),#REF!,"")</f>
        <v/>
      </c>
      <c r="C298" s="37" t="str">
        <f t="shared" si="295"/>
        <v/>
      </c>
      <c r="D298" s="37"/>
      <c r="E298" s="143" t="str">
        <f t="shared" si="1"/>
        <v/>
      </c>
      <c r="F298" s="37" t="str">
        <f t="shared" si="2"/>
        <v/>
      </c>
      <c r="G298" s="37"/>
      <c r="H298" s="37" t="str">
        <f>IFERROR(VLOOKUP($G298,Source!$K:$M,2,FALSE),"")</f>
        <v/>
      </c>
      <c r="I298" s="37" t="str">
        <f>IFERROR(VLOOKUP($G298,Source!$K:$M,3,FALSE),"")</f>
        <v/>
      </c>
      <c r="J298" s="37" t="str">
        <f t="shared" si="3"/>
        <v/>
      </c>
      <c r="K298" s="37"/>
      <c r="L298" s="37"/>
      <c r="M298" s="37"/>
      <c r="N298" s="37"/>
      <c r="O298" s="1"/>
    </row>
    <row r="299" spans="1:15" hidden="1" x14ac:dyDescent="0.2">
      <c r="A299" s="37"/>
      <c r="B299" s="37" t="str">
        <f t="shared" ref="B299:C299" si="296">IF(ISTEXT(#REF!),#REF!,"")</f>
        <v/>
      </c>
      <c r="C299" s="37" t="str">
        <f t="shared" si="296"/>
        <v/>
      </c>
      <c r="D299" s="37"/>
      <c r="E299" s="143" t="str">
        <f t="shared" si="1"/>
        <v/>
      </c>
      <c r="F299" s="37" t="str">
        <f t="shared" si="2"/>
        <v/>
      </c>
      <c r="G299" s="37"/>
      <c r="H299" s="37" t="str">
        <f>IFERROR(VLOOKUP($G299,Source!$K:$M,2,FALSE),"")</f>
        <v/>
      </c>
      <c r="I299" s="37" t="str">
        <f>IFERROR(VLOOKUP($G299,Source!$K:$M,3,FALSE),"")</f>
        <v/>
      </c>
      <c r="J299" s="37" t="str">
        <f t="shared" si="3"/>
        <v/>
      </c>
      <c r="K299" s="37"/>
      <c r="L299" s="37"/>
      <c r="M299" s="37"/>
      <c r="N299" s="37"/>
      <c r="O299" s="1"/>
    </row>
    <row r="300" spans="1:15" hidden="1" x14ac:dyDescent="0.2">
      <c r="A300" s="37"/>
      <c r="B300" s="37" t="str">
        <f t="shared" ref="B300:C300" si="297">IF(ISTEXT(#REF!),#REF!,"")</f>
        <v/>
      </c>
      <c r="C300" s="37" t="str">
        <f t="shared" si="297"/>
        <v/>
      </c>
      <c r="D300" s="37"/>
      <c r="E300" s="143" t="str">
        <f t="shared" si="1"/>
        <v/>
      </c>
      <c r="F300" s="37" t="str">
        <f t="shared" si="2"/>
        <v/>
      </c>
      <c r="G300" s="37"/>
      <c r="H300" s="37" t="str">
        <f>IFERROR(VLOOKUP($G300,Source!$K:$M,2,FALSE),"")</f>
        <v/>
      </c>
      <c r="I300" s="37" t="str">
        <f>IFERROR(VLOOKUP($G300,Source!$K:$M,3,FALSE),"")</f>
        <v/>
      </c>
      <c r="J300" s="37" t="str">
        <f t="shared" si="3"/>
        <v/>
      </c>
      <c r="K300" s="37"/>
      <c r="L300" s="37"/>
      <c r="M300" s="37"/>
      <c r="N300" s="37"/>
      <c r="O300" s="1"/>
    </row>
    <row r="301" spans="1:15" hidden="1" x14ac:dyDescent="0.2">
      <c r="A301" s="37"/>
      <c r="B301" s="37" t="str">
        <f t="shared" ref="B301:C301" si="298">IF(ISTEXT(#REF!),#REF!,"")</f>
        <v/>
      </c>
      <c r="C301" s="37" t="str">
        <f t="shared" si="298"/>
        <v/>
      </c>
      <c r="D301" s="37"/>
      <c r="E301" s="143" t="str">
        <f t="shared" si="1"/>
        <v/>
      </c>
      <c r="F301" s="37" t="str">
        <f t="shared" si="2"/>
        <v/>
      </c>
      <c r="G301" s="37"/>
      <c r="H301" s="37" t="str">
        <f>IFERROR(VLOOKUP($G301,Source!$K:$M,2,FALSE),"")</f>
        <v/>
      </c>
      <c r="I301" s="37" t="str">
        <f>IFERROR(VLOOKUP($G301,Source!$K:$M,3,FALSE),"")</f>
        <v/>
      </c>
      <c r="J301" s="37" t="str">
        <f t="shared" si="3"/>
        <v/>
      </c>
      <c r="K301" s="37"/>
      <c r="L301" s="37"/>
      <c r="M301" s="37"/>
      <c r="N301" s="37"/>
      <c r="O301" s="1"/>
    </row>
    <row r="302" spans="1:15" hidden="1" x14ac:dyDescent="0.2">
      <c r="A302" s="37"/>
      <c r="B302" s="37" t="str">
        <f t="shared" ref="B302:C302" si="299">IF(ISTEXT(#REF!),#REF!,"")</f>
        <v/>
      </c>
      <c r="C302" s="37" t="str">
        <f t="shared" si="299"/>
        <v/>
      </c>
      <c r="D302" s="37"/>
      <c r="E302" s="143" t="str">
        <f t="shared" si="1"/>
        <v/>
      </c>
      <c r="F302" s="37" t="str">
        <f t="shared" si="2"/>
        <v/>
      </c>
      <c r="G302" s="37"/>
      <c r="H302" s="37" t="str">
        <f>IFERROR(VLOOKUP($G302,Source!$K:$M,2,FALSE),"")</f>
        <v/>
      </c>
      <c r="I302" s="37" t="str">
        <f>IFERROR(VLOOKUP($G302,Source!$K:$M,3,FALSE),"")</f>
        <v/>
      </c>
      <c r="J302" s="37" t="str">
        <f t="shared" si="3"/>
        <v/>
      </c>
      <c r="K302" s="37"/>
      <c r="L302" s="37"/>
      <c r="M302" s="37"/>
      <c r="N302" s="37"/>
      <c r="O302" s="1"/>
    </row>
    <row r="303" spans="1:15" hidden="1" x14ac:dyDescent="0.2">
      <c r="A303" s="37"/>
      <c r="B303" s="37" t="str">
        <f t="shared" ref="B303:C303" si="300">IF(ISTEXT(#REF!),#REF!,"")</f>
        <v/>
      </c>
      <c r="C303" s="37" t="str">
        <f t="shared" si="300"/>
        <v/>
      </c>
      <c r="D303" s="37"/>
      <c r="E303" s="143" t="str">
        <f t="shared" si="1"/>
        <v/>
      </c>
      <c r="F303" s="37" t="str">
        <f t="shared" si="2"/>
        <v/>
      </c>
      <c r="G303" s="37"/>
      <c r="H303" s="37" t="str">
        <f>IFERROR(VLOOKUP($G303,Source!$K:$M,2,FALSE),"")</f>
        <v/>
      </c>
      <c r="I303" s="37" t="str">
        <f>IFERROR(VLOOKUP($G303,Source!$K:$M,3,FALSE),"")</f>
        <v/>
      </c>
      <c r="J303" s="37" t="str">
        <f t="shared" si="3"/>
        <v/>
      </c>
      <c r="K303" s="37"/>
      <c r="L303" s="37"/>
      <c r="M303" s="37"/>
      <c r="N303" s="37"/>
      <c r="O303" s="1"/>
    </row>
    <row r="304" spans="1:15" hidden="1" x14ac:dyDescent="0.2">
      <c r="A304" s="37"/>
      <c r="B304" s="37" t="str">
        <f t="shared" ref="B304:C304" si="301">IF(ISTEXT(#REF!),#REF!,"")</f>
        <v/>
      </c>
      <c r="C304" s="37" t="str">
        <f t="shared" si="301"/>
        <v/>
      </c>
      <c r="D304" s="37"/>
      <c r="E304" s="143" t="str">
        <f t="shared" si="1"/>
        <v/>
      </c>
      <c r="F304" s="37" t="str">
        <f t="shared" si="2"/>
        <v/>
      </c>
      <c r="G304" s="37"/>
      <c r="H304" s="37" t="str">
        <f>IFERROR(VLOOKUP($G304,Source!$K:$M,2,FALSE),"")</f>
        <v/>
      </c>
      <c r="I304" s="37" t="str">
        <f>IFERROR(VLOOKUP($G304,Source!$K:$M,3,FALSE),"")</f>
        <v/>
      </c>
      <c r="J304" s="37" t="str">
        <f t="shared" si="3"/>
        <v/>
      </c>
      <c r="K304" s="37"/>
      <c r="L304" s="37"/>
      <c r="M304" s="37"/>
      <c r="N304" s="37"/>
      <c r="O304" s="1"/>
    </row>
    <row r="305" spans="1:15" hidden="1" x14ac:dyDescent="0.2">
      <c r="A305" s="37"/>
      <c r="B305" s="37" t="str">
        <f t="shared" ref="B305:C305" si="302">IF(ISTEXT(#REF!),#REF!,"")</f>
        <v/>
      </c>
      <c r="C305" s="37" t="str">
        <f t="shared" si="302"/>
        <v/>
      </c>
      <c r="D305" s="37"/>
      <c r="E305" s="143" t="str">
        <f t="shared" si="1"/>
        <v/>
      </c>
      <c r="F305" s="37" t="str">
        <f t="shared" si="2"/>
        <v/>
      </c>
      <c r="G305" s="37"/>
      <c r="H305" s="37" t="str">
        <f>IFERROR(VLOOKUP($G305,Source!$K:$M,2,FALSE),"")</f>
        <v/>
      </c>
      <c r="I305" s="37" t="str">
        <f>IFERROR(VLOOKUP($G305,Source!$K:$M,3,FALSE),"")</f>
        <v/>
      </c>
      <c r="J305" s="37" t="str">
        <f t="shared" si="3"/>
        <v/>
      </c>
      <c r="K305" s="37"/>
      <c r="L305" s="37"/>
      <c r="M305" s="37"/>
      <c r="N305" s="37"/>
      <c r="O305" s="1"/>
    </row>
    <row r="306" spans="1:15" hidden="1" x14ac:dyDescent="0.2">
      <c r="A306" s="37"/>
      <c r="B306" s="37" t="str">
        <f t="shared" ref="B306:C306" si="303">IF(ISTEXT(#REF!),#REF!,"")</f>
        <v/>
      </c>
      <c r="C306" s="37" t="str">
        <f t="shared" si="303"/>
        <v/>
      </c>
      <c r="D306" s="37"/>
      <c r="E306" s="143" t="str">
        <f t="shared" si="1"/>
        <v/>
      </c>
      <c r="F306" s="37" t="str">
        <f t="shared" si="2"/>
        <v/>
      </c>
      <c r="G306" s="37"/>
      <c r="H306" s="37" t="str">
        <f>IFERROR(VLOOKUP($G306,Source!$K:$M,2,FALSE),"")</f>
        <v/>
      </c>
      <c r="I306" s="37" t="str">
        <f>IFERROR(VLOOKUP($G306,Source!$K:$M,3,FALSE),"")</f>
        <v/>
      </c>
      <c r="J306" s="37" t="str">
        <f t="shared" si="3"/>
        <v/>
      </c>
      <c r="K306" s="37"/>
      <c r="L306" s="37"/>
      <c r="M306" s="37"/>
      <c r="N306" s="37"/>
      <c r="O306" s="1"/>
    </row>
    <row r="307" spans="1:15" hidden="1" x14ac:dyDescent="0.2">
      <c r="A307" s="37"/>
      <c r="B307" s="37" t="str">
        <f t="shared" ref="B307:C307" si="304">IF(ISTEXT(#REF!),#REF!,"")</f>
        <v/>
      </c>
      <c r="C307" s="37" t="str">
        <f t="shared" si="304"/>
        <v/>
      </c>
      <c r="D307" s="37"/>
      <c r="E307" s="143" t="str">
        <f t="shared" si="1"/>
        <v/>
      </c>
      <c r="F307" s="37" t="str">
        <f t="shared" si="2"/>
        <v/>
      </c>
      <c r="G307" s="37"/>
      <c r="H307" s="37" t="str">
        <f>IFERROR(VLOOKUP($G307,Source!$K:$M,2,FALSE),"")</f>
        <v/>
      </c>
      <c r="I307" s="37" t="str">
        <f>IFERROR(VLOOKUP($G307,Source!$K:$M,3,FALSE),"")</f>
        <v/>
      </c>
      <c r="J307" s="37" t="str">
        <f t="shared" si="3"/>
        <v/>
      </c>
      <c r="K307" s="37"/>
      <c r="L307" s="37"/>
      <c r="M307" s="37"/>
      <c r="N307" s="37"/>
      <c r="O307" s="1"/>
    </row>
    <row r="308" spans="1:15" hidden="1" x14ac:dyDescent="0.2">
      <c r="A308" s="37"/>
      <c r="B308" s="37" t="str">
        <f t="shared" ref="B308:C308" si="305">IF(ISTEXT(#REF!),#REF!,"")</f>
        <v/>
      </c>
      <c r="C308" s="37" t="str">
        <f t="shared" si="305"/>
        <v/>
      </c>
      <c r="D308" s="37"/>
      <c r="E308" s="143" t="str">
        <f t="shared" si="1"/>
        <v/>
      </c>
      <c r="F308" s="37" t="str">
        <f t="shared" si="2"/>
        <v/>
      </c>
      <c r="G308" s="37"/>
      <c r="H308" s="37" t="str">
        <f>IFERROR(VLOOKUP($G308,Source!$K:$M,2,FALSE),"")</f>
        <v/>
      </c>
      <c r="I308" s="37" t="str">
        <f>IFERROR(VLOOKUP($G308,Source!$K:$M,3,FALSE),"")</f>
        <v/>
      </c>
      <c r="J308" s="37" t="str">
        <f t="shared" si="3"/>
        <v/>
      </c>
      <c r="K308" s="37"/>
      <c r="L308" s="37"/>
      <c r="M308" s="37"/>
      <c r="N308" s="37"/>
      <c r="O308" s="1"/>
    </row>
    <row r="309" spans="1:15" hidden="1" x14ac:dyDescent="0.2">
      <c r="A309" s="37"/>
      <c r="B309" s="37" t="str">
        <f t="shared" ref="B309:C309" si="306">IF(ISTEXT(#REF!),#REF!,"")</f>
        <v/>
      </c>
      <c r="C309" s="37" t="str">
        <f t="shared" si="306"/>
        <v/>
      </c>
      <c r="D309" s="37"/>
      <c r="E309" s="143" t="str">
        <f t="shared" si="1"/>
        <v/>
      </c>
      <c r="F309" s="37" t="str">
        <f t="shared" si="2"/>
        <v/>
      </c>
      <c r="G309" s="37"/>
      <c r="H309" s="37" t="str">
        <f>IFERROR(VLOOKUP($G309,Source!$K:$M,2,FALSE),"")</f>
        <v/>
      </c>
      <c r="I309" s="37" t="str">
        <f>IFERROR(VLOOKUP($G309,Source!$K:$M,3,FALSE),"")</f>
        <v/>
      </c>
      <c r="J309" s="37" t="str">
        <f t="shared" si="3"/>
        <v/>
      </c>
      <c r="K309" s="37"/>
      <c r="L309" s="37"/>
      <c r="M309" s="37"/>
      <c r="N309" s="37"/>
      <c r="O309" s="1"/>
    </row>
    <row r="310" spans="1:15" hidden="1" x14ac:dyDescent="0.2">
      <c r="A310" s="37"/>
      <c r="B310" s="37" t="str">
        <f t="shared" ref="B310:C310" si="307">IF(ISTEXT(#REF!),#REF!,"")</f>
        <v/>
      </c>
      <c r="C310" s="37" t="str">
        <f t="shared" si="307"/>
        <v/>
      </c>
      <c r="D310" s="37"/>
      <c r="E310" s="143" t="str">
        <f t="shared" si="1"/>
        <v/>
      </c>
      <c r="F310" s="37" t="str">
        <f t="shared" si="2"/>
        <v/>
      </c>
      <c r="G310" s="37"/>
      <c r="H310" s="37" t="str">
        <f>IFERROR(VLOOKUP($G310,Source!$K:$M,2,FALSE),"")</f>
        <v/>
      </c>
      <c r="I310" s="37" t="str">
        <f>IFERROR(VLOOKUP($G310,Source!$K:$M,3,FALSE),"")</f>
        <v/>
      </c>
      <c r="J310" s="37" t="str">
        <f t="shared" si="3"/>
        <v/>
      </c>
      <c r="K310" s="37"/>
      <c r="L310" s="37"/>
      <c r="M310" s="37"/>
      <c r="N310" s="37"/>
      <c r="O310" s="1"/>
    </row>
    <row r="311" spans="1:15" hidden="1" x14ac:dyDescent="0.2">
      <c r="A311" s="37"/>
      <c r="B311" s="37" t="str">
        <f t="shared" ref="B311:C311" si="308">IF(ISTEXT(#REF!),#REF!,"")</f>
        <v/>
      </c>
      <c r="C311" s="37" t="str">
        <f t="shared" si="308"/>
        <v/>
      </c>
      <c r="D311" s="37"/>
      <c r="E311" s="143" t="str">
        <f t="shared" si="1"/>
        <v/>
      </c>
      <c r="F311" s="37" t="str">
        <f t="shared" si="2"/>
        <v/>
      </c>
      <c r="G311" s="37"/>
      <c r="H311" s="37" t="str">
        <f>IFERROR(VLOOKUP($G311,Source!$K:$M,2,FALSE),"")</f>
        <v/>
      </c>
      <c r="I311" s="37" t="str">
        <f>IFERROR(VLOOKUP($G311,Source!$K:$M,3,FALSE),"")</f>
        <v/>
      </c>
      <c r="J311" s="37" t="str">
        <f t="shared" si="3"/>
        <v/>
      </c>
      <c r="K311" s="37"/>
      <c r="L311" s="37"/>
      <c r="M311" s="37"/>
      <c r="N311" s="37"/>
      <c r="O311" s="1"/>
    </row>
    <row r="312" spans="1:15" hidden="1" x14ac:dyDescent="0.2">
      <c r="A312" s="37"/>
      <c r="B312" s="37" t="str">
        <f t="shared" ref="B312:C312" si="309">IF(ISTEXT(#REF!),#REF!,"")</f>
        <v/>
      </c>
      <c r="C312" s="37" t="str">
        <f t="shared" si="309"/>
        <v/>
      </c>
      <c r="D312" s="37"/>
      <c r="E312" s="143" t="str">
        <f t="shared" si="1"/>
        <v/>
      </c>
      <c r="F312" s="37" t="str">
        <f t="shared" si="2"/>
        <v/>
      </c>
      <c r="G312" s="37"/>
      <c r="H312" s="37" t="str">
        <f>IFERROR(VLOOKUP($G312,Source!$K:$M,2,FALSE),"")</f>
        <v/>
      </c>
      <c r="I312" s="37" t="str">
        <f>IFERROR(VLOOKUP($G312,Source!$K:$M,3,FALSE),"")</f>
        <v/>
      </c>
      <c r="J312" s="37" t="str">
        <f t="shared" si="3"/>
        <v/>
      </c>
      <c r="K312" s="37"/>
      <c r="L312" s="37"/>
      <c r="M312" s="37"/>
      <c r="N312" s="37"/>
      <c r="O312" s="1"/>
    </row>
    <row r="313" spans="1:15" hidden="1" x14ac:dyDescent="0.2">
      <c r="A313" s="37"/>
      <c r="B313" s="37" t="str">
        <f t="shared" ref="B313:C313" si="310">IF(ISTEXT(#REF!),#REF!,"")</f>
        <v/>
      </c>
      <c r="C313" s="37" t="str">
        <f t="shared" si="310"/>
        <v/>
      </c>
      <c r="D313" s="37"/>
      <c r="E313" s="143" t="str">
        <f t="shared" si="1"/>
        <v/>
      </c>
      <c r="F313" s="37" t="str">
        <f t="shared" si="2"/>
        <v/>
      </c>
      <c r="G313" s="37"/>
      <c r="H313" s="37" t="str">
        <f>IFERROR(VLOOKUP($G313,Source!$K:$M,2,FALSE),"")</f>
        <v/>
      </c>
      <c r="I313" s="37" t="str">
        <f>IFERROR(VLOOKUP($G313,Source!$K:$M,3,FALSE),"")</f>
        <v/>
      </c>
      <c r="J313" s="37" t="str">
        <f t="shared" si="3"/>
        <v/>
      </c>
      <c r="K313" s="37"/>
      <c r="L313" s="37"/>
      <c r="M313" s="37"/>
      <c r="N313" s="37"/>
      <c r="O313" s="1"/>
    </row>
    <row r="314" spans="1:15" hidden="1" x14ac:dyDescent="0.2">
      <c r="A314" s="37"/>
      <c r="B314" s="37" t="str">
        <f t="shared" ref="B314:C314" si="311">IF(ISTEXT(#REF!),#REF!,"")</f>
        <v/>
      </c>
      <c r="C314" s="37" t="str">
        <f t="shared" si="311"/>
        <v/>
      </c>
      <c r="D314" s="37"/>
      <c r="E314" s="143" t="str">
        <f t="shared" si="1"/>
        <v/>
      </c>
      <c r="F314" s="37" t="str">
        <f t="shared" si="2"/>
        <v/>
      </c>
      <c r="G314" s="37"/>
      <c r="H314" s="37" t="str">
        <f>IFERROR(VLOOKUP($G314,Source!$K:$M,2,FALSE),"")</f>
        <v/>
      </c>
      <c r="I314" s="37" t="str">
        <f>IFERROR(VLOOKUP($G314,Source!$K:$M,3,FALSE),"")</f>
        <v/>
      </c>
      <c r="J314" s="37" t="str">
        <f t="shared" si="3"/>
        <v/>
      </c>
      <c r="K314" s="37"/>
      <c r="L314" s="37"/>
      <c r="M314" s="37"/>
      <c r="N314" s="37"/>
      <c r="O314" s="1"/>
    </row>
    <row r="315" spans="1:15" hidden="1" x14ac:dyDescent="0.2">
      <c r="A315" s="37"/>
      <c r="B315" s="37" t="str">
        <f t="shared" ref="B315:C315" si="312">IF(ISTEXT(#REF!),#REF!,"")</f>
        <v/>
      </c>
      <c r="C315" s="37" t="str">
        <f t="shared" si="312"/>
        <v/>
      </c>
      <c r="D315" s="37"/>
      <c r="E315" s="143" t="str">
        <f t="shared" si="1"/>
        <v/>
      </c>
      <c r="F315" s="37" t="str">
        <f t="shared" si="2"/>
        <v/>
      </c>
      <c r="G315" s="37"/>
      <c r="H315" s="37" t="str">
        <f>IFERROR(VLOOKUP($G315,Source!$K:$M,2,FALSE),"")</f>
        <v/>
      </c>
      <c r="I315" s="37" t="str">
        <f>IFERROR(VLOOKUP($G315,Source!$K:$M,3,FALSE),"")</f>
        <v/>
      </c>
      <c r="J315" s="37" t="str">
        <f t="shared" si="3"/>
        <v/>
      </c>
      <c r="K315" s="37"/>
      <c r="L315" s="37"/>
      <c r="M315" s="37"/>
      <c r="N315" s="37"/>
      <c r="O315" s="1"/>
    </row>
    <row r="316" spans="1:15" hidden="1" x14ac:dyDescent="0.2">
      <c r="A316" s="37"/>
      <c r="B316" s="37" t="str">
        <f t="shared" ref="B316:C316" si="313">IF(ISTEXT(#REF!),#REF!,"")</f>
        <v/>
      </c>
      <c r="C316" s="37" t="str">
        <f t="shared" si="313"/>
        <v/>
      </c>
      <c r="D316" s="37"/>
      <c r="E316" s="143" t="str">
        <f t="shared" si="1"/>
        <v/>
      </c>
      <c r="F316" s="37" t="str">
        <f t="shared" si="2"/>
        <v/>
      </c>
      <c r="G316" s="37"/>
      <c r="H316" s="37" t="str">
        <f>IFERROR(VLOOKUP($G316,Source!$K:$M,2,FALSE),"")</f>
        <v/>
      </c>
      <c r="I316" s="37" t="str">
        <f>IFERROR(VLOOKUP($G316,Source!$K:$M,3,FALSE),"")</f>
        <v/>
      </c>
      <c r="J316" s="37" t="str">
        <f t="shared" si="3"/>
        <v/>
      </c>
      <c r="K316" s="37"/>
      <c r="L316" s="37"/>
      <c r="M316" s="37"/>
      <c r="N316" s="37"/>
      <c r="O316" s="1"/>
    </row>
    <row r="317" spans="1:15" hidden="1" x14ac:dyDescent="0.2">
      <c r="A317" s="37"/>
      <c r="B317" s="37" t="str">
        <f t="shared" ref="B317:C317" si="314">IF(ISTEXT(#REF!),#REF!,"")</f>
        <v/>
      </c>
      <c r="C317" s="37" t="str">
        <f t="shared" si="314"/>
        <v/>
      </c>
      <c r="D317" s="37"/>
      <c r="E317" s="143" t="str">
        <f t="shared" si="1"/>
        <v/>
      </c>
      <c r="F317" s="37" t="str">
        <f t="shared" si="2"/>
        <v/>
      </c>
      <c r="G317" s="37"/>
      <c r="H317" s="37" t="str">
        <f>IFERROR(VLOOKUP($G317,Source!$K:$M,2,FALSE),"")</f>
        <v/>
      </c>
      <c r="I317" s="37" t="str">
        <f>IFERROR(VLOOKUP($G317,Source!$K:$M,3,FALSE),"")</f>
        <v/>
      </c>
      <c r="J317" s="37" t="str">
        <f t="shared" si="3"/>
        <v/>
      </c>
      <c r="K317" s="37"/>
      <c r="L317" s="37"/>
      <c r="M317" s="37"/>
      <c r="N317" s="37"/>
      <c r="O317" s="1"/>
    </row>
    <row r="318" spans="1:15" hidden="1" x14ac:dyDescent="0.2">
      <c r="A318" s="37"/>
      <c r="B318" s="37" t="str">
        <f t="shared" ref="B318:C318" si="315">IF(ISTEXT(#REF!),#REF!,"")</f>
        <v/>
      </c>
      <c r="C318" s="37" t="str">
        <f t="shared" si="315"/>
        <v/>
      </c>
      <c r="D318" s="37"/>
      <c r="E318" s="143" t="str">
        <f t="shared" si="1"/>
        <v/>
      </c>
      <c r="F318" s="37" t="str">
        <f t="shared" si="2"/>
        <v/>
      </c>
      <c r="G318" s="37"/>
      <c r="H318" s="37" t="str">
        <f>IFERROR(VLOOKUP($G318,Source!$K:$M,2,FALSE),"")</f>
        <v/>
      </c>
      <c r="I318" s="37" t="str">
        <f>IFERROR(VLOOKUP($G318,Source!$K:$M,3,FALSE),"")</f>
        <v/>
      </c>
      <c r="J318" s="37" t="str">
        <f t="shared" si="3"/>
        <v/>
      </c>
      <c r="K318" s="37"/>
      <c r="L318" s="37"/>
      <c r="M318" s="37"/>
      <c r="N318" s="37"/>
      <c r="O318" s="1"/>
    </row>
    <row r="319" spans="1:15" hidden="1" x14ac:dyDescent="0.2">
      <c r="A319" s="37"/>
      <c r="B319" s="37" t="str">
        <f t="shared" ref="B319:C319" si="316">IF(ISTEXT(#REF!),#REF!,"")</f>
        <v/>
      </c>
      <c r="C319" s="37" t="str">
        <f t="shared" si="316"/>
        <v/>
      </c>
      <c r="D319" s="37"/>
      <c r="E319" s="143" t="str">
        <f t="shared" si="1"/>
        <v/>
      </c>
      <c r="F319" s="37" t="str">
        <f t="shared" si="2"/>
        <v/>
      </c>
      <c r="G319" s="37"/>
      <c r="H319" s="37" t="str">
        <f>IFERROR(VLOOKUP($G319,Source!$K:$M,2,FALSE),"")</f>
        <v/>
      </c>
      <c r="I319" s="37" t="str">
        <f>IFERROR(VLOOKUP($G319,Source!$K:$M,3,FALSE),"")</f>
        <v/>
      </c>
      <c r="J319" s="37" t="str">
        <f t="shared" si="3"/>
        <v/>
      </c>
      <c r="K319" s="37"/>
      <c r="L319" s="37"/>
      <c r="M319" s="37"/>
      <c r="N319" s="37"/>
      <c r="O319" s="1"/>
    </row>
    <row r="320" spans="1:15" hidden="1" x14ac:dyDescent="0.2">
      <c r="A320" s="37"/>
      <c r="B320" s="37" t="str">
        <f t="shared" ref="B320:C320" si="317">IF(ISTEXT(#REF!),#REF!,"")</f>
        <v/>
      </c>
      <c r="C320" s="37" t="str">
        <f t="shared" si="317"/>
        <v/>
      </c>
      <c r="D320" s="37"/>
      <c r="E320" s="143" t="str">
        <f t="shared" si="1"/>
        <v/>
      </c>
      <c r="F320" s="37" t="str">
        <f t="shared" si="2"/>
        <v/>
      </c>
      <c r="G320" s="37"/>
      <c r="H320" s="37" t="str">
        <f>IFERROR(VLOOKUP($G320,Source!$K:$M,2,FALSE),"")</f>
        <v/>
      </c>
      <c r="I320" s="37" t="str">
        <f>IFERROR(VLOOKUP($G320,Source!$K:$M,3,FALSE),"")</f>
        <v/>
      </c>
      <c r="J320" s="37" t="str">
        <f t="shared" si="3"/>
        <v/>
      </c>
      <c r="K320" s="37"/>
      <c r="L320" s="37"/>
      <c r="M320" s="37"/>
      <c r="N320" s="37"/>
      <c r="O320" s="1"/>
    </row>
    <row r="321" spans="1:15" hidden="1" x14ac:dyDescent="0.2">
      <c r="A321" s="37"/>
      <c r="B321" s="37" t="str">
        <f t="shared" ref="B321:C321" si="318">IF(ISTEXT(#REF!),#REF!,"")</f>
        <v/>
      </c>
      <c r="C321" s="37" t="str">
        <f t="shared" si="318"/>
        <v/>
      </c>
      <c r="D321" s="37"/>
      <c r="E321" s="143" t="str">
        <f t="shared" si="1"/>
        <v/>
      </c>
      <c r="F321" s="37" t="str">
        <f t="shared" si="2"/>
        <v/>
      </c>
      <c r="G321" s="37"/>
      <c r="H321" s="37" t="str">
        <f>IFERROR(VLOOKUP($G321,Source!$K:$M,2,FALSE),"")</f>
        <v/>
      </c>
      <c r="I321" s="37" t="str">
        <f>IFERROR(VLOOKUP($G321,Source!$K:$M,3,FALSE),"")</f>
        <v/>
      </c>
      <c r="J321" s="37" t="str">
        <f t="shared" si="3"/>
        <v/>
      </c>
      <c r="K321" s="37"/>
      <c r="L321" s="37"/>
      <c r="M321" s="37"/>
      <c r="N321" s="37"/>
      <c r="O321" s="1"/>
    </row>
    <row r="322" spans="1:15" hidden="1" x14ac:dyDescent="0.2">
      <c r="A322" s="37"/>
      <c r="B322" s="37" t="str">
        <f t="shared" ref="B322:C322" si="319">IF(ISTEXT(#REF!),#REF!,"")</f>
        <v/>
      </c>
      <c r="C322" s="37" t="str">
        <f t="shared" si="319"/>
        <v/>
      </c>
      <c r="D322" s="37"/>
      <c r="E322" s="143" t="str">
        <f t="shared" si="1"/>
        <v/>
      </c>
      <c r="F322" s="37" t="str">
        <f t="shared" si="2"/>
        <v/>
      </c>
      <c r="G322" s="37"/>
      <c r="H322" s="37" t="str">
        <f>IFERROR(VLOOKUP($G322,Source!$K:$M,2,FALSE),"")</f>
        <v/>
      </c>
      <c r="I322" s="37" t="str">
        <f>IFERROR(VLOOKUP($G322,Source!$K:$M,3,FALSE),"")</f>
        <v/>
      </c>
      <c r="J322" s="37" t="str">
        <f t="shared" si="3"/>
        <v/>
      </c>
      <c r="K322" s="37"/>
      <c r="L322" s="37"/>
      <c r="M322" s="37"/>
      <c r="N322" s="37"/>
      <c r="O322" s="1"/>
    </row>
    <row r="323" spans="1:15" hidden="1" x14ac:dyDescent="0.2">
      <c r="A323" s="37"/>
      <c r="B323" s="37" t="str">
        <f t="shared" ref="B323:C323" si="320">IF(ISTEXT(#REF!),#REF!,"")</f>
        <v/>
      </c>
      <c r="C323" s="37" t="str">
        <f t="shared" si="320"/>
        <v/>
      </c>
      <c r="D323" s="37"/>
      <c r="E323" s="143" t="str">
        <f t="shared" si="1"/>
        <v/>
      </c>
      <c r="F323" s="37" t="str">
        <f t="shared" si="2"/>
        <v/>
      </c>
      <c r="G323" s="37"/>
      <c r="H323" s="37" t="str">
        <f>IFERROR(VLOOKUP($G323,Source!$K:$M,2,FALSE),"")</f>
        <v/>
      </c>
      <c r="I323" s="37" t="str">
        <f>IFERROR(VLOOKUP($G323,Source!$K:$M,3,FALSE),"")</f>
        <v/>
      </c>
      <c r="J323" s="37" t="str">
        <f t="shared" si="3"/>
        <v/>
      </c>
      <c r="K323" s="37"/>
      <c r="L323" s="37"/>
      <c r="M323" s="37"/>
      <c r="N323" s="37"/>
      <c r="O323" s="1"/>
    </row>
    <row r="324" spans="1:15" hidden="1" x14ac:dyDescent="0.2">
      <c r="A324" s="37"/>
      <c r="B324" s="37" t="str">
        <f t="shared" ref="B324:C324" si="321">IF(ISTEXT(#REF!),#REF!,"")</f>
        <v/>
      </c>
      <c r="C324" s="37" t="str">
        <f t="shared" si="321"/>
        <v/>
      </c>
      <c r="D324" s="37"/>
      <c r="E324" s="143" t="str">
        <f t="shared" si="1"/>
        <v/>
      </c>
      <c r="F324" s="37" t="str">
        <f t="shared" si="2"/>
        <v/>
      </c>
      <c r="G324" s="37"/>
      <c r="H324" s="37" t="str">
        <f>IFERROR(VLOOKUP($G324,Source!$K:$M,2,FALSE),"")</f>
        <v/>
      </c>
      <c r="I324" s="37" t="str">
        <f>IFERROR(VLOOKUP($G324,Source!$K:$M,3,FALSE),"")</f>
        <v/>
      </c>
      <c r="J324" s="37" t="str">
        <f t="shared" si="3"/>
        <v/>
      </c>
      <c r="K324" s="37"/>
      <c r="L324" s="37"/>
      <c r="M324" s="37"/>
      <c r="N324" s="37"/>
      <c r="O324" s="1"/>
    </row>
    <row r="325" spans="1:15" hidden="1" x14ac:dyDescent="0.2">
      <c r="A325" s="37"/>
      <c r="B325" s="37" t="str">
        <f t="shared" ref="B325:C325" si="322">IF(ISTEXT(#REF!),#REF!,"")</f>
        <v/>
      </c>
      <c r="C325" s="37" t="str">
        <f t="shared" si="322"/>
        <v/>
      </c>
      <c r="D325" s="37"/>
      <c r="E325" s="143" t="str">
        <f t="shared" si="1"/>
        <v/>
      </c>
      <c r="F325" s="37" t="str">
        <f t="shared" si="2"/>
        <v/>
      </c>
      <c r="G325" s="37"/>
      <c r="H325" s="37" t="str">
        <f>IFERROR(VLOOKUP($G325,Source!$K:$M,2,FALSE),"")</f>
        <v/>
      </c>
      <c r="I325" s="37" t="str">
        <f>IFERROR(VLOOKUP($G325,Source!$K:$M,3,FALSE),"")</f>
        <v/>
      </c>
      <c r="J325" s="37" t="str">
        <f t="shared" si="3"/>
        <v/>
      </c>
      <c r="K325" s="37"/>
      <c r="L325" s="37"/>
      <c r="M325" s="37"/>
      <c r="N325" s="37"/>
      <c r="O325" s="1"/>
    </row>
    <row r="326" spans="1:15" hidden="1" x14ac:dyDescent="0.2">
      <c r="A326" s="37"/>
      <c r="B326" s="37" t="str">
        <f t="shared" ref="B326:C326" si="323">IF(ISTEXT(#REF!),#REF!,"")</f>
        <v/>
      </c>
      <c r="C326" s="37" t="str">
        <f t="shared" si="323"/>
        <v/>
      </c>
      <c r="D326" s="37"/>
      <c r="E326" s="143" t="str">
        <f t="shared" si="1"/>
        <v/>
      </c>
      <c r="F326" s="37" t="str">
        <f t="shared" si="2"/>
        <v/>
      </c>
      <c r="G326" s="37"/>
      <c r="H326" s="37" t="str">
        <f>IFERROR(VLOOKUP($G326,Source!$K:$M,2,FALSE),"")</f>
        <v/>
      </c>
      <c r="I326" s="37" t="str">
        <f>IFERROR(VLOOKUP($G326,Source!$K:$M,3,FALSE),"")</f>
        <v/>
      </c>
      <c r="J326" s="37" t="str">
        <f t="shared" si="3"/>
        <v/>
      </c>
      <c r="K326" s="37"/>
      <c r="L326" s="37"/>
      <c r="M326" s="37"/>
      <c r="N326" s="37"/>
      <c r="O326" s="1"/>
    </row>
    <row r="327" spans="1:15" hidden="1" x14ac:dyDescent="0.2">
      <c r="A327" s="37"/>
      <c r="B327" s="37" t="str">
        <f t="shared" ref="B327:C327" si="324">IF(ISTEXT(#REF!),#REF!,"")</f>
        <v/>
      </c>
      <c r="C327" s="37" t="str">
        <f t="shared" si="324"/>
        <v/>
      </c>
      <c r="D327" s="37"/>
      <c r="E327" s="143" t="str">
        <f t="shared" si="1"/>
        <v/>
      </c>
      <c r="F327" s="37" t="str">
        <f t="shared" si="2"/>
        <v/>
      </c>
      <c r="G327" s="37"/>
      <c r="H327" s="37" t="str">
        <f>IFERROR(VLOOKUP($G327,Source!$K:$M,2,FALSE),"")</f>
        <v/>
      </c>
      <c r="I327" s="37" t="str">
        <f>IFERROR(VLOOKUP($G327,Source!$K:$M,3,FALSE),"")</f>
        <v/>
      </c>
      <c r="J327" s="37" t="str">
        <f t="shared" si="3"/>
        <v/>
      </c>
      <c r="K327" s="37"/>
      <c r="L327" s="37"/>
      <c r="M327" s="37"/>
      <c r="N327" s="37"/>
      <c r="O327" s="1"/>
    </row>
    <row r="328" spans="1:15" hidden="1" x14ac:dyDescent="0.2">
      <c r="A328" s="37"/>
      <c r="B328" s="37" t="str">
        <f t="shared" ref="B328:C328" si="325">IF(ISTEXT(#REF!),#REF!,"")</f>
        <v/>
      </c>
      <c r="C328" s="37" t="str">
        <f t="shared" si="325"/>
        <v/>
      </c>
      <c r="D328" s="37"/>
      <c r="E328" s="143" t="str">
        <f t="shared" si="1"/>
        <v/>
      </c>
      <c r="F328" s="37" t="str">
        <f t="shared" si="2"/>
        <v/>
      </c>
      <c r="G328" s="37"/>
      <c r="H328" s="37" t="str">
        <f>IFERROR(VLOOKUP($G328,Source!$K:$M,2,FALSE),"")</f>
        <v/>
      </c>
      <c r="I328" s="37" t="str">
        <f>IFERROR(VLOOKUP($G328,Source!$K:$M,3,FALSE),"")</f>
        <v/>
      </c>
      <c r="J328" s="37" t="str">
        <f t="shared" si="3"/>
        <v/>
      </c>
      <c r="K328" s="37"/>
      <c r="L328" s="37"/>
      <c r="M328" s="37"/>
      <c r="N328" s="37"/>
      <c r="O328" s="1"/>
    </row>
    <row r="329" spans="1:15" hidden="1" x14ac:dyDescent="0.2">
      <c r="A329" s="37"/>
      <c r="B329" s="37" t="str">
        <f t="shared" ref="B329:C329" si="326">IF(ISTEXT(#REF!),#REF!,"")</f>
        <v/>
      </c>
      <c r="C329" s="37" t="str">
        <f t="shared" si="326"/>
        <v/>
      </c>
      <c r="D329" s="37"/>
      <c r="E329" s="143" t="str">
        <f t="shared" si="1"/>
        <v/>
      </c>
      <c r="F329" s="37" t="str">
        <f t="shared" si="2"/>
        <v/>
      </c>
      <c r="G329" s="37"/>
      <c r="H329" s="37" t="str">
        <f>IFERROR(VLOOKUP($G329,Source!$K:$M,2,FALSE),"")</f>
        <v/>
      </c>
      <c r="I329" s="37" t="str">
        <f>IFERROR(VLOOKUP($G329,Source!$K:$M,3,FALSE),"")</f>
        <v/>
      </c>
      <c r="J329" s="37" t="str">
        <f t="shared" si="3"/>
        <v/>
      </c>
      <c r="K329" s="37"/>
      <c r="L329" s="37"/>
      <c r="M329" s="37"/>
      <c r="N329" s="37"/>
      <c r="O329" s="1"/>
    </row>
    <row r="330" spans="1:15" hidden="1" x14ac:dyDescent="0.2">
      <c r="A330" s="37"/>
      <c r="B330" s="37" t="str">
        <f t="shared" ref="B330:C330" si="327">IF(ISTEXT(#REF!),#REF!,"")</f>
        <v/>
      </c>
      <c r="C330" s="37" t="str">
        <f t="shared" si="327"/>
        <v/>
      </c>
      <c r="D330" s="37"/>
      <c r="E330" s="143" t="str">
        <f t="shared" si="1"/>
        <v/>
      </c>
      <c r="F330" s="37" t="str">
        <f t="shared" si="2"/>
        <v/>
      </c>
      <c r="G330" s="37"/>
      <c r="H330" s="37" t="str">
        <f>IFERROR(VLOOKUP($G330,Source!$K:$M,2,FALSE),"")</f>
        <v/>
      </c>
      <c r="I330" s="37" t="str">
        <f>IFERROR(VLOOKUP($G330,Source!$K:$M,3,FALSE),"")</f>
        <v/>
      </c>
      <c r="J330" s="37" t="str">
        <f t="shared" si="3"/>
        <v/>
      </c>
      <c r="K330" s="37"/>
      <c r="L330" s="37"/>
      <c r="M330" s="37"/>
      <c r="N330" s="37"/>
      <c r="O330" s="1"/>
    </row>
    <row r="331" spans="1:15" hidden="1" x14ac:dyDescent="0.2">
      <c r="A331" s="37"/>
      <c r="B331" s="37" t="str">
        <f t="shared" ref="B331:C331" si="328">IF(ISTEXT(#REF!),#REF!,"")</f>
        <v/>
      </c>
      <c r="C331" s="37" t="str">
        <f t="shared" si="328"/>
        <v/>
      </c>
      <c r="D331" s="37"/>
      <c r="E331" s="143" t="str">
        <f t="shared" si="1"/>
        <v/>
      </c>
      <c r="F331" s="37" t="str">
        <f t="shared" si="2"/>
        <v/>
      </c>
      <c r="G331" s="37"/>
      <c r="H331" s="37" t="str">
        <f>IFERROR(VLOOKUP($G331,Source!$K:$M,2,FALSE),"")</f>
        <v/>
      </c>
      <c r="I331" s="37" t="str">
        <f>IFERROR(VLOOKUP($G331,Source!$K:$M,3,FALSE),"")</f>
        <v/>
      </c>
      <c r="J331" s="37" t="str">
        <f t="shared" si="3"/>
        <v/>
      </c>
      <c r="K331" s="37"/>
      <c r="L331" s="37"/>
      <c r="M331" s="37"/>
      <c r="N331" s="37"/>
      <c r="O331" s="1"/>
    </row>
    <row r="332" spans="1:15" hidden="1" x14ac:dyDescent="0.2">
      <c r="A332" s="37"/>
      <c r="B332" s="37" t="str">
        <f t="shared" ref="B332:C332" si="329">IF(ISTEXT(#REF!),#REF!,"")</f>
        <v/>
      </c>
      <c r="C332" s="37" t="str">
        <f t="shared" si="329"/>
        <v/>
      </c>
      <c r="D332" s="37"/>
      <c r="E332" s="143" t="str">
        <f t="shared" si="1"/>
        <v/>
      </c>
      <c r="F332" s="37" t="str">
        <f t="shared" si="2"/>
        <v/>
      </c>
      <c r="G332" s="37"/>
      <c r="H332" s="37" t="str">
        <f>IFERROR(VLOOKUP($G332,Source!$K:$M,2,FALSE),"")</f>
        <v/>
      </c>
      <c r="I332" s="37" t="str">
        <f>IFERROR(VLOOKUP($G332,Source!$K:$M,3,FALSE),"")</f>
        <v/>
      </c>
      <c r="J332" s="37" t="str">
        <f t="shared" si="3"/>
        <v/>
      </c>
      <c r="K332" s="37"/>
      <c r="L332" s="37"/>
      <c r="M332" s="37"/>
      <c r="N332" s="37"/>
      <c r="O332" s="1"/>
    </row>
    <row r="333" spans="1:15" hidden="1" x14ac:dyDescent="0.2">
      <c r="A333" s="37"/>
      <c r="B333" s="37" t="str">
        <f t="shared" ref="B333:C333" si="330">IF(ISTEXT(#REF!),#REF!,"")</f>
        <v/>
      </c>
      <c r="C333" s="37" t="str">
        <f t="shared" si="330"/>
        <v/>
      </c>
      <c r="D333" s="37"/>
      <c r="E333" s="143" t="str">
        <f t="shared" si="1"/>
        <v/>
      </c>
      <c r="F333" s="37" t="str">
        <f t="shared" si="2"/>
        <v/>
      </c>
      <c r="G333" s="37"/>
      <c r="H333" s="37" t="str">
        <f>IFERROR(VLOOKUP($G333,Source!$K:$M,2,FALSE),"")</f>
        <v/>
      </c>
      <c r="I333" s="37" t="str">
        <f>IFERROR(VLOOKUP($G333,Source!$K:$M,3,FALSE),"")</f>
        <v/>
      </c>
      <c r="J333" s="37" t="str">
        <f t="shared" si="3"/>
        <v/>
      </c>
      <c r="K333" s="37"/>
      <c r="L333" s="37"/>
      <c r="M333" s="37"/>
      <c r="N333" s="37"/>
      <c r="O333" s="1"/>
    </row>
    <row r="334" spans="1:15" hidden="1" x14ac:dyDescent="0.2">
      <c r="A334" s="37"/>
      <c r="B334" s="37" t="str">
        <f t="shared" ref="B334:C334" si="331">IF(ISTEXT(#REF!),#REF!,"")</f>
        <v/>
      </c>
      <c r="C334" s="37" t="str">
        <f t="shared" si="331"/>
        <v/>
      </c>
      <c r="D334" s="37"/>
      <c r="E334" s="143" t="str">
        <f t="shared" si="1"/>
        <v/>
      </c>
      <c r="F334" s="37" t="str">
        <f t="shared" si="2"/>
        <v/>
      </c>
      <c r="G334" s="37"/>
      <c r="H334" s="37" t="str">
        <f>IFERROR(VLOOKUP($G334,Source!$K:$M,2,FALSE),"")</f>
        <v/>
      </c>
      <c r="I334" s="37" t="str">
        <f>IFERROR(VLOOKUP($G334,Source!$K:$M,3,FALSE),"")</f>
        <v/>
      </c>
      <c r="J334" s="37" t="str">
        <f t="shared" si="3"/>
        <v/>
      </c>
      <c r="K334" s="37"/>
      <c r="L334" s="37"/>
      <c r="M334" s="37"/>
      <c r="N334" s="37"/>
      <c r="O334" s="1"/>
    </row>
    <row r="335" spans="1:15" hidden="1" x14ac:dyDescent="0.2">
      <c r="A335" s="37"/>
      <c r="B335" s="37" t="str">
        <f t="shared" ref="B335:C335" si="332">IF(ISTEXT(#REF!),#REF!,"")</f>
        <v/>
      </c>
      <c r="C335" s="37" t="str">
        <f t="shared" si="332"/>
        <v/>
      </c>
      <c r="D335" s="37"/>
      <c r="E335" s="143" t="str">
        <f t="shared" si="1"/>
        <v/>
      </c>
      <c r="F335" s="37" t="str">
        <f t="shared" si="2"/>
        <v/>
      </c>
      <c r="G335" s="37"/>
      <c r="H335" s="37" t="str">
        <f>IFERROR(VLOOKUP($G335,Source!$K:$M,2,FALSE),"")</f>
        <v/>
      </c>
      <c r="I335" s="37" t="str">
        <f>IFERROR(VLOOKUP($G335,Source!$K:$M,3,FALSE),"")</f>
        <v/>
      </c>
      <c r="J335" s="37" t="str">
        <f t="shared" si="3"/>
        <v/>
      </c>
      <c r="K335" s="37"/>
      <c r="L335" s="37"/>
      <c r="M335" s="37"/>
      <c r="N335" s="37"/>
      <c r="O335" s="1"/>
    </row>
    <row r="336" spans="1:15" hidden="1" x14ac:dyDescent="0.2">
      <c r="A336" s="37"/>
      <c r="B336" s="37" t="str">
        <f t="shared" ref="B336:C336" si="333">IF(ISTEXT(#REF!),#REF!,"")</f>
        <v/>
      </c>
      <c r="C336" s="37" t="str">
        <f t="shared" si="333"/>
        <v/>
      </c>
      <c r="D336" s="37"/>
      <c r="E336" s="143" t="str">
        <f t="shared" si="1"/>
        <v/>
      </c>
      <c r="F336" s="37" t="str">
        <f t="shared" si="2"/>
        <v/>
      </c>
      <c r="G336" s="37"/>
      <c r="H336" s="37" t="str">
        <f>IFERROR(VLOOKUP($G336,Source!$K:$M,2,FALSE),"")</f>
        <v/>
      </c>
      <c r="I336" s="37" t="str">
        <f>IFERROR(VLOOKUP($G336,Source!$K:$M,3,FALSE),"")</f>
        <v/>
      </c>
      <c r="J336" s="37" t="str">
        <f t="shared" si="3"/>
        <v/>
      </c>
      <c r="K336" s="37"/>
      <c r="L336" s="37"/>
      <c r="M336" s="37"/>
      <c r="N336" s="37"/>
      <c r="O336" s="1"/>
    </row>
    <row r="337" spans="1:15" hidden="1" x14ac:dyDescent="0.2">
      <c r="A337" s="37"/>
      <c r="B337" s="37" t="str">
        <f t="shared" ref="B337:C337" si="334">IF(ISTEXT(#REF!),#REF!,"")</f>
        <v/>
      </c>
      <c r="C337" s="37" t="str">
        <f t="shared" si="334"/>
        <v/>
      </c>
      <c r="D337" s="37"/>
      <c r="E337" s="143" t="str">
        <f t="shared" si="1"/>
        <v/>
      </c>
      <c r="F337" s="37" t="str">
        <f t="shared" si="2"/>
        <v/>
      </c>
      <c r="G337" s="37"/>
      <c r="H337" s="37" t="str">
        <f>IFERROR(VLOOKUP($G337,Source!$K:$M,2,FALSE),"")</f>
        <v/>
      </c>
      <c r="I337" s="37" t="str">
        <f>IFERROR(VLOOKUP($G337,Source!$K:$M,3,FALSE),"")</f>
        <v/>
      </c>
      <c r="J337" s="37" t="str">
        <f t="shared" si="3"/>
        <v/>
      </c>
      <c r="K337" s="37"/>
      <c r="L337" s="37"/>
      <c r="M337" s="37"/>
      <c r="N337" s="37"/>
      <c r="O337" s="1"/>
    </row>
    <row r="338" spans="1:15" hidden="1" x14ac:dyDescent="0.2">
      <c r="A338" s="37"/>
      <c r="B338" s="37" t="str">
        <f t="shared" ref="B338:C338" si="335">IF(ISTEXT(#REF!),#REF!,"")</f>
        <v/>
      </c>
      <c r="C338" s="37" t="str">
        <f t="shared" si="335"/>
        <v/>
      </c>
      <c r="D338" s="37"/>
      <c r="E338" s="143" t="str">
        <f t="shared" si="1"/>
        <v/>
      </c>
      <c r="F338" s="37" t="str">
        <f t="shared" si="2"/>
        <v/>
      </c>
      <c r="G338" s="37"/>
      <c r="H338" s="37" t="str">
        <f>IFERROR(VLOOKUP($G338,Source!$K:$M,2,FALSE),"")</f>
        <v/>
      </c>
      <c r="I338" s="37" t="str">
        <f>IFERROR(VLOOKUP($G338,Source!$K:$M,3,FALSE),"")</f>
        <v/>
      </c>
      <c r="J338" s="37" t="str">
        <f t="shared" si="3"/>
        <v/>
      </c>
      <c r="K338" s="37"/>
      <c r="L338" s="37"/>
      <c r="M338" s="37"/>
      <c r="N338" s="37"/>
      <c r="O338" s="1"/>
    </row>
    <row r="339" spans="1:15" hidden="1" x14ac:dyDescent="0.2">
      <c r="A339" s="37"/>
      <c r="B339" s="37" t="str">
        <f t="shared" ref="B339:C339" si="336">IF(ISTEXT(#REF!),#REF!,"")</f>
        <v/>
      </c>
      <c r="C339" s="37" t="str">
        <f t="shared" si="336"/>
        <v/>
      </c>
      <c r="D339" s="37"/>
      <c r="E339" s="143" t="str">
        <f t="shared" si="1"/>
        <v/>
      </c>
      <c r="F339" s="37" t="str">
        <f t="shared" si="2"/>
        <v/>
      </c>
      <c r="G339" s="37"/>
      <c r="H339" s="37" t="str">
        <f>IFERROR(VLOOKUP($G339,Source!$K:$M,2,FALSE),"")</f>
        <v/>
      </c>
      <c r="I339" s="37" t="str">
        <f>IFERROR(VLOOKUP($G339,Source!$K:$M,3,FALSE),"")</f>
        <v/>
      </c>
      <c r="J339" s="37" t="str">
        <f t="shared" si="3"/>
        <v/>
      </c>
      <c r="K339" s="37"/>
      <c r="L339" s="37"/>
      <c r="M339" s="37"/>
      <c r="N339" s="37"/>
      <c r="O339" s="1"/>
    </row>
    <row r="340" spans="1:15" hidden="1" x14ac:dyDescent="0.2">
      <c r="A340" s="37"/>
      <c r="B340" s="37" t="str">
        <f t="shared" ref="B340:C340" si="337">IF(ISTEXT(#REF!),#REF!,"")</f>
        <v/>
      </c>
      <c r="C340" s="37" t="str">
        <f t="shared" si="337"/>
        <v/>
      </c>
      <c r="D340" s="37"/>
      <c r="E340" s="143" t="str">
        <f t="shared" si="1"/>
        <v/>
      </c>
      <c r="F340" s="37" t="str">
        <f t="shared" si="2"/>
        <v/>
      </c>
      <c r="G340" s="37"/>
      <c r="H340" s="37" t="str">
        <f>IFERROR(VLOOKUP($G340,Source!$K:$M,2,FALSE),"")</f>
        <v/>
      </c>
      <c r="I340" s="37" t="str">
        <f>IFERROR(VLOOKUP($G340,Source!$K:$M,3,FALSE),"")</f>
        <v/>
      </c>
      <c r="J340" s="37" t="str">
        <f t="shared" si="3"/>
        <v/>
      </c>
      <c r="K340" s="37"/>
      <c r="L340" s="37"/>
      <c r="M340" s="37"/>
      <c r="N340" s="37"/>
      <c r="O340" s="1"/>
    </row>
    <row r="341" spans="1:15" hidden="1" x14ac:dyDescent="0.2">
      <c r="A341" s="37"/>
      <c r="B341" s="37" t="str">
        <f t="shared" ref="B341:C341" si="338">IF(ISTEXT(#REF!),#REF!,"")</f>
        <v/>
      </c>
      <c r="C341" s="37" t="str">
        <f t="shared" si="338"/>
        <v/>
      </c>
      <c r="D341" s="37"/>
      <c r="E341" s="143" t="str">
        <f t="shared" si="1"/>
        <v/>
      </c>
      <c r="F341" s="37" t="str">
        <f t="shared" si="2"/>
        <v/>
      </c>
      <c r="G341" s="37"/>
      <c r="H341" s="37" t="str">
        <f>IFERROR(VLOOKUP($G341,Source!$K:$M,2,FALSE),"")</f>
        <v/>
      </c>
      <c r="I341" s="37" t="str">
        <f>IFERROR(VLOOKUP($G341,Source!$K:$M,3,FALSE),"")</f>
        <v/>
      </c>
      <c r="J341" s="37" t="str">
        <f t="shared" si="3"/>
        <v/>
      </c>
      <c r="K341" s="37"/>
      <c r="L341" s="37"/>
      <c r="M341" s="37"/>
      <c r="N341" s="37"/>
      <c r="O341" s="1"/>
    </row>
    <row r="342" spans="1:15" hidden="1" x14ac:dyDescent="0.2">
      <c r="A342" s="37"/>
      <c r="B342" s="37" t="str">
        <f t="shared" ref="B342:C342" si="339">IF(ISTEXT(#REF!),#REF!,"")</f>
        <v/>
      </c>
      <c r="C342" s="37" t="str">
        <f t="shared" si="339"/>
        <v/>
      </c>
      <c r="D342" s="37"/>
      <c r="E342" s="143" t="str">
        <f t="shared" si="1"/>
        <v/>
      </c>
      <c r="F342" s="37" t="str">
        <f t="shared" si="2"/>
        <v/>
      </c>
      <c r="G342" s="37"/>
      <c r="H342" s="37" t="str">
        <f>IFERROR(VLOOKUP($G342,Source!$K:$M,2,FALSE),"")</f>
        <v/>
      </c>
      <c r="I342" s="37" t="str">
        <f>IFERROR(VLOOKUP($G342,Source!$K:$M,3,FALSE),"")</f>
        <v/>
      </c>
      <c r="J342" s="37" t="str">
        <f t="shared" si="3"/>
        <v/>
      </c>
      <c r="K342" s="37"/>
      <c r="L342" s="37"/>
      <c r="M342" s="37"/>
      <c r="N342" s="37"/>
      <c r="O342" s="1"/>
    </row>
    <row r="343" spans="1:15" hidden="1" x14ac:dyDescent="0.2">
      <c r="A343" s="37"/>
      <c r="B343" s="37" t="str">
        <f t="shared" ref="B343:C343" si="340">IF(ISTEXT(#REF!),#REF!,"")</f>
        <v/>
      </c>
      <c r="C343" s="37" t="str">
        <f t="shared" si="340"/>
        <v/>
      </c>
      <c r="D343" s="37"/>
      <c r="E343" s="143" t="str">
        <f t="shared" si="1"/>
        <v/>
      </c>
      <c r="F343" s="37" t="str">
        <f t="shared" si="2"/>
        <v/>
      </c>
      <c r="G343" s="37"/>
      <c r="H343" s="37" t="str">
        <f>IFERROR(VLOOKUP($G343,Source!$K:$M,2,FALSE),"")</f>
        <v/>
      </c>
      <c r="I343" s="37" t="str">
        <f>IFERROR(VLOOKUP($G343,Source!$K:$M,3,FALSE),"")</f>
        <v/>
      </c>
      <c r="J343" s="37" t="str">
        <f t="shared" si="3"/>
        <v/>
      </c>
      <c r="K343" s="37"/>
      <c r="L343" s="37"/>
      <c r="M343" s="37"/>
      <c r="N343" s="37"/>
      <c r="O343" s="1"/>
    </row>
    <row r="344" spans="1:15" hidden="1" x14ac:dyDescent="0.2">
      <c r="A344" s="37"/>
      <c r="B344" s="37" t="str">
        <f t="shared" ref="B344:C344" si="341">IF(ISTEXT(#REF!),#REF!,"")</f>
        <v/>
      </c>
      <c r="C344" s="37" t="str">
        <f t="shared" si="341"/>
        <v/>
      </c>
      <c r="D344" s="37"/>
      <c r="E344" s="143" t="str">
        <f t="shared" si="1"/>
        <v/>
      </c>
      <c r="F344" s="37" t="str">
        <f t="shared" si="2"/>
        <v/>
      </c>
      <c r="G344" s="37"/>
      <c r="H344" s="37" t="str">
        <f>IFERROR(VLOOKUP($G344,Source!$K:$M,2,FALSE),"")</f>
        <v/>
      </c>
      <c r="I344" s="37" t="str">
        <f>IFERROR(VLOOKUP($G344,Source!$K:$M,3,FALSE),"")</f>
        <v/>
      </c>
      <c r="J344" s="37" t="str">
        <f t="shared" si="3"/>
        <v/>
      </c>
      <c r="K344" s="37"/>
      <c r="L344" s="37"/>
      <c r="M344" s="37"/>
      <c r="N344" s="37"/>
      <c r="O344" s="1"/>
    </row>
    <row r="345" spans="1:15" hidden="1" x14ac:dyDescent="0.2">
      <c r="A345" s="37"/>
      <c r="B345" s="37" t="str">
        <f t="shared" ref="B345:C345" si="342">IF(ISTEXT(#REF!),#REF!,"")</f>
        <v/>
      </c>
      <c r="C345" s="37" t="str">
        <f t="shared" si="342"/>
        <v/>
      </c>
      <c r="D345" s="37"/>
      <c r="E345" s="143" t="str">
        <f t="shared" si="1"/>
        <v/>
      </c>
      <c r="F345" s="37" t="str">
        <f t="shared" si="2"/>
        <v/>
      </c>
      <c r="G345" s="37"/>
      <c r="H345" s="37" t="str">
        <f>IFERROR(VLOOKUP($G345,Source!$K:$M,2,FALSE),"")</f>
        <v/>
      </c>
      <c r="I345" s="37" t="str">
        <f>IFERROR(VLOOKUP($G345,Source!$K:$M,3,FALSE),"")</f>
        <v/>
      </c>
      <c r="J345" s="37" t="str">
        <f t="shared" si="3"/>
        <v/>
      </c>
      <c r="K345" s="37"/>
      <c r="L345" s="37"/>
      <c r="M345" s="37"/>
      <c r="N345" s="37"/>
      <c r="O345" s="1"/>
    </row>
    <row r="346" spans="1:15" hidden="1" x14ac:dyDescent="0.2">
      <c r="A346" s="37"/>
      <c r="B346" s="37" t="str">
        <f t="shared" ref="B346:C346" si="343">IF(ISTEXT(#REF!),#REF!,"")</f>
        <v/>
      </c>
      <c r="C346" s="37" t="str">
        <f t="shared" si="343"/>
        <v/>
      </c>
      <c r="D346" s="37"/>
      <c r="E346" s="143" t="str">
        <f t="shared" si="1"/>
        <v/>
      </c>
      <c r="F346" s="37" t="str">
        <f t="shared" si="2"/>
        <v/>
      </c>
      <c r="G346" s="37"/>
      <c r="H346" s="37" t="str">
        <f>IFERROR(VLOOKUP($G346,Source!$K:$M,2,FALSE),"")</f>
        <v/>
      </c>
      <c r="I346" s="37" t="str">
        <f>IFERROR(VLOOKUP($G346,Source!$K:$M,3,FALSE),"")</f>
        <v/>
      </c>
      <c r="J346" s="37" t="str">
        <f t="shared" si="3"/>
        <v/>
      </c>
      <c r="K346" s="37"/>
      <c r="L346" s="37"/>
      <c r="M346" s="37"/>
      <c r="N346" s="37"/>
      <c r="O346" s="1"/>
    </row>
    <row r="347" spans="1:15" hidden="1" x14ac:dyDescent="0.2">
      <c r="A347" s="37"/>
      <c r="B347" s="37" t="str">
        <f t="shared" ref="B347:C347" si="344">IF(ISTEXT(#REF!),#REF!,"")</f>
        <v/>
      </c>
      <c r="C347" s="37" t="str">
        <f t="shared" si="344"/>
        <v/>
      </c>
      <c r="D347" s="37"/>
      <c r="E347" s="143" t="str">
        <f t="shared" si="1"/>
        <v/>
      </c>
      <c r="F347" s="37" t="str">
        <f t="shared" si="2"/>
        <v/>
      </c>
      <c r="G347" s="37"/>
      <c r="H347" s="37" t="str">
        <f>IFERROR(VLOOKUP($G347,Source!$K:$M,2,FALSE),"")</f>
        <v/>
      </c>
      <c r="I347" s="37" t="str">
        <f>IFERROR(VLOOKUP($G347,Source!$K:$M,3,FALSE),"")</f>
        <v/>
      </c>
      <c r="J347" s="37" t="str">
        <f t="shared" si="3"/>
        <v/>
      </c>
      <c r="K347" s="37"/>
      <c r="L347" s="37"/>
      <c r="M347" s="37"/>
      <c r="N347" s="37"/>
      <c r="O347" s="1"/>
    </row>
    <row r="348" spans="1:15" hidden="1" x14ac:dyDescent="0.2">
      <c r="A348" s="37"/>
      <c r="B348" s="37" t="str">
        <f t="shared" ref="B348:C348" si="345">IF(ISTEXT(#REF!),#REF!,"")</f>
        <v/>
      </c>
      <c r="C348" s="37" t="str">
        <f t="shared" si="345"/>
        <v/>
      </c>
      <c r="D348" s="37"/>
      <c r="E348" s="143" t="str">
        <f t="shared" si="1"/>
        <v/>
      </c>
      <c r="F348" s="37" t="str">
        <f t="shared" si="2"/>
        <v/>
      </c>
      <c r="G348" s="37"/>
      <c r="H348" s="37" t="str">
        <f>IFERROR(VLOOKUP($G348,Source!$K:$M,2,FALSE),"")</f>
        <v/>
      </c>
      <c r="I348" s="37" t="str">
        <f>IFERROR(VLOOKUP($G348,Source!$K:$M,3,FALSE),"")</f>
        <v/>
      </c>
      <c r="J348" s="37" t="str">
        <f t="shared" si="3"/>
        <v/>
      </c>
      <c r="K348" s="37"/>
      <c r="L348" s="37"/>
      <c r="M348" s="37"/>
      <c r="N348" s="37"/>
      <c r="O348" s="1"/>
    </row>
    <row r="349" spans="1:15" hidden="1" x14ac:dyDescent="0.2">
      <c r="A349" s="37"/>
      <c r="B349" s="37" t="str">
        <f t="shared" ref="B349:C349" si="346">IF(ISTEXT(#REF!),#REF!,"")</f>
        <v/>
      </c>
      <c r="C349" s="37" t="str">
        <f t="shared" si="346"/>
        <v/>
      </c>
      <c r="D349" s="37"/>
      <c r="E349" s="143" t="str">
        <f t="shared" si="1"/>
        <v/>
      </c>
      <c r="F349" s="37" t="str">
        <f t="shared" si="2"/>
        <v/>
      </c>
      <c r="G349" s="37"/>
      <c r="H349" s="37" t="str">
        <f>IFERROR(VLOOKUP($G349,Source!$K:$M,2,FALSE),"")</f>
        <v/>
      </c>
      <c r="I349" s="37" t="str">
        <f>IFERROR(VLOOKUP($G349,Source!$K:$M,3,FALSE),"")</f>
        <v/>
      </c>
      <c r="J349" s="37" t="str">
        <f t="shared" si="3"/>
        <v/>
      </c>
      <c r="K349" s="37"/>
      <c r="L349" s="37"/>
      <c r="M349" s="37"/>
      <c r="N349" s="37"/>
      <c r="O349" s="1"/>
    </row>
    <row r="350" spans="1:15" hidden="1" x14ac:dyDescent="0.2">
      <c r="A350" s="37"/>
      <c r="B350" s="37" t="str">
        <f t="shared" ref="B350:C350" si="347">IF(ISTEXT(#REF!),#REF!,"")</f>
        <v/>
      </c>
      <c r="C350" s="37" t="str">
        <f t="shared" si="347"/>
        <v/>
      </c>
      <c r="D350" s="37"/>
      <c r="E350" s="143" t="str">
        <f t="shared" si="1"/>
        <v/>
      </c>
      <c r="F350" s="37" t="str">
        <f t="shared" si="2"/>
        <v/>
      </c>
      <c r="G350" s="37"/>
      <c r="H350" s="37" t="str">
        <f>IFERROR(VLOOKUP($G350,Source!$K:$M,2,FALSE),"")</f>
        <v/>
      </c>
      <c r="I350" s="37" t="str">
        <f>IFERROR(VLOOKUP($G350,Source!$K:$M,3,FALSE),"")</f>
        <v/>
      </c>
      <c r="J350" s="37" t="str">
        <f t="shared" si="3"/>
        <v/>
      </c>
      <c r="K350" s="37"/>
      <c r="L350" s="37"/>
      <c r="M350" s="37"/>
      <c r="N350" s="37"/>
      <c r="O350" s="1"/>
    </row>
    <row r="351" spans="1:15" hidden="1" x14ac:dyDescent="0.2">
      <c r="A351" s="37"/>
      <c r="B351" s="37" t="str">
        <f t="shared" ref="B351:C351" si="348">IF(ISTEXT(#REF!),#REF!,"")</f>
        <v/>
      </c>
      <c r="C351" s="37" t="str">
        <f t="shared" si="348"/>
        <v/>
      </c>
      <c r="D351" s="37"/>
      <c r="E351" s="143" t="str">
        <f t="shared" si="1"/>
        <v/>
      </c>
      <c r="F351" s="37" t="str">
        <f t="shared" si="2"/>
        <v/>
      </c>
      <c r="G351" s="37"/>
      <c r="H351" s="37" t="str">
        <f>IFERROR(VLOOKUP($G351,Source!$K:$M,2,FALSE),"")</f>
        <v/>
      </c>
      <c r="I351" s="37" t="str">
        <f>IFERROR(VLOOKUP($G351,Source!$K:$M,3,FALSE),"")</f>
        <v/>
      </c>
      <c r="J351" s="37" t="str">
        <f t="shared" si="3"/>
        <v/>
      </c>
      <c r="K351" s="37"/>
      <c r="L351" s="37"/>
      <c r="M351" s="37"/>
      <c r="N351" s="37"/>
      <c r="O351" s="1"/>
    </row>
    <row r="352" spans="1:15" hidden="1" x14ac:dyDescent="0.2">
      <c r="A352" s="37"/>
      <c r="B352" s="37" t="str">
        <f t="shared" ref="B352:C352" si="349">IF(ISTEXT(#REF!),#REF!,"")</f>
        <v/>
      </c>
      <c r="C352" s="37" t="str">
        <f t="shared" si="349"/>
        <v/>
      </c>
      <c r="D352" s="37"/>
      <c r="E352" s="143" t="str">
        <f t="shared" si="1"/>
        <v/>
      </c>
      <c r="F352" s="37" t="str">
        <f t="shared" si="2"/>
        <v/>
      </c>
      <c r="G352" s="37"/>
      <c r="H352" s="37" t="str">
        <f>IFERROR(VLOOKUP($G352,Source!$K:$M,2,FALSE),"")</f>
        <v/>
      </c>
      <c r="I352" s="37" t="str">
        <f>IFERROR(VLOOKUP($G352,Source!$K:$M,3,FALSE),"")</f>
        <v/>
      </c>
      <c r="J352" s="37" t="str">
        <f t="shared" si="3"/>
        <v/>
      </c>
      <c r="K352" s="37"/>
      <c r="L352" s="37"/>
      <c r="M352" s="37"/>
      <c r="N352" s="37"/>
      <c r="O352" s="1"/>
    </row>
    <row r="353" spans="1:15" hidden="1" x14ac:dyDescent="0.2">
      <c r="A353" s="37"/>
      <c r="B353" s="37" t="str">
        <f t="shared" ref="B353:C353" si="350">IF(ISTEXT(#REF!),#REF!,"")</f>
        <v/>
      </c>
      <c r="C353" s="37" t="str">
        <f t="shared" si="350"/>
        <v/>
      </c>
      <c r="D353" s="37"/>
      <c r="E353" s="143" t="str">
        <f t="shared" si="1"/>
        <v/>
      </c>
      <c r="F353" s="37" t="str">
        <f t="shared" si="2"/>
        <v/>
      </c>
      <c r="G353" s="37"/>
      <c r="H353" s="37" t="str">
        <f>IFERROR(VLOOKUP($G353,Source!$K:$M,2,FALSE),"")</f>
        <v/>
      </c>
      <c r="I353" s="37" t="str">
        <f>IFERROR(VLOOKUP($G353,Source!$K:$M,3,FALSE),"")</f>
        <v/>
      </c>
      <c r="J353" s="37" t="str">
        <f t="shared" si="3"/>
        <v/>
      </c>
      <c r="K353" s="37"/>
      <c r="L353" s="37"/>
      <c r="M353" s="37"/>
      <c r="N353" s="37"/>
      <c r="O353" s="1"/>
    </row>
    <row r="354" spans="1:15" hidden="1" x14ac:dyDescent="0.2">
      <c r="A354" s="37"/>
      <c r="B354" s="37" t="str">
        <f t="shared" ref="B354:C354" si="351">IF(ISTEXT(#REF!),#REF!,"")</f>
        <v/>
      </c>
      <c r="C354" s="37" t="str">
        <f t="shared" si="351"/>
        <v/>
      </c>
      <c r="D354" s="37"/>
      <c r="E354" s="143" t="str">
        <f t="shared" si="1"/>
        <v/>
      </c>
      <c r="F354" s="37" t="str">
        <f t="shared" si="2"/>
        <v/>
      </c>
      <c r="G354" s="37"/>
      <c r="H354" s="37" t="str">
        <f>IFERROR(VLOOKUP($G354,Source!$K:$M,2,FALSE),"")</f>
        <v/>
      </c>
      <c r="I354" s="37" t="str">
        <f>IFERROR(VLOOKUP($G354,Source!$K:$M,3,FALSE),"")</f>
        <v/>
      </c>
      <c r="J354" s="37" t="str">
        <f t="shared" si="3"/>
        <v/>
      </c>
      <c r="K354" s="37"/>
      <c r="L354" s="37"/>
      <c r="M354" s="37"/>
      <c r="N354" s="37"/>
      <c r="O354" s="1"/>
    </row>
    <row r="355" spans="1:15" hidden="1" x14ac:dyDescent="0.2">
      <c r="A355" s="37"/>
      <c r="B355" s="37" t="str">
        <f t="shared" ref="B355:C355" si="352">IF(ISTEXT(#REF!),#REF!,"")</f>
        <v/>
      </c>
      <c r="C355" s="37" t="str">
        <f t="shared" si="352"/>
        <v/>
      </c>
      <c r="D355" s="37"/>
      <c r="E355" s="143" t="str">
        <f t="shared" si="1"/>
        <v/>
      </c>
      <c r="F355" s="37" t="str">
        <f t="shared" si="2"/>
        <v/>
      </c>
      <c r="G355" s="37"/>
      <c r="H355" s="37" t="str">
        <f>IFERROR(VLOOKUP($G355,Source!$K:$M,2,FALSE),"")</f>
        <v/>
      </c>
      <c r="I355" s="37" t="str">
        <f>IFERROR(VLOOKUP($G355,Source!$K:$M,3,FALSE),"")</f>
        <v/>
      </c>
      <c r="J355" s="37" t="str">
        <f t="shared" si="3"/>
        <v/>
      </c>
      <c r="K355" s="37"/>
      <c r="L355" s="37"/>
      <c r="M355" s="37"/>
      <c r="N355" s="37"/>
      <c r="O355" s="1"/>
    </row>
    <row r="356" spans="1:15" hidden="1" x14ac:dyDescent="0.2">
      <c r="A356" s="37"/>
      <c r="B356" s="37" t="str">
        <f t="shared" ref="B356:C356" si="353">IF(ISTEXT(#REF!),#REF!,"")</f>
        <v/>
      </c>
      <c r="C356" s="37" t="str">
        <f t="shared" si="353"/>
        <v/>
      </c>
      <c r="D356" s="37"/>
      <c r="E356" s="143" t="str">
        <f t="shared" si="1"/>
        <v/>
      </c>
      <c r="F356" s="37" t="str">
        <f t="shared" si="2"/>
        <v/>
      </c>
      <c r="G356" s="37"/>
      <c r="H356" s="37" t="str">
        <f>IFERROR(VLOOKUP($G356,Source!$K:$M,2,FALSE),"")</f>
        <v/>
      </c>
      <c r="I356" s="37" t="str">
        <f>IFERROR(VLOOKUP($G356,Source!$K:$M,3,FALSE),"")</f>
        <v/>
      </c>
      <c r="J356" s="37" t="str">
        <f t="shared" si="3"/>
        <v/>
      </c>
      <c r="K356" s="37"/>
      <c r="L356" s="37"/>
      <c r="M356" s="37"/>
      <c r="N356" s="37"/>
      <c r="O356" s="1"/>
    </row>
    <row r="357" spans="1:15" hidden="1" x14ac:dyDescent="0.2">
      <c r="A357" s="37"/>
      <c r="B357" s="37" t="str">
        <f t="shared" ref="B357:C357" si="354">IF(ISTEXT(#REF!),#REF!,"")</f>
        <v/>
      </c>
      <c r="C357" s="37" t="str">
        <f t="shared" si="354"/>
        <v/>
      </c>
      <c r="D357" s="37"/>
      <c r="E357" s="143" t="str">
        <f t="shared" si="1"/>
        <v/>
      </c>
      <c r="F357" s="37" t="str">
        <f t="shared" si="2"/>
        <v/>
      </c>
      <c r="G357" s="37"/>
      <c r="H357" s="37" t="str">
        <f>IFERROR(VLOOKUP($G357,Source!$K:$M,2,FALSE),"")</f>
        <v/>
      </c>
      <c r="I357" s="37" t="str">
        <f>IFERROR(VLOOKUP($G357,Source!$K:$M,3,FALSE),"")</f>
        <v/>
      </c>
      <c r="J357" s="37" t="str">
        <f t="shared" si="3"/>
        <v/>
      </c>
      <c r="K357" s="37"/>
      <c r="L357" s="37"/>
      <c r="M357" s="37"/>
      <c r="N357" s="37"/>
      <c r="O357" s="1"/>
    </row>
    <row r="358" spans="1:15" hidden="1" x14ac:dyDescent="0.2">
      <c r="A358" s="37"/>
      <c r="B358" s="37" t="str">
        <f t="shared" ref="B358:C358" si="355">IF(ISTEXT(#REF!),#REF!,"")</f>
        <v/>
      </c>
      <c r="C358" s="37" t="str">
        <f t="shared" si="355"/>
        <v/>
      </c>
      <c r="D358" s="37"/>
      <c r="E358" s="143" t="str">
        <f t="shared" si="1"/>
        <v/>
      </c>
      <c r="F358" s="37" t="str">
        <f t="shared" si="2"/>
        <v/>
      </c>
      <c r="G358" s="37"/>
      <c r="H358" s="37" t="str">
        <f>IFERROR(VLOOKUP($G358,Source!$K:$M,2,FALSE),"")</f>
        <v/>
      </c>
      <c r="I358" s="37" t="str">
        <f>IFERROR(VLOOKUP($G358,Source!$K:$M,3,FALSE),"")</f>
        <v/>
      </c>
      <c r="J358" s="37" t="str">
        <f t="shared" si="3"/>
        <v/>
      </c>
      <c r="K358" s="37"/>
      <c r="L358" s="37"/>
      <c r="M358" s="37"/>
      <c r="N358" s="37"/>
      <c r="O358" s="1"/>
    </row>
    <row r="359" spans="1:15" hidden="1" x14ac:dyDescent="0.2">
      <c r="A359" s="37"/>
      <c r="B359" s="37" t="str">
        <f t="shared" ref="B359:C359" si="356">IF(ISTEXT(#REF!),#REF!,"")</f>
        <v/>
      </c>
      <c r="C359" s="37" t="str">
        <f t="shared" si="356"/>
        <v/>
      </c>
      <c r="D359" s="37"/>
      <c r="E359" s="143" t="str">
        <f t="shared" si="1"/>
        <v/>
      </c>
      <c r="F359" s="37" t="str">
        <f t="shared" si="2"/>
        <v/>
      </c>
      <c r="G359" s="37"/>
      <c r="H359" s="37" t="str">
        <f>IFERROR(VLOOKUP($G359,Source!$K:$M,2,FALSE),"")</f>
        <v/>
      </c>
      <c r="I359" s="37" t="str">
        <f>IFERROR(VLOOKUP($G359,Source!$K:$M,3,FALSE),"")</f>
        <v/>
      </c>
      <c r="J359" s="37" t="str">
        <f t="shared" si="3"/>
        <v/>
      </c>
      <c r="K359" s="37"/>
      <c r="L359" s="37"/>
      <c r="M359" s="37"/>
      <c r="N359" s="37"/>
      <c r="O359" s="1"/>
    </row>
    <row r="360" spans="1:15" hidden="1" x14ac:dyDescent="0.2">
      <c r="A360" s="37"/>
      <c r="B360" s="37" t="str">
        <f t="shared" ref="B360:C360" si="357">IF(ISTEXT(#REF!),#REF!,"")</f>
        <v/>
      </c>
      <c r="C360" s="37" t="str">
        <f t="shared" si="357"/>
        <v/>
      </c>
      <c r="D360" s="37"/>
      <c r="E360" s="143" t="str">
        <f t="shared" si="1"/>
        <v/>
      </c>
      <c r="F360" s="37" t="str">
        <f t="shared" si="2"/>
        <v/>
      </c>
      <c r="G360" s="37"/>
      <c r="H360" s="37" t="str">
        <f>IFERROR(VLOOKUP($G360,Source!$K:$M,2,FALSE),"")</f>
        <v/>
      </c>
      <c r="I360" s="37" t="str">
        <f>IFERROR(VLOOKUP($G360,Source!$K:$M,3,FALSE),"")</f>
        <v/>
      </c>
      <c r="J360" s="37" t="str">
        <f t="shared" si="3"/>
        <v/>
      </c>
      <c r="K360" s="37"/>
      <c r="L360" s="37"/>
      <c r="M360" s="37"/>
      <c r="N360" s="37"/>
      <c r="O360" s="1"/>
    </row>
    <row r="361" spans="1:15" hidden="1" x14ac:dyDescent="0.2">
      <c r="A361" s="37"/>
      <c r="B361" s="37" t="str">
        <f t="shared" ref="B361:C361" si="358">IF(ISTEXT(#REF!),#REF!,"")</f>
        <v/>
      </c>
      <c r="C361" s="37" t="str">
        <f t="shared" si="358"/>
        <v/>
      </c>
      <c r="D361" s="37"/>
      <c r="E361" s="143" t="str">
        <f t="shared" si="1"/>
        <v/>
      </c>
      <c r="F361" s="37" t="str">
        <f t="shared" si="2"/>
        <v/>
      </c>
      <c r="G361" s="37"/>
      <c r="H361" s="37" t="str">
        <f>IFERROR(VLOOKUP($G361,Source!$K:$M,2,FALSE),"")</f>
        <v/>
      </c>
      <c r="I361" s="37" t="str">
        <f>IFERROR(VLOOKUP($G361,Source!$K:$M,3,FALSE),"")</f>
        <v/>
      </c>
      <c r="J361" s="37" t="str">
        <f t="shared" si="3"/>
        <v/>
      </c>
      <c r="K361" s="37"/>
      <c r="L361" s="37"/>
      <c r="M361" s="37"/>
      <c r="N361" s="37"/>
      <c r="O361" s="1"/>
    </row>
    <row r="362" spans="1:15" hidden="1" x14ac:dyDescent="0.2">
      <c r="A362" s="37"/>
      <c r="B362" s="37" t="str">
        <f t="shared" ref="B362:C362" si="359">IF(ISTEXT(#REF!),#REF!,"")</f>
        <v/>
      </c>
      <c r="C362" s="37" t="str">
        <f t="shared" si="359"/>
        <v/>
      </c>
      <c r="D362" s="37"/>
      <c r="E362" s="143" t="str">
        <f t="shared" si="1"/>
        <v/>
      </c>
      <c r="F362" s="37" t="str">
        <f t="shared" si="2"/>
        <v/>
      </c>
      <c r="G362" s="37"/>
      <c r="H362" s="37" t="str">
        <f>IFERROR(VLOOKUP($G362,Source!$K:$M,2,FALSE),"")</f>
        <v/>
      </c>
      <c r="I362" s="37" t="str">
        <f>IFERROR(VLOOKUP($G362,Source!$K:$M,3,FALSE),"")</f>
        <v/>
      </c>
      <c r="J362" s="37" t="str">
        <f t="shared" si="3"/>
        <v/>
      </c>
      <c r="K362" s="37"/>
      <c r="L362" s="37"/>
      <c r="M362" s="37"/>
      <c r="N362" s="37"/>
      <c r="O362" s="1"/>
    </row>
    <row r="363" spans="1:15" hidden="1" x14ac:dyDescent="0.2">
      <c r="A363" s="37"/>
      <c r="B363" s="37" t="str">
        <f t="shared" ref="B363:C363" si="360">IF(ISTEXT(#REF!),#REF!,"")</f>
        <v/>
      </c>
      <c r="C363" s="37" t="str">
        <f t="shared" si="360"/>
        <v/>
      </c>
      <c r="D363" s="37"/>
      <c r="E363" s="143" t="str">
        <f t="shared" si="1"/>
        <v/>
      </c>
      <c r="F363" s="37" t="str">
        <f t="shared" si="2"/>
        <v/>
      </c>
      <c r="G363" s="37"/>
      <c r="H363" s="37" t="str">
        <f>IFERROR(VLOOKUP($G363,Source!$K:$M,2,FALSE),"")</f>
        <v/>
      </c>
      <c r="I363" s="37" t="str">
        <f>IFERROR(VLOOKUP($G363,Source!$K:$M,3,FALSE),"")</f>
        <v/>
      </c>
      <c r="J363" s="37" t="str">
        <f t="shared" si="3"/>
        <v/>
      </c>
      <c r="K363" s="37"/>
      <c r="L363" s="37"/>
      <c r="M363" s="37"/>
      <c r="N363" s="37"/>
      <c r="O363" s="1"/>
    </row>
    <row r="364" spans="1:15" hidden="1" x14ac:dyDescent="0.2">
      <c r="A364" s="37"/>
      <c r="B364" s="37" t="str">
        <f t="shared" ref="B364:C364" si="361">IF(ISTEXT(#REF!),#REF!,"")</f>
        <v/>
      </c>
      <c r="C364" s="37" t="str">
        <f t="shared" si="361"/>
        <v/>
      </c>
      <c r="D364" s="37"/>
      <c r="E364" s="143" t="str">
        <f t="shared" si="1"/>
        <v/>
      </c>
      <c r="F364" s="37" t="str">
        <f t="shared" si="2"/>
        <v/>
      </c>
      <c r="G364" s="37"/>
      <c r="H364" s="37" t="str">
        <f>IFERROR(VLOOKUP($G364,Source!$K:$M,2,FALSE),"")</f>
        <v/>
      </c>
      <c r="I364" s="37" t="str">
        <f>IFERROR(VLOOKUP($G364,Source!$K:$M,3,FALSE),"")</f>
        <v/>
      </c>
      <c r="J364" s="37" t="str">
        <f t="shared" si="3"/>
        <v/>
      </c>
      <c r="K364" s="37"/>
      <c r="L364" s="37"/>
      <c r="M364" s="37"/>
      <c r="N364" s="37"/>
      <c r="O364" s="1"/>
    </row>
    <row r="365" spans="1:15" hidden="1" x14ac:dyDescent="0.2">
      <c r="A365" s="37"/>
      <c r="B365" s="37" t="str">
        <f t="shared" ref="B365:C365" si="362">IF(ISTEXT(#REF!),#REF!,"")</f>
        <v/>
      </c>
      <c r="C365" s="37" t="str">
        <f t="shared" si="362"/>
        <v/>
      </c>
      <c r="D365" s="37"/>
      <c r="E365" s="143" t="str">
        <f t="shared" si="1"/>
        <v/>
      </c>
      <c r="F365" s="37" t="str">
        <f t="shared" si="2"/>
        <v/>
      </c>
      <c r="G365" s="37"/>
      <c r="H365" s="37" t="str">
        <f>IFERROR(VLOOKUP($G365,Source!$K:$M,2,FALSE),"")</f>
        <v/>
      </c>
      <c r="I365" s="37" t="str">
        <f>IFERROR(VLOOKUP($G365,Source!$K:$M,3,FALSE),"")</f>
        <v/>
      </c>
      <c r="J365" s="37" t="str">
        <f t="shared" si="3"/>
        <v/>
      </c>
      <c r="K365" s="37"/>
      <c r="L365" s="37"/>
      <c r="M365" s="37"/>
      <c r="N365" s="37"/>
      <c r="O365" s="1"/>
    </row>
    <row r="366" spans="1:15" hidden="1" x14ac:dyDescent="0.2">
      <c r="A366" s="37"/>
      <c r="B366" s="37" t="str">
        <f t="shared" ref="B366:C366" si="363">IF(ISTEXT(#REF!),#REF!,"")</f>
        <v/>
      </c>
      <c r="C366" s="37" t="str">
        <f t="shared" si="363"/>
        <v/>
      </c>
      <c r="D366" s="37"/>
      <c r="E366" s="143" t="str">
        <f t="shared" si="1"/>
        <v/>
      </c>
      <c r="F366" s="37" t="str">
        <f t="shared" si="2"/>
        <v/>
      </c>
      <c r="G366" s="37"/>
      <c r="H366" s="37" t="str">
        <f>IFERROR(VLOOKUP($G366,Source!$K:$M,2,FALSE),"")</f>
        <v/>
      </c>
      <c r="I366" s="37" t="str">
        <f>IFERROR(VLOOKUP($G366,Source!$K:$M,3,FALSE),"")</f>
        <v/>
      </c>
      <c r="J366" s="37" t="str">
        <f t="shared" si="3"/>
        <v/>
      </c>
      <c r="K366" s="37"/>
      <c r="L366" s="37"/>
      <c r="M366" s="37"/>
      <c r="N366" s="37"/>
      <c r="O366" s="1"/>
    </row>
    <row r="367" spans="1:15" hidden="1" x14ac:dyDescent="0.2">
      <c r="A367" s="37"/>
      <c r="B367" s="37" t="str">
        <f t="shared" ref="B367:C367" si="364">IF(ISTEXT(#REF!),#REF!,"")</f>
        <v/>
      </c>
      <c r="C367" s="37" t="str">
        <f t="shared" si="364"/>
        <v/>
      </c>
      <c r="D367" s="37"/>
      <c r="E367" s="143" t="str">
        <f t="shared" si="1"/>
        <v/>
      </c>
      <c r="F367" s="37" t="str">
        <f t="shared" si="2"/>
        <v/>
      </c>
      <c r="G367" s="37"/>
      <c r="H367" s="37" t="str">
        <f>IFERROR(VLOOKUP($G367,Source!$K:$M,2,FALSE),"")</f>
        <v/>
      </c>
      <c r="I367" s="37" t="str">
        <f>IFERROR(VLOOKUP($G367,Source!$K:$M,3,FALSE),"")</f>
        <v/>
      </c>
      <c r="J367" s="37" t="str">
        <f t="shared" si="3"/>
        <v/>
      </c>
      <c r="K367" s="37"/>
      <c r="L367" s="37"/>
      <c r="M367" s="37"/>
      <c r="N367" s="37"/>
      <c r="O367" s="1"/>
    </row>
    <row r="368" spans="1:15" hidden="1" x14ac:dyDescent="0.2">
      <c r="A368" s="37"/>
      <c r="B368" s="37" t="str">
        <f t="shared" ref="B368:C368" si="365">IF(ISTEXT(#REF!),#REF!,"")</f>
        <v/>
      </c>
      <c r="C368" s="37" t="str">
        <f t="shared" si="365"/>
        <v/>
      </c>
      <c r="D368" s="37"/>
      <c r="E368" s="143" t="str">
        <f t="shared" si="1"/>
        <v/>
      </c>
      <c r="F368" s="37" t="str">
        <f t="shared" si="2"/>
        <v/>
      </c>
      <c r="G368" s="37"/>
      <c r="H368" s="37" t="str">
        <f>IFERROR(VLOOKUP($G368,Source!$K:$M,2,FALSE),"")</f>
        <v/>
      </c>
      <c r="I368" s="37" t="str">
        <f>IFERROR(VLOOKUP($G368,Source!$K:$M,3,FALSE),"")</f>
        <v/>
      </c>
      <c r="J368" s="37" t="str">
        <f t="shared" si="3"/>
        <v/>
      </c>
      <c r="K368" s="37"/>
      <c r="L368" s="37"/>
      <c r="M368" s="37"/>
      <c r="N368" s="37"/>
      <c r="O368" s="1"/>
    </row>
    <row r="369" spans="1:15" hidden="1" x14ac:dyDescent="0.2">
      <c r="A369" s="37"/>
      <c r="B369" s="37" t="str">
        <f t="shared" ref="B369:C369" si="366">IF(ISTEXT(#REF!),#REF!,"")</f>
        <v/>
      </c>
      <c r="C369" s="37" t="str">
        <f t="shared" si="366"/>
        <v/>
      </c>
      <c r="D369" s="37"/>
      <c r="E369" s="143" t="str">
        <f t="shared" si="1"/>
        <v/>
      </c>
      <c r="F369" s="37" t="str">
        <f t="shared" si="2"/>
        <v/>
      </c>
      <c r="G369" s="37"/>
      <c r="H369" s="37" t="str">
        <f>IFERROR(VLOOKUP($G369,Source!$K:$M,2,FALSE),"")</f>
        <v/>
      </c>
      <c r="I369" s="37" t="str">
        <f>IFERROR(VLOOKUP($G369,Source!$K:$M,3,FALSE),"")</f>
        <v/>
      </c>
      <c r="J369" s="37" t="str">
        <f t="shared" si="3"/>
        <v/>
      </c>
      <c r="K369" s="37"/>
      <c r="L369" s="37"/>
      <c r="M369" s="37"/>
      <c r="N369" s="37"/>
      <c r="O369" s="1"/>
    </row>
    <row r="370" spans="1:15" hidden="1" x14ac:dyDescent="0.2">
      <c r="A370" s="37"/>
      <c r="B370" s="37" t="str">
        <f t="shared" ref="B370:C370" si="367">IF(ISTEXT(#REF!),#REF!,"")</f>
        <v/>
      </c>
      <c r="C370" s="37" t="str">
        <f t="shared" si="367"/>
        <v/>
      </c>
      <c r="D370" s="37"/>
      <c r="E370" s="143" t="str">
        <f t="shared" si="1"/>
        <v/>
      </c>
      <c r="F370" s="37" t="str">
        <f t="shared" si="2"/>
        <v/>
      </c>
      <c r="G370" s="37"/>
      <c r="H370" s="37" t="str">
        <f>IFERROR(VLOOKUP($G370,Source!$K:$M,2,FALSE),"")</f>
        <v/>
      </c>
      <c r="I370" s="37" t="str">
        <f>IFERROR(VLOOKUP($G370,Source!$K:$M,3,FALSE),"")</f>
        <v/>
      </c>
      <c r="J370" s="37" t="str">
        <f t="shared" si="3"/>
        <v/>
      </c>
      <c r="K370" s="37"/>
      <c r="L370" s="37"/>
      <c r="M370" s="37"/>
      <c r="N370" s="37"/>
      <c r="O370" s="1"/>
    </row>
    <row r="371" spans="1:15" hidden="1" x14ac:dyDescent="0.2">
      <c r="A371" s="37"/>
      <c r="B371" s="37" t="str">
        <f t="shared" ref="B371:C371" si="368">IF(ISTEXT(#REF!),#REF!,"")</f>
        <v/>
      </c>
      <c r="C371" s="37" t="str">
        <f t="shared" si="368"/>
        <v/>
      </c>
      <c r="D371" s="37"/>
      <c r="E371" s="143" t="str">
        <f t="shared" si="1"/>
        <v/>
      </c>
      <c r="F371" s="37" t="str">
        <f t="shared" si="2"/>
        <v/>
      </c>
      <c r="G371" s="37"/>
      <c r="H371" s="37" t="str">
        <f>IFERROR(VLOOKUP($G371,Source!$K:$M,2,FALSE),"")</f>
        <v/>
      </c>
      <c r="I371" s="37" t="str">
        <f>IFERROR(VLOOKUP($G371,Source!$K:$M,3,FALSE),"")</f>
        <v/>
      </c>
      <c r="J371" s="37" t="str">
        <f t="shared" si="3"/>
        <v/>
      </c>
      <c r="K371" s="37"/>
      <c r="L371" s="37"/>
      <c r="M371" s="37"/>
      <c r="N371" s="37"/>
      <c r="O371" s="1"/>
    </row>
    <row r="372" spans="1:15" hidden="1" x14ac:dyDescent="0.2">
      <c r="A372" s="37"/>
      <c r="B372" s="37" t="str">
        <f t="shared" ref="B372:C372" si="369">IF(ISTEXT(#REF!),#REF!,"")</f>
        <v/>
      </c>
      <c r="C372" s="37" t="str">
        <f t="shared" si="369"/>
        <v/>
      </c>
      <c r="D372" s="37"/>
      <c r="E372" s="143" t="str">
        <f t="shared" si="1"/>
        <v/>
      </c>
      <c r="F372" s="37" t="str">
        <f t="shared" si="2"/>
        <v/>
      </c>
      <c r="G372" s="37"/>
      <c r="H372" s="37" t="str">
        <f>IFERROR(VLOOKUP($G372,Source!$K:$M,2,FALSE),"")</f>
        <v/>
      </c>
      <c r="I372" s="37" t="str">
        <f>IFERROR(VLOOKUP($G372,Source!$K:$M,3,FALSE),"")</f>
        <v/>
      </c>
      <c r="J372" s="37" t="str">
        <f t="shared" si="3"/>
        <v/>
      </c>
      <c r="K372" s="37"/>
      <c r="L372" s="37"/>
      <c r="M372" s="37"/>
      <c r="N372" s="37"/>
      <c r="O372" s="1"/>
    </row>
    <row r="373" spans="1:15" hidden="1" x14ac:dyDescent="0.2">
      <c r="A373" s="37"/>
      <c r="B373" s="37" t="str">
        <f t="shared" ref="B373:C373" si="370">IF(ISTEXT(#REF!),#REF!,"")</f>
        <v/>
      </c>
      <c r="C373" s="37" t="str">
        <f t="shared" si="370"/>
        <v/>
      </c>
      <c r="D373" s="37"/>
      <c r="E373" s="143" t="str">
        <f t="shared" si="1"/>
        <v/>
      </c>
      <c r="F373" s="37" t="str">
        <f t="shared" si="2"/>
        <v/>
      </c>
      <c r="G373" s="37"/>
      <c r="H373" s="37" t="str">
        <f>IFERROR(VLOOKUP($G373,Source!$K:$M,2,FALSE),"")</f>
        <v/>
      </c>
      <c r="I373" s="37" t="str">
        <f>IFERROR(VLOOKUP($G373,Source!$K:$M,3,FALSE),"")</f>
        <v/>
      </c>
      <c r="J373" s="37" t="str">
        <f t="shared" si="3"/>
        <v/>
      </c>
      <c r="K373" s="37"/>
      <c r="L373" s="37"/>
      <c r="M373" s="37"/>
      <c r="N373" s="37"/>
      <c r="O373" s="1"/>
    </row>
    <row r="374" spans="1:15" hidden="1" x14ac:dyDescent="0.2">
      <c r="A374" s="37"/>
      <c r="B374" s="37" t="str">
        <f t="shared" ref="B374:C374" si="371">IF(ISTEXT(#REF!),#REF!,"")</f>
        <v/>
      </c>
      <c r="C374" s="37" t="str">
        <f t="shared" si="371"/>
        <v/>
      </c>
      <c r="D374" s="37"/>
      <c r="E374" s="143" t="str">
        <f t="shared" si="1"/>
        <v/>
      </c>
      <c r="F374" s="37" t="str">
        <f t="shared" si="2"/>
        <v/>
      </c>
      <c r="G374" s="37"/>
      <c r="H374" s="37" t="str">
        <f>IFERROR(VLOOKUP($G374,Source!$K:$M,2,FALSE),"")</f>
        <v/>
      </c>
      <c r="I374" s="37" t="str">
        <f>IFERROR(VLOOKUP($G374,Source!$K:$M,3,FALSE),"")</f>
        <v/>
      </c>
      <c r="J374" s="37" t="str">
        <f t="shared" si="3"/>
        <v/>
      </c>
      <c r="K374" s="37"/>
      <c r="L374" s="37"/>
      <c r="M374" s="37"/>
      <c r="N374" s="37"/>
      <c r="O374" s="1"/>
    </row>
    <row r="375" spans="1:15" hidden="1" x14ac:dyDescent="0.2">
      <c r="A375" s="37"/>
      <c r="B375" s="37" t="str">
        <f t="shared" ref="B375:C375" si="372">IF(ISTEXT(#REF!),#REF!,"")</f>
        <v/>
      </c>
      <c r="C375" s="37" t="str">
        <f t="shared" si="372"/>
        <v/>
      </c>
      <c r="D375" s="37"/>
      <c r="E375" s="143" t="str">
        <f t="shared" si="1"/>
        <v/>
      </c>
      <c r="F375" s="37" t="str">
        <f t="shared" si="2"/>
        <v/>
      </c>
      <c r="G375" s="37"/>
      <c r="H375" s="37" t="str">
        <f>IFERROR(VLOOKUP($G375,Source!$K:$M,2,FALSE),"")</f>
        <v/>
      </c>
      <c r="I375" s="37" t="str">
        <f>IFERROR(VLOOKUP($G375,Source!$K:$M,3,FALSE),"")</f>
        <v/>
      </c>
      <c r="J375" s="37" t="str">
        <f t="shared" si="3"/>
        <v/>
      </c>
      <c r="K375" s="37"/>
      <c r="L375" s="37"/>
      <c r="M375" s="37"/>
      <c r="N375" s="37"/>
      <c r="O375" s="1"/>
    </row>
    <row r="376" spans="1:15" hidden="1" x14ac:dyDescent="0.2">
      <c r="A376" s="37"/>
      <c r="B376" s="37" t="str">
        <f t="shared" ref="B376:C376" si="373">IF(ISTEXT(#REF!),#REF!,"")</f>
        <v/>
      </c>
      <c r="C376" s="37" t="str">
        <f t="shared" si="373"/>
        <v/>
      </c>
      <c r="D376" s="37"/>
      <c r="E376" s="143" t="str">
        <f t="shared" si="1"/>
        <v/>
      </c>
      <c r="F376" s="37" t="str">
        <f t="shared" si="2"/>
        <v/>
      </c>
      <c r="G376" s="37"/>
      <c r="H376" s="37" t="str">
        <f>IFERROR(VLOOKUP($G376,Source!$K:$M,2,FALSE),"")</f>
        <v/>
      </c>
      <c r="I376" s="37" t="str">
        <f>IFERROR(VLOOKUP($G376,Source!$K:$M,3,FALSE),"")</f>
        <v/>
      </c>
      <c r="J376" s="37" t="str">
        <f t="shared" si="3"/>
        <v/>
      </c>
      <c r="K376" s="37"/>
      <c r="L376" s="37"/>
      <c r="M376" s="37"/>
      <c r="N376" s="37"/>
      <c r="O376" s="1"/>
    </row>
    <row r="377" spans="1:15" hidden="1" x14ac:dyDescent="0.2">
      <c r="A377" s="37"/>
      <c r="B377" s="37" t="str">
        <f t="shared" ref="B377:C377" si="374">IF(ISTEXT(#REF!),#REF!,"")</f>
        <v/>
      </c>
      <c r="C377" s="37" t="str">
        <f t="shared" si="374"/>
        <v/>
      </c>
      <c r="D377" s="37"/>
      <c r="E377" s="143" t="str">
        <f t="shared" si="1"/>
        <v/>
      </c>
      <c r="F377" s="37" t="str">
        <f t="shared" si="2"/>
        <v/>
      </c>
      <c r="G377" s="37"/>
      <c r="H377" s="37" t="str">
        <f>IFERROR(VLOOKUP($G377,Source!$K:$M,2,FALSE),"")</f>
        <v/>
      </c>
      <c r="I377" s="37" t="str">
        <f>IFERROR(VLOOKUP($G377,Source!$K:$M,3,FALSE),"")</f>
        <v/>
      </c>
      <c r="J377" s="37" t="str">
        <f t="shared" si="3"/>
        <v/>
      </c>
      <c r="K377" s="37"/>
      <c r="L377" s="37"/>
      <c r="M377" s="37"/>
      <c r="N377" s="37"/>
      <c r="O377" s="1"/>
    </row>
    <row r="378" spans="1:15" hidden="1" x14ac:dyDescent="0.2">
      <c r="A378" s="37"/>
      <c r="B378" s="37" t="str">
        <f t="shared" ref="B378:C378" si="375">IF(ISTEXT(#REF!),#REF!,"")</f>
        <v/>
      </c>
      <c r="C378" s="37" t="str">
        <f t="shared" si="375"/>
        <v/>
      </c>
      <c r="D378" s="37"/>
      <c r="E378" s="143" t="str">
        <f t="shared" si="1"/>
        <v/>
      </c>
      <c r="F378" s="37" t="str">
        <f t="shared" si="2"/>
        <v/>
      </c>
      <c r="G378" s="37"/>
      <c r="H378" s="37" t="str">
        <f>IFERROR(VLOOKUP($G378,Source!$K:$M,2,FALSE),"")</f>
        <v/>
      </c>
      <c r="I378" s="37" t="str">
        <f>IFERROR(VLOOKUP($G378,Source!$K:$M,3,FALSE),"")</f>
        <v/>
      </c>
      <c r="J378" s="37" t="str">
        <f t="shared" si="3"/>
        <v/>
      </c>
      <c r="K378" s="37"/>
      <c r="L378" s="37"/>
      <c r="M378" s="37"/>
      <c r="N378" s="37"/>
      <c r="O378" s="1"/>
    </row>
    <row r="379" spans="1:15" hidden="1" x14ac:dyDescent="0.2">
      <c r="A379" s="37"/>
      <c r="B379" s="37" t="str">
        <f t="shared" ref="B379:C379" si="376">IF(ISTEXT(#REF!),#REF!,"")</f>
        <v/>
      </c>
      <c r="C379" s="37" t="str">
        <f t="shared" si="376"/>
        <v/>
      </c>
      <c r="D379" s="37"/>
      <c r="E379" s="143" t="str">
        <f t="shared" si="1"/>
        <v/>
      </c>
      <c r="F379" s="37" t="str">
        <f t="shared" si="2"/>
        <v/>
      </c>
      <c r="G379" s="37"/>
      <c r="H379" s="37" t="str">
        <f>IFERROR(VLOOKUP($G379,Source!$K:$M,2,FALSE),"")</f>
        <v/>
      </c>
      <c r="I379" s="37" t="str">
        <f>IFERROR(VLOOKUP($G379,Source!$K:$M,3,FALSE),"")</f>
        <v/>
      </c>
      <c r="J379" s="37" t="str">
        <f t="shared" si="3"/>
        <v/>
      </c>
      <c r="K379" s="37"/>
      <c r="L379" s="37"/>
      <c r="M379" s="37"/>
      <c r="N379" s="37"/>
      <c r="O379" s="1"/>
    </row>
    <row r="380" spans="1:15" hidden="1" x14ac:dyDescent="0.2">
      <c r="A380" s="37"/>
      <c r="B380" s="37" t="str">
        <f t="shared" ref="B380:C380" si="377">IF(ISTEXT(#REF!),#REF!,"")</f>
        <v/>
      </c>
      <c r="C380" s="37" t="str">
        <f t="shared" si="377"/>
        <v/>
      </c>
      <c r="D380" s="37"/>
      <c r="E380" s="143" t="str">
        <f t="shared" si="1"/>
        <v/>
      </c>
      <c r="F380" s="37" t="str">
        <f t="shared" si="2"/>
        <v/>
      </c>
      <c r="G380" s="37"/>
      <c r="H380" s="37" t="str">
        <f>IFERROR(VLOOKUP($G380,Source!$K:$M,2,FALSE),"")</f>
        <v/>
      </c>
      <c r="I380" s="37" t="str">
        <f>IFERROR(VLOOKUP($G380,Source!$K:$M,3,FALSE),"")</f>
        <v/>
      </c>
      <c r="J380" s="37" t="str">
        <f t="shared" si="3"/>
        <v/>
      </c>
      <c r="K380" s="37"/>
      <c r="L380" s="37"/>
      <c r="M380" s="37"/>
      <c r="N380" s="37"/>
      <c r="O380" s="1"/>
    </row>
    <row r="381" spans="1:15" hidden="1" x14ac:dyDescent="0.2">
      <c r="A381" s="37"/>
      <c r="B381" s="37" t="str">
        <f t="shared" ref="B381:C381" si="378">IF(ISTEXT(#REF!),#REF!,"")</f>
        <v/>
      </c>
      <c r="C381" s="37" t="str">
        <f t="shared" si="378"/>
        <v/>
      </c>
      <c r="D381" s="37"/>
      <c r="E381" s="143" t="str">
        <f t="shared" si="1"/>
        <v/>
      </c>
      <c r="F381" s="37" t="str">
        <f t="shared" si="2"/>
        <v/>
      </c>
      <c r="G381" s="37"/>
      <c r="H381" s="37" t="str">
        <f>IFERROR(VLOOKUP($G381,Source!$K:$M,2,FALSE),"")</f>
        <v/>
      </c>
      <c r="I381" s="37" t="str">
        <f>IFERROR(VLOOKUP($G381,Source!$K:$M,3,FALSE),"")</f>
        <v/>
      </c>
      <c r="J381" s="37" t="str">
        <f t="shared" si="3"/>
        <v/>
      </c>
      <c r="K381" s="37"/>
      <c r="L381" s="37"/>
      <c r="M381" s="37"/>
      <c r="N381" s="37"/>
      <c r="O381" s="1"/>
    </row>
    <row r="382" spans="1:15" hidden="1" x14ac:dyDescent="0.2">
      <c r="A382" s="37"/>
      <c r="B382" s="37" t="str">
        <f t="shared" ref="B382:C382" si="379">IF(ISTEXT(#REF!),#REF!,"")</f>
        <v/>
      </c>
      <c r="C382" s="37" t="str">
        <f t="shared" si="379"/>
        <v/>
      </c>
      <c r="D382" s="37"/>
      <c r="E382" s="143" t="str">
        <f t="shared" si="1"/>
        <v/>
      </c>
      <c r="F382" s="37" t="str">
        <f t="shared" si="2"/>
        <v/>
      </c>
      <c r="G382" s="37"/>
      <c r="H382" s="37" t="str">
        <f>IFERROR(VLOOKUP($G382,Source!$K:$M,2,FALSE),"")</f>
        <v/>
      </c>
      <c r="I382" s="37" t="str">
        <f>IFERROR(VLOOKUP($G382,Source!$K:$M,3,FALSE),"")</f>
        <v/>
      </c>
      <c r="J382" s="37" t="str">
        <f t="shared" si="3"/>
        <v/>
      </c>
      <c r="K382" s="37"/>
      <c r="L382" s="37"/>
      <c r="M382" s="37"/>
      <c r="N382" s="37"/>
      <c r="O382" s="1"/>
    </row>
    <row r="383" spans="1:15" hidden="1" x14ac:dyDescent="0.2">
      <c r="A383" s="37"/>
      <c r="B383" s="37" t="str">
        <f t="shared" ref="B383:C383" si="380">IF(ISTEXT(#REF!),#REF!,"")</f>
        <v/>
      </c>
      <c r="C383" s="37" t="str">
        <f t="shared" si="380"/>
        <v/>
      </c>
      <c r="D383" s="37"/>
      <c r="E383" s="143" t="str">
        <f t="shared" si="1"/>
        <v/>
      </c>
      <c r="F383" s="37" t="str">
        <f t="shared" si="2"/>
        <v/>
      </c>
      <c r="G383" s="37"/>
      <c r="H383" s="37" t="str">
        <f>IFERROR(VLOOKUP($G383,Source!$K:$M,2,FALSE),"")</f>
        <v/>
      </c>
      <c r="I383" s="37" t="str">
        <f>IFERROR(VLOOKUP($G383,Source!$K:$M,3,FALSE),"")</f>
        <v/>
      </c>
      <c r="J383" s="37" t="str">
        <f t="shared" si="3"/>
        <v/>
      </c>
      <c r="K383" s="37"/>
      <c r="L383" s="37"/>
      <c r="M383" s="37"/>
      <c r="N383" s="37"/>
      <c r="O383" s="1"/>
    </row>
    <row r="384" spans="1:15" hidden="1" x14ac:dyDescent="0.2">
      <c r="A384" s="37"/>
      <c r="B384" s="37" t="str">
        <f t="shared" ref="B384:C384" si="381">IF(ISTEXT(#REF!),#REF!,"")</f>
        <v/>
      </c>
      <c r="C384" s="37" t="str">
        <f t="shared" si="381"/>
        <v/>
      </c>
      <c r="D384" s="37"/>
      <c r="E384" s="143" t="str">
        <f t="shared" si="1"/>
        <v/>
      </c>
      <c r="F384" s="37" t="str">
        <f t="shared" si="2"/>
        <v/>
      </c>
      <c r="G384" s="37"/>
      <c r="H384" s="37" t="str">
        <f>IFERROR(VLOOKUP($G384,Source!$K:$M,2,FALSE),"")</f>
        <v/>
      </c>
      <c r="I384" s="37" t="str">
        <f>IFERROR(VLOOKUP($G384,Source!$K:$M,3,FALSE),"")</f>
        <v/>
      </c>
      <c r="J384" s="37" t="str">
        <f t="shared" si="3"/>
        <v/>
      </c>
      <c r="K384" s="37"/>
      <c r="L384" s="37"/>
      <c r="M384" s="37"/>
      <c r="N384" s="37"/>
      <c r="O384" s="1"/>
    </row>
    <row r="385" spans="1:15" hidden="1" x14ac:dyDescent="0.2">
      <c r="A385" s="37"/>
      <c r="B385" s="37" t="str">
        <f t="shared" ref="B385:C385" si="382">IF(ISTEXT(#REF!),#REF!,"")</f>
        <v/>
      </c>
      <c r="C385" s="37" t="str">
        <f t="shared" si="382"/>
        <v/>
      </c>
      <c r="D385" s="37"/>
      <c r="E385" s="143" t="str">
        <f t="shared" si="1"/>
        <v/>
      </c>
      <c r="F385" s="37" t="str">
        <f t="shared" si="2"/>
        <v/>
      </c>
      <c r="G385" s="37"/>
      <c r="H385" s="37" t="str">
        <f>IFERROR(VLOOKUP($G385,Source!$K:$M,2,FALSE),"")</f>
        <v/>
      </c>
      <c r="I385" s="37" t="str">
        <f>IFERROR(VLOOKUP($G385,Source!$K:$M,3,FALSE),"")</f>
        <v/>
      </c>
      <c r="J385" s="37" t="str">
        <f t="shared" si="3"/>
        <v/>
      </c>
      <c r="K385" s="37"/>
      <c r="L385" s="37"/>
      <c r="M385" s="37"/>
      <c r="N385" s="37"/>
      <c r="O385" s="1"/>
    </row>
    <row r="386" spans="1:15" hidden="1" x14ac:dyDescent="0.2">
      <c r="A386" s="37"/>
      <c r="B386" s="37" t="str">
        <f t="shared" ref="B386:C386" si="383">IF(ISTEXT(#REF!),#REF!,"")</f>
        <v/>
      </c>
      <c r="C386" s="37" t="str">
        <f t="shared" si="383"/>
        <v/>
      </c>
      <c r="D386" s="37"/>
      <c r="E386" s="143" t="str">
        <f t="shared" si="1"/>
        <v/>
      </c>
      <c r="F386" s="37" t="str">
        <f t="shared" si="2"/>
        <v/>
      </c>
      <c r="G386" s="37"/>
      <c r="H386" s="37" t="str">
        <f>IFERROR(VLOOKUP($G386,Source!$K:$M,2,FALSE),"")</f>
        <v/>
      </c>
      <c r="I386" s="37" t="str">
        <f>IFERROR(VLOOKUP($G386,Source!$K:$M,3,FALSE),"")</f>
        <v/>
      </c>
      <c r="J386" s="37" t="str">
        <f t="shared" si="3"/>
        <v/>
      </c>
      <c r="K386" s="37"/>
      <c r="L386" s="37"/>
      <c r="M386" s="37"/>
      <c r="N386" s="37"/>
      <c r="O386" s="1"/>
    </row>
    <row r="387" spans="1:15" hidden="1" x14ac:dyDescent="0.2">
      <c r="A387" s="37"/>
      <c r="B387" s="37" t="str">
        <f t="shared" ref="B387:C387" si="384">IF(ISTEXT(#REF!),#REF!,"")</f>
        <v/>
      </c>
      <c r="C387" s="37" t="str">
        <f t="shared" si="384"/>
        <v/>
      </c>
      <c r="D387" s="37"/>
      <c r="E387" s="143" t="str">
        <f t="shared" si="1"/>
        <v/>
      </c>
      <c r="F387" s="37" t="str">
        <f t="shared" si="2"/>
        <v/>
      </c>
      <c r="G387" s="37"/>
      <c r="H387" s="37" t="str">
        <f>IFERROR(VLOOKUP($G387,Source!$K:$M,2,FALSE),"")</f>
        <v/>
      </c>
      <c r="I387" s="37" t="str">
        <f>IFERROR(VLOOKUP($G387,Source!$K:$M,3,FALSE),"")</f>
        <v/>
      </c>
      <c r="J387" s="37" t="str">
        <f t="shared" si="3"/>
        <v/>
      </c>
      <c r="K387" s="37"/>
      <c r="L387" s="37"/>
      <c r="M387" s="37"/>
      <c r="N387" s="37"/>
      <c r="O387" s="1"/>
    </row>
    <row r="388" spans="1:15" hidden="1" x14ac:dyDescent="0.2">
      <c r="A388" s="37"/>
      <c r="B388" s="37" t="str">
        <f t="shared" ref="B388:C388" si="385">IF(ISTEXT(#REF!),#REF!,"")</f>
        <v/>
      </c>
      <c r="C388" s="37" t="str">
        <f t="shared" si="385"/>
        <v/>
      </c>
      <c r="D388" s="37"/>
      <c r="E388" s="143" t="str">
        <f t="shared" si="1"/>
        <v/>
      </c>
      <c r="F388" s="37" t="str">
        <f t="shared" si="2"/>
        <v/>
      </c>
      <c r="G388" s="37"/>
      <c r="H388" s="37" t="str">
        <f>IFERROR(VLOOKUP($G388,Source!$K:$M,2,FALSE),"")</f>
        <v/>
      </c>
      <c r="I388" s="37" t="str">
        <f>IFERROR(VLOOKUP($G388,Source!$K:$M,3,FALSE),"")</f>
        <v/>
      </c>
      <c r="J388" s="37" t="str">
        <f t="shared" si="3"/>
        <v/>
      </c>
      <c r="K388" s="37"/>
      <c r="L388" s="37"/>
      <c r="M388" s="37"/>
      <c r="N388" s="37"/>
      <c r="O388" s="1"/>
    </row>
    <row r="389" spans="1:15" hidden="1" x14ac:dyDescent="0.2">
      <c r="A389" s="37"/>
      <c r="B389" s="37" t="str">
        <f t="shared" ref="B389:C389" si="386">IF(ISTEXT(#REF!),#REF!,"")</f>
        <v/>
      </c>
      <c r="C389" s="37" t="str">
        <f t="shared" si="386"/>
        <v/>
      </c>
      <c r="D389" s="37"/>
      <c r="E389" s="143" t="str">
        <f t="shared" si="1"/>
        <v/>
      </c>
      <c r="F389" s="37" t="str">
        <f t="shared" si="2"/>
        <v/>
      </c>
      <c r="G389" s="37"/>
      <c r="H389" s="37" t="str">
        <f>IFERROR(VLOOKUP($G389,Source!$K:$M,2,FALSE),"")</f>
        <v/>
      </c>
      <c r="I389" s="37" t="str">
        <f>IFERROR(VLOOKUP($G389,Source!$K:$M,3,FALSE),"")</f>
        <v/>
      </c>
      <c r="J389" s="37" t="str">
        <f t="shared" si="3"/>
        <v/>
      </c>
      <c r="K389" s="37"/>
      <c r="L389" s="37"/>
      <c r="M389" s="37"/>
      <c r="N389" s="37"/>
      <c r="O389" s="1"/>
    </row>
    <row r="390" spans="1:15" hidden="1" x14ac:dyDescent="0.2">
      <c r="A390" s="37"/>
      <c r="B390" s="37" t="str">
        <f t="shared" ref="B390:C390" si="387">IF(ISTEXT(#REF!),#REF!,"")</f>
        <v/>
      </c>
      <c r="C390" s="37" t="str">
        <f t="shared" si="387"/>
        <v/>
      </c>
      <c r="D390" s="37"/>
      <c r="E390" s="143" t="str">
        <f t="shared" si="1"/>
        <v/>
      </c>
      <c r="F390" s="37" t="str">
        <f t="shared" si="2"/>
        <v/>
      </c>
      <c r="G390" s="37"/>
      <c r="H390" s="37" t="str">
        <f>IFERROR(VLOOKUP($G390,Source!$K:$M,2,FALSE),"")</f>
        <v/>
      </c>
      <c r="I390" s="37" t="str">
        <f>IFERROR(VLOOKUP($G390,Source!$K:$M,3,FALSE),"")</f>
        <v/>
      </c>
      <c r="J390" s="37" t="str">
        <f t="shared" si="3"/>
        <v/>
      </c>
      <c r="K390" s="37"/>
      <c r="L390" s="37"/>
      <c r="M390" s="37"/>
      <c r="N390" s="37"/>
      <c r="O390" s="1"/>
    </row>
    <row r="391" spans="1:15" hidden="1" x14ac:dyDescent="0.2">
      <c r="A391" s="37"/>
      <c r="B391" s="37" t="str">
        <f t="shared" ref="B391:C391" si="388">IF(ISTEXT(#REF!),#REF!,"")</f>
        <v/>
      </c>
      <c r="C391" s="37" t="str">
        <f t="shared" si="388"/>
        <v/>
      </c>
      <c r="D391" s="37"/>
      <c r="E391" s="143" t="str">
        <f t="shared" si="1"/>
        <v/>
      </c>
      <c r="F391" s="37" t="str">
        <f t="shared" si="2"/>
        <v/>
      </c>
      <c r="G391" s="37"/>
      <c r="H391" s="37" t="str">
        <f>IFERROR(VLOOKUP($G391,Source!$K:$M,2,FALSE),"")</f>
        <v/>
      </c>
      <c r="I391" s="37" t="str">
        <f>IFERROR(VLOOKUP($G391,Source!$K:$M,3,FALSE),"")</f>
        <v/>
      </c>
      <c r="J391" s="37" t="str">
        <f t="shared" si="3"/>
        <v/>
      </c>
      <c r="K391" s="37"/>
      <c r="L391" s="37"/>
      <c r="M391" s="37"/>
      <c r="N391" s="37"/>
      <c r="O391" s="1"/>
    </row>
    <row r="392" spans="1:15" hidden="1" x14ac:dyDescent="0.2">
      <c r="A392" s="37"/>
      <c r="B392" s="37" t="str">
        <f t="shared" ref="B392:C392" si="389">IF(ISTEXT(#REF!),#REF!,"")</f>
        <v/>
      </c>
      <c r="C392" s="37" t="str">
        <f t="shared" si="389"/>
        <v/>
      </c>
      <c r="D392" s="37"/>
      <c r="E392" s="143" t="str">
        <f t="shared" si="1"/>
        <v/>
      </c>
      <c r="F392" s="37" t="str">
        <f t="shared" si="2"/>
        <v/>
      </c>
      <c r="G392" s="37"/>
      <c r="H392" s="37" t="str">
        <f>IFERROR(VLOOKUP($G392,Source!$K:$M,2,FALSE),"")</f>
        <v/>
      </c>
      <c r="I392" s="37" t="str">
        <f>IFERROR(VLOOKUP($G392,Source!$K:$M,3,FALSE),"")</f>
        <v/>
      </c>
      <c r="J392" s="37" t="str">
        <f t="shared" si="3"/>
        <v/>
      </c>
      <c r="K392" s="37"/>
      <c r="L392" s="37"/>
      <c r="M392" s="37"/>
      <c r="N392" s="37"/>
      <c r="O392" s="1"/>
    </row>
    <row r="393" spans="1:15" hidden="1" x14ac:dyDescent="0.2">
      <c r="A393" s="37"/>
      <c r="B393" s="37" t="str">
        <f t="shared" ref="B393:C393" si="390">IF(ISTEXT(#REF!),#REF!,"")</f>
        <v/>
      </c>
      <c r="C393" s="37" t="str">
        <f t="shared" si="390"/>
        <v/>
      </c>
      <c r="D393" s="37"/>
      <c r="E393" s="143" t="str">
        <f t="shared" si="1"/>
        <v/>
      </c>
      <c r="F393" s="37" t="str">
        <f t="shared" si="2"/>
        <v/>
      </c>
      <c r="G393" s="37"/>
      <c r="H393" s="37" t="str">
        <f>IFERROR(VLOOKUP($G393,Source!$K:$M,2,FALSE),"")</f>
        <v/>
      </c>
      <c r="I393" s="37" t="str">
        <f>IFERROR(VLOOKUP($G393,Source!$K:$M,3,FALSE),"")</f>
        <v/>
      </c>
      <c r="J393" s="37" t="str">
        <f t="shared" si="3"/>
        <v/>
      </c>
      <c r="K393" s="37"/>
      <c r="L393" s="37"/>
      <c r="M393" s="37"/>
      <c r="N393" s="37"/>
      <c r="O393" s="1"/>
    </row>
    <row r="394" spans="1:15" hidden="1" x14ac:dyDescent="0.2">
      <c r="A394" s="37"/>
      <c r="B394" s="37" t="str">
        <f t="shared" ref="B394:C394" si="391">IF(ISTEXT(#REF!),#REF!,"")</f>
        <v/>
      </c>
      <c r="C394" s="37" t="str">
        <f t="shared" si="391"/>
        <v/>
      </c>
      <c r="D394" s="37"/>
      <c r="E394" s="143" t="str">
        <f t="shared" si="1"/>
        <v/>
      </c>
      <c r="F394" s="37" t="str">
        <f t="shared" si="2"/>
        <v/>
      </c>
      <c r="G394" s="37"/>
      <c r="H394" s="37" t="str">
        <f>IFERROR(VLOOKUP($G394,Source!$K:$M,2,FALSE),"")</f>
        <v/>
      </c>
      <c r="I394" s="37" t="str">
        <f>IFERROR(VLOOKUP($G394,Source!$K:$M,3,FALSE),"")</f>
        <v/>
      </c>
      <c r="J394" s="37" t="str">
        <f t="shared" si="3"/>
        <v/>
      </c>
      <c r="K394" s="37"/>
      <c r="L394" s="37"/>
      <c r="M394" s="37"/>
      <c r="N394" s="37"/>
      <c r="O394" s="1"/>
    </row>
    <row r="395" spans="1:15" hidden="1" x14ac:dyDescent="0.2">
      <c r="A395" s="37"/>
      <c r="B395" s="37" t="str">
        <f t="shared" ref="B395:C395" si="392">IF(ISTEXT(#REF!),#REF!,"")</f>
        <v/>
      </c>
      <c r="C395" s="37" t="str">
        <f t="shared" si="392"/>
        <v/>
      </c>
      <c r="D395" s="37"/>
      <c r="E395" s="143" t="str">
        <f t="shared" si="1"/>
        <v/>
      </c>
      <c r="F395" s="37" t="str">
        <f t="shared" si="2"/>
        <v/>
      </c>
      <c r="G395" s="37"/>
      <c r="H395" s="37" t="str">
        <f>IFERROR(VLOOKUP($G395,Source!$K:$M,2,FALSE),"")</f>
        <v/>
      </c>
      <c r="I395" s="37" t="str">
        <f>IFERROR(VLOOKUP($G395,Source!$K:$M,3,FALSE),"")</f>
        <v/>
      </c>
      <c r="J395" s="37" t="str">
        <f t="shared" si="3"/>
        <v/>
      </c>
      <c r="K395" s="37"/>
      <c r="L395" s="37"/>
      <c r="M395" s="37"/>
      <c r="N395" s="37"/>
      <c r="O395" s="1"/>
    </row>
    <row r="396" spans="1:15" hidden="1" x14ac:dyDescent="0.2">
      <c r="A396" s="37"/>
      <c r="B396" s="37" t="str">
        <f t="shared" ref="B396:C396" si="393">IF(ISTEXT(#REF!),#REF!,"")</f>
        <v/>
      </c>
      <c r="C396" s="37" t="str">
        <f t="shared" si="393"/>
        <v/>
      </c>
      <c r="D396" s="37"/>
      <c r="E396" s="143" t="str">
        <f t="shared" si="1"/>
        <v/>
      </c>
      <c r="F396" s="37" t="str">
        <f t="shared" si="2"/>
        <v/>
      </c>
      <c r="G396" s="37"/>
      <c r="H396" s="37" t="str">
        <f>IFERROR(VLOOKUP($G396,Source!$K:$M,2,FALSE),"")</f>
        <v/>
      </c>
      <c r="I396" s="37" t="str">
        <f>IFERROR(VLOOKUP($G396,Source!$K:$M,3,FALSE),"")</f>
        <v/>
      </c>
      <c r="J396" s="37" t="str">
        <f t="shared" si="3"/>
        <v/>
      </c>
      <c r="K396" s="37"/>
      <c r="L396" s="37"/>
      <c r="M396" s="37"/>
      <c r="N396" s="37"/>
      <c r="O396" s="1"/>
    </row>
    <row r="397" spans="1:15" hidden="1" x14ac:dyDescent="0.2">
      <c r="A397" s="37"/>
      <c r="B397" s="37" t="str">
        <f t="shared" ref="B397:C397" si="394">IF(ISTEXT(#REF!),#REF!,"")</f>
        <v/>
      </c>
      <c r="C397" s="37" t="str">
        <f t="shared" si="394"/>
        <v/>
      </c>
      <c r="D397" s="37"/>
      <c r="E397" s="143" t="str">
        <f t="shared" si="1"/>
        <v/>
      </c>
      <c r="F397" s="37" t="str">
        <f t="shared" si="2"/>
        <v/>
      </c>
      <c r="G397" s="37"/>
      <c r="H397" s="37" t="str">
        <f>IFERROR(VLOOKUP($G397,Source!$K:$M,2,FALSE),"")</f>
        <v/>
      </c>
      <c r="I397" s="37" t="str">
        <f>IFERROR(VLOOKUP($G397,Source!$K:$M,3,FALSE),"")</f>
        <v/>
      </c>
      <c r="J397" s="37" t="str">
        <f t="shared" si="3"/>
        <v/>
      </c>
      <c r="K397" s="37"/>
      <c r="L397" s="37"/>
      <c r="M397" s="37"/>
      <c r="N397" s="37"/>
      <c r="O397" s="1"/>
    </row>
    <row r="398" spans="1:15" hidden="1" x14ac:dyDescent="0.2">
      <c r="A398" s="37"/>
      <c r="B398" s="37" t="str">
        <f t="shared" ref="B398:C398" si="395">IF(ISTEXT(#REF!),#REF!,"")</f>
        <v/>
      </c>
      <c r="C398" s="37" t="str">
        <f t="shared" si="395"/>
        <v/>
      </c>
      <c r="D398" s="37"/>
      <c r="E398" s="143" t="str">
        <f t="shared" si="1"/>
        <v/>
      </c>
      <c r="F398" s="37" t="str">
        <f t="shared" si="2"/>
        <v/>
      </c>
      <c r="G398" s="37"/>
      <c r="H398" s="37" t="str">
        <f>IFERROR(VLOOKUP($G398,Source!$K:$M,2,FALSE),"")</f>
        <v/>
      </c>
      <c r="I398" s="37" t="str">
        <f>IFERROR(VLOOKUP($G398,Source!$K:$M,3,FALSE),"")</f>
        <v/>
      </c>
      <c r="J398" s="37" t="str">
        <f t="shared" si="3"/>
        <v/>
      </c>
      <c r="K398" s="37"/>
      <c r="L398" s="37"/>
      <c r="M398" s="37"/>
      <c r="N398" s="37"/>
      <c r="O398" s="1"/>
    </row>
    <row r="399" spans="1:15" hidden="1" x14ac:dyDescent="0.2">
      <c r="A399" s="37"/>
      <c r="B399" s="37" t="str">
        <f t="shared" ref="B399:C399" si="396">IF(ISTEXT(#REF!),#REF!,"")</f>
        <v/>
      </c>
      <c r="C399" s="37" t="str">
        <f t="shared" si="396"/>
        <v/>
      </c>
      <c r="D399" s="37"/>
      <c r="E399" s="143" t="str">
        <f t="shared" si="1"/>
        <v/>
      </c>
      <c r="F399" s="37" t="str">
        <f t="shared" si="2"/>
        <v/>
      </c>
      <c r="G399" s="37"/>
      <c r="H399" s="37" t="str">
        <f>IFERROR(VLOOKUP($G399,Source!$K:$M,2,FALSE),"")</f>
        <v/>
      </c>
      <c r="I399" s="37" t="str">
        <f>IFERROR(VLOOKUP($G399,Source!$K:$M,3,FALSE),"")</f>
        <v/>
      </c>
      <c r="J399" s="37" t="str">
        <f t="shared" si="3"/>
        <v/>
      </c>
      <c r="K399" s="37"/>
      <c r="L399" s="37"/>
      <c r="M399" s="37"/>
      <c r="N399" s="37"/>
      <c r="O399" s="1"/>
    </row>
    <row r="400" spans="1:15" hidden="1" x14ac:dyDescent="0.2">
      <c r="A400" s="37"/>
      <c r="B400" s="37" t="str">
        <f t="shared" ref="B400:C400" si="397">IF(ISTEXT(#REF!),#REF!,"")</f>
        <v/>
      </c>
      <c r="C400" s="37" t="str">
        <f t="shared" si="397"/>
        <v/>
      </c>
      <c r="D400" s="37"/>
      <c r="E400" s="143" t="str">
        <f t="shared" si="1"/>
        <v/>
      </c>
      <c r="F400" s="37" t="str">
        <f t="shared" si="2"/>
        <v/>
      </c>
      <c r="G400" s="37"/>
      <c r="H400" s="37" t="str">
        <f>IFERROR(VLOOKUP($G400,Source!$K:$M,2,FALSE),"")</f>
        <v/>
      </c>
      <c r="I400" s="37" t="str">
        <f>IFERROR(VLOOKUP($G400,Source!$K:$M,3,FALSE),"")</f>
        <v/>
      </c>
      <c r="J400" s="37" t="str">
        <f t="shared" si="3"/>
        <v/>
      </c>
      <c r="K400" s="37"/>
      <c r="L400" s="37"/>
      <c r="M400" s="37"/>
      <c r="N400" s="37"/>
      <c r="O400" s="1"/>
    </row>
    <row r="401" spans="1:15" hidden="1" x14ac:dyDescent="0.2">
      <c r="A401" s="37"/>
      <c r="B401" s="37" t="str">
        <f t="shared" ref="B401:C401" si="398">IF(ISTEXT(#REF!),#REF!,"")</f>
        <v/>
      </c>
      <c r="C401" s="37" t="str">
        <f t="shared" si="398"/>
        <v/>
      </c>
      <c r="D401" s="37"/>
      <c r="E401" s="143" t="str">
        <f t="shared" si="1"/>
        <v/>
      </c>
      <c r="F401" s="37" t="str">
        <f t="shared" si="2"/>
        <v/>
      </c>
      <c r="G401" s="37"/>
      <c r="H401" s="37" t="str">
        <f>IFERROR(VLOOKUP($G401,Source!$K:$M,2,FALSE),"")</f>
        <v/>
      </c>
      <c r="I401" s="37" t="str">
        <f>IFERROR(VLOOKUP($G401,Source!$K:$M,3,FALSE),"")</f>
        <v/>
      </c>
      <c r="J401" s="37" t="str">
        <f t="shared" si="3"/>
        <v/>
      </c>
      <c r="K401" s="37"/>
      <c r="L401" s="37"/>
      <c r="M401" s="37"/>
      <c r="N401" s="37"/>
      <c r="O401" s="1"/>
    </row>
    <row r="402" spans="1:15" hidden="1" x14ac:dyDescent="0.2">
      <c r="A402" s="37"/>
      <c r="B402" s="37" t="str">
        <f t="shared" ref="B402:C402" si="399">IF(ISTEXT(#REF!),#REF!,"")</f>
        <v/>
      </c>
      <c r="C402" s="37" t="str">
        <f t="shared" si="399"/>
        <v/>
      </c>
      <c r="D402" s="37"/>
      <c r="E402" s="143" t="str">
        <f t="shared" si="1"/>
        <v/>
      </c>
      <c r="F402" s="37" t="str">
        <f t="shared" si="2"/>
        <v/>
      </c>
      <c r="G402" s="37"/>
      <c r="H402" s="37" t="str">
        <f>IFERROR(VLOOKUP($G402,Source!$K:$M,2,FALSE),"")</f>
        <v/>
      </c>
      <c r="I402" s="37" t="str">
        <f>IFERROR(VLOOKUP($G402,Source!$K:$M,3,FALSE),"")</f>
        <v/>
      </c>
      <c r="J402" s="37" t="str">
        <f t="shared" si="3"/>
        <v/>
      </c>
      <c r="K402" s="37"/>
      <c r="L402" s="37"/>
      <c r="M402" s="37"/>
      <c r="N402" s="37"/>
      <c r="O402" s="1"/>
    </row>
    <row r="403" spans="1:15" hidden="1" x14ac:dyDescent="0.2">
      <c r="A403" s="37"/>
      <c r="B403" s="37" t="str">
        <f t="shared" ref="B403:C403" si="400">IF(ISTEXT(#REF!),#REF!,"")</f>
        <v/>
      </c>
      <c r="C403" s="37" t="str">
        <f t="shared" si="400"/>
        <v/>
      </c>
      <c r="D403" s="37"/>
      <c r="E403" s="143" t="str">
        <f t="shared" si="1"/>
        <v/>
      </c>
      <c r="F403" s="37" t="str">
        <f t="shared" si="2"/>
        <v/>
      </c>
      <c r="G403" s="37"/>
      <c r="H403" s="37" t="str">
        <f>IFERROR(VLOOKUP($G403,Source!$K:$M,2,FALSE),"")</f>
        <v/>
      </c>
      <c r="I403" s="37" t="str">
        <f>IFERROR(VLOOKUP($G403,Source!$K:$M,3,FALSE),"")</f>
        <v/>
      </c>
      <c r="J403" s="37" t="str">
        <f t="shared" si="3"/>
        <v/>
      </c>
      <c r="K403" s="37"/>
      <c r="L403" s="37"/>
      <c r="M403" s="37"/>
      <c r="N403" s="37"/>
      <c r="O403" s="1"/>
    </row>
    <row r="404" spans="1:15" hidden="1" x14ac:dyDescent="0.2">
      <c r="A404" s="37"/>
      <c r="B404" s="37" t="str">
        <f t="shared" ref="B404:C404" si="401">IF(ISTEXT(#REF!),#REF!,"")</f>
        <v/>
      </c>
      <c r="C404" s="37" t="str">
        <f t="shared" si="401"/>
        <v/>
      </c>
      <c r="D404" s="37"/>
      <c r="E404" s="143" t="str">
        <f t="shared" si="1"/>
        <v/>
      </c>
      <c r="F404" s="37" t="str">
        <f t="shared" si="2"/>
        <v/>
      </c>
      <c r="G404" s="37"/>
      <c r="H404" s="37" t="str">
        <f>IFERROR(VLOOKUP($G404,Source!$K:$M,2,FALSE),"")</f>
        <v/>
      </c>
      <c r="I404" s="37" t="str">
        <f>IFERROR(VLOOKUP($G404,Source!$K:$M,3,FALSE),"")</f>
        <v/>
      </c>
      <c r="J404" s="37" t="str">
        <f t="shared" si="3"/>
        <v/>
      </c>
      <c r="K404" s="37"/>
      <c r="L404" s="37"/>
      <c r="M404" s="37"/>
      <c r="N404" s="37"/>
      <c r="O404" s="1"/>
    </row>
    <row r="405" spans="1:15" hidden="1" x14ac:dyDescent="0.2">
      <c r="A405" s="37"/>
      <c r="B405" s="37" t="str">
        <f t="shared" ref="B405:C405" si="402">IF(ISTEXT(#REF!),#REF!,"")</f>
        <v/>
      </c>
      <c r="C405" s="37" t="str">
        <f t="shared" si="402"/>
        <v/>
      </c>
      <c r="D405" s="37"/>
      <c r="E405" s="143" t="str">
        <f t="shared" si="1"/>
        <v/>
      </c>
      <c r="F405" s="37" t="str">
        <f t="shared" si="2"/>
        <v/>
      </c>
      <c r="G405" s="37"/>
      <c r="H405" s="37" t="str">
        <f>IFERROR(VLOOKUP($G405,Source!$K:$M,2,FALSE),"")</f>
        <v/>
      </c>
      <c r="I405" s="37" t="str">
        <f>IFERROR(VLOOKUP($G405,Source!$K:$M,3,FALSE),"")</f>
        <v/>
      </c>
      <c r="J405" s="37" t="str">
        <f t="shared" si="3"/>
        <v/>
      </c>
      <c r="K405" s="37"/>
      <c r="L405" s="37"/>
      <c r="M405" s="37"/>
      <c r="N405" s="37"/>
      <c r="O405" s="1"/>
    </row>
    <row r="406" spans="1:15" hidden="1" x14ac:dyDescent="0.2">
      <c r="A406" s="37"/>
      <c r="B406" s="37" t="str">
        <f t="shared" ref="B406:C406" si="403">IF(ISTEXT(#REF!),#REF!,"")</f>
        <v/>
      </c>
      <c r="C406" s="37" t="str">
        <f t="shared" si="403"/>
        <v/>
      </c>
      <c r="D406" s="37"/>
      <c r="E406" s="143" t="str">
        <f t="shared" si="1"/>
        <v/>
      </c>
      <c r="F406" s="37" t="str">
        <f t="shared" si="2"/>
        <v/>
      </c>
      <c r="G406" s="37"/>
      <c r="H406" s="37" t="str">
        <f>IFERROR(VLOOKUP($G406,Source!$K:$M,2,FALSE),"")</f>
        <v/>
      </c>
      <c r="I406" s="37" t="str">
        <f>IFERROR(VLOOKUP($G406,Source!$K:$M,3,FALSE),"")</f>
        <v/>
      </c>
      <c r="J406" s="37" t="str">
        <f t="shared" si="3"/>
        <v/>
      </c>
      <c r="K406" s="37"/>
      <c r="L406" s="37"/>
      <c r="M406" s="37"/>
      <c r="N406" s="37"/>
      <c r="O406" s="1"/>
    </row>
    <row r="407" spans="1:15" hidden="1" x14ac:dyDescent="0.2">
      <c r="A407" s="37"/>
      <c r="B407" s="37" t="str">
        <f t="shared" ref="B407:C407" si="404">IF(ISTEXT(#REF!),#REF!,"")</f>
        <v/>
      </c>
      <c r="C407" s="37" t="str">
        <f t="shared" si="404"/>
        <v/>
      </c>
      <c r="D407" s="37"/>
      <c r="E407" s="143" t="str">
        <f t="shared" si="1"/>
        <v/>
      </c>
      <c r="F407" s="37" t="str">
        <f t="shared" si="2"/>
        <v/>
      </c>
      <c r="G407" s="37"/>
      <c r="H407" s="37" t="str">
        <f>IFERROR(VLOOKUP($G407,Source!$K:$M,2,FALSE),"")</f>
        <v/>
      </c>
      <c r="I407" s="37" t="str">
        <f>IFERROR(VLOOKUP($G407,Source!$K:$M,3,FALSE),"")</f>
        <v/>
      </c>
      <c r="J407" s="37" t="str">
        <f t="shared" si="3"/>
        <v/>
      </c>
      <c r="K407" s="37"/>
      <c r="L407" s="37"/>
      <c r="M407" s="37"/>
      <c r="N407" s="37"/>
      <c r="O407" s="1"/>
    </row>
    <row r="408" spans="1:15" hidden="1" x14ac:dyDescent="0.2">
      <c r="A408" s="37"/>
      <c r="B408" s="37" t="str">
        <f t="shared" ref="B408:C408" si="405">IF(ISTEXT(#REF!),#REF!,"")</f>
        <v/>
      </c>
      <c r="C408" s="37" t="str">
        <f t="shared" si="405"/>
        <v/>
      </c>
      <c r="D408" s="37"/>
      <c r="E408" s="143" t="str">
        <f t="shared" si="1"/>
        <v/>
      </c>
      <c r="F408" s="37" t="str">
        <f t="shared" si="2"/>
        <v/>
      </c>
      <c r="G408" s="37"/>
      <c r="H408" s="37" t="str">
        <f>IFERROR(VLOOKUP($G408,Source!$K:$M,2,FALSE),"")</f>
        <v/>
      </c>
      <c r="I408" s="37" t="str">
        <f>IFERROR(VLOOKUP($G408,Source!$K:$M,3,FALSE),"")</f>
        <v/>
      </c>
      <c r="J408" s="37" t="str">
        <f t="shared" si="3"/>
        <v/>
      </c>
      <c r="K408" s="37"/>
      <c r="L408" s="37"/>
      <c r="M408" s="37"/>
      <c r="N408" s="37"/>
      <c r="O408" s="1"/>
    </row>
    <row r="409" spans="1:15" hidden="1" x14ac:dyDescent="0.2">
      <c r="A409" s="37"/>
      <c r="B409" s="37" t="str">
        <f t="shared" ref="B409:C409" si="406">IF(ISTEXT(#REF!),#REF!,"")</f>
        <v/>
      </c>
      <c r="C409" s="37" t="str">
        <f t="shared" si="406"/>
        <v/>
      </c>
      <c r="D409" s="37"/>
      <c r="E409" s="143" t="str">
        <f t="shared" si="1"/>
        <v/>
      </c>
      <c r="F409" s="37" t="str">
        <f t="shared" si="2"/>
        <v/>
      </c>
      <c r="G409" s="37"/>
      <c r="H409" s="37" t="str">
        <f>IFERROR(VLOOKUP($G409,Source!$K:$M,2,FALSE),"")</f>
        <v/>
      </c>
      <c r="I409" s="37" t="str">
        <f>IFERROR(VLOOKUP($G409,Source!$K:$M,3,FALSE),"")</f>
        <v/>
      </c>
      <c r="J409" s="37" t="str">
        <f t="shared" si="3"/>
        <v/>
      </c>
      <c r="K409" s="37"/>
      <c r="L409" s="37"/>
      <c r="M409" s="37"/>
      <c r="N409" s="37"/>
      <c r="O409" s="1"/>
    </row>
    <row r="410" spans="1:15" hidden="1" x14ac:dyDescent="0.2">
      <c r="A410" s="37"/>
      <c r="B410" s="37" t="str">
        <f t="shared" ref="B410:C410" si="407">IF(ISTEXT(#REF!),#REF!,"")</f>
        <v/>
      </c>
      <c r="C410" s="37" t="str">
        <f t="shared" si="407"/>
        <v/>
      </c>
      <c r="D410" s="37"/>
      <c r="E410" s="143" t="str">
        <f t="shared" si="1"/>
        <v/>
      </c>
      <c r="F410" s="37" t="str">
        <f t="shared" si="2"/>
        <v/>
      </c>
      <c r="G410" s="37"/>
      <c r="H410" s="37" t="str">
        <f>IFERROR(VLOOKUP($G410,Source!$K:$M,2,FALSE),"")</f>
        <v/>
      </c>
      <c r="I410" s="37" t="str">
        <f>IFERROR(VLOOKUP($G410,Source!$K:$M,3,FALSE),"")</f>
        <v/>
      </c>
      <c r="J410" s="37" t="str">
        <f t="shared" si="3"/>
        <v/>
      </c>
      <c r="K410" s="37"/>
      <c r="L410" s="37"/>
      <c r="M410" s="37"/>
      <c r="N410" s="37"/>
      <c r="O410" s="1"/>
    </row>
    <row r="411" spans="1:15" hidden="1" x14ac:dyDescent="0.2">
      <c r="A411" s="37"/>
      <c r="B411" s="37" t="str">
        <f t="shared" ref="B411:C411" si="408">IF(ISTEXT(#REF!),#REF!,"")</f>
        <v/>
      </c>
      <c r="C411" s="37" t="str">
        <f t="shared" si="408"/>
        <v/>
      </c>
      <c r="D411" s="37"/>
      <c r="E411" s="143" t="str">
        <f t="shared" si="1"/>
        <v/>
      </c>
      <c r="F411" s="37" t="str">
        <f t="shared" si="2"/>
        <v/>
      </c>
      <c r="G411" s="37"/>
      <c r="H411" s="37" t="str">
        <f>IFERROR(VLOOKUP($G411,Source!$K:$M,2,FALSE),"")</f>
        <v/>
      </c>
      <c r="I411" s="37" t="str">
        <f>IFERROR(VLOOKUP($G411,Source!$K:$M,3,FALSE),"")</f>
        <v/>
      </c>
      <c r="J411" s="37" t="str">
        <f t="shared" si="3"/>
        <v/>
      </c>
      <c r="K411" s="37"/>
      <c r="L411" s="37"/>
      <c r="M411" s="37"/>
      <c r="N411" s="37"/>
      <c r="O411" s="1"/>
    </row>
    <row r="412" spans="1:15" hidden="1" x14ac:dyDescent="0.2">
      <c r="A412" s="37"/>
      <c r="B412" s="37" t="str">
        <f t="shared" ref="B412:C412" si="409">IF(ISTEXT(#REF!),#REF!,"")</f>
        <v/>
      </c>
      <c r="C412" s="37" t="str">
        <f t="shared" si="409"/>
        <v/>
      </c>
      <c r="D412" s="37"/>
      <c r="E412" s="143" t="str">
        <f t="shared" si="1"/>
        <v/>
      </c>
      <c r="F412" s="37" t="str">
        <f t="shared" si="2"/>
        <v/>
      </c>
      <c r="G412" s="37"/>
      <c r="H412" s="37" t="str">
        <f>IFERROR(VLOOKUP($G412,Source!$K:$M,2,FALSE),"")</f>
        <v/>
      </c>
      <c r="I412" s="37" t="str">
        <f>IFERROR(VLOOKUP($G412,Source!$K:$M,3,FALSE),"")</f>
        <v/>
      </c>
      <c r="J412" s="37" t="str">
        <f t="shared" si="3"/>
        <v/>
      </c>
      <c r="K412" s="37"/>
      <c r="L412" s="37"/>
      <c r="M412" s="37"/>
      <c r="N412" s="37"/>
      <c r="O412" s="1"/>
    </row>
    <row r="413" spans="1:15" hidden="1" x14ac:dyDescent="0.2">
      <c r="A413" s="37"/>
      <c r="B413" s="37" t="str">
        <f t="shared" ref="B413:C413" si="410">IF(ISTEXT(#REF!),#REF!,"")</f>
        <v/>
      </c>
      <c r="C413" s="37" t="str">
        <f t="shared" si="410"/>
        <v/>
      </c>
      <c r="D413" s="37"/>
      <c r="E413" s="143" t="str">
        <f t="shared" si="1"/>
        <v/>
      </c>
      <c r="F413" s="37" t="str">
        <f t="shared" si="2"/>
        <v/>
      </c>
      <c r="G413" s="37"/>
      <c r="H413" s="37" t="str">
        <f>IFERROR(VLOOKUP($G413,Source!$K:$M,2,FALSE),"")</f>
        <v/>
      </c>
      <c r="I413" s="37" t="str">
        <f>IFERROR(VLOOKUP($G413,Source!$K:$M,3,FALSE),"")</f>
        <v/>
      </c>
      <c r="J413" s="37" t="str">
        <f t="shared" si="3"/>
        <v/>
      </c>
      <c r="K413" s="37"/>
      <c r="L413" s="37"/>
      <c r="M413" s="37"/>
      <c r="N413" s="37"/>
      <c r="O413" s="1"/>
    </row>
    <row r="414" spans="1:15" hidden="1" x14ac:dyDescent="0.2">
      <c r="A414" s="37"/>
      <c r="B414" s="37" t="str">
        <f t="shared" ref="B414:C414" si="411">IF(ISTEXT(#REF!),#REF!,"")</f>
        <v/>
      </c>
      <c r="C414" s="37" t="str">
        <f t="shared" si="411"/>
        <v/>
      </c>
      <c r="D414" s="37"/>
      <c r="E414" s="143" t="str">
        <f t="shared" si="1"/>
        <v/>
      </c>
      <c r="F414" s="37" t="str">
        <f t="shared" si="2"/>
        <v/>
      </c>
      <c r="G414" s="37"/>
      <c r="H414" s="37" t="str">
        <f>IFERROR(VLOOKUP($G414,Source!$K:$M,2,FALSE),"")</f>
        <v/>
      </c>
      <c r="I414" s="37" t="str">
        <f>IFERROR(VLOOKUP($G414,Source!$K:$M,3,FALSE),"")</f>
        <v/>
      </c>
      <c r="J414" s="37" t="str">
        <f t="shared" si="3"/>
        <v/>
      </c>
      <c r="K414" s="37"/>
      <c r="L414" s="37"/>
      <c r="M414" s="37"/>
      <c r="N414" s="37"/>
      <c r="O414" s="1"/>
    </row>
    <row r="415" spans="1:15" hidden="1" x14ac:dyDescent="0.2">
      <c r="A415" s="37"/>
      <c r="B415" s="37" t="str">
        <f t="shared" ref="B415:C415" si="412">IF(ISTEXT(#REF!),#REF!,"")</f>
        <v/>
      </c>
      <c r="C415" s="37" t="str">
        <f t="shared" si="412"/>
        <v/>
      </c>
      <c r="D415" s="37"/>
      <c r="E415" s="143" t="str">
        <f t="shared" si="1"/>
        <v/>
      </c>
      <c r="F415" s="37" t="str">
        <f t="shared" si="2"/>
        <v/>
      </c>
      <c r="G415" s="37"/>
      <c r="H415" s="37" t="str">
        <f>IFERROR(VLOOKUP($G415,Source!$K:$M,2,FALSE),"")</f>
        <v/>
      </c>
      <c r="I415" s="37" t="str">
        <f>IFERROR(VLOOKUP($G415,Source!$K:$M,3,FALSE),"")</f>
        <v/>
      </c>
      <c r="J415" s="37" t="str">
        <f t="shared" si="3"/>
        <v/>
      </c>
      <c r="K415" s="37"/>
      <c r="L415" s="37"/>
      <c r="M415" s="37"/>
      <c r="N415" s="37"/>
      <c r="O415" s="1"/>
    </row>
    <row r="416" spans="1:15" hidden="1" x14ac:dyDescent="0.2">
      <c r="A416" s="37"/>
      <c r="B416" s="37" t="str">
        <f t="shared" ref="B416:C416" si="413">IF(ISTEXT(#REF!),#REF!,"")</f>
        <v/>
      </c>
      <c r="C416" s="37" t="str">
        <f t="shared" si="413"/>
        <v/>
      </c>
      <c r="D416" s="37"/>
      <c r="E416" s="143" t="str">
        <f t="shared" si="1"/>
        <v/>
      </c>
      <c r="F416" s="37" t="str">
        <f t="shared" si="2"/>
        <v/>
      </c>
      <c r="G416" s="37"/>
      <c r="H416" s="37" t="str">
        <f>IFERROR(VLOOKUP($G416,Source!$K:$M,2,FALSE),"")</f>
        <v/>
      </c>
      <c r="I416" s="37" t="str">
        <f>IFERROR(VLOOKUP($G416,Source!$K:$M,3,FALSE),"")</f>
        <v/>
      </c>
      <c r="J416" s="37" t="str">
        <f t="shared" si="3"/>
        <v/>
      </c>
      <c r="K416" s="37"/>
      <c r="L416" s="37"/>
      <c r="M416" s="37"/>
      <c r="N416" s="37"/>
      <c r="O416" s="1"/>
    </row>
    <row r="417" spans="1:15" hidden="1" x14ac:dyDescent="0.2">
      <c r="A417" s="37"/>
      <c r="B417" s="37" t="str">
        <f t="shared" ref="B417:C417" si="414">IF(ISTEXT(#REF!),#REF!,"")</f>
        <v/>
      </c>
      <c r="C417" s="37" t="str">
        <f t="shared" si="414"/>
        <v/>
      </c>
      <c r="D417" s="37"/>
      <c r="E417" s="143" t="str">
        <f t="shared" si="1"/>
        <v/>
      </c>
      <c r="F417" s="37" t="str">
        <f t="shared" si="2"/>
        <v/>
      </c>
      <c r="G417" s="37"/>
      <c r="H417" s="37" t="str">
        <f>IFERROR(VLOOKUP($G417,Source!$K:$M,2,FALSE),"")</f>
        <v/>
      </c>
      <c r="I417" s="37" t="str">
        <f>IFERROR(VLOOKUP($G417,Source!$K:$M,3,FALSE),"")</f>
        <v/>
      </c>
      <c r="J417" s="37" t="str">
        <f t="shared" si="3"/>
        <v/>
      </c>
      <c r="K417" s="37"/>
      <c r="L417" s="37"/>
      <c r="M417" s="37"/>
      <c r="N417" s="37"/>
      <c r="O417" s="1"/>
    </row>
    <row r="418" spans="1:15" hidden="1" x14ac:dyDescent="0.2">
      <c r="A418" s="37"/>
      <c r="B418" s="37" t="str">
        <f t="shared" ref="B418:C418" si="415">IF(ISTEXT(#REF!),#REF!,"")</f>
        <v/>
      </c>
      <c r="C418" s="37" t="str">
        <f t="shared" si="415"/>
        <v/>
      </c>
      <c r="D418" s="37"/>
      <c r="E418" s="143" t="str">
        <f t="shared" si="1"/>
        <v/>
      </c>
      <c r="F418" s="37" t="str">
        <f t="shared" si="2"/>
        <v/>
      </c>
      <c r="G418" s="37"/>
      <c r="H418" s="37" t="str">
        <f>IFERROR(VLOOKUP($G418,Source!$K:$M,2,FALSE),"")</f>
        <v/>
      </c>
      <c r="I418" s="37" t="str">
        <f>IFERROR(VLOOKUP($G418,Source!$K:$M,3,FALSE),"")</f>
        <v/>
      </c>
      <c r="J418" s="37" t="str">
        <f t="shared" si="3"/>
        <v/>
      </c>
      <c r="K418" s="37"/>
      <c r="L418" s="37"/>
      <c r="M418" s="37"/>
      <c r="N418" s="37"/>
      <c r="O418" s="1"/>
    </row>
    <row r="419" spans="1:15" hidden="1" x14ac:dyDescent="0.2">
      <c r="A419" s="37"/>
      <c r="B419" s="37" t="str">
        <f t="shared" ref="B419:C419" si="416">IF(ISTEXT(#REF!),#REF!,"")</f>
        <v/>
      </c>
      <c r="C419" s="37" t="str">
        <f t="shared" si="416"/>
        <v/>
      </c>
      <c r="D419" s="37"/>
      <c r="E419" s="143" t="str">
        <f t="shared" si="1"/>
        <v/>
      </c>
      <c r="F419" s="37" t="str">
        <f t="shared" si="2"/>
        <v/>
      </c>
      <c r="G419" s="37"/>
      <c r="H419" s="37" t="str">
        <f>IFERROR(VLOOKUP($G419,Source!$K:$M,2,FALSE),"")</f>
        <v/>
      </c>
      <c r="I419" s="37" t="str">
        <f>IFERROR(VLOOKUP($G419,Source!$K:$M,3,FALSE),"")</f>
        <v/>
      </c>
      <c r="J419" s="37" t="str">
        <f t="shared" si="3"/>
        <v/>
      </c>
      <c r="K419" s="37"/>
      <c r="L419" s="37"/>
      <c r="M419" s="37"/>
      <c r="N419" s="37"/>
      <c r="O419" s="1"/>
    </row>
    <row r="420" spans="1:15" hidden="1" x14ac:dyDescent="0.2">
      <c r="A420" s="37"/>
      <c r="B420" s="37" t="str">
        <f t="shared" ref="B420:C420" si="417">IF(ISTEXT(#REF!),#REF!,"")</f>
        <v/>
      </c>
      <c r="C420" s="37" t="str">
        <f t="shared" si="417"/>
        <v/>
      </c>
      <c r="D420" s="37"/>
      <c r="E420" s="143" t="str">
        <f t="shared" si="1"/>
        <v/>
      </c>
      <c r="F420" s="37" t="str">
        <f t="shared" si="2"/>
        <v/>
      </c>
      <c r="G420" s="37"/>
      <c r="H420" s="37" t="str">
        <f>IFERROR(VLOOKUP($G420,Source!$K:$M,2,FALSE),"")</f>
        <v/>
      </c>
      <c r="I420" s="37" t="str">
        <f>IFERROR(VLOOKUP($G420,Source!$K:$M,3,FALSE),"")</f>
        <v/>
      </c>
      <c r="J420" s="37" t="str">
        <f t="shared" si="3"/>
        <v/>
      </c>
      <c r="K420" s="37"/>
      <c r="L420" s="37"/>
      <c r="M420" s="37"/>
      <c r="N420" s="37"/>
      <c r="O420" s="1"/>
    </row>
    <row r="421" spans="1:15" hidden="1" x14ac:dyDescent="0.2">
      <c r="A421" s="37"/>
      <c r="B421" s="37" t="str">
        <f t="shared" ref="B421:C421" si="418">IF(ISTEXT(#REF!),#REF!,"")</f>
        <v/>
      </c>
      <c r="C421" s="37" t="str">
        <f t="shared" si="418"/>
        <v/>
      </c>
      <c r="D421" s="37"/>
      <c r="E421" s="143" t="str">
        <f t="shared" si="1"/>
        <v/>
      </c>
      <c r="F421" s="37" t="str">
        <f t="shared" si="2"/>
        <v/>
      </c>
      <c r="G421" s="37"/>
      <c r="H421" s="37" t="str">
        <f>IFERROR(VLOOKUP($G421,Source!$K:$M,2,FALSE),"")</f>
        <v/>
      </c>
      <c r="I421" s="37" t="str">
        <f>IFERROR(VLOOKUP($G421,Source!$K:$M,3,FALSE),"")</f>
        <v/>
      </c>
      <c r="J421" s="37" t="str">
        <f t="shared" si="3"/>
        <v/>
      </c>
      <c r="K421" s="37"/>
      <c r="L421" s="37"/>
      <c r="M421" s="37"/>
      <c r="N421" s="37"/>
      <c r="O421" s="1"/>
    </row>
    <row r="422" spans="1:15" hidden="1" x14ac:dyDescent="0.2">
      <c r="A422" s="37"/>
      <c r="B422" s="37" t="str">
        <f t="shared" ref="B422:C422" si="419">IF(ISTEXT(#REF!),#REF!,"")</f>
        <v/>
      </c>
      <c r="C422" s="37" t="str">
        <f t="shared" si="419"/>
        <v/>
      </c>
      <c r="D422" s="37"/>
      <c r="E422" s="143" t="str">
        <f t="shared" si="1"/>
        <v/>
      </c>
      <c r="F422" s="37" t="str">
        <f t="shared" si="2"/>
        <v/>
      </c>
      <c r="G422" s="37"/>
      <c r="H422" s="37" t="str">
        <f>IFERROR(VLOOKUP($G422,Source!$K:$M,2,FALSE),"")</f>
        <v/>
      </c>
      <c r="I422" s="37" t="str">
        <f>IFERROR(VLOOKUP($G422,Source!$K:$M,3,FALSE),"")</f>
        <v/>
      </c>
      <c r="J422" s="37" t="str">
        <f t="shared" si="3"/>
        <v/>
      </c>
      <c r="K422" s="37"/>
      <c r="L422" s="37"/>
      <c r="M422" s="37"/>
      <c r="N422" s="37"/>
      <c r="O422" s="1"/>
    </row>
    <row r="423" spans="1:15" hidden="1" x14ac:dyDescent="0.2">
      <c r="A423" s="37"/>
      <c r="B423" s="37" t="str">
        <f t="shared" ref="B423:C423" si="420">IF(ISTEXT(#REF!),#REF!,"")</f>
        <v/>
      </c>
      <c r="C423" s="37" t="str">
        <f t="shared" si="420"/>
        <v/>
      </c>
      <c r="D423" s="37"/>
      <c r="E423" s="143" t="str">
        <f t="shared" si="1"/>
        <v/>
      </c>
      <c r="F423" s="37" t="str">
        <f t="shared" si="2"/>
        <v/>
      </c>
      <c r="G423" s="37"/>
      <c r="H423" s="37" t="str">
        <f>IFERROR(VLOOKUP($G423,Source!$K:$M,2,FALSE),"")</f>
        <v/>
      </c>
      <c r="I423" s="37" t="str">
        <f>IFERROR(VLOOKUP($G423,Source!$K:$M,3,FALSE),"")</f>
        <v/>
      </c>
      <c r="J423" s="37" t="str">
        <f t="shared" si="3"/>
        <v/>
      </c>
      <c r="K423" s="37"/>
      <c r="L423" s="37"/>
      <c r="M423" s="37"/>
      <c r="N423" s="37"/>
      <c r="O423" s="1"/>
    </row>
    <row r="424" spans="1:15" hidden="1" x14ac:dyDescent="0.2">
      <c r="A424" s="37"/>
      <c r="B424" s="37" t="str">
        <f t="shared" ref="B424:C424" si="421">IF(ISTEXT(#REF!),#REF!,"")</f>
        <v/>
      </c>
      <c r="C424" s="37" t="str">
        <f t="shared" si="421"/>
        <v/>
      </c>
      <c r="D424" s="37"/>
      <c r="E424" s="143" t="str">
        <f t="shared" si="1"/>
        <v/>
      </c>
      <c r="F424" s="37" t="str">
        <f t="shared" si="2"/>
        <v/>
      </c>
      <c r="G424" s="37"/>
      <c r="H424" s="37" t="str">
        <f>IFERROR(VLOOKUP($G424,Source!$K:$M,2,FALSE),"")</f>
        <v/>
      </c>
      <c r="I424" s="37" t="str">
        <f>IFERROR(VLOOKUP($G424,Source!$K:$M,3,FALSE),"")</f>
        <v/>
      </c>
      <c r="J424" s="37" t="str">
        <f t="shared" si="3"/>
        <v/>
      </c>
      <c r="K424" s="37"/>
      <c r="L424" s="37"/>
      <c r="M424" s="37"/>
      <c r="N424" s="37"/>
      <c r="O424" s="1"/>
    </row>
    <row r="425" spans="1:15" hidden="1" x14ac:dyDescent="0.2">
      <c r="A425" s="37"/>
      <c r="B425" s="37" t="str">
        <f t="shared" ref="B425:C425" si="422">IF(ISTEXT(#REF!),#REF!,"")</f>
        <v/>
      </c>
      <c r="C425" s="37" t="str">
        <f t="shared" si="422"/>
        <v/>
      </c>
      <c r="D425" s="37"/>
      <c r="E425" s="143" t="str">
        <f t="shared" si="1"/>
        <v/>
      </c>
      <c r="F425" s="37" t="str">
        <f t="shared" si="2"/>
        <v/>
      </c>
      <c r="G425" s="37"/>
      <c r="H425" s="37" t="str">
        <f>IFERROR(VLOOKUP($G425,Source!$K:$M,2,FALSE),"")</f>
        <v/>
      </c>
      <c r="I425" s="37" t="str">
        <f>IFERROR(VLOOKUP($G425,Source!$K:$M,3,FALSE),"")</f>
        <v/>
      </c>
      <c r="J425" s="37" t="str">
        <f t="shared" si="3"/>
        <v/>
      </c>
      <c r="K425" s="37"/>
      <c r="L425" s="37"/>
      <c r="M425" s="37"/>
      <c r="N425" s="37"/>
      <c r="O425" s="1"/>
    </row>
    <row r="426" spans="1:15" hidden="1" x14ac:dyDescent="0.2">
      <c r="A426" s="37"/>
      <c r="B426" s="37" t="str">
        <f t="shared" ref="B426:C426" si="423">IF(ISTEXT(#REF!),#REF!,"")</f>
        <v/>
      </c>
      <c r="C426" s="37" t="str">
        <f t="shared" si="423"/>
        <v/>
      </c>
      <c r="D426" s="37"/>
      <c r="E426" s="143" t="str">
        <f t="shared" si="1"/>
        <v/>
      </c>
      <c r="F426" s="37" t="str">
        <f t="shared" si="2"/>
        <v/>
      </c>
      <c r="G426" s="37"/>
      <c r="H426" s="37" t="str">
        <f>IFERROR(VLOOKUP($G426,Source!$K:$M,2,FALSE),"")</f>
        <v/>
      </c>
      <c r="I426" s="37" t="str">
        <f>IFERROR(VLOOKUP($G426,Source!$K:$M,3,FALSE),"")</f>
        <v/>
      </c>
      <c r="J426" s="37" t="str">
        <f t="shared" si="3"/>
        <v/>
      </c>
      <c r="K426" s="37"/>
      <c r="L426" s="37"/>
      <c r="M426" s="37"/>
      <c r="N426" s="37"/>
      <c r="O426" s="1"/>
    </row>
    <row r="427" spans="1:15" hidden="1" x14ac:dyDescent="0.2">
      <c r="A427" s="37"/>
      <c r="B427" s="37" t="str">
        <f t="shared" ref="B427:C427" si="424">IF(ISTEXT(#REF!),#REF!,"")</f>
        <v/>
      </c>
      <c r="C427" s="37" t="str">
        <f t="shared" si="424"/>
        <v/>
      </c>
      <c r="D427" s="37"/>
      <c r="E427" s="143" t="str">
        <f t="shared" si="1"/>
        <v/>
      </c>
      <c r="F427" s="37" t="str">
        <f t="shared" si="2"/>
        <v/>
      </c>
      <c r="G427" s="37"/>
      <c r="H427" s="37" t="str">
        <f>IFERROR(VLOOKUP($G427,Source!$K:$M,2,FALSE),"")</f>
        <v/>
      </c>
      <c r="I427" s="37" t="str">
        <f>IFERROR(VLOOKUP($G427,Source!$K:$M,3,FALSE),"")</f>
        <v/>
      </c>
      <c r="J427" s="37" t="str">
        <f t="shared" si="3"/>
        <v/>
      </c>
      <c r="K427" s="37"/>
      <c r="L427" s="37"/>
      <c r="M427" s="37"/>
      <c r="N427" s="37"/>
      <c r="O427" s="1"/>
    </row>
    <row r="428" spans="1:15" hidden="1" x14ac:dyDescent="0.2">
      <c r="A428" s="37"/>
      <c r="B428" s="37" t="str">
        <f t="shared" ref="B428:C428" si="425">IF(ISTEXT(#REF!),#REF!,"")</f>
        <v/>
      </c>
      <c r="C428" s="37" t="str">
        <f t="shared" si="425"/>
        <v/>
      </c>
      <c r="D428" s="37"/>
      <c r="E428" s="143" t="str">
        <f t="shared" si="1"/>
        <v/>
      </c>
      <c r="F428" s="37" t="str">
        <f t="shared" si="2"/>
        <v/>
      </c>
      <c r="G428" s="37"/>
      <c r="H428" s="37" t="str">
        <f>IFERROR(VLOOKUP($G428,Source!$K:$M,2,FALSE),"")</f>
        <v/>
      </c>
      <c r="I428" s="37" t="str">
        <f>IFERROR(VLOOKUP($G428,Source!$K:$M,3,FALSE),"")</f>
        <v/>
      </c>
      <c r="J428" s="37" t="str">
        <f t="shared" si="3"/>
        <v/>
      </c>
      <c r="K428" s="37"/>
      <c r="L428" s="37"/>
      <c r="M428" s="37"/>
      <c r="N428" s="37"/>
      <c r="O428" s="1"/>
    </row>
    <row r="429" spans="1:15" hidden="1" x14ac:dyDescent="0.2">
      <c r="A429" s="37"/>
      <c r="B429" s="37" t="str">
        <f t="shared" ref="B429:C429" si="426">IF(ISTEXT(#REF!),#REF!,"")</f>
        <v/>
      </c>
      <c r="C429" s="37" t="str">
        <f t="shared" si="426"/>
        <v/>
      </c>
      <c r="D429" s="37"/>
      <c r="E429" s="143" t="str">
        <f t="shared" si="1"/>
        <v/>
      </c>
      <c r="F429" s="37" t="str">
        <f t="shared" si="2"/>
        <v/>
      </c>
      <c r="G429" s="37"/>
      <c r="H429" s="37" t="str">
        <f>IFERROR(VLOOKUP($G429,Source!$K:$M,2,FALSE),"")</f>
        <v/>
      </c>
      <c r="I429" s="37" t="str">
        <f>IFERROR(VLOOKUP($G429,Source!$K:$M,3,FALSE),"")</f>
        <v/>
      </c>
      <c r="J429" s="37" t="str">
        <f t="shared" si="3"/>
        <v/>
      </c>
      <c r="K429" s="37"/>
      <c r="L429" s="37"/>
      <c r="M429" s="37"/>
      <c r="N429" s="37"/>
      <c r="O429" s="1"/>
    </row>
    <row r="430" spans="1:15" hidden="1" x14ac:dyDescent="0.2">
      <c r="A430" s="37"/>
      <c r="B430" s="37" t="str">
        <f t="shared" ref="B430:C430" si="427">IF(ISTEXT(#REF!),#REF!,"")</f>
        <v/>
      </c>
      <c r="C430" s="37" t="str">
        <f t="shared" si="427"/>
        <v/>
      </c>
      <c r="D430" s="37"/>
      <c r="E430" s="143" t="str">
        <f t="shared" si="1"/>
        <v/>
      </c>
      <c r="F430" s="37" t="str">
        <f t="shared" si="2"/>
        <v/>
      </c>
      <c r="G430" s="37"/>
      <c r="H430" s="37" t="str">
        <f>IFERROR(VLOOKUP($G430,Source!$K:$M,2,FALSE),"")</f>
        <v/>
      </c>
      <c r="I430" s="37" t="str">
        <f>IFERROR(VLOOKUP($G430,Source!$K:$M,3,FALSE),"")</f>
        <v/>
      </c>
      <c r="J430" s="37" t="str">
        <f t="shared" si="3"/>
        <v/>
      </c>
      <c r="K430" s="37"/>
      <c r="L430" s="37"/>
      <c r="M430" s="37"/>
      <c r="N430" s="37"/>
      <c r="O430" s="1"/>
    </row>
    <row r="431" spans="1:15" hidden="1" x14ac:dyDescent="0.2">
      <c r="A431" s="37"/>
      <c r="B431" s="37" t="str">
        <f t="shared" ref="B431:C431" si="428">IF(ISTEXT(#REF!),#REF!,"")</f>
        <v/>
      </c>
      <c r="C431" s="37" t="str">
        <f t="shared" si="428"/>
        <v/>
      </c>
      <c r="D431" s="37"/>
      <c r="E431" s="143" t="str">
        <f t="shared" si="1"/>
        <v/>
      </c>
      <c r="F431" s="37" t="str">
        <f t="shared" si="2"/>
        <v/>
      </c>
      <c r="G431" s="37"/>
      <c r="H431" s="37" t="str">
        <f>IFERROR(VLOOKUP($G431,Source!$K:$M,2,FALSE),"")</f>
        <v/>
      </c>
      <c r="I431" s="37" t="str">
        <f>IFERROR(VLOOKUP($G431,Source!$K:$M,3,FALSE),"")</f>
        <v/>
      </c>
      <c r="J431" s="37" t="str">
        <f t="shared" si="3"/>
        <v/>
      </c>
      <c r="K431" s="37"/>
      <c r="L431" s="37"/>
      <c r="M431" s="37"/>
      <c r="N431" s="37"/>
      <c r="O431" s="1"/>
    </row>
    <row r="432" spans="1:15" hidden="1" x14ac:dyDescent="0.2">
      <c r="A432" s="37"/>
      <c r="B432" s="37" t="str">
        <f t="shared" ref="B432:C432" si="429">IF(ISTEXT(#REF!),#REF!,"")</f>
        <v/>
      </c>
      <c r="C432" s="37" t="str">
        <f t="shared" si="429"/>
        <v/>
      </c>
      <c r="D432" s="37"/>
      <c r="E432" s="143" t="str">
        <f t="shared" si="1"/>
        <v/>
      </c>
      <c r="F432" s="37" t="str">
        <f t="shared" si="2"/>
        <v/>
      </c>
      <c r="G432" s="37"/>
      <c r="H432" s="37" t="str">
        <f>IFERROR(VLOOKUP($G432,Source!$K:$M,2,FALSE),"")</f>
        <v/>
      </c>
      <c r="I432" s="37" t="str">
        <f>IFERROR(VLOOKUP($G432,Source!$K:$M,3,FALSE),"")</f>
        <v/>
      </c>
      <c r="J432" s="37" t="str">
        <f t="shared" si="3"/>
        <v/>
      </c>
      <c r="K432" s="37"/>
      <c r="L432" s="37"/>
      <c r="M432" s="37"/>
      <c r="N432" s="37"/>
      <c r="O432" s="1"/>
    </row>
    <row r="433" spans="1:15" hidden="1" x14ac:dyDescent="0.2">
      <c r="A433" s="37"/>
      <c r="B433" s="37" t="str">
        <f t="shared" ref="B433:C433" si="430">IF(ISTEXT(#REF!),#REF!,"")</f>
        <v/>
      </c>
      <c r="C433" s="37" t="str">
        <f t="shared" si="430"/>
        <v/>
      </c>
      <c r="D433" s="37"/>
      <c r="E433" s="143" t="str">
        <f t="shared" si="1"/>
        <v/>
      </c>
      <c r="F433" s="37" t="str">
        <f t="shared" si="2"/>
        <v/>
      </c>
      <c r="G433" s="37"/>
      <c r="H433" s="37" t="str">
        <f>IFERROR(VLOOKUP($G433,Source!$K:$M,2,FALSE),"")</f>
        <v/>
      </c>
      <c r="I433" s="37" t="str">
        <f>IFERROR(VLOOKUP($G433,Source!$K:$M,3,FALSE),"")</f>
        <v/>
      </c>
      <c r="J433" s="37" t="str">
        <f t="shared" si="3"/>
        <v/>
      </c>
      <c r="K433" s="37"/>
      <c r="L433" s="37"/>
      <c r="M433" s="37"/>
      <c r="N433" s="37"/>
      <c r="O433" s="1"/>
    </row>
    <row r="434" spans="1:15" hidden="1" x14ac:dyDescent="0.2">
      <c r="A434" s="37"/>
      <c r="B434" s="37" t="str">
        <f t="shared" ref="B434:C434" si="431">IF(ISTEXT(#REF!),#REF!,"")</f>
        <v/>
      </c>
      <c r="C434" s="37" t="str">
        <f t="shared" si="431"/>
        <v/>
      </c>
      <c r="D434" s="37"/>
      <c r="E434" s="143" t="str">
        <f t="shared" si="1"/>
        <v/>
      </c>
      <c r="F434" s="37" t="str">
        <f t="shared" si="2"/>
        <v/>
      </c>
      <c r="G434" s="37"/>
      <c r="H434" s="37" t="str">
        <f>IFERROR(VLOOKUP($G434,Source!$K:$M,2,FALSE),"")</f>
        <v/>
      </c>
      <c r="I434" s="37" t="str">
        <f>IFERROR(VLOOKUP($G434,Source!$K:$M,3,FALSE),"")</f>
        <v/>
      </c>
      <c r="J434" s="37" t="str">
        <f t="shared" si="3"/>
        <v/>
      </c>
      <c r="K434" s="37"/>
      <c r="L434" s="37"/>
      <c r="M434" s="37"/>
      <c r="N434" s="37"/>
      <c r="O434" s="1"/>
    </row>
    <row r="435" spans="1:15" hidden="1" x14ac:dyDescent="0.2">
      <c r="A435" s="37"/>
      <c r="B435" s="37" t="str">
        <f t="shared" ref="B435:C435" si="432">IF(ISTEXT(#REF!),#REF!,"")</f>
        <v/>
      </c>
      <c r="C435" s="37" t="str">
        <f t="shared" si="432"/>
        <v/>
      </c>
      <c r="D435" s="37"/>
      <c r="E435" s="143" t="str">
        <f t="shared" si="1"/>
        <v/>
      </c>
      <c r="F435" s="37" t="str">
        <f t="shared" si="2"/>
        <v/>
      </c>
      <c r="G435" s="37"/>
      <c r="H435" s="37" t="str">
        <f>IFERROR(VLOOKUP($G435,Source!$K:$M,2,FALSE),"")</f>
        <v/>
      </c>
      <c r="I435" s="37" t="str">
        <f>IFERROR(VLOOKUP($G435,Source!$K:$M,3,FALSE),"")</f>
        <v/>
      </c>
      <c r="J435" s="37" t="str">
        <f t="shared" si="3"/>
        <v/>
      </c>
      <c r="K435" s="37"/>
      <c r="L435" s="37"/>
      <c r="M435" s="37"/>
      <c r="N435" s="37"/>
      <c r="O435" s="1"/>
    </row>
    <row r="436" spans="1:15" hidden="1" x14ac:dyDescent="0.2">
      <c r="A436" s="37"/>
      <c r="B436" s="37" t="str">
        <f t="shared" ref="B436:C436" si="433">IF(ISTEXT(#REF!),#REF!,"")</f>
        <v/>
      </c>
      <c r="C436" s="37" t="str">
        <f t="shared" si="433"/>
        <v/>
      </c>
      <c r="D436" s="37"/>
      <c r="E436" s="143" t="str">
        <f t="shared" si="1"/>
        <v/>
      </c>
      <c r="F436" s="37" t="str">
        <f t="shared" si="2"/>
        <v/>
      </c>
      <c r="G436" s="37"/>
      <c r="H436" s="37" t="str">
        <f>IFERROR(VLOOKUP($G436,Source!$K:$M,2,FALSE),"")</f>
        <v/>
      </c>
      <c r="I436" s="37" t="str">
        <f>IFERROR(VLOOKUP($G436,Source!$K:$M,3,FALSE),"")</f>
        <v/>
      </c>
      <c r="J436" s="37" t="str">
        <f t="shared" si="3"/>
        <v/>
      </c>
      <c r="K436" s="37"/>
      <c r="L436" s="37"/>
      <c r="M436" s="37"/>
      <c r="N436" s="37"/>
      <c r="O436" s="1"/>
    </row>
    <row r="437" spans="1:15" hidden="1" x14ac:dyDescent="0.2">
      <c r="A437" s="37"/>
      <c r="B437" s="37" t="str">
        <f t="shared" ref="B437:C437" si="434">IF(ISTEXT(#REF!),#REF!,"")</f>
        <v/>
      </c>
      <c r="C437" s="37" t="str">
        <f t="shared" si="434"/>
        <v/>
      </c>
      <c r="D437" s="37"/>
      <c r="E437" s="143" t="str">
        <f t="shared" si="1"/>
        <v/>
      </c>
      <c r="F437" s="37" t="str">
        <f t="shared" si="2"/>
        <v/>
      </c>
      <c r="G437" s="37"/>
      <c r="H437" s="37" t="str">
        <f>IFERROR(VLOOKUP($G437,Source!$K:$M,2,FALSE),"")</f>
        <v/>
      </c>
      <c r="I437" s="37" t="str">
        <f>IFERROR(VLOOKUP($G437,Source!$K:$M,3,FALSE),"")</f>
        <v/>
      </c>
      <c r="J437" s="37" t="str">
        <f t="shared" si="3"/>
        <v/>
      </c>
      <c r="K437" s="37"/>
      <c r="L437" s="37"/>
      <c r="M437" s="37"/>
      <c r="N437" s="37"/>
      <c r="O437" s="1"/>
    </row>
    <row r="438" spans="1:15" hidden="1" x14ac:dyDescent="0.2">
      <c r="A438" s="37"/>
      <c r="B438" s="37" t="str">
        <f t="shared" ref="B438:C438" si="435">IF(ISTEXT(#REF!),#REF!,"")</f>
        <v/>
      </c>
      <c r="C438" s="37" t="str">
        <f t="shared" si="435"/>
        <v/>
      </c>
      <c r="D438" s="37"/>
      <c r="E438" s="143" t="str">
        <f t="shared" si="1"/>
        <v/>
      </c>
      <c r="F438" s="37" t="str">
        <f t="shared" si="2"/>
        <v/>
      </c>
      <c r="G438" s="37"/>
      <c r="H438" s="37" t="str">
        <f>IFERROR(VLOOKUP($G438,Source!$K:$M,2,FALSE),"")</f>
        <v/>
      </c>
      <c r="I438" s="37" t="str">
        <f>IFERROR(VLOOKUP($G438,Source!$K:$M,3,FALSE),"")</f>
        <v/>
      </c>
      <c r="J438" s="37" t="str">
        <f t="shared" si="3"/>
        <v/>
      </c>
      <c r="K438" s="37"/>
      <c r="L438" s="37"/>
      <c r="M438" s="37"/>
      <c r="N438" s="37"/>
      <c r="O438" s="1"/>
    </row>
    <row r="439" spans="1:15" hidden="1" x14ac:dyDescent="0.2">
      <c r="A439" s="37"/>
      <c r="B439" s="37" t="str">
        <f t="shared" ref="B439:C439" si="436">IF(ISTEXT(#REF!),#REF!,"")</f>
        <v/>
      </c>
      <c r="C439" s="37" t="str">
        <f t="shared" si="436"/>
        <v/>
      </c>
      <c r="D439" s="37"/>
      <c r="E439" s="143" t="str">
        <f t="shared" si="1"/>
        <v/>
      </c>
      <c r="F439" s="37" t="str">
        <f t="shared" si="2"/>
        <v/>
      </c>
      <c r="G439" s="37"/>
      <c r="H439" s="37" t="str">
        <f>IFERROR(VLOOKUP($G439,Source!$K:$M,2,FALSE),"")</f>
        <v/>
      </c>
      <c r="I439" s="37" t="str">
        <f>IFERROR(VLOOKUP($G439,Source!$K:$M,3,FALSE),"")</f>
        <v/>
      </c>
      <c r="J439" s="37" t="str">
        <f t="shared" si="3"/>
        <v/>
      </c>
      <c r="K439" s="37"/>
      <c r="L439" s="37"/>
      <c r="M439" s="37"/>
      <c r="N439" s="37"/>
      <c r="O439" s="1"/>
    </row>
    <row r="440" spans="1:15" hidden="1" x14ac:dyDescent="0.2">
      <c r="A440" s="37"/>
      <c r="B440" s="37" t="str">
        <f t="shared" ref="B440:C440" si="437">IF(ISTEXT(#REF!),#REF!,"")</f>
        <v/>
      </c>
      <c r="C440" s="37" t="str">
        <f t="shared" si="437"/>
        <v/>
      </c>
      <c r="D440" s="37"/>
      <c r="E440" s="143" t="str">
        <f t="shared" si="1"/>
        <v/>
      </c>
      <c r="F440" s="37" t="str">
        <f t="shared" si="2"/>
        <v/>
      </c>
      <c r="G440" s="37"/>
      <c r="H440" s="37" t="str">
        <f>IFERROR(VLOOKUP($G440,Source!$K:$M,2,FALSE),"")</f>
        <v/>
      </c>
      <c r="I440" s="37" t="str">
        <f>IFERROR(VLOOKUP($G440,Source!$K:$M,3,FALSE),"")</f>
        <v/>
      </c>
      <c r="J440" s="37" t="str">
        <f t="shared" si="3"/>
        <v/>
      </c>
      <c r="K440" s="37"/>
      <c r="L440" s="37"/>
      <c r="M440" s="37"/>
      <c r="N440" s="37"/>
      <c r="O440" s="1"/>
    </row>
    <row r="441" spans="1:15" hidden="1" x14ac:dyDescent="0.2">
      <c r="A441" s="37"/>
      <c r="B441" s="37" t="str">
        <f t="shared" ref="B441:C441" si="438">IF(ISTEXT(#REF!),#REF!,"")</f>
        <v/>
      </c>
      <c r="C441" s="37" t="str">
        <f t="shared" si="438"/>
        <v/>
      </c>
      <c r="D441" s="37"/>
      <c r="E441" s="143" t="str">
        <f t="shared" si="1"/>
        <v/>
      </c>
      <c r="F441" s="37" t="str">
        <f t="shared" si="2"/>
        <v/>
      </c>
      <c r="G441" s="37"/>
      <c r="H441" s="37" t="str">
        <f>IFERROR(VLOOKUP($G441,Source!$K:$M,2,FALSE),"")</f>
        <v/>
      </c>
      <c r="I441" s="37" t="str">
        <f>IFERROR(VLOOKUP($G441,Source!$K:$M,3,FALSE),"")</f>
        <v/>
      </c>
      <c r="J441" s="37" t="str">
        <f t="shared" si="3"/>
        <v/>
      </c>
      <c r="K441" s="37"/>
      <c r="L441" s="37"/>
      <c r="M441" s="37"/>
      <c r="N441" s="37"/>
      <c r="O441" s="1"/>
    </row>
    <row r="442" spans="1:15" hidden="1" x14ac:dyDescent="0.2">
      <c r="A442" s="37"/>
      <c r="B442" s="37" t="str">
        <f t="shared" ref="B442:C442" si="439">IF(ISTEXT(#REF!),#REF!,"")</f>
        <v/>
      </c>
      <c r="C442" s="37" t="str">
        <f t="shared" si="439"/>
        <v/>
      </c>
      <c r="D442" s="37"/>
      <c r="E442" s="143" t="str">
        <f t="shared" si="1"/>
        <v/>
      </c>
      <c r="F442" s="37" t="str">
        <f t="shared" si="2"/>
        <v/>
      </c>
      <c r="G442" s="37"/>
      <c r="H442" s="37" t="str">
        <f>IFERROR(VLOOKUP($G442,Source!$K:$M,2,FALSE),"")</f>
        <v/>
      </c>
      <c r="I442" s="37" t="str">
        <f>IFERROR(VLOOKUP($G442,Source!$K:$M,3,FALSE),"")</f>
        <v/>
      </c>
      <c r="J442" s="37" t="str">
        <f t="shared" si="3"/>
        <v/>
      </c>
      <c r="K442" s="37"/>
      <c r="L442" s="37"/>
      <c r="M442" s="37"/>
      <c r="N442" s="37"/>
      <c r="O442" s="1"/>
    </row>
    <row r="443" spans="1:15" hidden="1" x14ac:dyDescent="0.2">
      <c r="A443" s="37"/>
      <c r="B443" s="37" t="str">
        <f t="shared" ref="B443:C443" si="440">IF(ISTEXT(#REF!),#REF!,"")</f>
        <v/>
      </c>
      <c r="C443" s="37" t="str">
        <f t="shared" si="440"/>
        <v/>
      </c>
      <c r="D443" s="37"/>
      <c r="E443" s="143" t="str">
        <f t="shared" si="1"/>
        <v/>
      </c>
      <c r="F443" s="37" t="str">
        <f t="shared" si="2"/>
        <v/>
      </c>
      <c r="G443" s="37"/>
      <c r="H443" s="37" t="str">
        <f>IFERROR(VLOOKUP($G443,Source!$K:$M,2,FALSE),"")</f>
        <v/>
      </c>
      <c r="I443" s="37" t="str">
        <f>IFERROR(VLOOKUP($G443,Source!$K:$M,3,FALSE),"")</f>
        <v/>
      </c>
      <c r="J443" s="37" t="str">
        <f t="shared" si="3"/>
        <v/>
      </c>
      <c r="K443" s="37"/>
      <c r="L443" s="37"/>
      <c r="M443" s="37"/>
      <c r="N443" s="37"/>
      <c r="O443" s="1"/>
    </row>
    <row r="444" spans="1:15" hidden="1" x14ac:dyDescent="0.2">
      <c r="A444" s="37"/>
      <c r="B444" s="37" t="str">
        <f t="shared" ref="B444:C444" si="441">IF(ISTEXT(#REF!),#REF!,"")</f>
        <v/>
      </c>
      <c r="C444" s="37" t="str">
        <f t="shared" si="441"/>
        <v/>
      </c>
      <c r="D444" s="37"/>
      <c r="E444" s="143" t="str">
        <f t="shared" si="1"/>
        <v/>
      </c>
      <c r="F444" s="37" t="str">
        <f t="shared" si="2"/>
        <v/>
      </c>
      <c r="G444" s="37"/>
      <c r="H444" s="37" t="str">
        <f>IFERROR(VLOOKUP($G444,Source!$K:$M,2,FALSE),"")</f>
        <v/>
      </c>
      <c r="I444" s="37" t="str">
        <f>IFERROR(VLOOKUP($G444,Source!$K:$M,3,FALSE),"")</f>
        <v/>
      </c>
      <c r="J444" s="37" t="str">
        <f t="shared" si="3"/>
        <v/>
      </c>
      <c r="K444" s="37"/>
      <c r="L444" s="37"/>
      <c r="M444" s="37"/>
      <c r="N444" s="37"/>
      <c r="O444" s="1"/>
    </row>
    <row r="445" spans="1:15" hidden="1" x14ac:dyDescent="0.2">
      <c r="A445" s="37"/>
      <c r="B445" s="37" t="str">
        <f t="shared" ref="B445:C445" si="442">IF(ISTEXT(#REF!),#REF!,"")</f>
        <v/>
      </c>
      <c r="C445" s="37" t="str">
        <f t="shared" si="442"/>
        <v/>
      </c>
      <c r="D445" s="37"/>
      <c r="E445" s="143" t="str">
        <f t="shared" si="1"/>
        <v/>
      </c>
      <c r="F445" s="37" t="str">
        <f t="shared" si="2"/>
        <v/>
      </c>
      <c r="G445" s="37"/>
      <c r="H445" s="37" t="str">
        <f>IFERROR(VLOOKUP($G445,Source!$K:$M,2,FALSE),"")</f>
        <v/>
      </c>
      <c r="I445" s="37" t="str">
        <f>IFERROR(VLOOKUP($G445,Source!$K:$M,3,FALSE),"")</f>
        <v/>
      </c>
      <c r="J445" s="37" t="str">
        <f t="shared" si="3"/>
        <v/>
      </c>
      <c r="K445" s="37"/>
      <c r="L445" s="37"/>
      <c r="M445" s="37"/>
      <c r="N445" s="37"/>
      <c r="O445" s="1"/>
    </row>
    <row r="446" spans="1:15" hidden="1" x14ac:dyDescent="0.2">
      <c r="A446" s="37"/>
      <c r="B446" s="37" t="str">
        <f t="shared" ref="B446:C446" si="443">IF(ISTEXT(#REF!),#REF!,"")</f>
        <v/>
      </c>
      <c r="C446" s="37" t="str">
        <f t="shared" si="443"/>
        <v/>
      </c>
      <c r="D446" s="37"/>
      <c r="E446" s="143" t="str">
        <f t="shared" si="1"/>
        <v/>
      </c>
      <c r="F446" s="37" t="str">
        <f t="shared" si="2"/>
        <v/>
      </c>
      <c r="G446" s="37"/>
      <c r="H446" s="37" t="str">
        <f>IFERROR(VLOOKUP($G446,Source!$K:$M,2,FALSE),"")</f>
        <v/>
      </c>
      <c r="I446" s="37" t="str">
        <f>IFERROR(VLOOKUP($G446,Source!$K:$M,3,FALSE),"")</f>
        <v/>
      </c>
      <c r="J446" s="37" t="str">
        <f t="shared" si="3"/>
        <v/>
      </c>
      <c r="K446" s="37"/>
      <c r="L446" s="37"/>
      <c r="M446" s="37"/>
      <c r="N446" s="37"/>
      <c r="O446" s="1"/>
    </row>
    <row r="447" spans="1:15" hidden="1" x14ac:dyDescent="0.2">
      <c r="A447" s="37"/>
      <c r="B447" s="37" t="str">
        <f t="shared" ref="B447:C447" si="444">IF(ISTEXT(#REF!),#REF!,"")</f>
        <v/>
      </c>
      <c r="C447" s="37" t="str">
        <f t="shared" si="444"/>
        <v/>
      </c>
      <c r="D447" s="37"/>
      <c r="E447" s="143" t="str">
        <f t="shared" si="1"/>
        <v/>
      </c>
      <c r="F447" s="37" t="str">
        <f t="shared" si="2"/>
        <v/>
      </c>
      <c r="G447" s="37"/>
      <c r="H447" s="37" t="str">
        <f>IFERROR(VLOOKUP($G447,Source!$K:$M,2,FALSE),"")</f>
        <v/>
      </c>
      <c r="I447" s="37" t="str">
        <f>IFERROR(VLOOKUP($G447,Source!$K:$M,3,FALSE),"")</f>
        <v/>
      </c>
      <c r="J447" s="37" t="str">
        <f t="shared" si="3"/>
        <v/>
      </c>
      <c r="K447" s="37"/>
      <c r="L447" s="37"/>
      <c r="M447" s="37"/>
      <c r="N447" s="37"/>
      <c r="O447" s="1"/>
    </row>
    <row r="448" spans="1:15" hidden="1" x14ac:dyDescent="0.2">
      <c r="A448" s="37"/>
      <c r="B448" s="37" t="str">
        <f t="shared" ref="B448:C448" si="445">IF(ISTEXT(#REF!),#REF!,"")</f>
        <v/>
      </c>
      <c r="C448" s="37" t="str">
        <f t="shared" si="445"/>
        <v/>
      </c>
      <c r="D448" s="37"/>
      <c r="E448" s="143" t="str">
        <f t="shared" si="1"/>
        <v/>
      </c>
      <c r="F448" s="37" t="str">
        <f t="shared" si="2"/>
        <v/>
      </c>
      <c r="G448" s="37"/>
      <c r="H448" s="37" t="str">
        <f>IFERROR(VLOOKUP($G448,Source!$K:$M,2,FALSE),"")</f>
        <v/>
      </c>
      <c r="I448" s="37" t="str">
        <f>IFERROR(VLOOKUP($G448,Source!$K:$M,3,FALSE),"")</f>
        <v/>
      </c>
      <c r="J448" s="37" t="str">
        <f t="shared" si="3"/>
        <v/>
      </c>
      <c r="K448" s="37"/>
      <c r="L448" s="37"/>
      <c r="M448" s="37"/>
      <c r="N448" s="37"/>
      <c r="O448" s="1"/>
    </row>
    <row r="449" spans="1:15" hidden="1" x14ac:dyDescent="0.2">
      <c r="A449" s="37"/>
      <c r="B449" s="37" t="str">
        <f t="shared" ref="B449:C449" si="446">IF(ISTEXT(#REF!),#REF!,"")</f>
        <v/>
      </c>
      <c r="C449" s="37" t="str">
        <f t="shared" si="446"/>
        <v/>
      </c>
      <c r="D449" s="37"/>
      <c r="E449" s="143" t="str">
        <f t="shared" si="1"/>
        <v/>
      </c>
      <c r="F449" s="37" t="str">
        <f t="shared" si="2"/>
        <v/>
      </c>
      <c r="G449" s="37"/>
      <c r="H449" s="37" t="str">
        <f>IFERROR(VLOOKUP($G449,Source!$K:$M,2,FALSE),"")</f>
        <v/>
      </c>
      <c r="I449" s="37" t="str">
        <f>IFERROR(VLOOKUP($G449,Source!$K:$M,3,FALSE),"")</f>
        <v/>
      </c>
      <c r="J449" s="37" t="str">
        <f t="shared" si="3"/>
        <v/>
      </c>
      <c r="K449" s="37"/>
      <c r="L449" s="37"/>
      <c r="M449" s="37"/>
      <c r="N449" s="37"/>
      <c r="O449" s="1"/>
    </row>
    <row r="450" spans="1:15" hidden="1" x14ac:dyDescent="0.2">
      <c r="A450" s="37"/>
      <c r="B450" s="37" t="str">
        <f t="shared" ref="B450:C450" si="447">IF(ISTEXT(#REF!),#REF!,"")</f>
        <v/>
      </c>
      <c r="C450" s="37" t="str">
        <f t="shared" si="447"/>
        <v/>
      </c>
      <c r="D450" s="37"/>
      <c r="E450" s="143" t="str">
        <f t="shared" si="1"/>
        <v/>
      </c>
      <c r="F450" s="37" t="str">
        <f t="shared" si="2"/>
        <v/>
      </c>
      <c r="G450" s="37"/>
      <c r="H450" s="37" t="str">
        <f>IFERROR(VLOOKUP($G450,Source!$K:$M,2,FALSE),"")</f>
        <v/>
      </c>
      <c r="I450" s="37" t="str">
        <f>IFERROR(VLOOKUP($G450,Source!$K:$M,3,FALSE),"")</f>
        <v/>
      </c>
      <c r="J450" s="37" t="str">
        <f t="shared" si="3"/>
        <v/>
      </c>
      <c r="K450" s="37"/>
      <c r="L450" s="37"/>
      <c r="M450" s="37"/>
      <c r="N450" s="37"/>
      <c r="O450" s="1"/>
    </row>
    <row r="451" spans="1:15" hidden="1" x14ac:dyDescent="0.2">
      <c r="A451" s="37"/>
      <c r="B451" s="37" t="str">
        <f t="shared" ref="B451:C451" si="448">IF(ISTEXT(#REF!),#REF!,"")</f>
        <v/>
      </c>
      <c r="C451" s="37" t="str">
        <f t="shared" si="448"/>
        <v/>
      </c>
      <c r="D451" s="37"/>
      <c r="E451" s="143" t="str">
        <f t="shared" si="1"/>
        <v/>
      </c>
      <c r="F451" s="37" t="str">
        <f t="shared" si="2"/>
        <v/>
      </c>
      <c r="G451" s="37"/>
      <c r="H451" s="37" t="str">
        <f>IFERROR(VLOOKUP($G451,Source!$K:$M,2,FALSE),"")</f>
        <v/>
      </c>
      <c r="I451" s="37" t="str">
        <f>IFERROR(VLOOKUP($G451,Source!$K:$M,3,FALSE),"")</f>
        <v/>
      </c>
      <c r="J451" s="37" t="str">
        <f t="shared" si="3"/>
        <v/>
      </c>
      <c r="K451" s="37"/>
      <c r="L451" s="37"/>
      <c r="M451" s="37"/>
      <c r="N451" s="37"/>
      <c r="O451" s="1"/>
    </row>
    <row r="452" spans="1:15" hidden="1" x14ac:dyDescent="0.2">
      <c r="A452" s="37"/>
      <c r="B452" s="37" t="str">
        <f t="shared" ref="B452:C452" si="449">IF(ISTEXT(#REF!),#REF!,"")</f>
        <v/>
      </c>
      <c r="C452" s="37" t="str">
        <f t="shared" si="449"/>
        <v/>
      </c>
      <c r="D452" s="37"/>
      <c r="E452" s="143" t="str">
        <f t="shared" si="1"/>
        <v/>
      </c>
      <c r="F452" s="37" t="str">
        <f t="shared" si="2"/>
        <v/>
      </c>
      <c r="G452" s="37"/>
      <c r="H452" s="37" t="str">
        <f>IFERROR(VLOOKUP($G452,Source!$K:$M,2,FALSE),"")</f>
        <v/>
      </c>
      <c r="I452" s="37" t="str">
        <f>IFERROR(VLOOKUP($G452,Source!$K:$M,3,FALSE),"")</f>
        <v/>
      </c>
      <c r="J452" s="37" t="str">
        <f t="shared" si="3"/>
        <v/>
      </c>
      <c r="K452" s="37"/>
      <c r="L452" s="37"/>
      <c r="M452" s="37"/>
      <c r="N452" s="37"/>
      <c r="O452" s="1"/>
    </row>
    <row r="453" spans="1:15" hidden="1" x14ac:dyDescent="0.2">
      <c r="A453" s="37"/>
      <c r="B453" s="37" t="str">
        <f t="shared" ref="B453:C453" si="450">IF(ISTEXT(#REF!),#REF!,"")</f>
        <v/>
      </c>
      <c r="C453" s="37" t="str">
        <f t="shared" si="450"/>
        <v/>
      </c>
      <c r="D453" s="37"/>
      <c r="E453" s="143" t="str">
        <f t="shared" si="1"/>
        <v/>
      </c>
      <c r="F453" s="37" t="str">
        <f t="shared" si="2"/>
        <v/>
      </c>
      <c r="G453" s="37"/>
      <c r="H453" s="37" t="str">
        <f>IFERROR(VLOOKUP($G453,Source!$K:$M,2,FALSE),"")</f>
        <v/>
      </c>
      <c r="I453" s="37" t="str">
        <f>IFERROR(VLOOKUP($G453,Source!$K:$M,3,FALSE),"")</f>
        <v/>
      </c>
      <c r="J453" s="37" t="str">
        <f t="shared" si="3"/>
        <v/>
      </c>
      <c r="K453" s="37"/>
      <c r="L453" s="37"/>
      <c r="M453" s="37"/>
      <c r="N453" s="37"/>
      <c r="O453" s="1"/>
    </row>
    <row r="454" spans="1:15" hidden="1" x14ac:dyDescent="0.2">
      <c r="A454" s="37"/>
      <c r="B454" s="37" t="str">
        <f t="shared" ref="B454:C454" si="451">IF(ISTEXT(#REF!),#REF!,"")</f>
        <v/>
      </c>
      <c r="C454" s="37" t="str">
        <f t="shared" si="451"/>
        <v/>
      </c>
      <c r="D454" s="37"/>
      <c r="E454" s="143" t="str">
        <f t="shared" si="1"/>
        <v/>
      </c>
      <c r="F454" s="37" t="str">
        <f t="shared" si="2"/>
        <v/>
      </c>
      <c r="G454" s="37"/>
      <c r="H454" s="37" t="str">
        <f>IFERROR(VLOOKUP($G454,Source!$K:$M,2,FALSE),"")</f>
        <v/>
      </c>
      <c r="I454" s="37" t="str">
        <f>IFERROR(VLOOKUP($G454,Source!$K:$M,3,FALSE),"")</f>
        <v/>
      </c>
      <c r="J454" s="37" t="str">
        <f t="shared" si="3"/>
        <v/>
      </c>
      <c r="K454" s="37"/>
      <c r="L454" s="37"/>
      <c r="M454" s="37"/>
      <c r="N454" s="37"/>
      <c r="O454" s="1"/>
    </row>
    <row r="455" spans="1:15" hidden="1" x14ac:dyDescent="0.2">
      <c r="A455" s="37"/>
      <c r="B455" s="37" t="str">
        <f t="shared" ref="B455:C455" si="452">IF(ISTEXT(#REF!),#REF!,"")</f>
        <v/>
      </c>
      <c r="C455" s="37" t="str">
        <f t="shared" si="452"/>
        <v/>
      </c>
      <c r="D455" s="37"/>
      <c r="E455" s="143" t="str">
        <f t="shared" si="1"/>
        <v/>
      </c>
      <c r="F455" s="37" t="str">
        <f t="shared" si="2"/>
        <v/>
      </c>
      <c r="G455" s="37"/>
      <c r="H455" s="37" t="str">
        <f>IFERROR(VLOOKUP($G455,Source!$K:$M,2,FALSE),"")</f>
        <v/>
      </c>
      <c r="I455" s="37" t="str">
        <f>IFERROR(VLOOKUP($G455,Source!$K:$M,3,FALSE),"")</f>
        <v/>
      </c>
      <c r="J455" s="37" t="str">
        <f t="shared" si="3"/>
        <v/>
      </c>
      <c r="K455" s="37"/>
      <c r="L455" s="37"/>
      <c r="M455" s="37"/>
      <c r="N455" s="37"/>
      <c r="O455" s="1"/>
    </row>
    <row r="456" spans="1:15" hidden="1" x14ac:dyDescent="0.2">
      <c r="A456" s="37"/>
      <c r="B456" s="37" t="str">
        <f t="shared" ref="B456:C456" si="453">IF(ISTEXT(#REF!),#REF!,"")</f>
        <v/>
      </c>
      <c r="C456" s="37" t="str">
        <f t="shared" si="453"/>
        <v/>
      </c>
      <c r="D456" s="37"/>
      <c r="E456" s="143" t="str">
        <f t="shared" si="1"/>
        <v/>
      </c>
      <c r="F456" s="37" t="str">
        <f t="shared" si="2"/>
        <v/>
      </c>
      <c r="G456" s="37"/>
      <c r="H456" s="37" t="str">
        <f>IFERROR(VLOOKUP($G456,Source!$K:$M,2,FALSE),"")</f>
        <v/>
      </c>
      <c r="I456" s="37" t="str">
        <f>IFERROR(VLOOKUP($G456,Source!$K:$M,3,FALSE),"")</f>
        <v/>
      </c>
      <c r="J456" s="37" t="str">
        <f t="shared" si="3"/>
        <v/>
      </c>
      <c r="K456" s="37"/>
      <c r="L456" s="37"/>
      <c r="M456" s="37"/>
      <c r="N456" s="37"/>
      <c r="O456" s="1"/>
    </row>
    <row r="457" spans="1:15" hidden="1" x14ac:dyDescent="0.2">
      <c r="A457" s="37"/>
      <c r="B457" s="37" t="str">
        <f t="shared" ref="B457:C457" si="454">IF(ISTEXT(#REF!),#REF!,"")</f>
        <v/>
      </c>
      <c r="C457" s="37" t="str">
        <f t="shared" si="454"/>
        <v/>
      </c>
      <c r="D457" s="37"/>
      <c r="E457" s="143" t="str">
        <f t="shared" si="1"/>
        <v/>
      </c>
      <c r="F457" s="37" t="str">
        <f t="shared" si="2"/>
        <v/>
      </c>
      <c r="G457" s="37"/>
      <c r="H457" s="37" t="str">
        <f>IFERROR(VLOOKUP($G457,Source!$K:$M,2,FALSE),"")</f>
        <v/>
      </c>
      <c r="I457" s="37" t="str">
        <f>IFERROR(VLOOKUP($G457,Source!$K:$M,3,FALSE),"")</f>
        <v/>
      </c>
      <c r="J457" s="37" t="str">
        <f t="shared" si="3"/>
        <v/>
      </c>
      <c r="K457" s="37"/>
      <c r="L457" s="37"/>
      <c r="M457" s="37"/>
      <c r="N457" s="37"/>
      <c r="O457" s="1"/>
    </row>
    <row r="458" spans="1:15" hidden="1" x14ac:dyDescent="0.2">
      <c r="A458" s="37"/>
      <c r="B458" s="37" t="str">
        <f t="shared" ref="B458:C458" si="455">IF(ISTEXT(#REF!),#REF!,"")</f>
        <v/>
      </c>
      <c r="C458" s="37" t="str">
        <f t="shared" si="455"/>
        <v/>
      </c>
      <c r="D458" s="37"/>
      <c r="E458" s="143" t="str">
        <f t="shared" si="1"/>
        <v/>
      </c>
      <c r="F458" s="37" t="str">
        <f t="shared" si="2"/>
        <v/>
      </c>
      <c r="G458" s="37"/>
      <c r="H458" s="37" t="str">
        <f>IFERROR(VLOOKUP($G458,Source!$K:$M,2,FALSE),"")</f>
        <v/>
      </c>
      <c r="I458" s="37" t="str">
        <f>IFERROR(VLOOKUP($G458,Source!$K:$M,3,FALSE),"")</f>
        <v/>
      </c>
      <c r="J458" s="37" t="str">
        <f t="shared" si="3"/>
        <v/>
      </c>
      <c r="K458" s="37"/>
      <c r="L458" s="37"/>
      <c r="M458" s="37"/>
      <c r="N458" s="37"/>
      <c r="O458" s="1"/>
    </row>
    <row r="459" spans="1:15" hidden="1" x14ac:dyDescent="0.2">
      <c r="A459" s="37"/>
      <c r="B459" s="37" t="str">
        <f t="shared" ref="B459:C459" si="456">IF(ISTEXT(#REF!),#REF!,"")</f>
        <v/>
      </c>
      <c r="C459" s="37" t="str">
        <f t="shared" si="456"/>
        <v/>
      </c>
      <c r="D459" s="37"/>
      <c r="E459" s="143" t="str">
        <f t="shared" si="1"/>
        <v/>
      </c>
      <c r="F459" s="37" t="str">
        <f t="shared" si="2"/>
        <v/>
      </c>
      <c r="G459" s="37"/>
      <c r="H459" s="37" t="str">
        <f>IFERROR(VLOOKUP($G459,Source!$K:$M,2,FALSE),"")</f>
        <v/>
      </c>
      <c r="I459" s="37" t="str">
        <f>IFERROR(VLOOKUP($G459,Source!$K:$M,3,FALSE),"")</f>
        <v/>
      </c>
      <c r="J459" s="37" t="str">
        <f t="shared" si="3"/>
        <v/>
      </c>
      <c r="K459" s="37"/>
      <c r="L459" s="37"/>
      <c r="M459" s="37"/>
      <c r="N459" s="37"/>
      <c r="O459" s="1"/>
    </row>
    <row r="460" spans="1:15" hidden="1" x14ac:dyDescent="0.2">
      <c r="A460" s="37"/>
      <c r="B460" s="37" t="str">
        <f t="shared" ref="B460:C460" si="457">IF(ISTEXT(#REF!),#REF!,"")</f>
        <v/>
      </c>
      <c r="C460" s="37" t="str">
        <f t="shared" si="457"/>
        <v/>
      </c>
      <c r="D460" s="37"/>
      <c r="E460" s="143" t="str">
        <f t="shared" si="1"/>
        <v/>
      </c>
      <c r="F460" s="37" t="str">
        <f t="shared" si="2"/>
        <v/>
      </c>
      <c r="G460" s="37"/>
      <c r="H460" s="37" t="str">
        <f>IFERROR(VLOOKUP($G460,Source!$K:$M,2,FALSE),"")</f>
        <v/>
      </c>
      <c r="I460" s="37" t="str">
        <f>IFERROR(VLOOKUP($G460,Source!$K:$M,3,FALSE),"")</f>
        <v/>
      </c>
      <c r="J460" s="37" t="str">
        <f t="shared" si="3"/>
        <v/>
      </c>
      <c r="K460" s="37"/>
      <c r="L460" s="37"/>
      <c r="M460" s="37"/>
      <c r="N460" s="37"/>
      <c r="O460" s="1"/>
    </row>
    <row r="461" spans="1:15" hidden="1" x14ac:dyDescent="0.2">
      <c r="A461" s="37"/>
      <c r="B461" s="37" t="str">
        <f t="shared" ref="B461:C461" si="458">IF(ISTEXT(#REF!),#REF!,"")</f>
        <v/>
      </c>
      <c r="C461" s="37" t="str">
        <f t="shared" si="458"/>
        <v/>
      </c>
      <c r="D461" s="37"/>
      <c r="E461" s="143" t="str">
        <f t="shared" si="1"/>
        <v/>
      </c>
      <c r="F461" s="37" t="str">
        <f t="shared" si="2"/>
        <v/>
      </c>
      <c r="G461" s="37"/>
      <c r="H461" s="37" t="str">
        <f>IFERROR(VLOOKUP($G461,Source!$K:$M,2,FALSE),"")</f>
        <v/>
      </c>
      <c r="I461" s="37" t="str">
        <f>IFERROR(VLOOKUP($G461,Source!$K:$M,3,FALSE),"")</f>
        <v/>
      </c>
      <c r="J461" s="37" t="str">
        <f t="shared" si="3"/>
        <v/>
      </c>
      <c r="K461" s="37"/>
      <c r="L461" s="37"/>
      <c r="M461" s="37"/>
      <c r="N461" s="37"/>
      <c r="O461" s="1"/>
    </row>
    <row r="462" spans="1:15" hidden="1" x14ac:dyDescent="0.2">
      <c r="A462" s="37"/>
      <c r="B462" s="37" t="str">
        <f t="shared" ref="B462:C462" si="459">IF(ISTEXT(#REF!),#REF!,"")</f>
        <v/>
      </c>
      <c r="C462" s="37" t="str">
        <f t="shared" si="459"/>
        <v/>
      </c>
      <c r="D462" s="37"/>
      <c r="E462" s="143" t="str">
        <f t="shared" si="1"/>
        <v/>
      </c>
      <c r="F462" s="37" t="str">
        <f t="shared" si="2"/>
        <v/>
      </c>
      <c r="G462" s="37"/>
      <c r="H462" s="37" t="str">
        <f>IFERROR(VLOOKUP($G462,Source!$K:$M,2,FALSE),"")</f>
        <v/>
      </c>
      <c r="I462" s="37" t="str">
        <f>IFERROR(VLOOKUP($G462,Source!$K:$M,3,FALSE),"")</f>
        <v/>
      </c>
      <c r="J462" s="37" t="str">
        <f t="shared" si="3"/>
        <v/>
      </c>
      <c r="K462" s="37"/>
      <c r="L462" s="37"/>
      <c r="M462" s="37"/>
      <c r="N462" s="37"/>
      <c r="O462" s="1"/>
    </row>
    <row r="463" spans="1:15" hidden="1" x14ac:dyDescent="0.2">
      <c r="A463" s="37"/>
      <c r="B463" s="37" t="str">
        <f t="shared" ref="B463:C463" si="460">IF(ISTEXT(#REF!),#REF!,"")</f>
        <v/>
      </c>
      <c r="C463" s="37" t="str">
        <f t="shared" si="460"/>
        <v/>
      </c>
      <c r="D463" s="37"/>
      <c r="E463" s="143" t="str">
        <f t="shared" si="1"/>
        <v/>
      </c>
      <c r="F463" s="37" t="str">
        <f t="shared" si="2"/>
        <v/>
      </c>
      <c r="G463" s="37"/>
      <c r="H463" s="37" t="str">
        <f>IFERROR(VLOOKUP($G463,Source!$K:$M,2,FALSE),"")</f>
        <v/>
      </c>
      <c r="I463" s="37" t="str">
        <f>IFERROR(VLOOKUP($G463,Source!$K:$M,3,FALSE),"")</f>
        <v/>
      </c>
      <c r="J463" s="37" t="str">
        <f t="shared" si="3"/>
        <v/>
      </c>
      <c r="K463" s="37"/>
      <c r="L463" s="37"/>
      <c r="M463" s="37"/>
      <c r="N463" s="37"/>
      <c r="O463" s="1"/>
    </row>
    <row r="464" spans="1:15" hidden="1" x14ac:dyDescent="0.2">
      <c r="A464" s="37"/>
      <c r="B464" s="37" t="str">
        <f t="shared" ref="B464:C464" si="461">IF(ISTEXT(#REF!),#REF!,"")</f>
        <v/>
      </c>
      <c r="C464" s="37" t="str">
        <f t="shared" si="461"/>
        <v/>
      </c>
      <c r="D464" s="37"/>
      <c r="E464" s="143" t="str">
        <f t="shared" si="1"/>
        <v/>
      </c>
      <c r="F464" s="37" t="str">
        <f t="shared" si="2"/>
        <v/>
      </c>
      <c r="G464" s="37"/>
      <c r="H464" s="37" t="str">
        <f>IFERROR(VLOOKUP($G464,Source!$K:$M,2,FALSE),"")</f>
        <v/>
      </c>
      <c r="I464" s="37" t="str">
        <f>IFERROR(VLOOKUP($G464,Source!$K:$M,3,FALSE),"")</f>
        <v/>
      </c>
      <c r="J464" s="37" t="str">
        <f t="shared" si="3"/>
        <v/>
      </c>
      <c r="K464" s="37"/>
      <c r="L464" s="37"/>
      <c r="M464" s="37"/>
      <c r="N464" s="37"/>
      <c r="O464" s="1"/>
    </row>
    <row r="465" spans="1:15" hidden="1" x14ac:dyDescent="0.2">
      <c r="A465" s="37"/>
      <c r="B465" s="37" t="str">
        <f t="shared" ref="B465:C465" si="462">IF(ISTEXT(#REF!),#REF!,"")</f>
        <v/>
      </c>
      <c r="C465" s="37" t="str">
        <f t="shared" si="462"/>
        <v/>
      </c>
      <c r="D465" s="37"/>
      <c r="E465" s="143" t="str">
        <f t="shared" si="1"/>
        <v/>
      </c>
      <c r="F465" s="37" t="str">
        <f t="shared" si="2"/>
        <v/>
      </c>
      <c r="G465" s="37"/>
      <c r="H465" s="37" t="str">
        <f>IFERROR(VLOOKUP($G465,Source!$K:$M,2,FALSE),"")</f>
        <v/>
      </c>
      <c r="I465" s="37" t="str">
        <f>IFERROR(VLOOKUP($G465,Source!$K:$M,3,FALSE),"")</f>
        <v/>
      </c>
      <c r="J465" s="37" t="str">
        <f t="shared" si="3"/>
        <v/>
      </c>
      <c r="K465" s="37"/>
      <c r="L465" s="37"/>
      <c r="M465" s="37"/>
      <c r="N465" s="37"/>
      <c r="O465" s="1"/>
    </row>
    <row r="466" spans="1:15" hidden="1" x14ac:dyDescent="0.2">
      <c r="A466" s="37"/>
      <c r="B466" s="37" t="str">
        <f t="shared" ref="B466:C466" si="463">IF(ISTEXT(#REF!),#REF!,"")</f>
        <v/>
      </c>
      <c r="C466" s="37" t="str">
        <f t="shared" si="463"/>
        <v/>
      </c>
      <c r="D466" s="37"/>
      <c r="E466" s="143" t="str">
        <f t="shared" si="1"/>
        <v/>
      </c>
      <c r="F466" s="37" t="str">
        <f t="shared" si="2"/>
        <v/>
      </c>
      <c r="G466" s="37"/>
      <c r="H466" s="37" t="str">
        <f>IFERROR(VLOOKUP($G466,Source!$K:$M,2,FALSE),"")</f>
        <v/>
      </c>
      <c r="I466" s="37" t="str">
        <f>IFERROR(VLOOKUP($G466,Source!$K:$M,3,FALSE),"")</f>
        <v/>
      </c>
      <c r="J466" s="37" t="str">
        <f t="shared" si="3"/>
        <v/>
      </c>
      <c r="K466" s="37"/>
      <c r="L466" s="37"/>
      <c r="M466" s="37"/>
      <c r="N466" s="37"/>
      <c r="O466" s="1"/>
    </row>
    <row r="467" spans="1:15" hidden="1" x14ac:dyDescent="0.2">
      <c r="A467" s="37"/>
      <c r="B467" s="37" t="str">
        <f t="shared" ref="B467:C467" si="464">IF(ISTEXT(#REF!),#REF!,"")</f>
        <v/>
      </c>
      <c r="C467" s="37" t="str">
        <f t="shared" si="464"/>
        <v/>
      </c>
      <c r="D467" s="37"/>
      <c r="E467" s="143" t="str">
        <f t="shared" si="1"/>
        <v/>
      </c>
      <c r="F467" s="37" t="str">
        <f t="shared" si="2"/>
        <v/>
      </c>
      <c r="G467" s="37"/>
      <c r="H467" s="37" t="str">
        <f>IFERROR(VLOOKUP($G467,Source!$K:$M,2,FALSE),"")</f>
        <v/>
      </c>
      <c r="I467" s="37" t="str">
        <f>IFERROR(VLOOKUP($G467,Source!$K:$M,3,FALSE),"")</f>
        <v/>
      </c>
      <c r="J467" s="37" t="str">
        <f t="shared" si="3"/>
        <v/>
      </c>
      <c r="K467" s="37"/>
      <c r="L467" s="37"/>
      <c r="M467" s="37"/>
      <c r="N467" s="37"/>
      <c r="O467" s="1"/>
    </row>
    <row r="468" spans="1:15" hidden="1" x14ac:dyDescent="0.2">
      <c r="A468" s="37"/>
      <c r="B468" s="37" t="str">
        <f t="shared" ref="B468:C468" si="465">IF(ISTEXT(#REF!),#REF!,"")</f>
        <v/>
      </c>
      <c r="C468" s="37" t="str">
        <f t="shared" si="465"/>
        <v/>
      </c>
      <c r="D468" s="37"/>
      <c r="E468" s="143" t="str">
        <f t="shared" si="1"/>
        <v/>
      </c>
      <c r="F468" s="37" t="str">
        <f t="shared" si="2"/>
        <v/>
      </c>
      <c r="G468" s="37"/>
      <c r="H468" s="37" t="str">
        <f>IFERROR(VLOOKUP($G468,Source!$K:$M,2,FALSE),"")</f>
        <v/>
      </c>
      <c r="I468" s="37" t="str">
        <f>IFERROR(VLOOKUP($G468,Source!$K:$M,3,FALSE),"")</f>
        <v/>
      </c>
      <c r="J468" s="37" t="str">
        <f t="shared" si="3"/>
        <v/>
      </c>
      <c r="K468" s="37"/>
      <c r="L468" s="37"/>
      <c r="M468" s="37"/>
      <c r="N468" s="37"/>
      <c r="O468" s="1"/>
    </row>
    <row r="469" spans="1:15" hidden="1" x14ac:dyDescent="0.2">
      <c r="A469" s="37"/>
      <c r="B469" s="37" t="str">
        <f t="shared" ref="B469:C469" si="466">IF(ISTEXT(#REF!),#REF!,"")</f>
        <v/>
      </c>
      <c r="C469" s="37" t="str">
        <f t="shared" si="466"/>
        <v/>
      </c>
      <c r="D469" s="37"/>
      <c r="E469" s="143" t="str">
        <f t="shared" si="1"/>
        <v/>
      </c>
      <c r="F469" s="37" t="str">
        <f t="shared" si="2"/>
        <v/>
      </c>
      <c r="G469" s="37"/>
      <c r="H469" s="37" t="str">
        <f>IFERROR(VLOOKUP($G469,Source!$K:$M,2,FALSE),"")</f>
        <v/>
      </c>
      <c r="I469" s="37" t="str">
        <f>IFERROR(VLOOKUP($G469,Source!$K:$M,3,FALSE),"")</f>
        <v/>
      </c>
      <c r="J469" s="37" t="str">
        <f t="shared" si="3"/>
        <v/>
      </c>
      <c r="K469" s="37"/>
      <c r="L469" s="37"/>
      <c r="M469" s="37"/>
      <c r="N469" s="37"/>
      <c r="O469" s="1"/>
    </row>
    <row r="470" spans="1:15" hidden="1" x14ac:dyDescent="0.2">
      <c r="A470" s="37"/>
      <c r="B470" s="37" t="str">
        <f t="shared" ref="B470:C470" si="467">IF(ISTEXT(#REF!),#REF!,"")</f>
        <v/>
      </c>
      <c r="C470" s="37" t="str">
        <f t="shared" si="467"/>
        <v/>
      </c>
      <c r="D470" s="37"/>
      <c r="E470" s="143" t="str">
        <f t="shared" si="1"/>
        <v/>
      </c>
      <c r="F470" s="37" t="str">
        <f t="shared" si="2"/>
        <v/>
      </c>
      <c r="G470" s="37"/>
      <c r="H470" s="37" t="str">
        <f>IFERROR(VLOOKUP($G470,Source!$K:$M,2,FALSE),"")</f>
        <v/>
      </c>
      <c r="I470" s="37" t="str">
        <f>IFERROR(VLOOKUP($G470,Source!$K:$M,3,FALSE),"")</f>
        <v/>
      </c>
      <c r="J470" s="37" t="str">
        <f t="shared" si="3"/>
        <v/>
      </c>
      <c r="K470" s="37"/>
      <c r="L470" s="37"/>
      <c r="M470" s="37"/>
      <c r="N470" s="37"/>
      <c r="O470" s="1"/>
    </row>
    <row r="471" spans="1:15" hidden="1" x14ac:dyDescent="0.2">
      <c r="A471" s="37"/>
      <c r="B471" s="37" t="str">
        <f t="shared" ref="B471:C471" si="468">IF(ISTEXT(#REF!),#REF!,"")</f>
        <v/>
      </c>
      <c r="C471" s="37" t="str">
        <f t="shared" si="468"/>
        <v/>
      </c>
      <c r="D471" s="37"/>
      <c r="E471" s="143" t="str">
        <f t="shared" si="1"/>
        <v/>
      </c>
      <c r="F471" s="37" t="str">
        <f t="shared" si="2"/>
        <v/>
      </c>
      <c r="G471" s="37"/>
      <c r="H471" s="37" t="str">
        <f>IFERROR(VLOOKUP($G471,Source!$K:$M,2,FALSE),"")</f>
        <v/>
      </c>
      <c r="I471" s="37" t="str">
        <f>IFERROR(VLOOKUP($G471,Source!$K:$M,3,FALSE),"")</f>
        <v/>
      </c>
      <c r="J471" s="37" t="str">
        <f t="shared" si="3"/>
        <v/>
      </c>
      <c r="K471" s="37"/>
      <c r="L471" s="37"/>
      <c r="M471" s="37"/>
      <c r="N471" s="37"/>
      <c r="O471" s="1"/>
    </row>
    <row r="472" spans="1:15" hidden="1" x14ac:dyDescent="0.2">
      <c r="A472" s="37"/>
      <c r="B472" s="37" t="str">
        <f t="shared" ref="B472:C472" si="469">IF(ISTEXT(#REF!),#REF!,"")</f>
        <v/>
      </c>
      <c r="C472" s="37" t="str">
        <f t="shared" si="469"/>
        <v/>
      </c>
      <c r="D472" s="37"/>
      <c r="E472" s="143" t="str">
        <f t="shared" si="1"/>
        <v/>
      </c>
      <c r="F472" s="37" t="str">
        <f t="shared" si="2"/>
        <v/>
      </c>
      <c r="G472" s="37"/>
      <c r="H472" s="37" t="str">
        <f>IFERROR(VLOOKUP($G472,Source!$K:$M,2,FALSE),"")</f>
        <v/>
      </c>
      <c r="I472" s="37" t="str">
        <f>IFERROR(VLOOKUP($G472,Source!$K:$M,3,FALSE),"")</f>
        <v/>
      </c>
      <c r="J472" s="37" t="str">
        <f t="shared" si="3"/>
        <v/>
      </c>
      <c r="K472" s="37"/>
      <c r="L472" s="37"/>
      <c r="M472" s="37"/>
      <c r="N472" s="37"/>
      <c r="O472" s="1"/>
    </row>
    <row r="473" spans="1:15" hidden="1" x14ac:dyDescent="0.2">
      <c r="A473" s="37"/>
      <c r="B473" s="37" t="str">
        <f t="shared" ref="B473:C473" si="470">IF(ISTEXT(#REF!),#REF!,"")</f>
        <v/>
      </c>
      <c r="C473" s="37" t="str">
        <f t="shared" si="470"/>
        <v/>
      </c>
      <c r="D473" s="37"/>
      <c r="E473" s="143" t="str">
        <f t="shared" si="1"/>
        <v/>
      </c>
      <c r="F473" s="37" t="str">
        <f t="shared" si="2"/>
        <v/>
      </c>
      <c r="G473" s="37"/>
      <c r="H473" s="37" t="str">
        <f>IFERROR(VLOOKUP($G473,Source!$K:$M,2,FALSE),"")</f>
        <v/>
      </c>
      <c r="I473" s="37" t="str">
        <f>IFERROR(VLOOKUP($G473,Source!$K:$M,3,FALSE),"")</f>
        <v/>
      </c>
      <c r="J473" s="37" t="str">
        <f t="shared" si="3"/>
        <v/>
      </c>
      <c r="K473" s="37"/>
      <c r="L473" s="37"/>
      <c r="M473" s="37"/>
      <c r="N473" s="37"/>
      <c r="O473" s="1"/>
    </row>
    <row r="474" spans="1:15" hidden="1" x14ac:dyDescent="0.2">
      <c r="A474" s="37"/>
      <c r="B474" s="37" t="str">
        <f t="shared" ref="B474:C474" si="471">IF(ISTEXT(#REF!),#REF!,"")</f>
        <v/>
      </c>
      <c r="C474" s="37" t="str">
        <f t="shared" si="471"/>
        <v/>
      </c>
      <c r="D474" s="37"/>
      <c r="E474" s="143" t="str">
        <f t="shared" si="1"/>
        <v/>
      </c>
      <c r="F474" s="37" t="str">
        <f t="shared" si="2"/>
        <v/>
      </c>
      <c r="G474" s="37"/>
      <c r="H474" s="37" t="str">
        <f>IFERROR(VLOOKUP($G474,Source!$K:$M,2,FALSE),"")</f>
        <v/>
      </c>
      <c r="I474" s="37" t="str">
        <f>IFERROR(VLOOKUP($G474,Source!$K:$M,3,FALSE),"")</f>
        <v/>
      </c>
      <c r="J474" s="37" t="str">
        <f t="shared" si="3"/>
        <v/>
      </c>
      <c r="K474" s="37"/>
      <c r="L474" s="37"/>
      <c r="M474" s="37"/>
      <c r="N474" s="37"/>
      <c r="O474" s="1"/>
    </row>
    <row r="475" spans="1:15" hidden="1" x14ac:dyDescent="0.2">
      <c r="A475" s="37"/>
      <c r="B475" s="37" t="str">
        <f t="shared" ref="B475:C475" si="472">IF(ISTEXT(#REF!),#REF!,"")</f>
        <v/>
      </c>
      <c r="C475" s="37" t="str">
        <f t="shared" si="472"/>
        <v/>
      </c>
      <c r="D475" s="37"/>
      <c r="E475" s="143" t="str">
        <f t="shared" si="1"/>
        <v/>
      </c>
      <c r="F475" s="37" t="str">
        <f t="shared" si="2"/>
        <v/>
      </c>
      <c r="G475" s="37"/>
      <c r="H475" s="37" t="str">
        <f>IFERROR(VLOOKUP($G475,Source!$K:$M,2,FALSE),"")</f>
        <v/>
      </c>
      <c r="I475" s="37" t="str">
        <f>IFERROR(VLOOKUP($G475,Source!$K:$M,3,FALSE),"")</f>
        <v/>
      </c>
      <c r="J475" s="37" t="str">
        <f t="shared" si="3"/>
        <v/>
      </c>
      <c r="K475" s="37"/>
      <c r="L475" s="37"/>
      <c r="M475" s="37"/>
      <c r="N475" s="37"/>
      <c r="O475" s="1"/>
    </row>
    <row r="476" spans="1:15" hidden="1" x14ac:dyDescent="0.2">
      <c r="A476" s="37"/>
      <c r="B476" s="37" t="str">
        <f t="shared" ref="B476:C476" si="473">IF(ISTEXT(#REF!),#REF!,"")</f>
        <v/>
      </c>
      <c r="C476" s="37" t="str">
        <f t="shared" si="473"/>
        <v/>
      </c>
      <c r="D476" s="37"/>
      <c r="E476" s="143" t="str">
        <f t="shared" si="1"/>
        <v/>
      </c>
      <c r="F476" s="37" t="str">
        <f t="shared" si="2"/>
        <v/>
      </c>
      <c r="G476" s="37"/>
      <c r="H476" s="37" t="str">
        <f>IFERROR(VLOOKUP($G476,Source!$K:$M,2,FALSE),"")</f>
        <v/>
      </c>
      <c r="I476" s="37" t="str">
        <f>IFERROR(VLOOKUP($G476,Source!$K:$M,3,FALSE),"")</f>
        <v/>
      </c>
      <c r="J476" s="37" t="str">
        <f t="shared" si="3"/>
        <v/>
      </c>
      <c r="K476" s="37"/>
      <c r="L476" s="37"/>
      <c r="M476" s="37"/>
      <c r="N476" s="37"/>
      <c r="O476" s="1"/>
    </row>
    <row r="477" spans="1:15" hidden="1" x14ac:dyDescent="0.2">
      <c r="A477" s="37"/>
      <c r="B477" s="37" t="str">
        <f t="shared" ref="B477:C477" si="474">IF(ISTEXT(#REF!),#REF!,"")</f>
        <v/>
      </c>
      <c r="C477" s="37" t="str">
        <f t="shared" si="474"/>
        <v/>
      </c>
      <c r="D477" s="37"/>
      <c r="E477" s="143" t="str">
        <f t="shared" si="1"/>
        <v/>
      </c>
      <c r="F477" s="37" t="str">
        <f t="shared" si="2"/>
        <v/>
      </c>
      <c r="G477" s="37"/>
      <c r="H477" s="37" t="str">
        <f>IFERROR(VLOOKUP($G477,Source!$K:$M,2,FALSE),"")</f>
        <v/>
      </c>
      <c r="I477" s="37" t="str">
        <f>IFERROR(VLOOKUP($G477,Source!$K:$M,3,FALSE),"")</f>
        <v/>
      </c>
      <c r="J477" s="37" t="str">
        <f t="shared" si="3"/>
        <v/>
      </c>
      <c r="K477" s="37"/>
      <c r="L477" s="37"/>
      <c r="M477" s="37"/>
      <c r="N477" s="37"/>
      <c r="O477" s="1"/>
    </row>
    <row r="478" spans="1:15" hidden="1" x14ac:dyDescent="0.2">
      <c r="A478" s="37"/>
      <c r="B478" s="37" t="str">
        <f t="shared" ref="B478:C478" si="475">IF(ISTEXT(#REF!),#REF!,"")</f>
        <v/>
      </c>
      <c r="C478" s="37" t="str">
        <f t="shared" si="475"/>
        <v/>
      </c>
      <c r="D478" s="37"/>
      <c r="E478" s="143" t="str">
        <f t="shared" si="1"/>
        <v/>
      </c>
      <c r="F478" s="37" t="str">
        <f t="shared" si="2"/>
        <v/>
      </c>
      <c r="G478" s="37"/>
      <c r="H478" s="37" t="str">
        <f>IFERROR(VLOOKUP($G478,Source!$K:$M,2,FALSE),"")</f>
        <v/>
      </c>
      <c r="I478" s="37" t="str">
        <f>IFERROR(VLOOKUP($G478,Source!$K:$M,3,FALSE),"")</f>
        <v/>
      </c>
      <c r="J478" s="37" t="str">
        <f t="shared" si="3"/>
        <v/>
      </c>
      <c r="K478" s="37"/>
      <c r="L478" s="37"/>
      <c r="M478" s="37"/>
      <c r="N478" s="37"/>
      <c r="O478" s="1"/>
    </row>
    <row r="479" spans="1:15" hidden="1" x14ac:dyDescent="0.2">
      <c r="A479" s="37"/>
      <c r="B479" s="37" t="str">
        <f t="shared" ref="B479:C479" si="476">IF(ISTEXT(#REF!),#REF!,"")</f>
        <v/>
      </c>
      <c r="C479" s="37" t="str">
        <f t="shared" si="476"/>
        <v/>
      </c>
      <c r="D479" s="37"/>
      <c r="E479" s="143" t="str">
        <f t="shared" si="1"/>
        <v/>
      </c>
      <c r="F479" s="37" t="str">
        <f t="shared" si="2"/>
        <v/>
      </c>
      <c r="G479" s="37"/>
      <c r="H479" s="37" t="str">
        <f>IFERROR(VLOOKUP($G479,Source!$K:$M,2,FALSE),"")</f>
        <v/>
      </c>
      <c r="I479" s="37" t="str">
        <f>IFERROR(VLOOKUP($G479,Source!$K:$M,3,FALSE),"")</f>
        <v/>
      </c>
      <c r="J479" s="37" t="str">
        <f t="shared" si="3"/>
        <v/>
      </c>
      <c r="K479" s="37"/>
      <c r="L479" s="37"/>
      <c r="M479" s="37"/>
      <c r="N479" s="37"/>
      <c r="O479" s="1"/>
    </row>
    <row r="480" spans="1:15" hidden="1" x14ac:dyDescent="0.2">
      <c r="A480" s="37"/>
      <c r="B480" s="37" t="str">
        <f t="shared" ref="B480:C480" si="477">IF(ISTEXT(#REF!),#REF!,"")</f>
        <v/>
      </c>
      <c r="C480" s="37" t="str">
        <f t="shared" si="477"/>
        <v/>
      </c>
      <c r="D480" s="37"/>
      <c r="E480" s="143" t="str">
        <f t="shared" si="1"/>
        <v/>
      </c>
      <c r="F480" s="37" t="str">
        <f t="shared" si="2"/>
        <v/>
      </c>
      <c r="G480" s="37"/>
      <c r="H480" s="37" t="str">
        <f>IFERROR(VLOOKUP($G480,Source!$K:$M,2,FALSE),"")</f>
        <v/>
      </c>
      <c r="I480" s="37" t="str">
        <f>IFERROR(VLOOKUP($G480,Source!$K:$M,3,FALSE),"")</f>
        <v/>
      </c>
      <c r="J480" s="37" t="str">
        <f t="shared" si="3"/>
        <v/>
      </c>
      <c r="K480" s="37"/>
      <c r="L480" s="37"/>
      <c r="M480" s="37"/>
      <c r="N480" s="37"/>
      <c r="O480" s="1"/>
    </row>
    <row r="481" spans="1:15" hidden="1" x14ac:dyDescent="0.2">
      <c r="A481" s="37"/>
      <c r="B481" s="37" t="str">
        <f t="shared" ref="B481:C481" si="478">IF(ISTEXT(#REF!),#REF!,"")</f>
        <v/>
      </c>
      <c r="C481" s="37" t="str">
        <f t="shared" si="478"/>
        <v/>
      </c>
      <c r="D481" s="37"/>
      <c r="E481" s="143" t="str">
        <f t="shared" si="1"/>
        <v/>
      </c>
      <c r="F481" s="37" t="str">
        <f t="shared" si="2"/>
        <v/>
      </c>
      <c r="G481" s="37"/>
      <c r="H481" s="37" t="str">
        <f>IFERROR(VLOOKUP($G481,Source!$K:$M,2,FALSE),"")</f>
        <v/>
      </c>
      <c r="I481" s="37" t="str">
        <f>IFERROR(VLOOKUP($G481,Source!$K:$M,3,FALSE),"")</f>
        <v/>
      </c>
      <c r="J481" s="37" t="str">
        <f t="shared" si="3"/>
        <v/>
      </c>
      <c r="K481" s="37"/>
      <c r="L481" s="37"/>
      <c r="M481" s="37"/>
      <c r="N481" s="37"/>
      <c r="O481" s="1"/>
    </row>
    <row r="482" spans="1:15" hidden="1" x14ac:dyDescent="0.2">
      <c r="A482" s="37"/>
      <c r="B482" s="37" t="str">
        <f t="shared" ref="B482:C482" si="479">IF(ISTEXT(#REF!),#REF!,"")</f>
        <v/>
      </c>
      <c r="C482" s="37" t="str">
        <f t="shared" si="479"/>
        <v/>
      </c>
      <c r="D482" s="37"/>
      <c r="E482" s="143" t="str">
        <f t="shared" si="1"/>
        <v/>
      </c>
      <c r="F482" s="37" t="str">
        <f t="shared" si="2"/>
        <v/>
      </c>
      <c r="G482" s="37"/>
      <c r="H482" s="37" t="str">
        <f>IFERROR(VLOOKUP($G482,Source!$K:$M,2,FALSE),"")</f>
        <v/>
      </c>
      <c r="I482" s="37" t="str">
        <f>IFERROR(VLOOKUP($G482,Source!$K:$M,3,FALSE),"")</f>
        <v/>
      </c>
      <c r="J482" s="37" t="str">
        <f t="shared" si="3"/>
        <v/>
      </c>
      <c r="K482" s="37"/>
      <c r="L482" s="37"/>
      <c r="M482" s="37"/>
      <c r="N482" s="37"/>
      <c r="O482" s="1"/>
    </row>
    <row r="483" spans="1:15" hidden="1" x14ac:dyDescent="0.2">
      <c r="A483" s="37"/>
      <c r="B483" s="37" t="str">
        <f t="shared" ref="B483:C483" si="480">IF(ISTEXT(#REF!),#REF!,"")</f>
        <v/>
      </c>
      <c r="C483" s="37" t="str">
        <f t="shared" si="480"/>
        <v/>
      </c>
      <c r="D483" s="37"/>
      <c r="E483" s="143" t="str">
        <f t="shared" si="1"/>
        <v/>
      </c>
      <c r="F483" s="37" t="str">
        <f t="shared" si="2"/>
        <v/>
      </c>
      <c r="G483" s="37"/>
      <c r="H483" s="37" t="str">
        <f>IFERROR(VLOOKUP($G483,Source!$K:$M,2,FALSE),"")</f>
        <v/>
      </c>
      <c r="I483" s="37" t="str">
        <f>IFERROR(VLOOKUP($G483,Source!$K:$M,3,FALSE),"")</f>
        <v/>
      </c>
      <c r="J483" s="37" t="str">
        <f t="shared" si="3"/>
        <v/>
      </c>
      <c r="K483" s="37"/>
      <c r="L483" s="37"/>
      <c r="M483" s="37"/>
      <c r="N483" s="37"/>
      <c r="O483" s="1"/>
    </row>
    <row r="484" spans="1:15" hidden="1" x14ac:dyDescent="0.2">
      <c r="A484" s="37"/>
      <c r="B484" s="37" t="str">
        <f t="shared" ref="B484:C484" si="481">IF(ISTEXT(#REF!),#REF!,"")</f>
        <v/>
      </c>
      <c r="C484" s="37" t="str">
        <f t="shared" si="481"/>
        <v/>
      </c>
      <c r="D484" s="37"/>
      <c r="E484" s="143" t="str">
        <f t="shared" si="1"/>
        <v/>
      </c>
      <c r="F484" s="37" t="str">
        <f t="shared" si="2"/>
        <v/>
      </c>
      <c r="G484" s="37"/>
      <c r="H484" s="37" t="str">
        <f>IFERROR(VLOOKUP($G484,Source!$K:$M,2,FALSE),"")</f>
        <v/>
      </c>
      <c r="I484" s="37" t="str">
        <f>IFERROR(VLOOKUP($G484,Source!$K:$M,3,FALSE),"")</f>
        <v/>
      </c>
      <c r="J484" s="37" t="str">
        <f t="shared" si="3"/>
        <v/>
      </c>
      <c r="K484" s="37"/>
      <c r="L484" s="37"/>
      <c r="M484" s="37"/>
      <c r="N484" s="37"/>
      <c r="O484" s="1"/>
    </row>
    <row r="485" spans="1:15" hidden="1" x14ac:dyDescent="0.2">
      <c r="A485" s="37"/>
      <c r="B485" s="37" t="str">
        <f t="shared" ref="B485:C485" si="482">IF(ISTEXT(#REF!),#REF!,"")</f>
        <v/>
      </c>
      <c r="C485" s="37" t="str">
        <f t="shared" si="482"/>
        <v/>
      </c>
      <c r="D485" s="37"/>
      <c r="E485" s="143" t="str">
        <f t="shared" si="1"/>
        <v/>
      </c>
      <c r="F485" s="37" t="str">
        <f t="shared" si="2"/>
        <v/>
      </c>
      <c r="G485" s="37"/>
      <c r="H485" s="37" t="str">
        <f>IFERROR(VLOOKUP($G485,Source!$K:$M,2,FALSE),"")</f>
        <v/>
      </c>
      <c r="I485" s="37" t="str">
        <f>IFERROR(VLOOKUP($G485,Source!$K:$M,3,FALSE),"")</f>
        <v/>
      </c>
      <c r="J485" s="37" t="str">
        <f t="shared" si="3"/>
        <v/>
      </c>
      <c r="K485" s="37"/>
      <c r="L485" s="37"/>
      <c r="M485" s="37"/>
      <c r="N485" s="37"/>
      <c r="O485" s="1"/>
    </row>
    <row r="486" spans="1:15" hidden="1" x14ac:dyDescent="0.2">
      <c r="A486" s="37"/>
      <c r="B486" s="37" t="str">
        <f t="shared" ref="B486:C486" si="483">IF(ISTEXT(#REF!),#REF!,"")</f>
        <v/>
      </c>
      <c r="C486" s="37" t="str">
        <f t="shared" si="483"/>
        <v/>
      </c>
      <c r="D486" s="37"/>
      <c r="E486" s="143" t="str">
        <f t="shared" si="1"/>
        <v/>
      </c>
      <c r="F486" s="37" t="str">
        <f t="shared" si="2"/>
        <v/>
      </c>
      <c r="G486" s="37"/>
      <c r="H486" s="37" t="str">
        <f>IFERROR(VLOOKUP($G486,Source!$K:$M,2,FALSE),"")</f>
        <v/>
      </c>
      <c r="I486" s="37" t="str">
        <f>IFERROR(VLOOKUP($G486,Source!$K:$M,3,FALSE),"")</f>
        <v/>
      </c>
      <c r="J486" s="37" t="str">
        <f t="shared" si="3"/>
        <v/>
      </c>
      <c r="K486" s="37"/>
      <c r="L486" s="37"/>
      <c r="M486" s="37"/>
      <c r="N486" s="37"/>
      <c r="O486" s="1"/>
    </row>
    <row r="487" spans="1:15" hidden="1" x14ac:dyDescent="0.2">
      <c r="A487" s="37"/>
      <c r="B487" s="37" t="str">
        <f t="shared" ref="B487:C487" si="484">IF(ISTEXT(#REF!),#REF!,"")</f>
        <v/>
      </c>
      <c r="C487" s="37" t="str">
        <f t="shared" si="484"/>
        <v/>
      </c>
      <c r="D487" s="37"/>
      <c r="E487" s="143" t="str">
        <f t="shared" si="1"/>
        <v/>
      </c>
      <c r="F487" s="37" t="str">
        <f t="shared" si="2"/>
        <v/>
      </c>
      <c r="G487" s="37"/>
      <c r="H487" s="37" t="str">
        <f>IFERROR(VLOOKUP($G487,Source!$K:$M,2,FALSE),"")</f>
        <v/>
      </c>
      <c r="I487" s="37" t="str">
        <f>IFERROR(VLOOKUP($G487,Source!$K:$M,3,FALSE),"")</f>
        <v/>
      </c>
      <c r="J487" s="37" t="str">
        <f t="shared" si="3"/>
        <v/>
      </c>
      <c r="K487" s="37"/>
      <c r="L487" s="37"/>
      <c r="M487" s="37"/>
      <c r="N487" s="37"/>
      <c r="O487" s="1"/>
    </row>
    <row r="488" spans="1:15" hidden="1" x14ac:dyDescent="0.2">
      <c r="A488" s="37"/>
      <c r="B488" s="37" t="str">
        <f t="shared" ref="B488:C488" si="485">IF(ISTEXT(#REF!),#REF!,"")</f>
        <v/>
      </c>
      <c r="C488" s="37" t="str">
        <f t="shared" si="485"/>
        <v/>
      </c>
      <c r="D488" s="37"/>
      <c r="E488" s="143" t="str">
        <f t="shared" si="1"/>
        <v/>
      </c>
      <c r="F488" s="37" t="str">
        <f t="shared" si="2"/>
        <v/>
      </c>
      <c r="G488" s="37"/>
      <c r="H488" s="37" t="str">
        <f>IFERROR(VLOOKUP($G488,Source!$K:$M,2,FALSE),"")</f>
        <v/>
      </c>
      <c r="I488" s="37" t="str">
        <f>IFERROR(VLOOKUP($G488,Source!$K:$M,3,FALSE),"")</f>
        <v/>
      </c>
      <c r="J488" s="37" t="str">
        <f t="shared" si="3"/>
        <v/>
      </c>
      <c r="K488" s="37"/>
      <c r="L488" s="37"/>
      <c r="M488" s="37"/>
      <c r="N488" s="37"/>
      <c r="O488" s="1"/>
    </row>
    <row r="489" spans="1:15" hidden="1" x14ac:dyDescent="0.2">
      <c r="A489" s="37"/>
      <c r="B489" s="37" t="str">
        <f t="shared" ref="B489:C489" si="486">IF(ISTEXT(#REF!),#REF!,"")</f>
        <v/>
      </c>
      <c r="C489" s="37" t="str">
        <f t="shared" si="486"/>
        <v/>
      </c>
      <c r="D489" s="37"/>
      <c r="E489" s="143" t="str">
        <f t="shared" si="1"/>
        <v/>
      </c>
      <c r="F489" s="37" t="str">
        <f t="shared" si="2"/>
        <v/>
      </c>
      <c r="G489" s="37"/>
      <c r="H489" s="37" t="str">
        <f>IFERROR(VLOOKUP($G489,Source!$K:$M,2,FALSE),"")</f>
        <v/>
      </c>
      <c r="I489" s="37" t="str">
        <f>IFERROR(VLOOKUP($G489,Source!$K:$M,3,FALSE),"")</f>
        <v/>
      </c>
      <c r="J489" s="37" t="str">
        <f t="shared" si="3"/>
        <v/>
      </c>
      <c r="K489" s="37"/>
      <c r="L489" s="37"/>
      <c r="M489" s="37"/>
      <c r="N489" s="37"/>
      <c r="O489" s="1"/>
    </row>
    <row r="490" spans="1:15" hidden="1" x14ac:dyDescent="0.2">
      <c r="A490" s="37"/>
      <c r="B490" s="37" t="str">
        <f t="shared" ref="B490:C490" si="487">IF(ISTEXT(#REF!),#REF!,"")</f>
        <v/>
      </c>
      <c r="C490" s="37" t="str">
        <f t="shared" si="487"/>
        <v/>
      </c>
      <c r="D490" s="37"/>
      <c r="E490" s="143" t="str">
        <f t="shared" si="1"/>
        <v/>
      </c>
      <c r="F490" s="37" t="str">
        <f t="shared" si="2"/>
        <v/>
      </c>
      <c r="G490" s="37"/>
      <c r="H490" s="37" t="str">
        <f>IFERROR(VLOOKUP($G490,Source!$K:$M,2,FALSE),"")</f>
        <v/>
      </c>
      <c r="I490" s="37" t="str">
        <f>IFERROR(VLOOKUP($G490,Source!$K:$M,3,FALSE),"")</f>
        <v/>
      </c>
      <c r="J490" s="37" t="str">
        <f t="shared" si="3"/>
        <v/>
      </c>
      <c r="K490" s="37"/>
      <c r="L490" s="37"/>
      <c r="M490" s="37"/>
      <c r="N490" s="37"/>
      <c r="O490" s="1"/>
    </row>
    <row r="491" spans="1:15" hidden="1" x14ac:dyDescent="0.2">
      <c r="A491" s="37"/>
      <c r="B491" s="37" t="str">
        <f t="shared" ref="B491:C491" si="488">IF(ISTEXT(#REF!),#REF!,"")</f>
        <v/>
      </c>
      <c r="C491" s="37" t="str">
        <f t="shared" si="488"/>
        <v/>
      </c>
      <c r="D491" s="37"/>
      <c r="E491" s="143" t="str">
        <f t="shared" si="1"/>
        <v/>
      </c>
      <c r="F491" s="37" t="str">
        <f t="shared" si="2"/>
        <v/>
      </c>
      <c r="G491" s="37"/>
      <c r="H491" s="37" t="str">
        <f>IFERROR(VLOOKUP($G491,Source!$K:$M,2,FALSE),"")</f>
        <v/>
      </c>
      <c r="I491" s="37" t="str">
        <f>IFERROR(VLOOKUP($G491,Source!$K:$M,3,FALSE),"")</f>
        <v/>
      </c>
      <c r="J491" s="37" t="str">
        <f t="shared" si="3"/>
        <v/>
      </c>
      <c r="K491" s="37"/>
      <c r="L491" s="37"/>
      <c r="M491" s="37"/>
      <c r="N491" s="37"/>
      <c r="O491" s="1"/>
    </row>
    <row r="492" spans="1:15" hidden="1" x14ac:dyDescent="0.2">
      <c r="A492" s="37"/>
      <c r="B492" s="37" t="str">
        <f t="shared" ref="B492:C492" si="489">IF(ISTEXT(#REF!),#REF!,"")</f>
        <v/>
      </c>
      <c r="C492" s="37" t="str">
        <f t="shared" si="489"/>
        <v/>
      </c>
      <c r="D492" s="37"/>
      <c r="E492" s="143" t="str">
        <f t="shared" si="1"/>
        <v/>
      </c>
      <c r="F492" s="37" t="str">
        <f t="shared" si="2"/>
        <v/>
      </c>
      <c r="G492" s="37"/>
      <c r="H492" s="37" t="str">
        <f>IFERROR(VLOOKUP($G492,Source!$K:$M,2,FALSE),"")</f>
        <v/>
      </c>
      <c r="I492" s="37" t="str">
        <f>IFERROR(VLOOKUP($G492,Source!$K:$M,3,FALSE),"")</f>
        <v/>
      </c>
      <c r="J492" s="37" t="str">
        <f t="shared" si="3"/>
        <v/>
      </c>
      <c r="K492" s="37"/>
      <c r="L492" s="37"/>
      <c r="M492" s="37"/>
      <c r="N492" s="37"/>
      <c r="O492" s="1"/>
    </row>
    <row r="493" spans="1:15" hidden="1" x14ac:dyDescent="0.2">
      <c r="A493" s="37"/>
      <c r="B493" s="37" t="str">
        <f t="shared" ref="B493:C493" si="490">IF(ISTEXT(#REF!),#REF!,"")</f>
        <v/>
      </c>
      <c r="C493" s="37" t="str">
        <f t="shared" si="490"/>
        <v/>
      </c>
      <c r="D493" s="37"/>
      <c r="E493" s="143" t="str">
        <f t="shared" si="1"/>
        <v/>
      </c>
      <c r="F493" s="37" t="str">
        <f t="shared" si="2"/>
        <v/>
      </c>
      <c r="G493" s="37"/>
      <c r="H493" s="37" t="str">
        <f>IFERROR(VLOOKUP($G493,Source!$K:$M,2,FALSE),"")</f>
        <v/>
      </c>
      <c r="I493" s="37" t="str">
        <f>IFERROR(VLOOKUP($G493,Source!$K:$M,3,FALSE),"")</f>
        <v/>
      </c>
      <c r="J493" s="37" t="str">
        <f t="shared" si="3"/>
        <v/>
      </c>
      <c r="K493" s="37"/>
      <c r="L493" s="37"/>
      <c r="M493" s="37"/>
      <c r="N493" s="37"/>
      <c r="O493" s="1"/>
    </row>
    <row r="494" spans="1:15" hidden="1" x14ac:dyDescent="0.2">
      <c r="A494" s="37"/>
      <c r="B494" s="37" t="str">
        <f t="shared" ref="B494:C494" si="491">IF(ISTEXT(#REF!),#REF!,"")</f>
        <v/>
      </c>
      <c r="C494" s="37" t="str">
        <f t="shared" si="491"/>
        <v/>
      </c>
      <c r="D494" s="37"/>
      <c r="E494" s="143" t="str">
        <f t="shared" si="1"/>
        <v/>
      </c>
      <c r="F494" s="37" t="str">
        <f t="shared" si="2"/>
        <v/>
      </c>
      <c r="G494" s="37"/>
      <c r="H494" s="37" t="str">
        <f>IFERROR(VLOOKUP($G494,Source!$K:$M,2,FALSE),"")</f>
        <v/>
      </c>
      <c r="I494" s="37" t="str">
        <f>IFERROR(VLOOKUP($G494,Source!$K:$M,3,FALSE),"")</f>
        <v/>
      </c>
      <c r="J494" s="37" t="str">
        <f t="shared" si="3"/>
        <v/>
      </c>
      <c r="K494" s="37"/>
      <c r="L494" s="37"/>
      <c r="M494" s="37"/>
      <c r="N494" s="37"/>
      <c r="O494" s="1"/>
    </row>
    <row r="495" spans="1:15" hidden="1" x14ac:dyDescent="0.2">
      <c r="A495" s="37"/>
      <c r="B495" s="37" t="str">
        <f t="shared" ref="B495:C495" si="492">IF(ISTEXT(#REF!),#REF!,"")</f>
        <v/>
      </c>
      <c r="C495" s="37" t="str">
        <f t="shared" si="492"/>
        <v/>
      </c>
      <c r="D495" s="37"/>
      <c r="E495" s="143" t="str">
        <f t="shared" si="1"/>
        <v/>
      </c>
      <c r="F495" s="37" t="str">
        <f t="shared" si="2"/>
        <v/>
      </c>
      <c r="G495" s="37"/>
      <c r="H495" s="37" t="str">
        <f>IFERROR(VLOOKUP($G495,Source!$K:$M,2,FALSE),"")</f>
        <v/>
      </c>
      <c r="I495" s="37" t="str">
        <f>IFERROR(VLOOKUP($G495,Source!$K:$M,3,FALSE),"")</f>
        <v/>
      </c>
      <c r="J495" s="37" t="str">
        <f t="shared" si="3"/>
        <v/>
      </c>
      <c r="K495" s="37"/>
      <c r="L495" s="37"/>
      <c r="M495" s="37"/>
      <c r="N495" s="37"/>
      <c r="O495" s="1"/>
    </row>
    <row r="496" spans="1:15" hidden="1" x14ac:dyDescent="0.2">
      <c r="A496" s="37"/>
      <c r="B496" s="37" t="str">
        <f t="shared" ref="B496:C496" si="493">IF(ISTEXT(#REF!),#REF!,"")</f>
        <v/>
      </c>
      <c r="C496" s="37" t="str">
        <f t="shared" si="493"/>
        <v/>
      </c>
      <c r="D496" s="37"/>
      <c r="E496" s="143" t="str">
        <f t="shared" si="1"/>
        <v/>
      </c>
      <c r="F496" s="37" t="str">
        <f t="shared" si="2"/>
        <v/>
      </c>
      <c r="G496" s="37"/>
      <c r="H496" s="37" t="str">
        <f>IFERROR(VLOOKUP($G496,Source!$K:$M,2,FALSE),"")</f>
        <v/>
      </c>
      <c r="I496" s="37" t="str">
        <f>IFERROR(VLOOKUP($G496,Source!$K:$M,3,FALSE),"")</f>
        <v/>
      </c>
      <c r="J496" s="37" t="str">
        <f t="shared" si="3"/>
        <v/>
      </c>
      <c r="K496" s="37"/>
      <c r="L496" s="37"/>
      <c r="M496" s="37"/>
      <c r="N496" s="37"/>
      <c r="O496" s="1"/>
    </row>
    <row r="497" spans="1:15" hidden="1" x14ac:dyDescent="0.2">
      <c r="A497" s="37"/>
      <c r="B497" s="37" t="str">
        <f t="shared" ref="B497:C497" si="494">IF(ISTEXT(#REF!),#REF!,"")</f>
        <v/>
      </c>
      <c r="C497" s="37" t="str">
        <f t="shared" si="494"/>
        <v/>
      </c>
      <c r="D497" s="37"/>
      <c r="E497" s="143" t="str">
        <f t="shared" si="1"/>
        <v/>
      </c>
      <c r="F497" s="37" t="str">
        <f t="shared" si="2"/>
        <v/>
      </c>
      <c r="G497" s="37"/>
      <c r="H497" s="37" t="str">
        <f>IFERROR(VLOOKUP($G497,Source!$K:$M,2,FALSE),"")</f>
        <v/>
      </c>
      <c r="I497" s="37" t="str">
        <f>IFERROR(VLOOKUP($G497,Source!$K:$M,3,FALSE),"")</f>
        <v/>
      </c>
      <c r="J497" s="37" t="str">
        <f t="shared" si="3"/>
        <v/>
      </c>
      <c r="K497" s="37"/>
      <c r="L497" s="37"/>
      <c r="M497" s="37"/>
      <c r="N497" s="37"/>
      <c r="O497" s="1"/>
    </row>
    <row r="498" spans="1:15" hidden="1" x14ac:dyDescent="0.2">
      <c r="A498" s="37"/>
      <c r="B498" s="37" t="str">
        <f t="shared" ref="B498:C498" si="495">IF(ISTEXT(#REF!),#REF!,"")</f>
        <v/>
      </c>
      <c r="C498" s="37" t="str">
        <f t="shared" si="495"/>
        <v/>
      </c>
      <c r="D498" s="37"/>
      <c r="E498" s="143" t="str">
        <f t="shared" si="1"/>
        <v/>
      </c>
      <c r="F498" s="37" t="str">
        <f t="shared" si="2"/>
        <v/>
      </c>
      <c r="G498" s="37"/>
      <c r="H498" s="37" t="str">
        <f>IFERROR(VLOOKUP($G498,Source!$K:$M,2,FALSE),"")</f>
        <v/>
      </c>
      <c r="I498" s="37" t="str">
        <f>IFERROR(VLOOKUP($G498,Source!$K:$M,3,FALSE),"")</f>
        <v/>
      </c>
      <c r="J498" s="37" t="str">
        <f t="shared" si="3"/>
        <v/>
      </c>
      <c r="K498" s="37"/>
      <c r="L498" s="37"/>
      <c r="M498" s="37"/>
      <c r="N498" s="37"/>
      <c r="O498" s="1"/>
    </row>
    <row r="499" spans="1:15" hidden="1" x14ac:dyDescent="0.2">
      <c r="A499" s="37"/>
      <c r="B499" s="37" t="str">
        <f t="shared" ref="B499:C499" si="496">IF(ISTEXT(#REF!),#REF!,"")</f>
        <v/>
      </c>
      <c r="C499" s="37" t="str">
        <f t="shared" si="496"/>
        <v/>
      </c>
      <c r="D499" s="37"/>
      <c r="E499" s="143" t="str">
        <f t="shared" si="1"/>
        <v/>
      </c>
      <c r="F499" s="37" t="str">
        <f t="shared" si="2"/>
        <v/>
      </c>
      <c r="G499" s="37"/>
      <c r="H499" s="37" t="str">
        <f>IFERROR(VLOOKUP($G499,Source!$K:$M,2,FALSE),"")</f>
        <v/>
      </c>
      <c r="I499" s="37" t="str">
        <f>IFERROR(VLOOKUP($G499,Source!$K:$M,3,FALSE),"")</f>
        <v/>
      </c>
      <c r="J499" s="37" t="str">
        <f t="shared" si="3"/>
        <v/>
      </c>
      <c r="K499" s="37"/>
      <c r="L499" s="37"/>
      <c r="M499" s="37"/>
      <c r="N499" s="37"/>
      <c r="O499" s="1"/>
    </row>
    <row r="500" spans="1:15" hidden="1" x14ac:dyDescent="0.2">
      <c r="A500" s="37"/>
      <c r="B500" s="37" t="str">
        <f t="shared" ref="B500:C500" si="497">IF(ISTEXT(#REF!),#REF!,"")</f>
        <v/>
      </c>
      <c r="C500" s="37" t="str">
        <f t="shared" si="497"/>
        <v/>
      </c>
      <c r="D500" s="37"/>
      <c r="E500" s="143" t="str">
        <f t="shared" si="1"/>
        <v/>
      </c>
      <c r="F500" s="37" t="str">
        <f t="shared" si="2"/>
        <v/>
      </c>
      <c r="G500" s="37"/>
      <c r="H500" s="37" t="str">
        <f>IFERROR(VLOOKUP($G500,Source!$K:$M,2,FALSE),"")</f>
        <v/>
      </c>
      <c r="I500" s="37" t="str">
        <f>IFERROR(VLOOKUP($G500,Source!$K:$M,3,FALSE),"")</f>
        <v/>
      </c>
      <c r="J500" s="37" t="str">
        <f t="shared" si="3"/>
        <v/>
      </c>
      <c r="K500" s="37"/>
      <c r="L500" s="37"/>
      <c r="M500" s="37"/>
      <c r="N500" s="37"/>
      <c r="O500" s="1"/>
    </row>
    <row r="501" spans="1:15" hidden="1" x14ac:dyDescent="0.2">
      <c r="A501" s="37"/>
      <c r="B501" s="37" t="str">
        <f t="shared" ref="B501:C501" si="498">IF(ISTEXT(#REF!),#REF!,"")</f>
        <v/>
      </c>
      <c r="C501" s="37" t="str">
        <f t="shared" si="498"/>
        <v/>
      </c>
      <c r="D501" s="37"/>
      <c r="E501" s="143" t="str">
        <f t="shared" si="1"/>
        <v/>
      </c>
      <c r="F501" s="37" t="str">
        <f t="shared" si="2"/>
        <v/>
      </c>
      <c r="G501" s="37"/>
      <c r="H501" s="37" t="str">
        <f>IFERROR(VLOOKUP($G501,Source!$K:$M,2,FALSE),"")</f>
        <v/>
      </c>
      <c r="I501" s="37" t="str">
        <f>IFERROR(VLOOKUP($G501,Source!$K:$M,3,FALSE),"")</f>
        <v/>
      </c>
      <c r="J501" s="37" t="str">
        <f t="shared" si="3"/>
        <v/>
      </c>
      <c r="K501" s="37"/>
      <c r="L501" s="37"/>
      <c r="M501" s="37"/>
      <c r="N501" s="37"/>
      <c r="O501" s="1"/>
    </row>
    <row r="502" spans="1:15" hidden="1" x14ac:dyDescent="0.2">
      <c r="A502" s="37"/>
      <c r="B502" s="37" t="str">
        <f t="shared" ref="B502:C502" si="499">IF(ISTEXT(#REF!),#REF!,"")</f>
        <v/>
      </c>
      <c r="C502" s="37" t="str">
        <f t="shared" si="499"/>
        <v/>
      </c>
      <c r="D502" s="37"/>
      <c r="E502" s="143" t="str">
        <f t="shared" si="1"/>
        <v/>
      </c>
      <c r="F502" s="37" t="str">
        <f t="shared" si="2"/>
        <v/>
      </c>
      <c r="G502" s="37"/>
      <c r="H502" s="37" t="str">
        <f>IFERROR(VLOOKUP($G502,Source!$K:$M,2,FALSE),"")</f>
        <v/>
      </c>
      <c r="I502" s="37" t="str">
        <f>IFERROR(VLOOKUP($G502,Source!$K:$M,3,FALSE),"")</f>
        <v/>
      </c>
      <c r="J502" s="37" t="str">
        <f t="shared" si="3"/>
        <v/>
      </c>
      <c r="K502" s="37"/>
      <c r="L502" s="37"/>
      <c r="M502" s="37"/>
      <c r="N502" s="37"/>
      <c r="O502" s="1"/>
    </row>
    <row r="503" spans="1:15" hidden="1" x14ac:dyDescent="0.2">
      <c r="A503" s="37"/>
      <c r="B503" s="37" t="str">
        <f t="shared" ref="B503:C503" si="500">IF(ISTEXT(#REF!),#REF!,"")</f>
        <v/>
      </c>
      <c r="C503" s="37" t="str">
        <f t="shared" si="500"/>
        <v/>
      </c>
      <c r="D503" s="37"/>
      <c r="E503" s="143" t="str">
        <f t="shared" si="1"/>
        <v/>
      </c>
      <c r="F503" s="37" t="str">
        <f t="shared" si="2"/>
        <v/>
      </c>
      <c r="G503" s="37"/>
      <c r="H503" s="37" t="str">
        <f>IFERROR(VLOOKUP($G503,Source!$K:$M,2,FALSE),"")</f>
        <v/>
      </c>
      <c r="I503" s="37" t="str">
        <f>IFERROR(VLOOKUP($G503,Source!$K:$M,3,FALSE),"")</f>
        <v/>
      </c>
      <c r="J503" s="37" t="str">
        <f t="shared" si="3"/>
        <v/>
      </c>
      <c r="K503" s="37"/>
      <c r="L503" s="37"/>
      <c r="M503" s="37"/>
      <c r="N503" s="37"/>
      <c r="O503" s="1"/>
    </row>
    <row r="504" spans="1:15" hidden="1" x14ac:dyDescent="0.2">
      <c r="A504" s="37"/>
      <c r="B504" s="37" t="str">
        <f t="shared" ref="B504:C504" si="501">IF(ISTEXT(#REF!),#REF!,"")</f>
        <v/>
      </c>
      <c r="C504" s="37" t="str">
        <f t="shared" si="501"/>
        <v/>
      </c>
      <c r="D504" s="37"/>
      <c r="E504" s="143" t="str">
        <f t="shared" si="1"/>
        <v/>
      </c>
      <c r="F504" s="37" t="str">
        <f t="shared" si="2"/>
        <v/>
      </c>
      <c r="G504" s="37"/>
      <c r="H504" s="37" t="str">
        <f>IFERROR(VLOOKUP($G504,Source!$K:$M,2,FALSE),"")</f>
        <v/>
      </c>
      <c r="I504" s="37" t="str">
        <f>IFERROR(VLOOKUP($G504,Source!$K:$M,3,FALSE),"")</f>
        <v/>
      </c>
      <c r="J504" s="37" t="str">
        <f t="shared" si="3"/>
        <v/>
      </c>
      <c r="K504" s="37"/>
      <c r="L504" s="37"/>
      <c r="M504" s="37"/>
      <c r="N504" s="37"/>
      <c r="O504" s="1"/>
    </row>
    <row r="505" spans="1:15" hidden="1" x14ac:dyDescent="0.2">
      <c r="A505" s="37"/>
      <c r="B505" s="37" t="str">
        <f t="shared" ref="B505:C505" si="502">IF(ISTEXT(#REF!),#REF!,"")</f>
        <v/>
      </c>
      <c r="C505" s="37" t="str">
        <f t="shared" si="502"/>
        <v/>
      </c>
      <c r="D505" s="37"/>
      <c r="E505" s="143" t="str">
        <f t="shared" si="1"/>
        <v/>
      </c>
      <c r="F505" s="37" t="str">
        <f t="shared" si="2"/>
        <v/>
      </c>
      <c r="G505" s="37"/>
      <c r="H505" s="37" t="str">
        <f>IFERROR(VLOOKUP($G505,Source!$K:$M,2,FALSE),"")</f>
        <v/>
      </c>
      <c r="I505" s="37" t="str">
        <f>IFERROR(VLOOKUP($G505,Source!$K:$M,3,FALSE),"")</f>
        <v/>
      </c>
      <c r="J505" s="37" t="str">
        <f t="shared" si="3"/>
        <v/>
      </c>
      <c r="K505" s="37"/>
      <c r="L505" s="37"/>
      <c r="M505" s="37"/>
      <c r="N505" s="37"/>
      <c r="O505" s="1"/>
    </row>
    <row r="506" spans="1:15" hidden="1" x14ac:dyDescent="0.2">
      <c r="A506" s="37"/>
      <c r="B506" s="37" t="str">
        <f t="shared" ref="B506:C506" si="503">IF(ISTEXT(#REF!),#REF!,"")</f>
        <v/>
      </c>
      <c r="C506" s="37" t="str">
        <f t="shared" si="503"/>
        <v/>
      </c>
      <c r="D506" s="37"/>
      <c r="E506" s="143" t="str">
        <f t="shared" si="1"/>
        <v/>
      </c>
      <c r="F506" s="37" t="str">
        <f t="shared" si="2"/>
        <v/>
      </c>
      <c r="G506" s="37"/>
      <c r="H506" s="37" t="str">
        <f>IFERROR(VLOOKUP($G506,Source!$K:$M,2,FALSE),"")</f>
        <v/>
      </c>
      <c r="I506" s="37" t="str">
        <f>IFERROR(VLOOKUP($G506,Source!$K:$M,3,FALSE),"")</f>
        <v/>
      </c>
      <c r="J506" s="37" t="str">
        <f t="shared" si="3"/>
        <v/>
      </c>
      <c r="K506" s="37"/>
      <c r="L506" s="37"/>
      <c r="M506" s="37"/>
      <c r="N506" s="37"/>
      <c r="O506" s="1"/>
    </row>
    <row r="507" spans="1:15" hidden="1" x14ac:dyDescent="0.2">
      <c r="A507" s="37"/>
      <c r="B507" s="37" t="str">
        <f t="shared" ref="B507:C507" si="504">IF(ISTEXT(#REF!),#REF!,"")</f>
        <v/>
      </c>
      <c r="C507" s="37" t="str">
        <f t="shared" si="504"/>
        <v/>
      </c>
      <c r="D507" s="37"/>
      <c r="E507" s="143" t="str">
        <f t="shared" si="1"/>
        <v/>
      </c>
      <c r="F507" s="37" t="str">
        <f t="shared" si="2"/>
        <v/>
      </c>
      <c r="G507" s="37"/>
      <c r="H507" s="37" t="str">
        <f>IFERROR(VLOOKUP($G507,Source!$K:$M,2,FALSE),"")</f>
        <v/>
      </c>
      <c r="I507" s="37" t="str">
        <f>IFERROR(VLOOKUP($G507,Source!$K:$M,3,FALSE),"")</f>
        <v/>
      </c>
      <c r="J507" s="37" t="str">
        <f t="shared" si="3"/>
        <v/>
      </c>
      <c r="K507" s="37"/>
      <c r="L507" s="37"/>
      <c r="M507" s="37"/>
      <c r="N507" s="37"/>
      <c r="O507" s="1"/>
    </row>
    <row r="508" spans="1:15" hidden="1" x14ac:dyDescent="0.2">
      <c r="A508" s="37"/>
      <c r="B508" s="37" t="str">
        <f t="shared" ref="B508:C508" si="505">IF(ISTEXT(#REF!),#REF!,"")</f>
        <v/>
      </c>
      <c r="C508" s="37" t="str">
        <f t="shared" si="505"/>
        <v/>
      </c>
      <c r="D508" s="37"/>
      <c r="E508" s="143" t="str">
        <f t="shared" si="1"/>
        <v/>
      </c>
      <c r="F508" s="37" t="str">
        <f t="shared" si="2"/>
        <v/>
      </c>
      <c r="G508" s="37"/>
      <c r="H508" s="37" t="str">
        <f>IFERROR(VLOOKUP($G508,Source!$K:$M,2,FALSE),"")</f>
        <v/>
      </c>
      <c r="I508" s="37" t="str">
        <f>IFERROR(VLOOKUP($G508,Source!$K:$M,3,FALSE),"")</f>
        <v/>
      </c>
      <c r="J508" s="37" t="str">
        <f t="shared" si="3"/>
        <v/>
      </c>
      <c r="K508" s="37"/>
      <c r="L508" s="37"/>
      <c r="M508" s="37"/>
      <c r="N508" s="37"/>
      <c r="O508" s="1"/>
    </row>
    <row r="509" spans="1:15" hidden="1" x14ac:dyDescent="0.2">
      <c r="A509" s="37"/>
      <c r="B509" s="37" t="str">
        <f t="shared" ref="B509:C509" si="506">IF(ISTEXT(#REF!),#REF!,"")</f>
        <v/>
      </c>
      <c r="C509" s="37" t="str">
        <f t="shared" si="506"/>
        <v/>
      </c>
      <c r="D509" s="37"/>
      <c r="E509" s="143" t="str">
        <f t="shared" si="1"/>
        <v/>
      </c>
      <c r="F509" s="37" t="str">
        <f t="shared" si="2"/>
        <v/>
      </c>
      <c r="G509" s="37"/>
      <c r="H509" s="37" t="str">
        <f>IFERROR(VLOOKUP($G509,Source!$K:$M,2,FALSE),"")</f>
        <v/>
      </c>
      <c r="I509" s="37" t="str">
        <f>IFERROR(VLOOKUP($G509,Source!$K:$M,3,FALSE),"")</f>
        <v/>
      </c>
      <c r="J509" s="37" t="str">
        <f t="shared" si="3"/>
        <v/>
      </c>
      <c r="K509" s="37"/>
      <c r="L509" s="37"/>
      <c r="M509" s="37"/>
      <c r="N509" s="37"/>
      <c r="O509" s="1"/>
    </row>
    <row r="510" spans="1:15" hidden="1" x14ac:dyDescent="0.2">
      <c r="A510" s="37"/>
      <c r="B510" s="37" t="str">
        <f t="shared" ref="B510:C510" si="507">IF(ISTEXT(#REF!),#REF!,"")</f>
        <v/>
      </c>
      <c r="C510" s="37" t="str">
        <f t="shared" si="507"/>
        <v/>
      </c>
      <c r="D510" s="37"/>
      <c r="E510" s="143" t="str">
        <f t="shared" si="1"/>
        <v/>
      </c>
      <c r="F510" s="37" t="str">
        <f t="shared" si="2"/>
        <v/>
      </c>
      <c r="G510" s="37"/>
      <c r="H510" s="37" t="str">
        <f>IFERROR(VLOOKUP($G510,Source!$K:$M,2,FALSE),"")</f>
        <v/>
      </c>
      <c r="I510" s="37" t="str">
        <f>IFERROR(VLOOKUP($G510,Source!$K:$M,3,FALSE),"")</f>
        <v/>
      </c>
      <c r="J510" s="37" t="str">
        <f t="shared" si="3"/>
        <v/>
      </c>
      <c r="K510" s="37"/>
      <c r="L510" s="37"/>
      <c r="M510" s="37"/>
      <c r="N510" s="37"/>
      <c r="O510" s="1"/>
    </row>
    <row r="511" spans="1:15" hidden="1" x14ac:dyDescent="0.2">
      <c r="A511" s="37"/>
      <c r="B511" s="37" t="str">
        <f t="shared" ref="B511:C511" si="508">IF(ISTEXT(#REF!),#REF!,"")</f>
        <v/>
      </c>
      <c r="C511" s="37" t="str">
        <f t="shared" si="508"/>
        <v/>
      </c>
      <c r="D511" s="37"/>
      <c r="E511" s="143" t="str">
        <f t="shared" si="1"/>
        <v/>
      </c>
      <c r="F511" s="37" t="str">
        <f t="shared" si="2"/>
        <v/>
      </c>
      <c r="G511" s="37"/>
      <c r="H511" s="37" t="str">
        <f>IFERROR(VLOOKUP($G511,Source!$K:$M,2,FALSE),"")</f>
        <v/>
      </c>
      <c r="I511" s="37" t="str">
        <f>IFERROR(VLOOKUP($G511,Source!$K:$M,3,FALSE),"")</f>
        <v/>
      </c>
      <c r="J511" s="37" t="str">
        <f t="shared" si="3"/>
        <v/>
      </c>
      <c r="K511" s="37"/>
      <c r="L511" s="37"/>
      <c r="M511" s="37"/>
      <c r="N511" s="37"/>
      <c r="O511" s="1"/>
    </row>
    <row r="512" spans="1:15" hidden="1" x14ac:dyDescent="0.2">
      <c r="A512" s="37"/>
      <c r="B512" s="37" t="str">
        <f t="shared" ref="B512:C512" si="509">IF(ISTEXT(#REF!),#REF!,"")</f>
        <v/>
      </c>
      <c r="C512" s="37" t="str">
        <f t="shared" si="509"/>
        <v/>
      </c>
      <c r="D512" s="37"/>
      <c r="E512" s="143" t="str">
        <f t="shared" si="1"/>
        <v/>
      </c>
      <c r="F512" s="37" t="str">
        <f t="shared" si="2"/>
        <v/>
      </c>
      <c r="G512" s="37"/>
      <c r="H512" s="37" t="str">
        <f>IFERROR(VLOOKUP($G512,Source!$K:$M,2,FALSE),"")</f>
        <v/>
      </c>
      <c r="I512" s="37" t="str">
        <f>IFERROR(VLOOKUP($G512,Source!$K:$M,3,FALSE),"")</f>
        <v/>
      </c>
      <c r="J512" s="37" t="str">
        <f t="shared" si="3"/>
        <v/>
      </c>
      <c r="K512" s="37"/>
      <c r="L512" s="37"/>
      <c r="M512" s="37"/>
      <c r="N512" s="37"/>
      <c r="O512" s="1"/>
    </row>
    <row r="513" spans="1:15" hidden="1" x14ac:dyDescent="0.2">
      <c r="A513" s="37"/>
      <c r="B513" s="37" t="str">
        <f t="shared" ref="B513:C513" si="510">IF(ISTEXT(#REF!),#REF!,"")</f>
        <v/>
      </c>
      <c r="C513" s="37" t="str">
        <f t="shared" si="510"/>
        <v/>
      </c>
      <c r="D513" s="37"/>
      <c r="E513" s="143" t="str">
        <f t="shared" si="1"/>
        <v/>
      </c>
      <c r="F513" s="37" t="str">
        <f t="shared" si="2"/>
        <v/>
      </c>
      <c r="G513" s="37"/>
      <c r="H513" s="37" t="str">
        <f>IFERROR(VLOOKUP($G513,Source!$K:$M,2,FALSE),"")</f>
        <v/>
      </c>
      <c r="I513" s="37" t="str">
        <f>IFERROR(VLOOKUP($G513,Source!$K:$M,3,FALSE),"")</f>
        <v/>
      </c>
      <c r="J513" s="37" t="str">
        <f t="shared" si="3"/>
        <v/>
      </c>
      <c r="K513" s="37"/>
      <c r="L513" s="37"/>
      <c r="M513" s="37"/>
      <c r="N513" s="37"/>
      <c r="O513" s="1"/>
    </row>
    <row r="514" spans="1:15" hidden="1" x14ac:dyDescent="0.2">
      <c r="A514" s="37"/>
      <c r="B514" s="37" t="str">
        <f t="shared" ref="B514:C514" si="511">IF(ISTEXT(#REF!),#REF!,"")</f>
        <v/>
      </c>
      <c r="C514" s="37" t="str">
        <f t="shared" si="511"/>
        <v/>
      </c>
      <c r="D514" s="37"/>
      <c r="E514" s="143" t="str">
        <f t="shared" si="1"/>
        <v/>
      </c>
      <c r="F514" s="37" t="str">
        <f t="shared" si="2"/>
        <v/>
      </c>
      <c r="G514" s="37"/>
      <c r="H514" s="37" t="str">
        <f>IFERROR(VLOOKUP($G514,Source!$K:$M,2,FALSE),"")</f>
        <v/>
      </c>
      <c r="I514" s="37" t="str">
        <f>IFERROR(VLOOKUP($G514,Source!$K:$M,3,FALSE),"")</f>
        <v/>
      </c>
      <c r="J514" s="37" t="str">
        <f t="shared" si="3"/>
        <v/>
      </c>
      <c r="K514" s="37"/>
      <c r="L514" s="37"/>
      <c r="M514" s="37"/>
      <c r="N514" s="37"/>
      <c r="O514" s="1"/>
    </row>
    <row r="515" spans="1:15" hidden="1" x14ac:dyDescent="0.2">
      <c r="A515" s="37"/>
      <c r="B515" s="37" t="str">
        <f t="shared" ref="B515:C515" si="512">IF(ISTEXT(#REF!),#REF!,"")</f>
        <v/>
      </c>
      <c r="C515" s="37" t="str">
        <f t="shared" si="512"/>
        <v/>
      </c>
      <c r="D515" s="37"/>
      <c r="E515" s="143" t="str">
        <f t="shared" si="1"/>
        <v/>
      </c>
      <c r="F515" s="37" t="str">
        <f t="shared" si="2"/>
        <v/>
      </c>
      <c r="G515" s="37"/>
      <c r="H515" s="37" t="str">
        <f>IFERROR(VLOOKUP($G515,Source!$K:$M,2,FALSE),"")</f>
        <v/>
      </c>
      <c r="I515" s="37" t="str">
        <f>IFERROR(VLOOKUP($G515,Source!$K:$M,3,FALSE),"")</f>
        <v/>
      </c>
      <c r="J515" s="37" t="str">
        <f t="shared" si="3"/>
        <v/>
      </c>
      <c r="K515" s="37"/>
      <c r="L515" s="37"/>
      <c r="M515" s="37"/>
      <c r="N515" s="37"/>
      <c r="O515" s="1"/>
    </row>
    <row r="516" spans="1:15" hidden="1" x14ac:dyDescent="0.2">
      <c r="A516" s="37"/>
      <c r="B516" s="37" t="str">
        <f t="shared" ref="B516:C516" si="513">IF(ISTEXT(#REF!),#REF!,"")</f>
        <v/>
      </c>
      <c r="C516" s="37" t="str">
        <f t="shared" si="513"/>
        <v/>
      </c>
      <c r="D516" s="37"/>
      <c r="E516" s="143" t="str">
        <f t="shared" si="1"/>
        <v/>
      </c>
      <c r="F516" s="37" t="str">
        <f t="shared" si="2"/>
        <v/>
      </c>
      <c r="G516" s="37"/>
      <c r="H516" s="37" t="str">
        <f>IFERROR(VLOOKUP($G516,Source!$K:$M,2,FALSE),"")</f>
        <v/>
      </c>
      <c r="I516" s="37" t="str">
        <f>IFERROR(VLOOKUP($G516,Source!$K:$M,3,FALSE),"")</f>
        <v/>
      </c>
      <c r="J516" s="37" t="str">
        <f t="shared" si="3"/>
        <v/>
      </c>
      <c r="K516" s="37"/>
      <c r="L516" s="37"/>
      <c r="M516" s="37"/>
      <c r="N516" s="37"/>
      <c r="O516" s="1"/>
    </row>
    <row r="517" spans="1:15" hidden="1" x14ac:dyDescent="0.2">
      <c r="A517" s="37"/>
      <c r="B517" s="37" t="str">
        <f t="shared" ref="B517:C517" si="514">IF(ISTEXT(#REF!),#REF!,"")</f>
        <v/>
      </c>
      <c r="C517" s="37" t="str">
        <f t="shared" si="514"/>
        <v/>
      </c>
      <c r="D517" s="37"/>
      <c r="E517" s="143" t="str">
        <f t="shared" si="1"/>
        <v/>
      </c>
      <c r="F517" s="37" t="str">
        <f t="shared" si="2"/>
        <v/>
      </c>
      <c r="G517" s="37"/>
      <c r="H517" s="37" t="str">
        <f>IFERROR(VLOOKUP($G517,Source!$K:$M,2,FALSE),"")</f>
        <v/>
      </c>
      <c r="I517" s="37" t="str">
        <f>IFERROR(VLOOKUP($G517,Source!$K:$M,3,FALSE),"")</f>
        <v/>
      </c>
      <c r="J517" s="37" t="str">
        <f t="shared" si="3"/>
        <v/>
      </c>
      <c r="K517" s="37"/>
      <c r="L517" s="37"/>
      <c r="M517" s="37"/>
      <c r="N517" s="37"/>
      <c r="O517" s="1"/>
    </row>
    <row r="518" spans="1:15" hidden="1" x14ac:dyDescent="0.2">
      <c r="A518" s="37"/>
      <c r="B518" s="37" t="str">
        <f t="shared" ref="B518:C518" si="515">IF(ISTEXT(#REF!),#REF!,"")</f>
        <v/>
      </c>
      <c r="C518" s="37" t="str">
        <f t="shared" si="515"/>
        <v/>
      </c>
      <c r="D518" s="37"/>
      <c r="E518" s="143" t="str">
        <f t="shared" si="1"/>
        <v/>
      </c>
      <c r="F518" s="37" t="str">
        <f t="shared" si="2"/>
        <v/>
      </c>
      <c r="G518" s="37"/>
      <c r="H518" s="37" t="str">
        <f>IFERROR(VLOOKUP($G518,Source!$K:$M,2,FALSE),"")</f>
        <v/>
      </c>
      <c r="I518" s="37" t="str">
        <f>IFERROR(VLOOKUP($G518,Source!$K:$M,3,FALSE),"")</f>
        <v/>
      </c>
      <c r="J518" s="37" t="str">
        <f t="shared" si="3"/>
        <v/>
      </c>
      <c r="K518" s="37"/>
      <c r="L518" s="37"/>
      <c r="M518" s="37"/>
      <c r="N518" s="37"/>
      <c r="O518" s="1"/>
    </row>
    <row r="519" spans="1:15" hidden="1" x14ac:dyDescent="0.2">
      <c r="A519" s="37"/>
      <c r="B519" s="37" t="str">
        <f t="shared" ref="B519:C519" si="516">IF(ISTEXT(#REF!),#REF!,"")</f>
        <v/>
      </c>
      <c r="C519" s="37" t="str">
        <f t="shared" si="516"/>
        <v/>
      </c>
      <c r="D519" s="37"/>
      <c r="E519" s="143" t="str">
        <f t="shared" si="1"/>
        <v/>
      </c>
      <c r="F519" s="37" t="str">
        <f t="shared" si="2"/>
        <v/>
      </c>
      <c r="G519" s="37"/>
      <c r="H519" s="37" t="str">
        <f>IFERROR(VLOOKUP($G519,Source!$K:$M,2,FALSE),"")</f>
        <v/>
      </c>
      <c r="I519" s="37" t="str">
        <f>IFERROR(VLOOKUP($G519,Source!$K:$M,3,FALSE),"")</f>
        <v/>
      </c>
      <c r="J519" s="37" t="str">
        <f t="shared" si="3"/>
        <v/>
      </c>
      <c r="K519" s="37"/>
      <c r="L519" s="37"/>
      <c r="M519" s="37"/>
      <c r="N519" s="37"/>
      <c r="O519" s="1"/>
    </row>
    <row r="520" spans="1:15" hidden="1" x14ac:dyDescent="0.2">
      <c r="A520" s="37"/>
      <c r="B520" s="37" t="str">
        <f t="shared" ref="B520:C520" si="517">IF(ISTEXT(#REF!),#REF!,"")</f>
        <v/>
      </c>
      <c r="C520" s="37" t="str">
        <f t="shared" si="517"/>
        <v/>
      </c>
      <c r="D520" s="37"/>
      <c r="E520" s="143" t="str">
        <f t="shared" si="1"/>
        <v/>
      </c>
      <c r="F520" s="37" t="str">
        <f t="shared" si="2"/>
        <v/>
      </c>
      <c r="G520" s="37"/>
      <c r="H520" s="37" t="str">
        <f>IFERROR(VLOOKUP($G520,Source!$K:$M,2,FALSE),"")</f>
        <v/>
      </c>
      <c r="I520" s="37" t="str">
        <f>IFERROR(VLOOKUP($G520,Source!$K:$M,3,FALSE),"")</f>
        <v/>
      </c>
      <c r="J520" s="37" t="str">
        <f t="shared" si="3"/>
        <v/>
      </c>
      <c r="K520" s="37"/>
      <c r="L520" s="37"/>
      <c r="M520" s="37"/>
      <c r="N520" s="37"/>
      <c r="O520" s="1"/>
    </row>
    <row r="521" spans="1:15" hidden="1" x14ac:dyDescent="0.2">
      <c r="A521" s="37"/>
      <c r="B521" s="37" t="str">
        <f t="shared" ref="B521:C521" si="518">IF(ISTEXT(#REF!),#REF!,"")</f>
        <v/>
      </c>
      <c r="C521" s="37" t="str">
        <f t="shared" si="518"/>
        <v/>
      </c>
      <c r="D521" s="37"/>
      <c r="E521" s="143" t="str">
        <f t="shared" si="1"/>
        <v/>
      </c>
      <c r="F521" s="37" t="str">
        <f t="shared" si="2"/>
        <v/>
      </c>
      <c r="G521" s="37"/>
      <c r="H521" s="37" t="str">
        <f>IFERROR(VLOOKUP($G521,Source!$K:$M,2,FALSE),"")</f>
        <v/>
      </c>
      <c r="I521" s="37" t="str">
        <f>IFERROR(VLOOKUP($G521,Source!$K:$M,3,FALSE),"")</f>
        <v/>
      </c>
      <c r="J521" s="37" t="str">
        <f t="shared" si="3"/>
        <v/>
      </c>
      <c r="K521" s="37"/>
      <c r="L521" s="37"/>
      <c r="M521" s="37"/>
      <c r="N521" s="37"/>
      <c r="O521" s="1"/>
    </row>
    <row r="522" spans="1:15" hidden="1" x14ac:dyDescent="0.2">
      <c r="A522" s="37"/>
      <c r="B522" s="37" t="str">
        <f t="shared" ref="B522:C522" si="519">IF(ISTEXT(#REF!),#REF!,"")</f>
        <v/>
      </c>
      <c r="C522" s="37" t="str">
        <f t="shared" si="519"/>
        <v/>
      </c>
      <c r="D522" s="37"/>
      <c r="E522" s="143" t="str">
        <f t="shared" si="1"/>
        <v/>
      </c>
      <c r="F522" s="37" t="str">
        <f t="shared" si="2"/>
        <v/>
      </c>
      <c r="G522" s="37"/>
      <c r="H522" s="37" t="str">
        <f>IFERROR(VLOOKUP($G522,Source!$K:$M,2,FALSE),"")</f>
        <v/>
      </c>
      <c r="I522" s="37" t="str">
        <f>IFERROR(VLOOKUP($G522,Source!$K:$M,3,FALSE),"")</f>
        <v/>
      </c>
      <c r="J522" s="37" t="str">
        <f t="shared" si="3"/>
        <v/>
      </c>
      <c r="K522" s="37"/>
      <c r="L522" s="37"/>
      <c r="M522" s="37"/>
      <c r="N522" s="37"/>
      <c r="O522" s="1"/>
    </row>
    <row r="523" spans="1:15" hidden="1" x14ac:dyDescent="0.2">
      <c r="A523" s="37"/>
      <c r="B523" s="37" t="str">
        <f t="shared" ref="B523:C523" si="520">IF(ISTEXT(#REF!),#REF!,"")</f>
        <v/>
      </c>
      <c r="C523" s="37" t="str">
        <f t="shared" si="520"/>
        <v/>
      </c>
      <c r="D523" s="37"/>
      <c r="E523" s="143" t="str">
        <f t="shared" si="1"/>
        <v/>
      </c>
      <c r="F523" s="37" t="str">
        <f t="shared" si="2"/>
        <v/>
      </c>
      <c r="G523" s="37"/>
      <c r="H523" s="37" t="str">
        <f>IFERROR(VLOOKUP($G523,Source!$K:$M,2,FALSE),"")</f>
        <v/>
      </c>
      <c r="I523" s="37" t="str">
        <f>IFERROR(VLOOKUP($G523,Source!$K:$M,3,FALSE),"")</f>
        <v/>
      </c>
      <c r="J523" s="37" t="str">
        <f t="shared" si="3"/>
        <v/>
      </c>
      <c r="K523" s="37"/>
      <c r="L523" s="37"/>
      <c r="M523" s="37"/>
      <c r="N523" s="37"/>
      <c r="O523" s="1"/>
    </row>
    <row r="524" spans="1:15" hidden="1" x14ac:dyDescent="0.2">
      <c r="A524" s="37"/>
      <c r="B524" s="37" t="str">
        <f t="shared" ref="B524:C524" si="521">IF(ISTEXT(#REF!),#REF!,"")</f>
        <v/>
      </c>
      <c r="C524" s="37" t="str">
        <f t="shared" si="521"/>
        <v/>
      </c>
      <c r="D524" s="37"/>
      <c r="E524" s="143" t="str">
        <f t="shared" si="1"/>
        <v/>
      </c>
      <c r="F524" s="37" t="str">
        <f t="shared" si="2"/>
        <v/>
      </c>
      <c r="G524" s="37"/>
      <c r="H524" s="37" t="str">
        <f>IFERROR(VLOOKUP($G524,Source!$K:$M,2,FALSE),"")</f>
        <v/>
      </c>
      <c r="I524" s="37" t="str">
        <f>IFERROR(VLOOKUP($G524,Source!$K:$M,3,FALSE),"")</f>
        <v/>
      </c>
      <c r="J524" s="37" t="str">
        <f t="shared" si="3"/>
        <v/>
      </c>
      <c r="K524" s="37"/>
      <c r="L524" s="37"/>
      <c r="M524" s="37"/>
      <c r="N524" s="37"/>
      <c r="O524" s="1"/>
    </row>
    <row r="525" spans="1:15" hidden="1" x14ac:dyDescent="0.2">
      <c r="A525" s="37"/>
      <c r="B525" s="37" t="str">
        <f t="shared" ref="B525:C525" si="522">IF(ISTEXT(#REF!),#REF!,"")</f>
        <v/>
      </c>
      <c r="C525" s="37" t="str">
        <f t="shared" si="522"/>
        <v/>
      </c>
      <c r="D525" s="37"/>
      <c r="E525" s="143" t="str">
        <f t="shared" si="1"/>
        <v/>
      </c>
      <c r="F525" s="37" t="str">
        <f t="shared" si="2"/>
        <v/>
      </c>
      <c r="G525" s="37"/>
      <c r="H525" s="37" t="str">
        <f>IFERROR(VLOOKUP($G525,Source!$K:$M,2,FALSE),"")</f>
        <v/>
      </c>
      <c r="I525" s="37" t="str">
        <f>IFERROR(VLOOKUP($G525,Source!$K:$M,3,FALSE),"")</f>
        <v/>
      </c>
      <c r="J525" s="37" t="str">
        <f t="shared" si="3"/>
        <v/>
      </c>
      <c r="K525" s="37"/>
      <c r="L525" s="37"/>
      <c r="M525" s="37"/>
      <c r="N525" s="37"/>
      <c r="O525" s="1"/>
    </row>
    <row r="526" spans="1:15" hidden="1" x14ac:dyDescent="0.2">
      <c r="A526" s="37"/>
      <c r="B526" s="37" t="str">
        <f t="shared" ref="B526:C526" si="523">IF(ISTEXT(#REF!),#REF!,"")</f>
        <v/>
      </c>
      <c r="C526" s="37" t="str">
        <f t="shared" si="523"/>
        <v/>
      </c>
      <c r="D526" s="37"/>
      <c r="E526" s="143" t="str">
        <f t="shared" si="1"/>
        <v/>
      </c>
      <c r="F526" s="37" t="str">
        <f t="shared" si="2"/>
        <v/>
      </c>
      <c r="G526" s="37"/>
      <c r="H526" s="37" t="str">
        <f>IFERROR(VLOOKUP($G526,Source!$K:$M,2,FALSE),"")</f>
        <v/>
      </c>
      <c r="I526" s="37" t="str">
        <f>IFERROR(VLOOKUP($G526,Source!$K:$M,3,FALSE),"")</f>
        <v/>
      </c>
      <c r="J526" s="37" t="str">
        <f t="shared" si="3"/>
        <v/>
      </c>
      <c r="K526" s="37"/>
      <c r="L526" s="37"/>
      <c r="M526" s="37"/>
      <c r="N526" s="37"/>
      <c r="O526" s="1"/>
    </row>
    <row r="527" spans="1:15" hidden="1" x14ac:dyDescent="0.2">
      <c r="A527" s="37"/>
      <c r="B527" s="37" t="str">
        <f t="shared" ref="B527:C527" si="524">IF(ISTEXT(#REF!),#REF!,"")</f>
        <v/>
      </c>
      <c r="C527" s="37" t="str">
        <f t="shared" si="524"/>
        <v/>
      </c>
      <c r="D527" s="37"/>
      <c r="E527" s="143" t="str">
        <f t="shared" si="1"/>
        <v/>
      </c>
      <c r="F527" s="37" t="str">
        <f t="shared" si="2"/>
        <v/>
      </c>
      <c r="G527" s="37"/>
      <c r="H527" s="37" t="str">
        <f>IFERROR(VLOOKUP($G527,Source!$K:$M,2,FALSE),"")</f>
        <v/>
      </c>
      <c r="I527" s="37" t="str">
        <f>IFERROR(VLOOKUP($G527,Source!$K:$M,3,FALSE),"")</f>
        <v/>
      </c>
      <c r="J527" s="37" t="str">
        <f t="shared" si="3"/>
        <v/>
      </c>
      <c r="K527" s="37"/>
      <c r="L527" s="37"/>
      <c r="M527" s="37"/>
      <c r="N527" s="37"/>
      <c r="O527" s="1"/>
    </row>
    <row r="528" spans="1:15" hidden="1" x14ac:dyDescent="0.2">
      <c r="A528" s="37"/>
      <c r="B528" s="37" t="str">
        <f t="shared" ref="B528:C528" si="525">IF(ISTEXT(#REF!),#REF!,"")</f>
        <v/>
      </c>
      <c r="C528" s="37" t="str">
        <f t="shared" si="525"/>
        <v/>
      </c>
      <c r="D528" s="37"/>
      <c r="E528" s="143" t="str">
        <f t="shared" si="1"/>
        <v/>
      </c>
      <c r="F528" s="37" t="str">
        <f t="shared" si="2"/>
        <v/>
      </c>
      <c r="G528" s="37"/>
      <c r="H528" s="37" t="str">
        <f>IFERROR(VLOOKUP($G528,Source!$K:$M,2,FALSE),"")</f>
        <v/>
      </c>
      <c r="I528" s="37" t="str">
        <f>IFERROR(VLOOKUP($G528,Source!$K:$M,3,FALSE),"")</f>
        <v/>
      </c>
      <c r="J528" s="37" t="str">
        <f t="shared" si="3"/>
        <v/>
      </c>
      <c r="K528" s="37"/>
      <c r="L528" s="37"/>
      <c r="M528" s="37"/>
      <c r="N528" s="37"/>
      <c r="O528" s="1"/>
    </row>
    <row r="529" spans="1:15" hidden="1" x14ac:dyDescent="0.2">
      <c r="A529" s="37"/>
      <c r="B529" s="37" t="str">
        <f t="shared" ref="B529:C529" si="526">IF(ISTEXT(#REF!),#REF!,"")</f>
        <v/>
      </c>
      <c r="C529" s="37" t="str">
        <f t="shared" si="526"/>
        <v/>
      </c>
      <c r="D529" s="37"/>
      <c r="E529" s="143" t="str">
        <f t="shared" si="1"/>
        <v/>
      </c>
      <c r="F529" s="37" t="str">
        <f t="shared" si="2"/>
        <v/>
      </c>
      <c r="G529" s="37"/>
      <c r="H529" s="37" t="str">
        <f>IFERROR(VLOOKUP($G529,Source!$K:$M,2,FALSE),"")</f>
        <v/>
      </c>
      <c r="I529" s="37" t="str">
        <f>IFERROR(VLOOKUP($G529,Source!$K:$M,3,FALSE),"")</f>
        <v/>
      </c>
      <c r="J529" s="37" t="str">
        <f t="shared" si="3"/>
        <v/>
      </c>
      <c r="K529" s="37"/>
      <c r="L529" s="37"/>
      <c r="M529" s="37"/>
      <c r="N529" s="37"/>
      <c r="O529" s="1"/>
    </row>
    <row r="530" spans="1:15" hidden="1" x14ac:dyDescent="0.2">
      <c r="A530" s="37"/>
      <c r="B530" s="37" t="str">
        <f t="shared" ref="B530:C530" si="527">IF(ISTEXT(#REF!),#REF!,"")</f>
        <v/>
      </c>
      <c r="C530" s="37" t="str">
        <f t="shared" si="527"/>
        <v/>
      </c>
      <c r="D530" s="37"/>
      <c r="E530" s="143" t="str">
        <f t="shared" si="1"/>
        <v/>
      </c>
      <c r="F530" s="37" t="str">
        <f t="shared" si="2"/>
        <v/>
      </c>
      <c r="G530" s="37"/>
      <c r="H530" s="37" t="str">
        <f>IFERROR(VLOOKUP($G530,Source!$K:$M,2,FALSE),"")</f>
        <v/>
      </c>
      <c r="I530" s="37" t="str">
        <f>IFERROR(VLOOKUP($G530,Source!$K:$M,3,FALSE),"")</f>
        <v/>
      </c>
      <c r="J530" s="37" t="str">
        <f t="shared" si="3"/>
        <v/>
      </c>
      <c r="K530" s="37"/>
      <c r="L530" s="37"/>
      <c r="M530" s="37"/>
      <c r="N530" s="37"/>
      <c r="O530" s="1"/>
    </row>
    <row r="531" spans="1:15" hidden="1" x14ac:dyDescent="0.2">
      <c r="A531" s="37"/>
      <c r="B531" s="37" t="str">
        <f t="shared" ref="B531:C531" si="528">IF(ISTEXT(#REF!),#REF!,"")</f>
        <v/>
      </c>
      <c r="C531" s="37" t="str">
        <f t="shared" si="528"/>
        <v/>
      </c>
      <c r="D531" s="37"/>
      <c r="E531" s="143" t="str">
        <f t="shared" si="1"/>
        <v/>
      </c>
      <c r="F531" s="37" t="str">
        <f t="shared" si="2"/>
        <v/>
      </c>
      <c r="G531" s="37"/>
      <c r="H531" s="37" t="str">
        <f>IFERROR(VLOOKUP($G531,Source!$K:$M,2,FALSE),"")</f>
        <v/>
      </c>
      <c r="I531" s="37" t="str">
        <f>IFERROR(VLOOKUP($G531,Source!$K:$M,3,FALSE),"")</f>
        <v/>
      </c>
      <c r="J531" s="37" t="str">
        <f t="shared" si="3"/>
        <v/>
      </c>
      <c r="K531" s="37"/>
      <c r="L531" s="37"/>
      <c r="M531" s="37"/>
      <c r="N531" s="37"/>
      <c r="O531" s="1"/>
    </row>
    <row r="532" spans="1:15" hidden="1" x14ac:dyDescent="0.2">
      <c r="A532" s="37"/>
      <c r="B532" s="37" t="str">
        <f t="shared" ref="B532:C532" si="529">IF(ISTEXT(#REF!),#REF!,"")</f>
        <v/>
      </c>
      <c r="C532" s="37" t="str">
        <f t="shared" si="529"/>
        <v/>
      </c>
      <c r="D532" s="37"/>
      <c r="E532" s="143" t="str">
        <f t="shared" si="1"/>
        <v/>
      </c>
      <c r="F532" s="37" t="str">
        <f t="shared" si="2"/>
        <v/>
      </c>
      <c r="G532" s="37"/>
      <c r="H532" s="37" t="str">
        <f>IFERROR(VLOOKUP($G532,Source!$K:$M,2,FALSE),"")</f>
        <v/>
      </c>
      <c r="I532" s="37" t="str">
        <f>IFERROR(VLOOKUP($G532,Source!$K:$M,3,FALSE),"")</f>
        <v/>
      </c>
      <c r="J532" s="37" t="str">
        <f t="shared" si="3"/>
        <v/>
      </c>
      <c r="K532" s="37"/>
      <c r="L532" s="37"/>
      <c r="M532" s="37"/>
      <c r="N532" s="37"/>
      <c r="O532" s="1"/>
    </row>
    <row r="533" spans="1:15" hidden="1" x14ac:dyDescent="0.2">
      <c r="A533" s="37"/>
      <c r="B533" s="37" t="str">
        <f t="shared" ref="B533:C533" si="530">IF(ISTEXT(#REF!),#REF!,"")</f>
        <v/>
      </c>
      <c r="C533" s="37" t="str">
        <f t="shared" si="530"/>
        <v/>
      </c>
      <c r="D533" s="37"/>
      <c r="E533" s="143" t="str">
        <f t="shared" si="1"/>
        <v/>
      </c>
      <c r="F533" s="37" t="str">
        <f t="shared" si="2"/>
        <v/>
      </c>
      <c r="G533" s="37"/>
      <c r="H533" s="37" t="str">
        <f>IFERROR(VLOOKUP($G533,Source!$K:$M,2,FALSE),"")</f>
        <v/>
      </c>
      <c r="I533" s="37" t="str">
        <f>IFERROR(VLOOKUP($G533,Source!$K:$M,3,FALSE),"")</f>
        <v/>
      </c>
      <c r="J533" s="37" t="str">
        <f t="shared" si="3"/>
        <v/>
      </c>
      <c r="K533" s="37"/>
      <c r="L533" s="37"/>
      <c r="M533" s="37"/>
      <c r="N533" s="37"/>
      <c r="O533" s="1"/>
    </row>
    <row r="534" spans="1:15" hidden="1" x14ac:dyDescent="0.2">
      <c r="A534" s="37"/>
      <c r="B534" s="37" t="str">
        <f t="shared" ref="B534:C534" si="531">IF(ISTEXT(#REF!),#REF!,"")</f>
        <v/>
      </c>
      <c r="C534" s="37" t="str">
        <f t="shared" si="531"/>
        <v/>
      </c>
      <c r="D534" s="37"/>
      <c r="E534" s="143" t="str">
        <f t="shared" si="1"/>
        <v/>
      </c>
      <c r="F534" s="37" t="str">
        <f t="shared" si="2"/>
        <v/>
      </c>
      <c r="G534" s="37"/>
      <c r="H534" s="37" t="str">
        <f>IFERROR(VLOOKUP($G534,Source!$K:$M,2,FALSE),"")</f>
        <v/>
      </c>
      <c r="I534" s="37" t="str">
        <f>IFERROR(VLOOKUP($G534,Source!$K:$M,3,FALSE),"")</f>
        <v/>
      </c>
      <c r="J534" s="37" t="str">
        <f t="shared" si="3"/>
        <v/>
      </c>
      <c r="K534" s="37"/>
      <c r="L534" s="37"/>
      <c r="M534" s="37"/>
      <c r="N534" s="37"/>
      <c r="O534" s="1"/>
    </row>
    <row r="535" spans="1:15" hidden="1" x14ac:dyDescent="0.2">
      <c r="A535" s="37"/>
      <c r="B535" s="37" t="str">
        <f t="shared" ref="B535:C535" si="532">IF(ISTEXT(#REF!),#REF!,"")</f>
        <v/>
      </c>
      <c r="C535" s="37" t="str">
        <f t="shared" si="532"/>
        <v/>
      </c>
      <c r="D535" s="37"/>
      <c r="E535" s="143" t="str">
        <f t="shared" si="1"/>
        <v/>
      </c>
      <c r="F535" s="37" t="str">
        <f t="shared" si="2"/>
        <v/>
      </c>
      <c r="G535" s="37"/>
      <c r="H535" s="37" t="str">
        <f>IFERROR(VLOOKUP($G535,Source!$K:$M,2,FALSE),"")</f>
        <v/>
      </c>
      <c r="I535" s="37" t="str">
        <f>IFERROR(VLOOKUP($G535,Source!$K:$M,3,FALSE),"")</f>
        <v/>
      </c>
      <c r="J535" s="37" t="str">
        <f t="shared" si="3"/>
        <v/>
      </c>
      <c r="K535" s="37"/>
      <c r="L535" s="37"/>
      <c r="M535" s="37"/>
      <c r="N535" s="37"/>
      <c r="O535" s="1"/>
    </row>
    <row r="536" spans="1:15" hidden="1" x14ac:dyDescent="0.2">
      <c r="A536" s="37"/>
      <c r="B536" s="37" t="str">
        <f t="shared" ref="B536:C536" si="533">IF(ISTEXT(#REF!),#REF!,"")</f>
        <v/>
      </c>
      <c r="C536" s="37" t="str">
        <f t="shared" si="533"/>
        <v/>
      </c>
      <c r="D536" s="37"/>
      <c r="E536" s="143" t="str">
        <f t="shared" si="1"/>
        <v/>
      </c>
      <c r="F536" s="37" t="str">
        <f t="shared" si="2"/>
        <v/>
      </c>
      <c r="G536" s="37"/>
      <c r="H536" s="37" t="str">
        <f>IFERROR(VLOOKUP($G536,Source!$K:$M,2,FALSE),"")</f>
        <v/>
      </c>
      <c r="I536" s="37" t="str">
        <f>IFERROR(VLOOKUP($G536,Source!$K:$M,3,FALSE),"")</f>
        <v/>
      </c>
      <c r="J536" s="37" t="str">
        <f t="shared" si="3"/>
        <v/>
      </c>
      <c r="K536" s="37"/>
      <c r="L536" s="37"/>
      <c r="M536" s="37"/>
      <c r="N536" s="37"/>
      <c r="O536" s="1"/>
    </row>
    <row r="537" spans="1:15" hidden="1" x14ac:dyDescent="0.2">
      <c r="A537" s="37"/>
      <c r="B537" s="37" t="str">
        <f t="shared" ref="B537:C537" si="534">IF(ISTEXT(#REF!),#REF!,"")</f>
        <v/>
      </c>
      <c r="C537" s="37" t="str">
        <f t="shared" si="534"/>
        <v/>
      </c>
      <c r="D537" s="37"/>
      <c r="E537" s="143" t="str">
        <f t="shared" si="1"/>
        <v/>
      </c>
      <c r="F537" s="37" t="str">
        <f t="shared" si="2"/>
        <v/>
      </c>
      <c r="G537" s="37"/>
      <c r="H537" s="37" t="str">
        <f>IFERROR(VLOOKUP($G537,Source!$K:$M,2,FALSE),"")</f>
        <v/>
      </c>
      <c r="I537" s="37" t="str">
        <f>IFERROR(VLOOKUP($G537,Source!$K:$M,3,FALSE),"")</f>
        <v/>
      </c>
      <c r="J537" s="37" t="str">
        <f t="shared" si="3"/>
        <v/>
      </c>
      <c r="K537" s="37"/>
      <c r="L537" s="37"/>
      <c r="M537" s="37"/>
      <c r="N537" s="37"/>
      <c r="O537" s="1"/>
    </row>
    <row r="538" spans="1:15" hidden="1" x14ac:dyDescent="0.2">
      <c r="A538" s="37"/>
      <c r="B538" s="37" t="str">
        <f t="shared" ref="B538:C538" si="535">IF(ISTEXT(#REF!),#REF!,"")</f>
        <v/>
      </c>
      <c r="C538" s="37" t="str">
        <f t="shared" si="535"/>
        <v/>
      </c>
      <c r="D538" s="37"/>
      <c r="E538" s="143" t="str">
        <f t="shared" si="1"/>
        <v/>
      </c>
      <c r="F538" s="37" t="str">
        <f t="shared" si="2"/>
        <v/>
      </c>
      <c r="G538" s="37"/>
      <c r="H538" s="37" t="str">
        <f>IFERROR(VLOOKUP($G538,Source!$K:$M,2,FALSE),"")</f>
        <v/>
      </c>
      <c r="I538" s="37" t="str">
        <f>IFERROR(VLOOKUP($G538,Source!$K:$M,3,FALSE),"")</f>
        <v/>
      </c>
      <c r="J538" s="37" t="str">
        <f t="shared" si="3"/>
        <v/>
      </c>
      <c r="K538" s="37"/>
      <c r="L538" s="37"/>
      <c r="M538" s="37"/>
      <c r="N538" s="37"/>
      <c r="O538" s="1"/>
    </row>
    <row r="539" spans="1:15" hidden="1" x14ac:dyDescent="0.2">
      <c r="A539" s="37"/>
      <c r="B539" s="37" t="str">
        <f t="shared" ref="B539:C539" si="536">IF(ISTEXT(#REF!),#REF!,"")</f>
        <v/>
      </c>
      <c r="C539" s="37" t="str">
        <f t="shared" si="536"/>
        <v/>
      </c>
      <c r="D539" s="37"/>
      <c r="E539" s="143" t="str">
        <f t="shared" si="1"/>
        <v/>
      </c>
      <c r="F539" s="37" t="str">
        <f t="shared" si="2"/>
        <v/>
      </c>
      <c r="G539" s="37"/>
      <c r="H539" s="37" t="str">
        <f>IFERROR(VLOOKUP($G539,Source!$K:$M,2,FALSE),"")</f>
        <v/>
      </c>
      <c r="I539" s="37" t="str">
        <f>IFERROR(VLOOKUP($G539,Source!$K:$M,3,FALSE),"")</f>
        <v/>
      </c>
      <c r="J539" s="37" t="str">
        <f t="shared" si="3"/>
        <v/>
      </c>
      <c r="K539" s="37"/>
      <c r="L539" s="37"/>
      <c r="M539" s="37"/>
      <c r="N539" s="37"/>
      <c r="O539" s="1"/>
    </row>
    <row r="540" spans="1:15" hidden="1" x14ac:dyDescent="0.2">
      <c r="A540" s="37"/>
      <c r="B540" s="37" t="str">
        <f t="shared" ref="B540:C540" si="537">IF(ISTEXT(#REF!),#REF!,"")</f>
        <v/>
      </c>
      <c r="C540" s="37" t="str">
        <f t="shared" si="537"/>
        <v/>
      </c>
      <c r="D540" s="37"/>
      <c r="E540" s="143" t="str">
        <f t="shared" si="1"/>
        <v/>
      </c>
      <c r="F540" s="37" t="str">
        <f t="shared" si="2"/>
        <v/>
      </c>
      <c r="G540" s="37"/>
      <c r="H540" s="37" t="str">
        <f>IFERROR(VLOOKUP($G540,Source!$K:$M,2,FALSE),"")</f>
        <v/>
      </c>
      <c r="I540" s="37" t="str">
        <f>IFERROR(VLOOKUP($G540,Source!$K:$M,3,FALSE),"")</f>
        <v/>
      </c>
      <c r="J540" s="37" t="str">
        <f t="shared" si="3"/>
        <v/>
      </c>
      <c r="K540" s="37"/>
      <c r="L540" s="37"/>
      <c r="M540" s="37"/>
      <c r="N540" s="37"/>
      <c r="O540" s="1"/>
    </row>
    <row r="541" spans="1:15" hidden="1" x14ac:dyDescent="0.2">
      <c r="A541" s="37"/>
      <c r="B541" s="37" t="str">
        <f t="shared" ref="B541:C541" si="538">IF(ISTEXT(#REF!),#REF!,"")</f>
        <v/>
      </c>
      <c r="C541" s="37" t="str">
        <f t="shared" si="538"/>
        <v/>
      </c>
      <c r="D541" s="37"/>
      <c r="E541" s="143" t="str">
        <f t="shared" si="1"/>
        <v/>
      </c>
      <c r="F541" s="37" t="str">
        <f t="shared" si="2"/>
        <v/>
      </c>
      <c r="G541" s="37"/>
      <c r="H541" s="37" t="str">
        <f>IFERROR(VLOOKUP($G541,Source!$K:$M,2,FALSE),"")</f>
        <v/>
      </c>
      <c r="I541" s="37" t="str">
        <f>IFERROR(VLOOKUP($G541,Source!$K:$M,3,FALSE),"")</f>
        <v/>
      </c>
      <c r="J541" s="37" t="str">
        <f t="shared" si="3"/>
        <v/>
      </c>
      <c r="K541" s="37"/>
      <c r="L541" s="37"/>
      <c r="M541" s="37"/>
      <c r="N541" s="37"/>
      <c r="O541" s="1"/>
    </row>
    <row r="542" spans="1:15" hidden="1" x14ac:dyDescent="0.2">
      <c r="A542" s="37"/>
      <c r="B542" s="37" t="str">
        <f t="shared" ref="B542:C542" si="539">IF(ISTEXT(#REF!),#REF!,"")</f>
        <v/>
      </c>
      <c r="C542" s="37" t="str">
        <f t="shared" si="539"/>
        <v/>
      </c>
      <c r="D542" s="37"/>
      <c r="E542" s="143" t="str">
        <f t="shared" si="1"/>
        <v/>
      </c>
      <c r="F542" s="37" t="str">
        <f t="shared" si="2"/>
        <v/>
      </c>
      <c r="G542" s="37"/>
      <c r="H542" s="37" t="str">
        <f>IFERROR(VLOOKUP($G542,Source!$K:$M,2,FALSE),"")</f>
        <v/>
      </c>
      <c r="I542" s="37" t="str">
        <f>IFERROR(VLOOKUP($G542,Source!$K:$M,3,FALSE),"")</f>
        <v/>
      </c>
      <c r="J542" s="37" t="str">
        <f t="shared" si="3"/>
        <v/>
      </c>
      <c r="K542" s="37"/>
      <c r="L542" s="37"/>
      <c r="M542" s="37"/>
      <c r="N542" s="37"/>
      <c r="O542" s="1"/>
    </row>
    <row r="543" spans="1:15" hidden="1" x14ac:dyDescent="0.2">
      <c r="A543" s="37"/>
      <c r="B543" s="37" t="str">
        <f t="shared" ref="B543:C543" si="540">IF(ISTEXT(#REF!),#REF!,"")</f>
        <v/>
      </c>
      <c r="C543" s="37" t="str">
        <f t="shared" si="540"/>
        <v/>
      </c>
      <c r="D543" s="37"/>
      <c r="E543" s="143" t="str">
        <f t="shared" si="1"/>
        <v/>
      </c>
      <c r="F543" s="37" t="str">
        <f t="shared" si="2"/>
        <v/>
      </c>
      <c r="G543" s="37"/>
      <c r="H543" s="37" t="str">
        <f>IFERROR(VLOOKUP($G543,Source!$K:$M,2,FALSE),"")</f>
        <v/>
      </c>
      <c r="I543" s="37" t="str">
        <f>IFERROR(VLOOKUP($G543,Source!$K:$M,3,FALSE),"")</f>
        <v/>
      </c>
      <c r="J543" s="37" t="str">
        <f t="shared" si="3"/>
        <v/>
      </c>
      <c r="K543" s="37"/>
      <c r="L543" s="37"/>
      <c r="M543" s="37"/>
      <c r="N543" s="37"/>
      <c r="O543" s="1"/>
    </row>
    <row r="544" spans="1:15" hidden="1" x14ac:dyDescent="0.2">
      <c r="A544" s="37"/>
      <c r="B544" s="37" t="str">
        <f t="shared" ref="B544:C544" si="541">IF(ISTEXT(#REF!),#REF!,"")</f>
        <v/>
      </c>
      <c r="C544" s="37" t="str">
        <f t="shared" si="541"/>
        <v/>
      </c>
      <c r="D544" s="37"/>
      <c r="E544" s="143" t="str">
        <f t="shared" si="1"/>
        <v/>
      </c>
      <c r="F544" s="37" t="str">
        <f t="shared" si="2"/>
        <v/>
      </c>
      <c r="G544" s="37"/>
      <c r="H544" s="37" t="str">
        <f>IFERROR(VLOOKUP($G544,Source!$K:$M,2,FALSE),"")</f>
        <v/>
      </c>
      <c r="I544" s="37" t="str">
        <f>IFERROR(VLOOKUP($G544,Source!$K:$M,3,FALSE),"")</f>
        <v/>
      </c>
      <c r="J544" s="37" t="str">
        <f t="shared" si="3"/>
        <v/>
      </c>
      <c r="K544" s="37"/>
      <c r="L544" s="37"/>
      <c r="M544" s="37"/>
      <c r="N544" s="37"/>
      <c r="O544" s="1"/>
    </row>
    <row r="545" spans="1:15" hidden="1" x14ac:dyDescent="0.2">
      <c r="A545" s="37"/>
      <c r="B545" s="37" t="str">
        <f t="shared" ref="B545:C545" si="542">IF(ISTEXT(#REF!),#REF!,"")</f>
        <v/>
      </c>
      <c r="C545" s="37" t="str">
        <f t="shared" si="542"/>
        <v/>
      </c>
      <c r="D545" s="37"/>
      <c r="E545" s="143" t="str">
        <f t="shared" si="1"/>
        <v/>
      </c>
      <c r="F545" s="37" t="str">
        <f t="shared" si="2"/>
        <v/>
      </c>
      <c r="G545" s="37"/>
      <c r="H545" s="37" t="str">
        <f>IFERROR(VLOOKUP($G545,Source!$K:$M,2,FALSE),"")</f>
        <v/>
      </c>
      <c r="I545" s="37" t="str">
        <f>IFERROR(VLOOKUP($G545,Source!$K:$M,3,FALSE),"")</f>
        <v/>
      </c>
      <c r="J545" s="37" t="str">
        <f t="shared" si="3"/>
        <v/>
      </c>
      <c r="K545" s="37"/>
      <c r="L545" s="37"/>
      <c r="M545" s="37"/>
      <c r="N545" s="37"/>
      <c r="O545" s="1"/>
    </row>
    <row r="546" spans="1:15" hidden="1" x14ac:dyDescent="0.2">
      <c r="A546" s="37"/>
      <c r="B546" s="37" t="str">
        <f t="shared" ref="B546:C546" si="543">IF(ISTEXT(#REF!),#REF!,"")</f>
        <v/>
      </c>
      <c r="C546" s="37" t="str">
        <f t="shared" si="543"/>
        <v/>
      </c>
      <c r="D546" s="37"/>
      <c r="E546" s="143" t="str">
        <f t="shared" si="1"/>
        <v/>
      </c>
      <c r="F546" s="37" t="str">
        <f t="shared" si="2"/>
        <v/>
      </c>
      <c r="G546" s="37"/>
      <c r="H546" s="37" t="str">
        <f>IFERROR(VLOOKUP($G546,Source!$K:$M,2,FALSE),"")</f>
        <v/>
      </c>
      <c r="I546" s="37" t="str">
        <f>IFERROR(VLOOKUP($G546,Source!$K:$M,3,FALSE),"")</f>
        <v/>
      </c>
      <c r="J546" s="37" t="str">
        <f t="shared" si="3"/>
        <v/>
      </c>
      <c r="K546" s="37"/>
      <c r="L546" s="37"/>
      <c r="M546" s="37"/>
      <c r="N546" s="37"/>
      <c r="O546" s="1"/>
    </row>
    <row r="547" spans="1:15" hidden="1" x14ac:dyDescent="0.2">
      <c r="A547" s="37"/>
      <c r="B547" s="37" t="str">
        <f t="shared" ref="B547:C547" si="544">IF(ISTEXT(#REF!),#REF!,"")</f>
        <v/>
      </c>
      <c r="C547" s="37" t="str">
        <f t="shared" si="544"/>
        <v/>
      </c>
      <c r="D547" s="37"/>
      <c r="E547" s="143" t="str">
        <f t="shared" si="1"/>
        <v/>
      </c>
      <c r="F547" s="37" t="str">
        <f t="shared" si="2"/>
        <v/>
      </c>
      <c r="G547" s="37"/>
      <c r="H547" s="37" t="str">
        <f>IFERROR(VLOOKUP($G547,Source!$K:$M,2,FALSE),"")</f>
        <v/>
      </c>
      <c r="I547" s="37" t="str">
        <f>IFERROR(VLOOKUP($G547,Source!$K:$M,3,FALSE),"")</f>
        <v/>
      </c>
      <c r="J547" s="37" t="str">
        <f t="shared" si="3"/>
        <v/>
      </c>
      <c r="K547" s="37"/>
      <c r="L547" s="37"/>
      <c r="M547" s="37"/>
      <c r="N547" s="37"/>
      <c r="O547" s="1"/>
    </row>
    <row r="548" spans="1:15" hidden="1" x14ac:dyDescent="0.2">
      <c r="A548" s="37"/>
      <c r="B548" s="37" t="str">
        <f t="shared" ref="B548:C548" si="545">IF(ISTEXT(#REF!),#REF!,"")</f>
        <v/>
      </c>
      <c r="C548" s="37" t="str">
        <f t="shared" si="545"/>
        <v/>
      </c>
      <c r="D548" s="37"/>
      <c r="E548" s="143" t="str">
        <f t="shared" si="1"/>
        <v/>
      </c>
      <c r="F548" s="37" t="str">
        <f t="shared" si="2"/>
        <v/>
      </c>
      <c r="G548" s="37"/>
      <c r="H548" s="37" t="str">
        <f>IFERROR(VLOOKUP($G548,Source!$K:$M,2,FALSE),"")</f>
        <v/>
      </c>
      <c r="I548" s="37" t="str">
        <f>IFERROR(VLOOKUP($G548,Source!$K:$M,3,FALSE),"")</f>
        <v/>
      </c>
      <c r="J548" s="37" t="str">
        <f t="shared" si="3"/>
        <v/>
      </c>
      <c r="K548" s="37"/>
      <c r="L548" s="37"/>
      <c r="M548" s="37"/>
      <c r="N548" s="37"/>
      <c r="O548" s="1"/>
    </row>
    <row r="549" spans="1:15" hidden="1" x14ac:dyDescent="0.2">
      <c r="A549" s="37"/>
      <c r="B549" s="37" t="str">
        <f t="shared" ref="B549:C549" si="546">IF(ISTEXT(#REF!),#REF!,"")</f>
        <v/>
      </c>
      <c r="C549" s="37" t="str">
        <f t="shared" si="546"/>
        <v/>
      </c>
      <c r="D549" s="37"/>
      <c r="E549" s="143" t="str">
        <f t="shared" si="1"/>
        <v/>
      </c>
      <c r="F549" s="37" t="str">
        <f t="shared" si="2"/>
        <v/>
      </c>
      <c r="G549" s="37"/>
      <c r="H549" s="37" t="str">
        <f>IFERROR(VLOOKUP($G549,Source!$K:$M,2,FALSE),"")</f>
        <v/>
      </c>
      <c r="I549" s="37" t="str">
        <f>IFERROR(VLOOKUP($G549,Source!$K:$M,3,FALSE),"")</f>
        <v/>
      </c>
      <c r="J549" s="37" t="str">
        <f t="shared" si="3"/>
        <v/>
      </c>
      <c r="K549" s="37"/>
      <c r="L549" s="37"/>
      <c r="M549" s="37"/>
      <c r="N549" s="37"/>
      <c r="O549" s="1"/>
    </row>
    <row r="550" spans="1:15" hidden="1" x14ac:dyDescent="0.2">
      <c r="A550" s="37"/>
      <c r="B550" s="37" t="str">
        <f t="shared" ref="B550:C550" si="547">IF(ISTEXT(#REF!),#REF!,"")</f>
        <v/>
      </c>
      <c r="C550" s="37" t="str">
        <f t="shared" si="547"/>
        <v/>
      </c>
      <c r="D550" s="37"/>
      <c r="E550" s="143" t="str">
        <f t="shared" si="1"/>
        <v/>
      </c>
      <c r="F550" s="37" t="str">
        <f t="shared" si="2"/>
        <v/>
      </c>
      <c r="G550" s="37"/>
      <c r="H550" s="37" t="str">
        <f>IFERROR(VLOOKUP($G550,Source!$K:$M,2,FALSE),"")</f>
        <v/>
      </c>
      <c r="I550" s="37" t="str">
        <f>IFERROR(VLOOKUP($G550,Source!$K:$M,3,FALSE),"")</f>
        <v/>
      </c>
      <c r="J550" s="37" t="str">
        <f t="shared" si="3"/>
        <v/>
      </c>
      <c r="K550" s="37"/>
      <c r="L550" s="37"/>
      <c r="M550" s="37"/>
      <c r="N550" s="37"/>
      <c r="O550" s="1"/>
    </row>
    <row r="551" spans="1:15" hidden="1" x14ac:dyDescent="0.2">
      <c r="A551" s="37"/>
      <c r="B551" s="37" t="str">
        <f t="shared" ref="B551:C551" si="548">IF(ISTEXT(#REF!),#REF!,"")</f>
        <v/>
      </c>
      <c r="C551" s="37" t="str">
        <f t="shared" si="548"/>
        <v/>
      </c>
      <c r="D551" s="37"/>
      <c r="E551" s="143" t="str">
        <f t="shared" si="1"/>
        <v/>
      </c>
      <c r="F551" s="37" t="str">
        <f t="shared" si="2"/>
        <v/>
      </c>
      <c r="G551" s="37"/>
      <c r="H551" s="37" t="str">
        <f>IFERROR(VLOOKUP($G551,Source!$K:$M,2,FALSE),"")</f>
        <v/>
      </c>
      <c r="I551" s="37" t="str">
        <f>IFERROR(VLOOKUP($G551,Source!$K:$M,3,FALSE),"")</f>
        <v/>
      </c>
      <c r="J551" s="37" t="str">
        <f t="shared" si="3"/>
        <v/>
      </c>
      <c r="K551" s="37"/>
      <c r="L551" s="37"/>
      <c r="M551" s="37"/>
      <c r="N551" s="37"/>
      <c r="O551" s="1"/>
    </row>
    <row r="552" spans="1:15" hidden="1" x14ac:dyDescent="0.2">
      <c r="A552" s="37"/>
      <c r="B552" s="37" t="str">
        <f t="shared" ref="B552:C552" si="549">IF(ISTEXT(#REF!),#REF!,"")</f>
        <v/>
      </c>
      <c r="C552" s="37" t="str">
        <f t="shared" si="549"/>
        <v/>
      </c>
      <c r="D552" s="37"/>
      <c r="E552" s="143" t="str">
        <f t="shared" si="1"/>
        <v/>
      </c>
      <c r="F552" s="37" t="str">
        <f t="shared" si="2"/>
        <v/>
      </c>
      <c r="G552" s="37"/>
      <c r="H552" s="37" t="str">
        <f>IFERROR(VLOOKUP($G552,Source!$K:$M,2,FALSE),"")</f>
        <v/>
      </c>
      <c r="I552" s="37" t="str">
        <f>IFERROR(VLOOKUP($G552,Source!$K:$M,3,FALSE),"")</f>
        <v/>
      </c>
      <c r="J552" s="37" t="str">
        <f t="shared" si="3"/>
        <v/>
      </c>
      <c r="K552" s="37"/>
      <c r="L552" s="37"/>
      <c r="M552" s="37"/>
      <c r="N552" s="37"/>
      <c r="O552" s="1"/>
    </row>
    <row r="553" spans="1:15" hidden="1" x14ac:dyDescent="0.2">
      <c r="A553" s="37"/>
      <c r="B553" s="37" t="str">
        <f t="shared" ref="B553:C553" si="550">IF(ISTEXT(#REF!),#REF!,"")</f>
        <v/>
      </c>
      <c r="C553" s="37" t="str">
        <f t="shared" si="550"/>
        <v/>
      </c>
      <c r="D553" s="37"/>
      <c r="E553" s="143" t="str">
        <f t="shared" si="1"/>
        <v/>
      </c>
      <c r="F553" s="37" t="str">
        <f t="shared" si="2"/>
        <v/>
      </c>
      <c r="G553" s="37"/>
      <c r="H553" s="37" t="str">
        <f>IFERROR(VLOOKUP($G553,Source!$K:$M,2,FALSE),"")</f>
        <v/>
      </c>
      <c r="I553" s="37" t="str">
        <f>IFERROR(VLOOKUP($G553,Source!$K:$M,3,FALSE),"")</f>
        <v/>
      </c>
      <c r="J553" s="37" t="str">
        <f t="shared" si="3"/>
        <v/>
      </c>
      <c r="K553" s="37"/>
      <c r="L553" s="37"/>
      <c r="M553" s="37"/>
      <c r="N553" s="37"/>
      <c r="O553" s="1"/>
    </row>
    <row r="554" spans="1:15" hidden="1" x14ac:dyDescent="0.2">
      <c r="A554" s="37"/>
      <c r="B554" s="37" t="str">
        <f t="shared" ref="B554:C554" si="551">IF(ISTEXT(#REF!),#REF!,"")</f>
        <v/>
      </c>
      <c r="C554" s="37" t="str">
        <f t="shared" si="551"/>
        <v/>
      </c>
      <c r="D554" s="37"/>
      <c r="E554" s="143" t="str">
        <f t="shared" si="1"/>
        <v/>
      </c>
      <c r="F554" s="37" t="str">
        <f t="shared" si="2"/>
        <v/>
      </c>
      <c r="G554" s="37"/>
      <c r="H554" s="37" t="str">
        <f>IFERROR(VLOOKUP($G554,Source!$K:$M,2,FALSE),"")</f>
        <v/>
      </c>
      <c r="I554" s="37" t="str">
        <f>IFERROR(VLOOKUP($G554,Source!$K:$M,3,FALSE),"")</f>
        <v/>
      </c>
      <c r="J554" s="37" t="str">
        <f t="shared" si="3"/>
        <v/>
      </c>
      <c r="K554" s="37"/>
      <c r="L554" s="37"/>
      <c r="M554" s="37"/>
      <c r="N554" s="37"/>
      <c r="O554" s="1"/>
    </row>
    <row r="555" spans="1:15" hidden="1" x14ac:dyDescent="0.2">
      <c r="A555" s="37"/>
      <c r="B555" s="37" t="str">
        <f t="shared" ref="B555:C555" si="552">IF(ISTEXT(#REF!),#REF!,"")</f>
        <v/>
      </c>
      <c r="C555" s="37" t="str">
        <f t="shared" si="552"/>
        <v/>
      </c>
      <c r="D555" s="37"/>
      <c r="E555" s="143" t="str">
        <f t="shared" si="1"/>
        <v/>
      </c>
      <c r="F555" s="37" t="str">
        <f t="shared" si="2"/>
        <v/>
      </c>
      <c r="G555" s="37"/>
      <c r="H555" s="37" t="str">
        <f>IFERROR(VLOOKUP($G555,Source!$K:$M,2,FALSE),"")</f>
        <v/>
      </c>
      <c r="I555" s="37" t="str">
        <f>IFERROR(VLOOKUP($G555,Source!$K:$M,3,FALSE),"")</f>
        <v/>
      </c>
      <c r="J555" s="37" t="str">
        <f t="shared" si="3"/>
        <v/>
      </c>
      <c r="K555" s="37"/>
      <c r="L555" s="37"/>
      <c r="M555" s="37"/>
      <c r="N555" s="37"/>
      <c r="O555" s="1"/>
    </row>
    <row r="556" spans="1:15" hidden="1" x14ac:dyDescent="0.2">
      <c r="A556" s="37"/>
      <c r="B556" s="37" t="str">
        <f t="shared" ref="B556:C556" si="553">IF(ISTEXT(#REF!),#REF!,"")</f>
        <v/>
      </c>
      <c r="C556" s="37" t="str">
        <f t="shared" si="553"/>
        <v/>
      </c>
      <c r="D556" s="37"/>
      <c r="E556" s="143" t="str">
        <f t="shared" si="1"/>
        <v/>
      </c>
      <c r="F556" s="37" t="str">
        <f t="shared" si="2"/>
        <v/>
      </c>
      <c r="G556" s="37"/>
      <c r="H556" s="37" t="str">
        <f>IFERROR(VLOOKUP($G556,Source!$K:$M,2,FALSE),"")</f>
        <v/>
      </c>
      <c r="I556" s="37" t="str">
        <f>IFERROR(VLOOKUP($G556,Source!$K:$M,3,FALSE),"")</f>
        <v/>
      </c>
      <c r="J556" s="37" t="str">
        <f t="shared" si="3"/>
        <v/>
      </c>
      <c r="K556" s="37"/>
      <c r="L556" s="37"/>
      <c r="M556" s="37"/>
      <c r="N556" s="37"/>
      <c r="O556" s="1"/>
    </row>
    <row r="557" spans="1:15" hidden="1" x14ac:dyDescent="0.2">
      <c r="A557" s="37"/>
      <c r="B557" s="37" t="str">
        <f t="shared" ref="B557:C557" si="554">IF(ISTEXT(#REF!),#REF!,"")</f>
        <v/>
      </c>
      <c r="C557" s="37" t="str">
        <f t="shared" si="554"/>
        <v/>
      </c>
      <c r="D557" s="37"/>
      <c r="E557" s="143" t="str">
        <f t="shared" si="1"/>
        <v/>
      </c>
      <c r="F557" s="37" t="str">
        <f t="shared" si="2"/>
        <v/>
      </c>
      <c r="G557" s="37"/>
      <c r="H557" s="37" t="str">
        <f>IFERROR(VLOOKUP($G557,Source!$K:$M,2,FALSE),"")</f>
        <v/>
      </c>
      <c r="I557" s="37" t="str">
        <f>IFERROR(VLOOKUP($G557,Source!$K:$M,3,FALSE),"")</f>
        <v/>
      </c>
      <c r="J557" s="37" t="str">
        <f t="shared" si="3"/>
        <v/>
      </c>
      <c r="K557" s="37"/>
      <c r="L557" s="37"/>
      <c r="M557" s="37"/>
      <c r="N557" s="37"/>
      <c r="O557" s="1"/>
    </row>
    <row r="558" spans="1:15" hidden="1" x14ac:dyDescent="0.2">
      <c r="A558" s="37"/>
      <c r="B558" s="37" t="str">
        <f t="shared" ref="B558:C558" si="555">IF(ISTEXT(#REF!),#REF!,"")</f>
        <v/>
      </c>
      <c r="C558" s="37" t="str">
        <f t="shared" si="555"/>
        <v/>
      </c>
      <c r="D558" s="37"/>
      <c r="E558" s="143" t="str">
        <f t="shared" si="1"/>
        <v/>
      </c>
      <c r="F558" s="37" t="str">
        <f t="shared" si="2"/>
        <v/>
      </c>
      <c r="G558" s="37"/>
      <c r="H558" s="37" t="str">
        <f>IFERROR(VLOOKUP($G558,Source!$K:$M,2,FALSE),"")</f>
        <v/>
      </c>
      <c r="I558" s="37" t="str">
        <f>IFERROR(VLOOKUP($G558,Source!$K:$M,3,FALSE),"")</f>
        <v/>
      </c>
      <c r="J558" s="37" t="str">
        <f t="shared" si="3"/>
        <v/>
      </c>
      <c r="K558" s="37"/>
      <c r="L558" s="37"/>
      <c r="M558" s="37"/>
      <c r="N558" s="37"/>
      <c r="O558" s="1"/>
    </row>
    <row r="559" spans="1:15" hidden="1" x14ac:dyDescent="0.2">
      <c r="A559" s="37"/>
      <c r="B559" s="37" t="str">
        <f t="shared" ref="B559:C559" si="556">IF(ISTEXT(#REF!),#REF!,"")</f>
        <v/>
      </c>
      <c r="C559" s="37" t="str">
        <f t="shared" si="556"/>
        <v/>
      </c>
      <c r="D559" s="37"/>
      <c r="E559" s="143" t="str">
        <f t="shared" si="1"/>
        <v/>
      </c>
      <c r="F559" s="37" t="str">
        <f t="shared" si="2"/>
        <v/>
      </c>
      <c r="G559" s="37"/>
      <c r="H559" s="37" t="str">
        <f>IFERROR(VLOOKUP($G559,Source!$K:$M,2,FALSE),"")</f>
        <v/>
      </c>
      <c r="I559" s="37" t="str">
        <f>IFERROR(VLOOKUP($G559,Source!$K:$M,3,FALSE),"")</f>
        <v/>
      </c>
      <c r="J559" s="37" t="str">
        <f t="shared" si="3"/>
        <v/>
      </c>
      <c r="K559" s="37"/>
      <c r="L559" s="37"/>
      <c r="M559" s="37"/>
      <c r="N559" s="37"/>
      <c r="O559" s="1"/>
    </row>
    <row r="560" spans="1:15" hidden="1" x14ac:dyDescent="0.2">
      <c r="A560" s="37"/>
      <c r="B560" s="37" t="str">
        <f t="shared" ref="B560:C560" si="557">IF(ISTEXT(#REF!),#REF!,"")</f>
        <v/>
      </c>
      <c r="C560" s="37" t="str">
        <f t="shared" si="557"/>
        <v/>
      </c>
      <c r="D560" s="37"/>
      <c r="E560" s="143" t="str">
        <f t="shared" si="1"/>
        <v/>
      </c>
      <c r="F560" s="37" t="str">
        <f t="shared" si="2"/>
        <v/>
      </c>
      <c r="G560" s="37"/>
      <c r="H560" s="37" t="str">
        <f>IFERROR(VLOOKUP($G560,Source!$K:$M,2,FALSE),"")</f>
        <v/>
      </c>
      <c r="I560" s="37" t="str">
        <f>IFERROR(VLOOKUP($G560,Source!$K:$M,3,FALSE),"")</f>
        <v/>
      </c>
      <c r="J560" s="37" t="str">
        <f t="shared" si="3"/>
        <v/>
      </c>
      <c r="K560" s="37"/>
      <c r="L560" s="37"/>
      <c r="M560" s="37"/>
      <c r="N560" s="37"/>
      <c r="O560" s="1"/>
    </row>
    <row r="561" spans="1:15" hidden="1" x14ac:dyDescent="0.2">
      <c r="A561" s="37"/>
      <c r="B561" s="37" t="str">
        <f t="shared" ref="B561:C561" si="558">IF(ISTEXT(#REF!),#REF!,"")</f>
        <v/>
      </c>
      <c r="C561" s="37" t="str">
        <f t="shared" si="558"/>
        <v/>
      </c>
      <c r="D561" s="37"/>
      <c r="E561" s="143" t="str">
        <f t="shared" si="1"/>
        <v/>
      </c>
      <c r="F561" s="37" t="str">
        <f t="shared" si="2"/>
        <v/>
      </c>
      <c r="G561" s="37"/>
      <c r="H561" s="37" t="str">
        <f>IFERROR(VLOOKUP($G561,Source!$K:$M,2,FALSE),"")</f>
        <v/>
      </c>
      <c r="I561" s="37" t="str">
        <f>IFERROR(VLOOKUP($G561,Source!$K:$M,3,FALSE),"")</f>
        <v/>
      </c>
      <c r="J561" s="37" t="str">
        <f t="shared" si="3"/>
        <v/>
      </c>
      <c r="K561" s="37"/>
      <c r="L561" s="37"/>
      <c r="M561" s="37"/>
      <c r="N561" s="37"/>
      <c r="O561" s="1"/>
    </row>
    <row r="562" spans="1:15" hidden="1" x14ac:dyDescent="0.2">
      <c r="A562" s="37"/>
      <c r="B562" s="37" t="str">
        <f t="shared" ref="B562:C562" si="559">IF(ISTEXT(#REF!),#REF!,"")</f>
        <v/>
      </c>
      <c r="C562" s="37" t="str">
        <f t="shared" si="559"/>
        <v/>
      </c>
      <c r="D562" s="37"/>
      <c r="E562" s="143" t="str">
        <f t="shared" si="1"/>
        <v/>
      </c>
      <c r="F562" s="37" t="str">
        <f t="shared" si="2"/>
        <v/>
      </c>
      <c r="G562" s="37"/>
      <c r="H562" s="37" t="str">
        <f>IFERROR(VLOOKUP($G562,Source!$K:$M,2,FALSE),"")</f>
        <v/>
      </c>
      <c r="I562" s="37" t="str">
        <f>IFERROR(VLOOKUP($G562,Source!$K:$M,3,FALSE),"")</f>
        <v/>
      </c>
      <c r="J562" s="37" t="str">
        <f t="shared" si="3"/>
        <v/>
      </c>
      <c r="K562" s="37"/>
      <c r="L562" s="37"/>
      <c r="M562" s="37"/>
      <c r="N562" s="37"/>
      <c r="O562" s="1"/>
    </row>
    <row r="563" spans="1:15" hidden="1" x14ac:dyDescent="0.2">
      <c r="A563" s="37"/>
      <c r="B563" s="37" t="str">
        <f t="shared" ref="B563:C563" si="560">IF(ISTEXT(#REF!),#REF!,"")</f>
        <v/>
      </c>
      <c r="C563" s="37" t="str">
        <f t="shared" si="560"/>
        <v/>
      </c>
      <c r="D563" s="37"/>
      <c r="E563" s="143" t="str">
        <f t="shared" si="1"/>
        <v/>
      </c>
      <c r="F563" s="37" t="str">
        <f t="shared" si="2"/>
        <v/>
      </c>
      <c r="G563" s="37"/>
      <c r="H563" s="37" t="str">
        <f>IFERROR(VLOOKUP($G563,Source!$K:$M,2,FALSE),"")</f>
        <v/>
      </c>
      <c r="I563" s="37" t="str">
        <f>IFERROR(VLOOKUP($G563,Source!$K:$M,3,FALSE),"")</f>
        <v/>
      </c>
      <c r="J563" s="37" t="str">
        <f t="shared" si="3"/>
        <v/>
      </c>
      <c r="K563" s="37"/>
      <c r="L563" s="37"/>
      <c r="M563" s="37"/>
      <c r="N563" s="37"/>
      <c r="O563" s="1"/>
    </row>
    <row r="564" spans="1:15" hidden="1" x14ac:dyDescent="0.2">
      <c r="A564" s="37"/>
      <c r="B564" s="37" t="str">
        <f t="shared" ref="B564:C564" si="561">IF(ISTEXT(#REF!),#REF!,"")</f>
        <v/>
      </c>
      <c r="C564" s="37" t="str">
        <f t="shared" si="561"/>
        <v/>
      </c>
      <c r="D564" s="37"/>
      <c r="E564" s="143" t="str">
        <f t="shared" si="1"/>
        <v/>
      </c>
      <c r="F564" s="37" t="str">
        <f t="shared" si="2"/>
        <v/>
      </c>
      <c r="G564" s="37"/>
      <c r="H564" s="37" t="str">
        <f>IFERROR(VLOOKUP($G564,Source!$K:$M,2,FALSE),"")</f>
        <v/>
      </c>
      <c r="I564" s="37" t="str">
        <f>IFERROR(VLOOKUP($G564,Source!$K:$M,3,FALSE),"")</f>
        <v/>
      </c>
      <c r="J564" s="37" t="str">
        <f t="shared" si="3"/>
        <v/>
      </c>
      <c r="K564" s="37"/>
      <c r="L564" s="37"/>
      <c r="M564" s="37"/>
      <c r="N564" s="37"/>
      <c r="O564" s="1"/>
    </row>
    <row r="565" spans="1:15" hidden="1" x14ac:dyDescent="0.2">
      <c r="A565" s="37"/>
      <c r="B565" s="37" t="str">
        <f t="shared" ref="B565:C565" si="562">IF(ISTEXT(#REF!),#REF!,"")</f>
        <v/>
      </c>
      <c r="C565" s="37" t="str">
        <f t="shared" si="562"/>
        <v/>
      </c>
      <c r="D565" s="37"/>
      <c r="E565" s="143" t="str">
        <f t="shared" si="1"/>
        <v/>
      </c>
      <c r="F565" s="37" t="str">
        <f t="shared" si="2"/>
        <v/>
      </c>
      <c r="G565" s="37"/>
      <c r="H565" s="37" t="str">
        <f>IFERROR(VLOOKUP($G565,Source!$K:$M,2,FALSE),"")</f>
        <v/>
      </c>
      <c r="I565" s="37" t="str">
        <f>IFERROR(VLOOKUP($G565,Source!$K:$M,3,FALSE),"")</f>
        <v/>
      </c>
      <c r="J565" s="37" t="str">
        <f t="shared" si="3"/>
        <v/>
      </c>
      <c r="K565" s="37"/>
      <c r="L565" s="37"/>
      <c r="M565" s="37"/>
      <c r="N565" s="37"/>
      <c r="O565" s="1"/>
    </row>
    <row r="566" spans="1:15" hidden="1" x14ac:dyDescent="0.2">
      <c r="A566" s="37"/>
      <c r="B566" s="37" t="str">
        <f t="shared" ref="B566:C566" si="563">IF(ISTEXT(#REF!),#REF!,"")</f>
        <v/>
      </c>
      <c r="C566" s="37" t="str">
        <f t="shared" si="563"/>
        <v/>
      </c>
      <c r="D566" s="37"/>
      <c r="E566" s="143" t="str">
        <f t="shared" si="1"/>
        <v/>
      </c>
      <c r="F566" s="37" t="str">
        <f t="shared" si="2"/>
        <v/>
      </c>
      <c r="G566" s="37"/>
      <c r="H566" s="37" t="str">
        <f>IFERROR(VLOOKUP($G566,Source!$K:$M,2,FALSE),"")</f>
        <v/>
      </c>
      <c r="I566" s="37" t="str">
        <f>IFERROR(VLOOKUP($G566,Source!$K:$M,3,FALSE),"")</f>
        <v/>
      </c>
      <c r="J566" s="37" t="str">
        <f t="shared" si="3"/>
        <v/>
      </c>
      <c r="K566" s="37"/>
      <c r="L566" s="37"/>
      <c r="M566" s="37"/>
      <c r="N566" s="37"/>
      <c r="O566" s="1"/>
    </row>
    <row r="567" spans="1:15" hidden="1" x14ac:dyDescent="0.2">
      <c r="A567" s="37"/>
      <c r="B567" s="37" t="str">
        <f t="shared" ref="B567:C567" si="564">IF(ISTEXT(#REF!),#REF!,"")</f>
        <v/>
      </c>
      <c r="C567" s="37" t="str">
        <f t="shared" si="564"/>
        <v/>
      </c>
      <c r="D567" s="37"/>
      <c r="E567" s="143" t="str">
        <f t="shared" si="1"/>
        <v/>
      </c>
      <c r="F567" s="37" t="str">
        <f t="shared" si="2"/>
        <v/>
      </c>
      <c r="G567" s="37"/>
      <c r="H567" s="37" t="str">
        <f>IFERROR(VLOOKUP($G567,Source!$K:$M,2,FALSE),"")</f>
        <v/>
      </c>
      <c r="I567" s="37" t="str">
        <f>IFERROR(VLOOKUP($G567,Source!$K:$M,3,FALSE),"")</f>
        <v/>
      </c>
      <c r="J567" s="37" t="str">
        <f t="shared" si="3"/>
        <v/>
      </c>
      <c r="K567" s="37"/>
      <c r="L567" s="37"/>
      <c r="M567" s="37"/>
      <c r="N567" s="37"/>
      <c r="O567" s="1"/>
    </row>
    <row r="568" spans="1:15" hidden="1" x14ac:dyDescent="0.2">
      <c r="A568" s="37"/>
      <c r="B568" s="37" t="str">
        <f t="shared" ref="B568:C568" si="565">IF(ISTEXT(#REF!),#REF!,"")</f>
        <v/>
      </c>
      <c r="C568" s="37" t="str">
        <f t="shared" si="565"/>
        <v/>
      </c>
      <c r="D568" s="37"/>
      <c r="E568" s="143" t="str">
        <f t="shared" si="1"/>
        <v/>
      </c>
      <c r="F568" s="37" t="str">
        <f t="shared" si="2"/>
        <v/>
      </c>
      <c r="G568" s="37"/>
      <c r="H568" s="37" t="str">
        <f>IFERROR(VLOOKUP($G568,Source!$K:$M,2,FALSE),"")</f>
        <v/>
      </c>
      <c r="I568" s="37" t="str">
        <f>IFERROR(VLOOKUP($G568,Source!$K:$M,3,FALSE),"")</f>
        <v/>
      </c>
      <c r="J568" s="37" t="str">
        <f t="shared" si="3"/>
        <v/>
      </c>
      <c r="K568" s="37"/>
      <c r="L568" s="37"/>
      <c r="M568" s="37"/>
      <c r="N568" s="37"/>
      <c r="O568" s="1"/>
    </row>
    <row r="569" spans="1:15" hidden="1" x14ac:dyDescent="0.2">
      <c r="A569" s="37"/>
      <c r="B569" s="37" t="str">
        <f t="shared" ref="B569:C569" si="566">IF(ISTEXT(#REF!),#REF!,"")</f>
        <v/>
      </c>
      <c r="C569" s="37" t="str">
        <f t="shared" si="566"/>
        <v/>
      </c>
      <c r="D569" s="37"/>
      <c r="E569" s="143" t="str">
        <f t="shared" si="1"/>
        <v/>
      </c>
      <c r="F569" s="37" t="str">
        <f t="shared" si="2"/>
        <v/>
      </c>
      <c r="G569" s="37"/>
      <c r="H569" s="37" t="str">
        <f>IFERROR(VLOOKUP($G569,Source!$K:$M,2,FALSE),"")</f>
        <v/>
      </c>
      <c r="I569" s="37" t="str">
        <f>IFERROR(VLOOKUP($G569,Source!$K:$M,3,FALSE),"")</f>
        <v/>
      </c>
      <c r="J569" s="37" t="str">
        <f t="shared" si="3"/>
        <v/>
      </c>
      <c r="K569" s="37"/>
      <c r="L569" s="37"/>
      <c r="M569" s="37"/>
      <c r="N569" s="37"/>
      <c r="O569" s="1"/>
    </row>
    <row r="570" spans="1:15" hidden="1" x14ac:dyDescent="0.2">
      <c r="A570" s="37"/>
      <c r="B570" s="37" t="str">
        <f t="shared" ref="B570:C570" si="567">IF(ISTEXT(#REF!),#REF!,"")</f>
        <v/>
      </c>
      <c r="C570" s="37" t="str">
        <f t="shared" si="567"/>
        <v/>
      </c>
      <c r="D570" s="37"/>
      <c r="E570" s="143" t="str">
        <f t="shared" si="1"/>
        <v/>
      </c>
      <c r="F570" s="37" t="str">
        <f t="shared" si="2"/>
        <v/>
      </c>
      <c r="G570" s="37"/>
      <c r="H570" s="37" t="str">
        <f>IFERROR(VLOOKUP($G570,Source!$K:$M,2,FALSE),"")</f>
        <v/>
      </c>
      <c r="I570" s="37" t="str">
        <f>IFERROR(VLOOKUP($G570,Source!$K:$M,3,FALSE),"")</f>
        <v/>
      </c>
      <c r="J570" s="37" t="str">
        <f t="shared" si="3"/>
        <v/>
      </c>
      <c r="K570" s="37"/>
      <c r="L570" s="37"/>
      <c r="M570" s="37"/>
      <c r="N570" s="37"/>
      <c r="O570" s="1"/>
    </row>
    <row r="571" spans="1:15" hidden="1" x14ac:dyDescent="0.2">
      <c r="A571" s="37"/>
      <c r="B571" s="37" t="str">
        <f t="shared" ref="B571:C571" si="568">IF(ISTEXT(#REF!),#REF!,"")</f>
        <v/>
      </c>
      <c r="C571" s="37" t="str">
        <f t="shared" si="568"/>
        <v/>
      </c>
      <c r="D571" s="37"/>
      <c r="E571" s="143" t="str">
        <f t="shared" si="1"/>
        <v/>
      </c>
      <c r="F571" s="37" t="str">
        <f t="shared" si="2"/>
        <v/>
      </c>
      <c r="G571" s="37"/>
      <c r="H571" s="37" t="str">
        <f>IFERROR(VLOOKUP($G571,Source!$K:$M,2,FALSE),"")</f>
        <v/>
      </c>
      <c r="I571" s="37" t="str">
        <f>IFERROR(VLOOKUP($G571,Source!$K:$M,3,FALSE),"")</f>
        <v/>
      </c>
      <c r="J571" s="37" t="str">
        <f t="shared" si="3"/>
        <v/>
      </c>
      <c r="K571" s="37"/>
      <c r="L571" s="37"/>
      <c r="M571" s="37"/>
      <c r="N571" s="37"/>
      <c r="O571" s="1"/>
    </row>
    <row r="572" spans="1:15" hidden="1" x14ac:dyDescent="0.2">
      <c r="A572" s="37"/>
      <c r="B572" s="37" t="str">
        <f t="shared" ref="B572:C572" si="569">IF(ISTEXT(#REF!),#REF!,"")</f>
        <v/>
      </c>
      <c r="C572" s="37" t="str">
        <f t="shared" si="569"/>
        <v/>
      </c>
      <c r="D572" s="37"/>
      <c r="E572" s="143" t="str">
        <f t="shared" si="1"/>
        <v/>
      </c>
      <c r="F572" s="37" t="str">
        <f t="shared" si="2"/>
        <v/>
      </c>
      <c r="G572" s="37"/>
      <c r="H572" s="37" t="str">
        <f>IFERROR(VLOOKUP($G572,Source!$K:$M,2,FALSE),"")</f>
        <v/>
      </c>
      <c r="I572" s="37" t="str">
        <f>IFERROR(VLOOKUP($G572,Source!$K:$M,3,FALSE),"")</f>
        <v/>
      </c>
      <c r="J572" s="37" t="str">
        <f t="shared" si="3"/>
        <v/>
      </c>
      <c r="K572" s="37"/>
      <c r="L572" s="37"/>
      <c r="M572" s="37"/>
      <c r="N572" s="37"/>
      <c r="O572" s="1"/>
    </row>
    <row r="573" spans="1:15" hidden="1" x14ac:dyDescent="0.2">
      <c r="A573" s="37"/>
      <c r="B573" s="37" t="str">
        <f t="shared" ref="B573:C573" si="570">IF(ISTEXT(#REF!),#REF!,"")</f>
        <v/>
      </c>
      <c r="C573" s="37" t="str">
        <f t="shared" si="570"/>
        <v/>
      </c>
      <c r="D573" s="37"/>
      <c r="E573" s="143" t="str">
        <f t="shared" si="1"/>
        <v/>
      </c>
      <c r="F573" s="37" t="str">
        <f t="shared" si="2"/>
        <v/>
      </c>
      <c r="G573" s="37"/>
      <c r="H573" s="37" t="str">
        <f>IFERROR(VLOOKUP($G573,Source!$K:$M,2,FALSE),"")</f>
        <v/>
      </c>
      <c r="I573" s="37" t="str">
        <f>IFERROR(VLOOKUP($G573,Source!$K:$M,3,FALSE),"")</f>
        <v/>
      </c>
      <c r="J573" s="37" t="str">
        <f t="shared" si="3"/>
        <v/>
      </c>
      <c r="K573" s="37"/>
      <c r="L573" s="37"/>
      <c r="M573" s="37"/>
      <c r="N573" s="37"/>
      <c r="O573" s="1"/>
    </row>
    <row r="574" spans="1:15" hidden="1" x14ac:dyDescent="0.2">
      <c r="A574" s="37"/>
      <c r="B574" s="37" t="str">
        <f t="shared" ref="B574:C574" si="571">IF(ISTEXT(#REF!),#REF!,"")</f>
        <v/>
      </c>
      <c r="C574" s="37" t="str">
        <f t="shared" si="571"/>
        <v/>
      </c>
      <c r="D574" s="37"/>
      <c r="E574" s="143" t="str">
        <f t="shared" si="1"/>
        <v/>
      </c>
      <c r="F574" s="37" t="str">
        <f t="shared" si="2"/>
        <v/>
      </c>
      <c r="G574" s="37"/>
      <c r="H574" s="37" t="str">
        <f>IFERROR(VLOOKUP($G574,Source!$K:$M,2,FALSE),"")</f>
        <v/>
      </c>
      <c r="I574" s="37" t="str">
        <f>IFERROR(VLOOKUP($G574,Source!$K:$M,3,FALSE),"")</f>
        <v/>
      </c>
      <c r="J574" s="37" t="str">
        <f t="shared" si="3"/>
        <v/>
      </c>
      <c r="K574" s="37"/>
      <c r="L574" s="37"/>
      <c r="M574" s="37"/>
      <c r="N574" s="37"/>
      <c r="O574" s="1"/>
    </row>
    <row r="575" spans="1:15" hidden="1" x14ac:dyDescent="0.2">
      <c r="A575" s="37"/>
      <c r="B575" s="37" t="str">
        <f t="shared" ref="B575:C575" si="572">IF(ISTEXT(#REF!),#REF!,"")</f>
        <v/>
      </c>
      <c r="C575" s="37" t="str">
        <f t="shared" si="572"/>
        <v/>
      </c>
      <c r="D575" s="37"/>
      <c r="E575" s="143" t="str">
        <f t="shared" si="1"/>
        <v/>
      </c>
      <c r="F575" s="37" t="str">
        <f t="shared" si="2"/>
        <v/>
      </c>
      <c r="G575" s="37"/>
      <c r="H575" s="37" t="str">
        <f>IFERROR(VLOOKUP($G575,Source!$K:$M,2,FALSE),"")</f>
        <v/>
      </c>
      <c r="I575" s="37" t="str">
        <f>IFERROR(VLOOKUP($G575,Source!$K:$M,3,FALSE),"")</f>
        <v/>
      </c>
      <c r="J575" s="37" t="str">
        <f t="shared" si="3"/>
        <v/>
      </c>
      <c r="K575" s="37"/>
      <c r="L575" s="37"/>
      <c r="M575" s="37"/>
      <c r="N575" s="37"/>
      <c r="O575" s="1"/>
    </row>
    <row r="576" spans="1:15" hidden="1" x14ac:dyDescent="0.2">
      <c r="A576" s="37"/>
      <c r="B576" s="37" t="str">
        <f t="shared" ref="B576:C576" si="573">IF(ISTEXT(#REF!),#REF!,"")</f>
        <v/>
      </c>
      <c r="C576" s="37" t="str">
        <f t="shared" si="573"/>
        <v/>
      </c>
      <c r="D576" s="37"/>
      <c r="E576" s="143" t="str">
        <f t="shared" si="1"/>
        <v/>
      </c>
      <c r="F576" s="37" t="str">
        <f t="shared" si="2"/>
        <v/>
      </c>
      <c r="G576" s="37"/>
      <c r="H576" s="37" t="str">
        <f>IFERROR(VLOOKUP($G576,Source!$K:$M,2,FALSE),"")</f>
        <v/>
      </c>
      <c r="I576" s="37" t="str">
        <f>IFERROR(VLOOKUP($G576,Source!$K:$M,3,FALSE),"")</f>
        <v/>
      </c>
      <c r="J576" s="37" t="str">
        <f t="shared" si="3"/>
        <v/>
      </c>
      <c r="K576" s="37"/>
      <c r="L576" s="37"/>
      <c r="M576" s="37"/>
      <c r="N576" s="37"/>
      <c r="O576" s="1"/>
    </row>
    <row r="577" spans="1:15" hidden="1" x14ac:dyDescent="0.2">
      <c r="A577" s="37"/>
      <c r="B577" s="37" t="str">
        <f t="shared" ref="B577:C577" si="574">IF(ISTEXT(#REF!),#REF!,"")</f>
        <v/>
      </c>
      <c r="C577" s="37" t="str">
        <f t="shared" si="574"/>
        <v/>
      </c>
      <c r="D577" s="37"/>
      <c r="E577" s="143" t="str">
        <f t="shared" si="1"/>
        <v/>
      </c>
      <c r="F577" s="37" t="str">
        <f t="shared" si="2"/>
        <v/>
      </c>
      <c r="G577" s="37"/>
      <c r="H577" s="37" t="str">
        <f>IFERROR(VLOOKUP($G577,Source!$K:$M,2,FALSE),"")</f>
        <v/>
      </c>
      <c r="I577" s="37" t="str">
        <f>IFERROR(VLOOKUP($G577,Source!$K:$M,3,FALSE),"")</f>
        <v/>
      </c>
      <c r="J577" s="37" t="str">
        <f t="shared" si="3"/>
        <v/>
      </c>
      <c r="K577" s="37"/>
      <c r="L577" s="37"/>
      <c r="M577" s="37"/>
      <c r="N577" s="37"/>
      <c r="O577" s="1"/>
    </row>
    <row r="578" spans="1:15" hidden="1" x14ac:dyDescent="0.2">
      <c r="A578" s="37"/>
      <c r="B578" s="37" t="str">
        <f t="shared" ref="B578:C578" si="575">IF(ISTEXT(#REF!),#REF!,"")</f>
        <v/>
      </c>
      <c r="C578" s="37" t="str">
        <f t="shared" si="575"/>
        <v/>
      </c>
      <c r="D578" s="37"/>
      <c r="E578" s="143" t="str">
        <f t="shared" si="1"/>
        <v/>
      </c>
      <c r="F578" s="37" t="str">
        <f t="shared" si="2"/>
        <v/>
      </c>
      <c r="G578" s="37"/>
      <c r="H578" s="37" t="str">
        <f>IFERROR(VLOOKUP($G578,Source!$K:$M,2,FALSE),"")</f>
        <v/>
      </c>
      <c r="I578" s="37" t="str">
        <f>IFERROR(VLOOKUP($G578,Source!$K:$M,3,FALSE),"")</f>
        <v/>
      </c>
      <c r="J578" s="37" t="str">
        <f t="shared" si="3"/>
        <v/>
      </c>
      <c r="K578" s="37"/>
      <c r="L578" s="37"/>
      <c r="M578" s="37"/>
      <c r="N578" s="37"/>
      <c r="O578" s="1"/>
    </row>
    <row r="579" spans="1:15" hidden="1" x14ac:dyDescent="0.2">
      <c r="A579" s="37"/>
      <c r="B579" s="37" t="str">
        <f t="shared" ref="B579:C579" si="576">IF(ISTEXT(#REF!),#REF!,"")</f>
        <v/>
      </c>
      <c r="C579" s="37" t="str">
        <f t="shared" si="576"/>
        <v/>
      </c>
      <c r="D579" s="37"/>
      <c r="E579" s="143" t="str">
        <f t="shared" si="1"/>
        <v/>
      </c>
      <c r="F579" s="37" t="str">
        <f t="shared" si="2"/>
        <v/>
      </c>
      <c r="G579" s="37"/>
      <c r="H579" s="37" t="str">
        <f>IFERROR(VLOOKUP($G579,Source!$K:$M,2,FALSE),"")</f>
        <v/>
      </c>
      <c r="I579" s="37" t="str">
        <f>IFERROR(VLOOKUP($G579,Source!$K:$M,3,FALSE),"")</f>
        <v/>
      </c>
      <c r="J579" s="37" t="str">
        <f t="shared" si="3"/>
        <v/>
      </c>
      <c r="K579" s="37"/>
      <c r="L579" s="37"/>
      <c r="M579" s="37"/>
      <c r="N579" s="37"/>
      <c r="O579" s="1"/>
    </row>
    <row r="580" spans="1:15" hidden="1" x14ac:dyDescent="0.2">
      <c r="A580" s="37"/>
      <c r="B580" s="37" t="str">
        <f t="shared" ref="B580:C580" si="577">IF(ISTEXT(#REF!),#REF!,"")</f>
        <v/>
      </c>
      <c r="C580" s="37" t="str">
        <f t="shared" si="577"/>
        <v/>
      </c>
      <c r="D580" s="37"/>
      <c r="E580" s="143" t="str">
        <f t="shared" si="1"/>
        <v/>
      </c>
      <c r="F580" s="37" t="str">
        <f t="shared" si="2"/>
        <v/>
      </c>
      <c r="G580" s="37"/>
      <c r="H580" s="37" t="str">
        <f>IFERROR(VLOOKUP($G580,Source!$K:$M,2,FALSE),"")</f>
        <v/>
      </c>
      <c r="I580" s="37" t="str">
        <f>IFERROR(VLOOKUP($G580,Source!$K:$M,3,FALSE),"")</f>
        <v/>
      </c>
      <c r="J580" s="37" t="str">
        <f t="shared" si="3"/>
        <v/>
      </c>
      <c r="K580" s="37"/>
      <c r="L580" s="37"/>
      <c r="M580" s="37"/>
      <c r="N580" s="37"/>
      <c r="O580" s="1"/>
    </row>
    <row r="581" spans="1:15" hidden="1" x14ac:dyDescent="0.2">
      <c r="A581" s="37"/>
      <c r="B581" s="37" t="str">
        <f t="shared" ref="B581:C581" si="578">IF(ISTEXT(#REF!),#REF!,"")</f>
        <v/>
      </c>
      <c r="C581" s="37" t="str">
        <f t="shared" si="578"/>
        <v/>
      </c>
      <c r="D581" s="37"/>
      <c r="E581" s="143" t="str">
        <f t="shared" si="1"/>
        <v/>
      </c>
      <c r="F581" s="37" t="str">
        <f t="shared" si="2"/>
        <v/>
      </c>
      <c r="G581" s="37"/>
      <c r="H581" s="37" t="str">
        <f>IFERROR(VLOOKUP($G581,Source!$K:$M,2,FALSE),"")</f>
        <v/>
      </c>
      <c r="I581" s="37" t="str">
        <f>IFERROR(VLOOKUP($G581,Source!$K:$M,3,FALSE),"")</f>
        <v/>
      </c>
      <c r="J581" s="37" t="str">
        <f t="shared" si="3"/>
        <v/>
      </c>
      <c r="K581" s="37"/>
      <c r="L581" s="37"/>
      <c r="M581" s="37"/>
      <c r="N581" s="37"/>
      <c r="O581" s="1"/>
    </row>
    <row r="582" spans="1:15" hidden="1" x14ac:dyDescent="0.2">
      <c r="A582" s="37"/>
      <c r="B582" s="37" t="str">
        <f t="shared" ref="B582:C582" si="579">IF(ISTEXT(#REF!),#REF!,"")</f>
        <v/>
      </c>
      <c r="C582" s="37" t="str">
        <f t="shared" si="579"/>
        <v/>
      </c>
      <c r="D582" s="37"/>
      <c r="E582" s="143" t="str">
        <f t="shared" si="1"/>
        <v/>
      </c>
      <c r="F582" s="37" t="str">
        <f t="shared" si="2"/>
        <v/>
      </c>
      <c r="G582" s="37"/>
      <c r="H582" s="37" t="str">
        <f>IFERROR(VLOOKUP($G582,Source!$K:$M,2,FALSE),"")</f>
        <v/>
      </c>
      <c r="I582" s="37" t="str">
        <f>IFERROR(VLOOKUP($G582,Source!$K:$M,3,FALSE),"")</f>
        <v/>
      </c>
      <c r="J582" s="37" t="str">
        <f t="shared" si="3"/>
        <v/>
      </c>
      <c r="K582" s="37"/>
      <c r="L582" s="37"/>
      <c r="M582" s="37"/>
      <c r="N582" s="37"/>
      <c r="O582" s="1"/>
    </row>
    <row r="583" spans="1:15" hidden="1" x14ac:dyDescent="0.2">
      <c r="A583" s="37"/>
      <c r="B583" s="37" t="str">
        <f t="shared" ref="B583:C583" si="580">IF(ISTEXT(#REF!),#REF!,"")</f>
        <v/>
      </c>
      <c r="C583" s="37" t="str">
        <f t="shared" si="580"/>
        <v/>
      </c>
      <c r="D583" s="37"/>
      <c r="E583" s="143" t="str">
        <f t="shared" si="1"/>
        <v/>
      </c>
      <c r="F583" s="37" t="str">
        <f t="shared" si="2"/>
        <v/>
      </c>
      <c r="G583" s="37"/>
      <c r="H583" s="37" t="str">
        <f>IFERROR(VLOOKUP($G583,Source!$K:$M,2,FALSE),"")</f>
        <v/>
      </c>
      <c r="I583" s="37" t="str">
        <f>IFERROR(VLOOKUP($G583,Source!$K:$M,3,FALSE),"")</f>
        <v/>
      </c>
      <c r="J583" s="37" t="str">
        <f t="shared" si="3"/>
        <v/>
      </c>
      <c r="K583" s="37"/>
      <c r="L583" s="37"/>
      <c r="M583" s="37"/>
      <c r="N583" s="37"/>
      <c r="O583" s="1"/>
    </row>
    <row r="584" spans="1:15" hidden="1" x14ac:dyDescent="0.2">
      <c r="A584" s="37"/>
      <c r="B584" s="37" t="str">
        <f t="shared" ref="B584:C584" si="581">IF(ISTEXT(#REF!),#REF!,"")</f>
        <v/>
      </c>
      <c r="C584" s="37" t="str">
        <f t="shared" si="581"/>
        <v/>
      </c>
      <c r="D584" s="37"/>
      <c r="E584" s="143" t="str">
        <f t="shared" si="1"/>
        <v/>
      </c>
      <c r="F584" s="37" t="str">
        <f t="shared" si="2"/>
        <v/>
      </c>
      <c r="G584" s="37"/>
      <c r="H584" s="37" t="str">
        <f>IFERROR(VLOOKUP($G584,Source!$K:$M,2,FALSE),"")</f>
        <v/>
      </c>
      <c r="I584" s="37" t="str">
        <f>IFERROR(VLOOKUP($G584,Source!$K:$M,3,FALSE),"")</f>
        <v/>
      </c>
      <c r="J584" s="37" t="str">
        <f t="shared" si="3"/>
        <v/>
      </c>
      <c r="K584" s="37"/>
      <c r="L584" s="37"/>
      <c r="M584" s="37"/>
      <c r="N584" s="37"/>
      <c r="O584" s="1"/>
    </row>
    <row r="585" spans="1:15" hidden="1" x14ac:dyDescent="0.2">
      <c r="A585" s="37"/>
      <c r="B585" s="37" t="str">
        <f t="shared" ref="B585:C585" si="582">IF(ISTEXT(#REF!),#REF!,"")</f>
        <v/>
      </c>
      <c r="C585" s="37" t="str">
        <f t="shared" si="582"/>
        <v/>
      </c>
      <c r="D585" s="37"/>
      <c r="E585" s="143" t="str">
        <f t="shared" si="1"/>
        <v/>
      </c>
      <c r="F585" s="37" t="str">
        <f t="shared" si="2"/>
        <v/>
      </c>
      <c r="G585" s="37"/>
      <c r="H585" s="37" t="str">
        <f>IFERROR(VLOOKUP($G585,Source!$K:$M,2,FALSE),"")</f>
        <v/>
      </c>
      <c r="I585" s="37" t="str">
        <f>IFERROR(VLOOKUP($G585,Source!$K:$M,3,FALSE),"")</f>
        <v/>
      </c>
      <c r="J585" s="37" t="str">
        <f t="shared" si="3"/>
        <v/>
      </c>
      <c r="K585" s="37"/>
      <c r="L585" s="37"/>
      <c r="M585" s="37"/>
      <c r="N585" s="37"/>
      <c r="O585" s="1"/>
    </row>
    <row r="586" spans="1:15" hidden="1" x14ac:dyDescent="0.2">
      <c r="A586" s="37"/>
      <c r="B586" s="37" t="str">
        <f t="shared" ref="B586:C586" si="583">IF(ISTEXT(#REF!),#REF!,"")</f>
        <v/>
      </c>
      <c r="C586" s="37" t="str">
        <f t="shared" si="583"/>
        <v/>
      </c>
      <c r="D586" s="37"/>
      <c r="E586" s="143" t="str">
        <f t="shared" si="1"/>
        <v/>
      </c>
      <c r="F586" s="37" t="str">
        <f t="shared" si="2"/>
        <v/>
      </c>
      <c r="G586" s="37"/>
      <c r="H586" s="37" t="str">
        <f>IFERROR(VLOOKUP($G586,Source!$K:$M,2,FALSE),"")</f>
        <v/>
      </c>
      <c r="I586" s="37" t="str">
        <f>IFERROR(VLOOKUP($G586,Source!$K:$M,3,FALSE),"")</f>
        <v/>
      </c>
      <c r="J586" s="37" t="str">
        <f t="shared" si="3"/>
        <v/>
      </c>
      <c r="K586" s="37"/>
      <c r="L586" s="37"/>
      <c r="M586" s="37"/>
      <c r="N586" s="37"/>
      <c r="O586" s="1"/>
    </row>
    <row r="587" spans="1:15" hidden="1" x14ac:dyDescent="0.2">
      <c r="A587" s="37"/>
      <c r="B587" s="37" t="str">
        <f t="shared" ref="B587:C587" si="584">IF(ISTEXT(#REF!),#REF!,"")</f>
        <v/>
      </c>
      <c r="C587" s="37" t="str">
        <f t="shared" si="584"/>
        <v/>
      </c>
      <c r="D587" s="37"/>
      <c r="E587" s="143" t="str">
        <f t="shared" si="1"/>
        <v/>
      </c>
      <c r="F587" s="37" t="str">
        <f t="shared" si="2"/>
        <v/>
      </c>
      <c r="G587" s="37"/>
      <c r="H587" s="37" t="str">
        <f>IFERROR(VLOOKUP($G587,Source!$K:$M,2,FALSE),"")</f>
        <v/>
      </c>
      <c r="I587" s="37" t="str">
        <f>IFERROR(VLOOKUP($G587,Source!$K:$M,3,FALSE),"")</f>
        <v/>
      </c>
      <c r="J587" s="37" t="str">
        <f t="shared" si="3"/>
        <v/>
      </c>
      <c r="K587" s="37"/>
      <c r="L587" s="37"/>
      <c r="M587" s="37"/>
      <c r="N587" s="37"/>
      <c r="O587" s="1"/>
    </row>
    <row r="588" spans="1:15" hidden="1" x14ac:dyDescent="0.2">
      <c r="A588" s="37"/>
      <c r="B588" s="37" t="str">
        <f t="shared" ref="B588:C588" si="585">IF(ISTEXT(#REF!),#REF!,"")</f>
        <v/>
      </c>
      <c r="C588" s="37" t="str">
        <f t="shared" si="585"/>
        <v/>
      </c>
      <c r="D588" s="37"/>
      <c r="E588" s="143" t="str">
        <f t="shared" si="1"/>
        <v/>
      </c>
      <c r="F588" s="37" t="str">
        <f t="shared" si="2"/>
        <v/>
      </c>
      <c r="G588" s="37"/>
      <c r="H588" s="37" t="str">
        <f>IFERROR(VLOOKUP($G588,Source!$K:$M,2,FALSE),"")</f>
        <v/>
      </c>
      <c r="I588" s="37" t="str">
        <f>IFERROR(VLOOKUP($G588,Source!$K:$M,3,FALSE),"")</f>
        <v/>
      </c>
      <c r="J588" s="37" t="str">
        <f t="shared" si="3"/>
        <v/>
      </c>
      <c r="K588" s="37"/>
      <c r="L588" s="37"/>
      <c r="M588" s="37"/>
      <c r="N588" s="37"/>
      <c r="O588" s="1"/>
    </row>
    <row r="589" spans="1:15" hidden="1" x14ac:dyDescent="0.2">
      <c r="A589" s="37"/>
      <c r="B589" s="37" t="str">
        <f t="shared" ref="B589:C589" si="586">IF(ISTEXT(#REF!),#REF!,"")</f>
        <v/>
      </c>
      <c r="C589" s="37" t="str">
        <f t="shared" si="586"/>
        <v/>
      </c>
      <c r="D589" s="37"/>
      <c r="E589" s="143" t="str">
        <f t="shared" si="1"/>
        <v/>
      </c>
      <c r="F589" s="37" t="str">
        <f t="shared" si="2"/>
        <v/>
      </c>
      <c r="G589" s="37"/>
      <c r="H589" s="37" t="str">
        <f>IFERROR(VLOOKUP($G589,Source!$K:$M,2,FALSE),"")</f>
        <v/>
      </c>
      <c r="I589" s="37" t="str">
        <f>IFERROR(VLOOKUP($G589,Source!$K:$M,3,FALSE),"")</f>
        <v/>
      </c>
      <c r="J589" s="37" t="str">
        <f t="shared" si="3"/>
        <v/>
      </c>
      <c r="K589" s="37"/>
      <c r="L589" s="37"/>
      <c r="M589" s="37"/>
      <c r="N589" s="37"/>
      <c r="O589" s="1"/>
    </row>
    <row r="590" spans="1:15" hidden="1" x14ac:dyDescent="0.2">
      <c r="A590" s="37"/>
      <c r="B590" s="37" t="str">
        <f t="shared" ref="B590:C590" si="587">IF(ISTEXT(#REF!),#REF!,"")</f>
        <v/>
      </c>
      <c r="C590" s="37" t="str">
        <f t="shared" si="587"/>
        <v/>
      </c>
      <c r="D590" s="37"/>
      <c r="E590" s="143" t="str">
        <f t="shared" si="1"/>
        <v/>
      </c>
      <c r="F590" s="37" t="str">
        <f t="shared" si="2"/>
        <v/>
      </c>
      <c r="G590" s="37"/>
      <c r="H590" s="37" t="str">
        <f>IFERROR(VLOOKUP($G590,Source!$K:$M,2,FALSE),"")</f>
        <v/>
      </c>
      <c r="I590" s="37" t="str">
        <f>IFERROR(VLOOKUP($G590,Source!$K:$M,3,FALSE),"")</f>
        <v/>
      </c>
      <c r="J590" s="37" t="str">
        <f t="shared" si="3"/>
        <v/>
      </c>
      <c r="K590" s="37"/>
      <c r="L590" s="37"/>
      <c r="M590" s="37"/>
      <c r="N590" s="37"/>
      <c r="O590" s="1"/>
    </row>
    <row r="591" spans="1:15" hidden="1" x14ac:dyDescent="0.2">
      <c r="A591" s="37"/>
      <c r="B591" s="37" t="str">
        <f t="shared" ref="B591:C591" si="588">IF(ISTEXT(#REF!),#REF!,"")</f>
        <v/>
      </c>
      <c r="C591" s="37" t="str">
        <f t="shared" si="588"/>
        <v/>
      </c>
      <c r="D591" s="37"/>
      <c r="E591" s="143" t="str">
        <f t="shared" si="1"/>
        <v/>
      </c>
      <c r="F591" s="37" t="str">
        <f t="shared" si="2"/>
        <v/>
      </c>
      <c r="G591" s="37"/>
      <c r="H591" s="37" t="str">
        <f>IFERROR(VLOOKUP($G591,Source!$K:$M,2,FALSE),"")</f>
        <v/>
      </c>
      <c r="I591" s="37" t="str">
        <f>IFERROR(VLOOKUP($G591,Source!$K:$M,3,FALSE),"")</f>
        <v/>
      </c>
      <c r="J591" s="37" t="str">
        <f t="shared" si="3"/>
        <v/>
      </c>
      <c r="K591" s="37"/>
      <c r="L591" s="37"/>
      <c r="M591" s="37"/>
      <c r="N591" s="37"/>
      <c r="O591" s="1"/>
    </row>
    <row r="592" spans="1:15" hidden="1" x14ac:dyDescent="0.2">
      <c r="A592" s="37"/>
      <c r="B592" s="37" t="str">
        <f t="shared" ref="B592:C592" si="589">IF(ISTEXT(#REF!),#REF!,"")</f>
        <v/>
      </c>
      <c r="C592" s="37" t="str">
        <f t="shared" si="589"/>
        <v/>
      </c>
      <c r="D592" s="37"/>
      <c r="E592" s="143" t="str">
        <f t="shared" si="1"/>
        <v/>
      </c>
      <c r="F592" s="37" t="str">
        <f t="shared" si="2"/>
        <v/>
      </c>
      <c r="G592" s="37"/>
      <c r="H592" s="37" t="str">
        <f>IFERROR(VLOOKUP($G592,Source!$K:$M,2,FALSE),"")</f>
        <v/>
      </c>
      <c r="I592" s="37" t="str">
        <f>IFERROR(VLOOKUP($G592,Source!$K:$M,3,FALSE),"")</f>
        <v/>
      </c>
      <c r="J592" s="37" t="str">
        <f t="shared" si="3"/>
        <v/>
      </c>
      <c r="K592" s="37"/>
      <c r="L592" s="37"/>
      <c r="M592" s="37"/>
      <c r="N592" s="37"/>
      <c r="O592" s="1"/>
    </row>
    <row r="593" spans="1:15" hidden="1" x14ac:dyDescent="0.2">
      <c r="A593" s="37"/>
      <c r="B593" s="37" t="str">
        <f t="shared" ref="B593:C593" si="590">IF(ISTEXT(#REF!),#REF!,"")</f>
        <v/>
      </c>
      <c r="C593" s="37" t="str">
        <f t="shared" si="590"/>
        <v/>
      </c>
      <c r="D593" s="37"/>
      <c r="E593" s="143" t="str">
        <f t="shared" si="1"/>
        <v/>
      </c>
      <c r="F593" s="37" t="str">
        <f t="shared" si="2"/>
        <v/>
      </c>
      <c r="G593" s="37"/>
      <c r="H593" s="37" t="str">
        <f>IFERROR(VLOOKUP($G593,Source!$K:$M,2,FALSE),"")</f>
        <v/>
      </c>
      <c r="I593" s="37" t="str">
        <f>IFERROR(VLOOKUP($G593,Source!$K:$M,3,FALSE),"")</f>
        <v/>
      </c>
      <c r="J593" s="37" t="str">
        <f t="shared" si="3"/>
        <v/>
      </c>
      <c r="K593" s="37"/>
      <c r="L593" s="37"/>
      <c r="M593" s="37"/>
      <c r="N593" s="37"/>
      <c r="O593" s="1"/>
    </row>
    <row r="594" spans="1:15" hidden="1" x14ac:dyDescent="0.2">
      <c r="A594" s="37"/>
      <c r="B594" s="37" t="str">
        <f t="shared" ref="B594:C594" si="591">IF(ISTEXT(#REF!),#REF!,"")</f>
        <v/>
      </c>
      <c r="C594" s="37" t="str">
        <f t="shared" si="591"/>
        <v/>
      </c>
      <c r="D594" s="37"/>
      <c r="E594" s="143" t="str">
        <f t="shared" si="1"/>
        <v/>
      </c>
      <c r="F594" s="37" t="str">
        <f t="shared" si="2"/>
        <v/>
      </c>
      <c r="G594" s="37"/>
      <c r="H594" s="37" t="str">
        <f>IFERROR(VLOOKUP($G594,Source!$K:$M,2,FALSE),"")</f>
        <v/>
      </c>
      <c r="I594" s="37" t="str">
        <f>IFERROR(VLOOKUP($G594,Source!$K:$M,3,FALSE),"")</f>
        <v/>
      </c>
      <c r="J594" s="37" t="str">
        <f t="shared" si="3"/>
        <v/>
      </c>
      <c r="K594" s="37"/>
      <c r="L594" s="37"/>
      <c r="M594" s="37"/>
      <c r="N594" s="37"/>
      <c r="O594" s="1"/>
    </row>
    <row r="595" spans="1:15" hidden="1" x14ac:dyDescent="0.2">
      <c r="A595" s="37"/>
      <c r="B595" s="37" t="str">
        <f t="shared" ref="B595:C595" si="592">IF(ISTEXT(#REF!),#REF!,"")</f>
        <v/>
      </c>
      <c r="C595" s="37" t="str">
        <f t="shared" si="592"/>
        <v/>
      </c>
      <c r="D595" s="37"/>
      <c r="E595" s="143" t="str">
        <f t="shared" si="1"/>
        <v/>
      </c>
      <c r="F595" s="37" t="str">
        <f t="shared" si="2"/>
        <v/>
      </c>
      <c r="G595" s="37"/>
      <c r="H595" s="37" t="str">
        <f>IFERROR(VLOOKUP($G595,Source!$K:$M,2,FALSE),"")</f>
        <v/>
      </c>
      <c r="I595" s="37" t="str">
        <f>IFERROR(VLOOKUP($G595,Source!$K:$M,3,FALSE),"")</f>
        <v/>
      </c>
      <c r="J595" s="37" t="str">
        <f t="shared" si="3"/>
        <v/>
      </c>
      <c r="K595" s="37"/>
      <c r="L595" s="37"/>
      <c r="M595" s="37"/>
      <c r="N595" s="37"/>
      <c r="O595" s="1"/>
    </row>
    <row r="596" spans="1:15" hidden="1" x14ac:dyDescent="0.2">
      <c r="A596" s="37"/>
      <c r="B596" s="37" t="str">
        <f t="shared" ref="B596:C596" si="593">IF(ISTEXT(#REF!),#REF!,"")</f>
        <v/>
      </c>
      <c r="C596" s="37" t="str">
        <f t="shared" si="593"/>
        <v/>
      </c>
      <c r="D596" s="37"/>
      <c r="E596" s="143" t="str">
        <f t="shared" si="1"/>
        <v/>
      </c>
      <c r="F596" s="37" t="str">
        <f t="shared" si="2"/>
        <v/>
      </c>
      <c r="G596" s="37"/>
      <c r="H596" s="37" t="str">
        <f>IFERROR(VLOOKUP($G596,Source!$K:$M,2,FALSE),"")</f>
        <v/>
      </c>
      <c r="I596" s="37" t="str">
        <f>IFERROR(VLOOKUP($G596,Source!$K:$M,3,FALSE),"")</f>
        <v/>
      </c>
      <c r="J596" s="37" t="str">
        <f t="shared" si="3"/>
        <v/>
      </c>
      <c r="K596" s="37"/>
      <c r="L596" s="37"/>
      <c r="M596" s="37"/>
      <c r="N596" s="37"/>
      <c r="O596" s="1"/>
    </row>
    <row r="597" spans="1:15" hidden="1" x14ac:dyDescent="0.2">
      <c r="A597" s="37"/>
      <c r="B597" s="37" t="str">
        <f t="shared" ref="B597:C597" si="594">IF(ISTEXT(#REF!),#REF!,"")</f>
        <v/>
      </c>
      <c r="C597" s="37" t="str">
        <f t="shared" si="594"/>
        <v/>
      </c>
      <c r="D597" s="37"/>
      <c r="E597" s="143" t="str">
        <f t="shared" si="1"/>
        <v/>
      </c>
      <c r="F597" s="37" t="str">
        <f t="shared" si="2"/>
        <v/>
      </c>
      <c r="G597" s="37"/>
      <c r="H597" s="37" t="str">
        <f>IFERROR(VLOOKUP($G597,Source!$K:$M,2,FALSE),"")</f>
        <v/>
      </c>
      <c r="I597" s="37" t="str">
        <f>IFERROR(VLOOKUP($G597,Source!$K:$M,3,FALSE),"")</f>
        <v/>
      </c>
      <c r="J597" s="37" t="str">
        <f t="shared" si="3"/>
        <v/>
      </c>
      <c r="K597" s="37"/>
      <c r="L597" s="37"/>
      <c r="M597" s="37"/>
      <c r="N597" s="37"/>
      <c r="O597" s="1"/>
    </row>
    <row r="598" spans="1:15" hidden="1" x14ac:dyDescent="0.2">
      <c r="A598" s="37"/>
      <c r="B598" s="37" t="str">
        <f t="shared" ref="B598:C598" si="595">IF(ISTEXT(#REF!),#REF!,"")</f>
        <v/>
      </c>
      <c r="C598" s="37" t="str">
        <f t="shared" si="595"/>
        <v/>
      </c>
      <c r="D598" s="37"/>
      <c r="E598" s="143" t="str">
        <f t="shared" si="1"/>
        <v/>
      </c>
      <c r="F598" s="37" t="str">
        <f t="shared" si="2"/>
        <v/>
      </c>
      <c r="G598" s="37"/>
      <c r="H598" s="37" t="str">
        <f>IFERROR(VLOOKUP($G598,Source!$K:$M,2,FALSE),"")</f>
        <v/>
      </c>
      <c r="I598" s="37" t="str">
        <f>IFERROR(VLOOKUP($G598,Source!$K:$M,3,FALSE),"")</f>
        <v/>
      </c>
      <c r="J598" s="37" t="str">
        <f t="shared" si="3"/>
        <v/>
      </c>
      <c r="K598" s="37"/>
      <c r="L598" s="37"/>
      <c r="M598" s="37"/>
      <c r="N598" s="37"/>
      <c r="O598" s="1"/>
    </row>
    <row r="599" spans="1:15" hidden="1" x14ac:dyDescent="0.2">
      <c r="A599" s="37"/>
      <c r="B599" s="37" t="str">
        <f t="shared" ref="B599:C599" si="596">IF(ISTEXT(#REF!),#REF!,"")</f>
        <v/>
      </c>
      <c r="C599" s="37" t="str">
        <f t="shared" si="596"/>
        <v/>
      </c>
      <c r="D599" s="37"/>
      <c r="E599" s="143" t="str">
        <f t="shared" si="1"/>
        <v/>
      </c>
      <c r="F599" s="37" t="str">
        <f t="shared" si="2"/>
        <v/>
      </c>
      <c r="G599" s="37"/>
      <c r="H599" s="37" t="str">
        <f>IFERROR(VLOOKUP($G599,Source!$K:$M,2,FALSE),"")</f>
        <v/>
      </c>
      <c r="I599" s="37" t="str">
        <f>IFERROR(VLOOKUP($G599,Source!$K:$M,3,FALSE),"")</f>
        <v/>
      </c>
      <c r="J599" s="37" t="str">
        <f t="shared" si="3"/>
        <v/>
      </c>
      <c r="K599" s="37"/>
      <c r="L599" s="37"/>
      <c r="M599" s="37"/>
      <c r="N599" s="37"/>
      <c r="O599" s="1"/>
    </row>
    <row r="600" spans="1:15" hidden="1" x14ac:dyDescent="0.2">
      <c r="A600" s="37"/>
      <c r="B600" s="37" t="str">
        <f t="shared" ref="B600:C600" si="597">IF(ISTEXT(#REF!),#REF!,"")</f>
        <v/>
      </c>
      <c r="C600" s="37" t="str">
        <f t="shared" si="597"/>
        <v/>
      </c>
      <c r="D600" s="37"/>
      <c r="E600" s="143" t="str">
        <f t="shared" si="1"/>
        <v/>
      </c>
      <c r="F600" s="37" t="str">
        <f t="shared" si="2"/>
        <v/>
      </c>
      <c r="G600" s="37"/>
      <c r="H600" s="37" t="str">
        <f>IFERROR(VLOOKUP($G600,Source!$K:$M,2,FALSE),"")</f>
        <v/>
      </c>
      <c r="I600" s="37" t="str">
        <f>IFERROR(VLOOKUP($G600,Source!$K:$M,3,FALSE),"")</f>
        <v/>
      </c>
      <c r="J600" s="37" t="str">
        <f t="shared" si="3"/>
        <v/>
      </c>
      <c r="K600" s="37"/>
      <c r="L600" s="37"/>
      <c r="M600" s="37"/>
      <c r="N600" s="37"/>
      <c r="O600" s="1"/>
    </row>
    <row r="601" spans="1:15" hidden="1" x14ac:dyDescent="0.2">
      <c r="A601" s="37"/>
      <c r="B601" s="37" t="str">
        <f t="shared" ref="B601:C601" si="598">IF(ISTEXT(#REF!),#REF!,"")</f>
        <v/>
      </c>
      <c r="C601" s="37" t="str">
        <f t="shared" si="598"/>
        <v/>
      </c>
      <c r="D601" s="37"/>
      <c r="E601" s="143" t="str">
        <f t="shared" si="1"/>
        <v/>
      </c>
      <c r="F601" s="37" t="str">
        <f t="shared" si="2"/>
        <v/>
      </c>
      <c r="G601" s="37"/>
      <c r="H601" s="37" t="str">
        <f>IFERROR(VLOOKUP($G601,Source!$K:$M,2,FALSE),"")</f>
        <v/>
      </c>
      <c r="I601" s="37" t="str">
        <f>IFERROR(VLOOKUP($G601,Source!$K:$M,3,FALSE),"")</f>
        <v/>
      </c>
      <c r="J601" s="37" t="str">
        <f t="shared" si="3"/>
        <v/>
      </c>
      <c r="K601" s="37"/>
      <c r="L601" s="37"/>
      <c r="M601" s="37"/>
      <c r="N601" s="37"/>
      <c r="O601" s="1"/>
    </row>
    <row r="602" spans="1:15" hidden="1" x14ac:dyDescent="0.2">
      <c r="A602" s="37"/>
      <c r="B602" s="37" t="str">
        <f t="shared" ref="B602:C602" si="599">IF(ISTEXT(#REF!),#REF!,"")</f>
        <v/>
      </c>
      <c r="C602" s="37" t="str">
        <f t="shared" si="599"/>
        <v/>
      </c>
      <c r="D602" s="37"/>
      <c r="E602" s="143" t="str">
        <f t="shared" si="1"/>
        <v/>
      </c>
      <c r="F602" s="37" t="str">
        <f t="shared" si="2"/>
        <v/>
      </c>
      <c r="G602" s="37"/>
      <c r="H602" s="37" t="str">
        <f>IFERROR(VLOOKUP($G602,Source!$K:$M,2,FALSE),"")</f>
        <v/>
      </c>
      <c r="I602" s="37" t="str">
        <f>IFERROR(VLOOKUP($G602,Source!$K:$M,3,FALSE),"")</f>
        <v/>
      </c>
      <c r="J602" s="37" t="str">
        <f t="shared" si="3"/>
        <v/>
      </c>
      <c r="K602" s="37"/>
      <c r="L602" s="37"/>
      <c r="M602" s="37"/>
      <c r="N602" s="37"/>
      <c r="O602" s="1"/>
    </row>
    <row r="603" spans="1:15" hidden="1" x14ac:dyDescent="0.2">
      <c r="A603" s="37"/>
      <c r="B603" s="37" t="str">
        <f t="shared" ref="B603:C603" si="600">IF(ISTEXT(#REF!),#REF!,"")</f>
        <v/>
      </c>
      <c r="C603" s="37" t="str">
        <f t="shared" si="600"/>
        <v/>
      </c>
      <c r="D603" s="37"/>
      <c r="E603" s="143" t="str">
        <f t="shared" si="1"/>
        <v/>
      </c>
      <c r="F603" s="37" t="str">
        <f t="shared" si="2"/>
        <v/>
      </c>
      <c r="G603" s="37"/>
      <c r="H603" s="37" t="str">
        <f>IFERROR(VLOOKUP($G603,Source!$K:$M,2,FALSE),"")</f>
        <v/>
      </c>
      <c r="I603" s="37" t="str">
        <f>IFERROR(VLOOKUP($G603,Source!$K:$M,3,FALSE),"")</f>
        <v/>
      </c>
      <c r="J603" s="37" t="str">
        <f t="shared" si="3"/>
        <v/>
      </c>
      <c r="K603" s="37"/>
      <c r="L603" s="37"/>
      <c r="M603" s="37"/>
      <c r="N603" s="37"/>
      <c r="O603" s="1"/>
    </row>
    <row r="604" spans="1:15" hidden="1" x14ac:dyDescent="0.2">
      <c r="A604" s="37"/>
      <c r="B604" s="37" t="str">
        <f t="shared" ref="B604:C604" si="601">IF(ISTEXT(#REF!),#REF!,"")</f>
        <v/>
      </c>
      <c r="C604" s="37" t="str">
        <f t="shared" si="601"/>
        <v/>
      </c>
      <c r="D604" s="37"/>
      <c r="E604" s="143" t="str">
        <f t="shared" si="1"/>
        <v/>
      </c>
      <c r="F604" s="37" t="str">
        <f t="shared" si="2"/>
        <v/>
      </c>
      <c r="G604" s="37"/>
      <c r="H604" s="37" t="str">
        <f>IFERROR(VLOOKUP($G604,Source!$K:$M,2,FALSE),"")</f>
        <v/>
      </c>
      <c r="I604" s="37" t="str">
        <f>IFERROR(VLOOKUP($G604,Source!$K:$M,3,FALSE),"")</f>
        <v/>
      </c>
      <c r="J604" s="37" t="str">
        <f t="shared" si="3"/>
        <v/>
      </c>
      <c r="K604" s="37"/>
      <c r="L604" s="37"/>
      <c r="M604" s="37"/>
      <c r="N604" s="37"/>
      <c r="O604" s="1"/>
    </row>
    <row r="605" spans="1:15" hidden="1" x14ac:dyDescent="0.2">
      <c r="A605" s="37"/>
      <c r="B605" s="37" t="str">
        <f t="shared" ref="B605:C605" si="602">IF(ISTEXT(#REF!),#REF!,"")</f>
        <v/>
      </c>
      <c r="C605" s="37" t="str">
        <f t="shared" si="602"/>
        <v/>
      </c>
      <c r="D605" s="37"/>
      <c r="E605" s="143" t="str">
        <f t="shared" si="1"/>
        <v/>
      </c>
      <c r="F605" s="37" t="str">
        <f t="shared" si="2"/>
        <v/>
      </c>
      <c r="G605" s="37"/>
      <c r="H605" s="37" t="str">
        <f>IFERROR(VLOOKUP($G605,Source!$K:$M,2,FALSE),"")</f>
        <v/>
      </c>
      <c r="I605" s="37" t="str">
        <f>IFERROR(VLOOKUP($G605,Source!$K:$M,3,FALSE),"")</f>
        <v/>
      </c>
      <c r="J605" s="37" t="str">
        <f t="shared" si="3"/>
        <v/>
      </c>
      <c r="K605" s="37"/>
      <c r="L605" s="37"/>
      <c r="M605" s="37"/>
      <c r="N605" s="37"/>
      <c r="O605" s="1"/>
    </row>
    <row r="606" spans="1:15" hidden="1" x14ac:dyDescent="0.2">
      <c r="A606" s="37"/>
      <c r="B606" s="37" t="str">
        <f t="shared" ref="B606:C606" si="603">IF(ISTEXT(#REF!),#REF!,"")</f>
        <v/>
      </c>
      <c r="C606" s="37" t="str">
        <f t="shared" si="603"/>
        <v/>
      </c>
      <c r="D606" s="37"/>
      <c r="E606" s="143" t="str">
        <f t="shared" si="1"/>
        <v/>
      </c>
      <c r="F606" s="37" t="str">
        <f t="shared" si="2"/>
        <v/>
      </c>
      <c r="G606" s="37"/>
      <c r="H606" s="37" t="str">
        <f>IFERROR(VLOOKUP($G606,Source!$K:$M,2,FALSE),"")</f>
        <v/>
      </c>
      <c r="I606" s="37" t="str">
        <f>IFERROR(VLOOKUP($G606,Source!$K:$M,3,FALSE),"")</f>
        <v/>
      </c>
      <c r="J606" s="37" t="str">
        <f t="shared" si="3"/>
        <v/>
      </c>
      <c r="K606" s="37"/>
      <c r="L606" s="37"/>
      <c r="M606" s="37"/>
      <c r="N606" s="37"/>
      <c r="O606" s="1"/>
    </row>
    <row r="607" spans="1:15" hidden="1" x14ac:dyDescent="0.2">
      <c r="A607" s="37"/>
      <c r="B607" s="37" t="str">
        <f t="shared" ref="B607:C607" si="604">IF(ISTEXT(#REF!),#REF!,"")</f>
        <v/>
      </c>
      <c r="C607" s="37" t="str">
        <f t="shared" si="604"/>
        <v/>
      </c>
      <c r="D607" s="37"/>
      <c r="E607" s="143" t="str">
        <f t="shared" si="1"/>
        <v/>
      </c>
      <c r="F607" s="37" t="str">
        <f t="shared" si="2"/>
        <v/>
      </c>
      <c r="G607" s="37"/>
      <c r="H607" s="37" t="str">
        <f>IFERROR(VLOOKUP($G607,Source!$K:$M,2,FALSE),"")</f>
        <v/>
      </c>
      <c r="I607" s="37" t="str">
        <f>IFERROR(VLOOKUP($G607,Source!$K:$M,3,FALSE),"")</f>
        <v/>
      </c>
      <c r="J607" s="37" t="str">
        <f t="shared" si="3"/>
        <v/>
      </c>
      <c r="K607" s="37"/>
      <c r="L607" s="37"/>
      <c r="M607" s="37"/>
      <c r="N607" s="37"/>
      <c r="O607" s="1"/>
    </row>
    <row r="608" spans="1:15" hidden="1" x14ac:dyDescent="0.2">
      <c r="A608" s="37"/>
      <c r="B608" s="37" t="str">
        <f t="shared" ref="B608:C608" si="605">IF(ISTEXT(#REF!),#REF!,"")</f>
        <v/>
      </c>
      <c r="C608" s="37" t="str">
        <f t="shared" si="605"/>
        <v/>
      </c>
      <c r="D608" s="37"/>
      <c r="E608" s="143" t="str">
        <f t="shared" si="1"/>
        <v/>
      </c>
      <c r="F608" s="37" t="str">
        <f t="shared" si="2"/>
        <v/>
      </c>
      <c r="G608" s="37"/>
      <c r="H608" s="37" t="str">
        <f>IFERROR(VLOOKUP($G608,Source!$K:$M,2,FALSE),"")</f>
        <v/>
      </c>
      <c r="I608" s="37" t="str">
        <f>IFERROR(VLOOKUP($G608,Source!$K:$M,3,FALSE),"")</f>
        <v/>
      </c>
      <c r="J608" s="37" t="str">
        <f t="shared" si="3"/>
        <v/>
      </c>
      <c r="K608" s="37"/>
      <c r="L608" s="37"/>
      <c r="M608" s="37"/>
      <c r="N608" s="37"/>
      <c r="O608" s="1"/>
    </row>
    <row r="609" spans="1:15" hidden="1" x14ac:dyDescent="0.2">
      <c r="A609" s="37"/>
      <c r="B609" s="37" t="str">
        <f t="shared" ref="B609:C609" si="606">IF(ISTEXT(#REF!),#REF!,"")</f>
        <v/>
      </c>
      <c r="C609" s="37" t="str">
        <f t="shared" si="606"/>
        <v/>
      </c>
      <c r="D609" s="37"/>
      <c r="E609" s="143" t="str">
        <f t="shared" si="1"/>
        <v/>
      </c>
      <c r="F609" s="37" t="str">
        <f t="shared" si="2"/>
        <v/>
      </c>
      <c r="G609" s="37"/>
      <c r="H609" s="37" t="str">
        <f>IFERROR(VLOOKUP($G609,Source!$K:$M,2,FALSE),"")</f>
        <v/>
      </c>
      <c r="I609" s="37" t="str">
        <f>IFERROR(VLOOKUP($G609,Source!$K:$M,3,FALSE),"")</f>
        <v/>
      </c>
      <c r="J609" s="37" t="str">
        <f t="shared" si="3"/>
        <v/>
      </c>
      <c r="K609" s="37"/>
      <c r="L609" s="37"/>
      <c r="M609" s="37"/>
      <c r="N609" s="37"/>
      <c r="O609" s="1"/>
    </row>
    <row r="610" spans="1:15" hidden="1" x14ac:dyDescent="0.2">
      <c r="A610" s="37"/>
      <c r="B610" s="37" t="str">
        <f t="shared" ref="B610:C610" si="607">IF(ISTEXT(#REF!),#REF!,"")</f>
        <v/>
      </c>
      <c r="C610" s="37" t="str">
        <f t="shared" si="607"/>
        <v/>
      </c>
      <c r="D610" s="37"/>
      <c r="E610" s="143" t="str">
        <f t="shared" si="1"/>
        <v/>
      </c>
      <c r="F610" s="37" t="str">
        <f t="shared" si="2"/>
        <v/>
      </c>
      <c r="G610" s="37"/>
      <c r="H610" s="37" t="str">
        <f>IFERROR(VLOOKUP($G610,Source!$K:$M,2,FALSE),"")</f>
        <v/>
      </c>
      <c r="I610" s="37" t="str">
        <f>IFERROR(VLOOKUP($G610,Source!$K:$M,3,FALSE),"")</f>
        <v/>
      </c>
      <c r="J610" s="37" t="str">
        <f t="shared" si="3"/>
        <v/>
      </c>
      <c r="K610" s="37"/>
      <c r="L610" s="37"/>
      <c r="M610" s="37"/>
      <c r="N610" s="37"/>
      <c r="O610" s="1"/>
    </row>
    <row r="611" spans="1:15" hidden="1" x14ac:dyDescent="0.2">
      <c r="A611" s="37"/>
      <c r="B611" s="37" t="str">
        <f t="shared" ref="B611:C611" si="608">IF(ISTEXT(#REF!),#REF!,"")</f>
        <v/>
      </c>
      <c r="C611" s="37" t="str">
        <f t="shared" si="608"/>
        <v/>
      </c>
      <c r="D611" s="37"/>
      <c r="E611" s="143" t="str">
        <f t="shared" si="1"/>
        <v/>
      </c>
      <c r="F611" s="37" t="str">
        <f t="shared" si="2"/>
        <v/>
      </c>
      <c r="G611" s="37"/>
      <c r="H611" s="37" t="str">
        <f>IFERROR(VLOOKUP($G611,Source!$K:$M,2,FALSE),"")</f>
        <v/>
      </c>
      <c r="I611" s="37" t="str">
        <f>IFERROR(VLOOKUP($G611,Source!$K:$M,3,FALSE),"")</f>
        <v/>
      </c>
      <c r="J611" s="37" t="str">
        <f t="shared" si="3"/>
        <v/>
      </c>
      <c r="K611" s="37"/>
      <c r="L611" s="37"/>
      <c r="M611" s="37"/>
      <c r="N611" s="37"/>
      <c r="O611" s="1"/>
    </row>
    <row r="612" spans="1:15" hidden="1" x14ac:dyDescent="0.2">
      <c r="A612" s="37"/>
      <c r="B612" s="37" t="str">
        <f t="shared" ref="B612:C612" si="609">IF(ISTEXT(#REF!),#REF!,"")</f>
        <v/>
      </c>
      <c r="C612" s="37" t="str">
        <f t="shared" si="609"/>
        <v/>
      </c>
      <c r="D612" s="37"/>
      <c r="E612" s="143" t="str">
        <f t="shared" si="1"/>
        <v/>
      </c>
      <c r="F612" s="37" t="str">
        <f t="shared" si="2"/>
        <v/>
      </c>
      <c r="G612" s="37"/>
      <c r="H612" s="37" t="str">
        <f>IFERROR(VLOOKUP($G612,Source!$K:$M,2,FALSE),"")</f>
        <v/>
      </c>
      <c r="I612" s="37" t="str">
        <f>IFERROR(VLOOKUP($G612,Source!$K:$M,3,FALSE),"")</f>
        <v/>
      </c>
      <c r="J612" s="37" t="str">
        <f t="shared" si="3"/>
        <v/>
      </c>
      <c r="K612" s="37"/>
      <c r="L612" s="37"/>
      <c r="M612" s="37"/>
      <c r="N612" s="37"/>
      <c r="O612" s="1"/>
    </row>
    <row r="613" spans="1:15" hidden="1" x14ac:dyDescent="0.2">
      <c r="A613" s="37"/>
      <c r="B613" s="37" t="str">
        <f t="shared" ref="B613:C613" si="610">IF(ISTEXT(#REF!),#REF!,"")</f>
        <v/>
      </c>
      <c r="C613" s="37" t="str">
        <f t="shared" si="610"/>
        <v/>
      </c>
      <c r="D613" s="37"/>
      <c r="E613" s="143" t="str">
        <f t="shared" si="1"/>
        <v/>
      </c>
      <c r="F613" s="37" t="str">
        <f t="shared" si="2"/>
        <v/>
      </c>
      <c r="G613" s="37"/>
      <c r="H613" s="37" t="str">
        <f>IFERROR(VLOOKUP($G613,Source!$K:$M,2,FALSE),"")</f>
        <v/>
      </c>
      <c r="I613" s="37" t="str">
        <f>IFERROR(VLOOKUP($G613,Source!$K:$M,3,FALSE),"")</f>
        <v/>
      </c>
      <c r="J613" s="37" t="str">
        <f t="shared" si="3"/>
        <v/>
      </c>
      <c r="K613" s="37"/>
      <c r="L613" s="37"/>
      <c r="M613" s="37"/>
      <c r="N613" s="37"/>
      <c r="O613" s="1"/>
    </row>
    <row r="614" spans="1:15" hidden="1" x14ac:dyDescent="0.2">
      <c r="A614" s="37"/>
      <c r="B614" s="37" t="str">
        <f t="shared" ref="B614:C614" si="611">IF(ISTEXT(#REF!),#REF!,"")</f>
        <v/>
      </c>
      <c r="C614" s="37" t="str">
        <f t="shared" si="611"/>
        <v/>
      </c>
      <c r="D614" s="37"/>
      <c r="E614" s="143" t="str">
        <f t="shared" si="1"/>
        <v/>
      </c>
      <c r="F614" s="37" t="str">
        <f t="shared" si="2"/>
        <v/>
      </c>
      <c r="G614" s="37"/>
      <c r="H614" s="37" t="str">
        <f>IFERROR(VLOOKUP($G614,Source!$K:$M,2,FALSE),"")</f>
        <v/>
      </c>
      <c r="I614" s="37" t="str">
        <f>IFERROR(VLOOKUP($G614,Source!$K:$M,3,FALSE),"")</f>
        <v/>
      </c>
      <c r="J614" s="37" t="str">
        <f t="shared" si="3"/>
        <v/>
      </c>
      <c r="K614" s="37"/>
      <c r="L614" s="37"/>
      <c r="M614" s="37"/>
      <c r="N614" s="37"/>
      <c r="O614" s="1"/>
    </row>
    <row r="615" spans="1:15" hidden="1" x14ac:dyDescent="0.2">
      <c r="A615" s="37"/>
      <c r="B615" s="37" t="str">
        <f t="shared" ref="B615:C615" si="612">IF(ISTEXT(#REF!),#REF!,"")</f>
        <v/>
      </c>
      <c r="C615" s="37" t="str">
        <f t="shared" si="612"/>
        <v/>
      </c>
      <c r="D615" s="37"/>
      <c r="E615" s="143" t="str">
        <f t="shared" si="1"/>
        <v/>
      </c>
      <c r="F615" s="37" t="str">
        <f t="shared" si="2"/>
        <v/>
      </c>
      <c r="G615" s="37"/>
      <c r="H615" s="37" t="str">
        <f>IFERROR(VLOOKUP($G615,Source!$K:$M,2,FALSE),"")</f>
        <v/>
      </c>
      <c r="I615" s="37" t="str">
        <f>IFERROR(VLOOKUP($G615,Source!$K:$M,3,FALSE),"")</f>
        <v/>
      </c>
      <c r="J615" s="37" t="str">
        <f t="shared" si="3"/>
        <v/>
      </c>
      <c r="K615" s="37"/>
      <c r="L615" s="37"/>
      <c r="M615" s="37"/>
      <c r="N615" s="37"/>
      <c r="O615" s="1"/>
    </row>
    <row r="616" spans="1:15" hidden="1" x14ac:dyDescent="0.2">
      <c r="A616" s="37"/>
      <c r="B616" s="37" t="str">
        <f t="shared" ref="B616:C616" si="613">IF(ISTEXT(#REF!),#REF!,"")</f>
        <v/>
      </c>
      <c r="C616" s="37" t="str">
        <f t="shared" si="613"/>
        <v/>
      </c>
      <c r="D616" s="37"/>
      <c r="E616" s="143" t="str">
        <f t="shared" si="1"/>
        <v/>
      </c>
      <c r="F616" s="37" t="str">
        <f t="shared" si="2"/>
        <v/>
      </c>
      <c r="G616" s="37"/>
      <c r="H616" s="37" t="str">
        <f>IFERROR(VLOOKUP($G616,Source!$K:$M,2,FALSE),"")</f>
        <v/>
      </c>
      <c r="I616" s="37" t="str">
        <f>IFERROR(VLOOKUP($G616,Source!$K:$M,3,FALSE),"")</f>
        <v/>
      </c>
      <c r="J616" s="37" t="str">
        <f t="shared" si="3"/>
        <v/>
      </c>
      <c r="K616" s="37"/>
      <c r="L616" s="37"/>
      <c r="M616" s="37"/>
      <c r="N616" s="37"/>
      <c r="O616" s="1"/>
    </row>
    <row r="617" spans="1:15" hidden="1" x14ac:dyDescent="0.2">
      <c r="A617" s="37"/>
      <c r="B617" s="37" t="str">
        <f t="shared" ref="B617:C617" si="614">IF(ISTEXT(#REF!),#REF!,"")</f>
        <v/>
      </c>
      <c r="C617" s="37" t="str">
        <f t="shared" si="614"/>
        <v/>
      </c>
      <c r="D617" s="37"/>
      <c r="E617" s="143" t="str">
        <f t="shared" si="1"/>
        <v/>
      </c>
      <c r="F617" s="37" t="str">
        <f t="shared" si="2"/>
        <v/>
      </c>
      <c r="G617" s="37"/>
      <c r="H617" s="37" t="str">
        <f>IFERROR(VLOOKUP($G617,Source!$K:$M,2,FALSE),"")</f>
        <v/>
      </c>
      <c r="I617" s="37" t="str">
        <f>IFERROR(VLOOKUP($G617,Source!$K:$M,3,FALSE),"")</f>
        <v/>
      </c>
      <c r="J617" s="37" t="str">
        <f t="shared" si="3"/>
        <v/>
      </c>
      <c r="K617" s="37"/>
      <c r="L617" s="37"/>
      <c r="M617" s="37"/>
      <c r="N617" s="37"/>
      <c r="O617" s="1"/>
    </row>
    <row r="618" spans="1:15" hidden="1" x14ac:dyDescent="0.2">
      <c r="A618" s="37"/>
      <c r="B618" s="37" t="str">
        <f t="shared" ref="B618:C618" si="615">IF(ISTEXT(#REF!),#REF!,"")</f>
        <v/>
      </c>
      <c r="C618" s="37" t="str">
        <f t="shared" si="615"/>
        <v/>
      </c>
      <c r="D618" s="37"/>
      <c r="E618" s="143" t="str">
        <f t="shared" si="1"/>
        <v/>
      </c>
      <c r="F618" s="37" t="str">
        <f t="shared" si="2"/>
        <v/>
      </c>
      <c r="G618" s="37"/>
      <c r="H618" s="37" t="str">
        <f>IFERROR(VLOOKUP($G618,Source!$K:$M,2,FALSE),"")</f>
        <v/>
      </c>
      <c r="I618" s="37" t="str">
        <f>IFERROR(VLOOKUP($G618,Source!$K:$M,3,FALSE),"")</f>
        <v/>
      </c>
      <c r="J618" s="37" t="str">
        <f t="shared" si="3"/>
        <v/>
      </c>
      <c r="K618" s="37"/>
      <c r="L618" s="37"/>
      <c r="M618" s="37"/>
      <c r="N618" s="37"/>
      <c r="O618" s="1"/>
    </row>
    <row r="619" spans="1:15" hidden="1" x14ac:dyDescent="0.2">
      <c r="A619" s="37"/>
      <c r="B619" s="37" t="str">
        <f t="shared" ref="B619:C619" si="616">IF(ISTEXT(#REF!),#REF!,"")</f>
        <v/>
      </c>
      <c r="C619" s="37" t="str">
        <f t="shared" si="616"/>
        <v/>
      </c>
      <c r="D619" s="37"/>
      <c r="E619" s="143" t="str">
        <f t="shared" si="1"/>
        <v/>
      </c>
      <c r="F619" s="37" t="str">
        <f t="shared" si="2"/>
        <v/>
      </c>
      <c r="G619" s="37"/>
      <c r="H619" s="37" t="str">
        <f>IFERROR(VLOOKUP($G619,Source!$K:$M,2,FALSE),"")</f>
        <v/>
      </c>
      <c r="I619" s="37" t="str">
        <f>IFERROR(VLOOKUP($G619,Source!$K:$M,3,FALSE),"")</f>
        <v/>
      </c>
      <c r="J619" s="37" t="str">
        <f t="shared" si="3"/>
        <v/>
      </c>
      <c r="K619" s="37"/>
      <c r="L619" s="37"/>
      <c r="M619" s="37"/>
      <c r="N619" s="37"/>
      <c r="O619" s="1"/>
    </row>
    <row r="620" spans="1:15" hidden="1" x14ac:dyDescent="0.2">
      <c r="A620" s="37"/>
      <c r="B620" s="37" t="str">
        <f t="shared" ref="B620:C620" si="617">IF(ISTEXT(#REF!),#REF!,"")</f>
        <v/>
      </c>
      <c r="C620" s="37" t="str">
        <f t="shared" si="617"/>
        <v/>
      </c>
      <c r="D620" s="37"/>
      <c r="E620" s="143" t="str">
        <f t="shared" si="1"/>
        <v/>
      </c>
      <c r="F620" s="37" t="str">
        <f t="shared" si="2"/>
        <v/>
      </c>
      <c r="G620" s="37"/>
      <c r="H620" s="37" t="str">
        <f>IFERROR(VLOOKUP($G620,Source!$K:$M,2,FALSE),"")</f>
        <v/>
      </c>
      <c r="I620" s="37" t="str">
        <f>IFERROR(VLOOKUP($G620,Source!$K:$M,3,FALSE),"")</f>
        <v/>
      </c>
      <c r="J620" s="37" t="str">
        <f t="shared" si="3"/>
        <v/>
      </c>
      <c r="K620" s="37"/>
      <c r="L620" s="37"/>
      <c r="M620" s="37"/>
      <c r="N620" s="37"/>
      <c r="O620" s="1"/>
    </row>
    <row r="621" spans="1:15" hidden="1" x14ac:dyDescent="0.2">
      <c r="A621" s="37"/>
      <c r="B621" s="37" t="str">
        <f t="shared" ref="B621:C621" si="618">IF(ISTEXT(#REF!),#REF!,"")</f>
        <v/>
      </c>
      <c r="C621" s="37" t="str">
        <f t="shared" si="618"/>
        <v/>
      </c>
      <c r="D621" s="37"/>
      <c r="E621" s="143" t="str">
        <f t="shared" si="1"/>
        <v/>
      </c>
      <c r="F621" s="37" t="str">
        <f t="shared" si="2"/>
        <v/>
      </c>
      <c r="G621" s="37"/>
      <c r="H621" s="37" t="str">
        <f>IFERROR(VLOOKUP($G621,Source!$K:$M,2,FALSE),"")</f>
        <v/>
      </c>
      <c r="I621" s="37" t="str">
        <f>IFERROR(VLOOKUP($G621,Source!$K:$M,3,FALSE),"")</f>
        <v/>
      </c>
      <c r="J621" s="37" t="str">
        <f t="shared" si="3"/>
        <v/>
      </c>
      <c r="K621" s="37"/>
      <c r="L621" s="37"/>
      <c r="M621" s="37"/>
      <c r="N621" s="37"/>
      <c r="O621" s="1"/>
    </row>
    <row r="622" spans="1:15" hidden="1" x14ac:dyDescent="0.2">
      <c r="A622" s="37"/>
      <c r="B622" s="37" t="str">
        <f t="shared" ref="B622:C622" si="619">IF(ISTEXT(#REF!),#REF!,"")</f>
        <v/>
      </c>
      <c r="C622" s="37" t="str">
        <f t="shared" si="619"/>
        <v/>
      </c>
      <c r="D622" s="37"/>
      <c r="E622" s="143" t="str">
        <f t="shared" si="1"/>
        <v/>
      </c>
      <c r="F622" s="37" t="str">
        <f t="shared" si="2"/>
        <v/>
      </c>
      <c r="G622" s="37"/>
      <c r="H622" s="37" t="str">
        <f>IFERROR(VLOOKUP($G622,Source!$K:$M,2,FALSE),"")</f>
        <v/>
      </c>
      <c r="I622" s="37" t="str">
        <f>IFERROR(VLOOKUP($G622,Source!$K:$M,3,FALSE),"")</f>
        <v/>
      </c>
      <c r="J622" s="37" t="str">
        <f t="shared" si="3"/>
        <v/>
      </c>
      <c r="K622" s="37"/>
      <c r="L622" s="37"/>
      <c r="M622" s="37"/>
      <c r="N622" s="37"/>
      <c r="O622" s="1"/>
    </row>
    <row r="623" spans="1:15" hidden="1" x14ac:dyDescent="0.2">
      <c r="A623" s="37"/>
      <c r="B623" s="37" t="str">
        <f t="shared" ref="B623:C623" si="620">IF(ISTEXT(#REF!),#REF!,"")</f>
        <v/>
      </c>
      <c r="C623" s="37" t="str">
        <f t="shared" si="620"/>
        <v/>
      </c>
      <c r="D623" s="37"/>
      <c r="E623" s="143" t="str">
        <f t="shared" si="1"/>
        <v/>
      </c>
      <c r="F623" s="37" t="str">
        <f t="shared" si="2"/>
        <v/>
      </c>
      <c r="G623" s="37"/>
      <c r="H623" s="37" t="str">
        <f>IFERROR(VLOOKUP($G623,Source!$K:$M,2,FALSE),"")</f>
        <v/>
      </c>
      <c r="I623" s="37" t="str">
        <f>IFERROR(VLOOKUP($G623,Source!$K:$M,3,FALSE),"")</f>
        <v/>
      </c>
      <c r="J623" s="37" t="str">
        <f t="shared" si="3"/>
        <v/>
      </c>
      <c r="K623" s="37"/>
      <c r="L623" s="37"/>
      <c r="M623" s="37"/>
      <c r="N623" s="37"/>
      <c r="O623" s="1"/>
    </row>
    <row r="624" spans="1:15" hidden="1" x14ac:dyDescent="0.2">
      <c r="A624" s="37"/>
      <c r="B624" s="37" t="str">
        <f t="shared" ref="B624:C624" si="621">IF(ISTEXT(#REF!),#REF!,"")</f>
        <v/>
      </c>
      <c r="C624" s="37" t="str">
        <f t="shared" si="621"/>
        <v/>
      </c>
      <c r="D624" s="37"/>
      <c r="E624" s="143" t="str">
        <f t="shared" si="1"/>
        <v/>
      </c>
      <c r="F624" s="37" t="str">
        <f t="shared" si="2"/>
        <v/>
      </c>
      <c r="G624" s="37"/>
      <c r="H624" s="37" t="str">
        <f>IFERROR(VLOOKUP($G624,Source!$K:$M,2,FALSE),"")</f>
        <v/>
      </c>
      <c r="I624" s="37" t="str">
        <f>IFERROR(VLOOKUP($G624,Source!$K:$M,3,FALSE),"")</f>
        <v/>
      </c>
      <c r="J624" s="37" t="str">
        <f t="shared" si="3"/>
        <v/>
      </c>
      <c r="K624" s="37"/>
      <c r="L624" s="37"/>
      <c r="M624" s="37"/>
      <c r="N624" s="37"/>
      <c r="O624" s="1"/>
    </row>
    <row r="625" spans="1:15" hidden="1" x14ac:dyDescent="0.2">
      <c r="A625" s="37"/>
      <c r="B625" s="37" t="str">
        <f t="shared" ref="B625:C625" si="622">IF(ISTEXT(#REF!),#REF!,"")</f>
        <v/>
      </c>
      <c r="C625" s="37" t="str">
        <f t="shared" si="622"/>
        <v/>
      </c>
      <c r="D625" s="37"/>
      <c r="E625" s="143" t="str">
        <f t="shared" si="1"/>
        <v/>
      </c>
      <c r="F625" s="37" t="str">
        <f t="shared" si="2"/>
        <v/>
      </c>
      <c r="G625" s="37"/>
      <c r="H625" s="37" t="str">
        <f>IFERROR(VLOOKUP($G625,Source!$K:$M,2,FALSE),"")</f>
        <v/>
      </c>
      <c r="I625" s="37" t="str">
        <f>IFERROR(VLOOKUP($G625,Source!$K:$M,3,FALSE),"")</f>
        <v/>
      </c>
      <c r="J625" s="37" t="str">
        <f t="shared" si="3"/>
        <v/>
      </c>
      <c r="K625" s="37"/>
      <c r="L625" s="37"/>
      <c r="M625" s="37"/>
      <c r="N625" s="37"/>
      <c r="O625" s="1"/>
    </row>
    <row r="626" spans="1:15" hidden="1" x14ac:dyDescent="0.2">
      <c r="A626" s="37"/>
      <c r="B626" s="37" t="str">
        <f t="shared" ref="B626:C626" si="623">IF(ISTEXT(#REF!),#REF!,"")</f>
        <v/>
      </c>
      <c r="C626" s="37" t="str">
        <f t="shared" si="623"/>
        <v/>
      </c>
      <c r="D626" s="37"/>
      <c r="E626" s="143" t="str">
        <f t="shared" si="1"/>
        <v/>
      </c>
      <c r="F626" s="37" t="str">
        <f t="shared" si="2"/>
        <v/>
      </c>
      <c r="G626" s="37"/>
      <c r="H626" s="37" t="str">
        <f>IFERROR(VLOOKUP($G626,Source!$K:$M,2,FALSE),"")</f>
        <v/>
      </c>
      <c r="I626" s="37" t="str">
        <f>IFERROR(VLOOKUP($G626,Source!$K:$M,3,FALSE),"")</f>
        <v/>
      </c>
      <c r="J626" s="37" t="str">
        <f t="shared" si="3"/>
        <v/>
      </c>
      <c r="K626" s="37"/>
      <c r="L626" s="37"/>
      <c r="M626" s="37"/>
      <c r="N626" s="37"/>
      <c r="O626" s="1"/>
    </row>
    <row r="627" spans="1:15" hidden="1" x14ac:dyDescent="0.2">
      <c r="A627" s="37"/>
      <c r="B627" s="37" t="str">
        <f t="shared" ref="B627:C627" si="624">IF(ISTEXT(#REF!),#REF!,"")</f>
        <v/>
      </c>
      <c r="C627" s="37" t="str">
        <f t="shared" si="624"/>
        <v/>
      </c>
      <c r="D627" s="37"/>
      <c r="E627" s="143" t="str">
        <f t="shared" si="1"/>
        <v/>
      </c>
      <c r="F627" s="37" t="str">
        <f t="shared" si="2"/>
        <v/>
      </c>
      <c r="G627" s="37"/>
      <c r="H627" s="37" t="str">
        <f>IFERROR(VLOOKUP($G627,Source!$K:$M,2,FALSE),"")</f>
        <v/>
      </c>
      <c r="I627" s="37" t="str">
        <f>IFERROR(VLOOKUP($G627,Source!$K:$M,3,FALSE),"")</f>
        <v/>
      </c>
      <c r="J627" s="37" t="str">
        <f t="shared" si="3"/>
        <v/>
      </c>
      <c r="K627" s="37"/>
      <c r="L627" s="37"/>
      <c r="M627" s="37"/>
      <c r="N627" s="37"/>
      <c r="O627" s="1"/>
    </row>
    <row r="628" spans="1:15" hidden="1" x14ac:dyDescent="0.2">
      <c r="A628" s="37"/>
      <c r="B628" s="37" t="str">
        <f t="shared" ref="B628:C628" si="625">IF(ISTEXT(#REF!),#REF!,"")</f>
        <v/>
      </c>
      <c r="C628" s="37" t="str">
        <f t="shared" si="625"/>
        <v/>
      </c>
      <c r="D628" s="37"/>
      <c r="E628" s="143" t="str">
        <f t="shared" si="1"/>
        <v/>
      </c>
      <c r="F628" s="37" t="str">
        <f t="shared" si="2"/>
        <v/>
      </c>
      <c r="G628" s="37"/>
      <c r="H628" s="37" t="str">
        <f>IFERROR(VLOOKUP($G628,Source!$K:$M,2,FALSE),"")</f>
        <v/>
      </c>
      <c r="I628" s="37" t="str">
        <f>IFERROR(VLOOKUP($G628,Source!$K:$M,3,FALSE),"")</f>
        <v/>
      </c>
      <c r="J628" s="37" t="str">
        <f t="shared" si="3"/>
        <v/>
      </c>
      <c r="K628" s="37"/>
      <c r="L628" s="37"/>
      <c r="M628" s="37"/>
      <c r="N628" s="37"/>
      <c r="O628" s="1"/>
    </row>
    <row r="629" spans="1:15" hidden="1" x14ac:dyDescent="0.2">
      <c r="A629" s="37"/>
      <c r="B629" s="37" t="str">
        <f t="shared" ref="B629:C629" si="626">IF(ISTEXT(#REF!),#REF!,"")</f>
        <v/>
      </c>
      <c r="C629" s="37" t="str">
        <f t="shared" si="626"/>
        <v/>
      </c>
      <c r="D629" s="37"/>
      <c r="E629" s="143" t="str">
        <f t="shared" si="1"/>
        <v/>
      </c>
      <c r="F629" s="37" t="str">
        <f t="shared" si="2"/>
        <v/>
      </c>
      <c r="G629" s="37"/>
      <c r="H629" s="37" t="str">
        <f>IFERROR(VLOOKUP($G629,Source!$K:$M,2,FALSE),"")</f>
        <v/>
      </c>
      <c r="I629" s="37" t="str">
        <f>IFERROR(VLOOKUP($G629,Source!$K:$M,3,FALSE),"")</f>
        <v/>
      </c>
      <c r="J629" s="37" t="str">
        <f t="shared" si="3"/>
        <v/>
      </c>
      <c r="K629" s="37"/>
      <c r="L629" s="37"/>
      <c r="M629" s="37"/>
      <c r="N629" s="37"/>
      <c r="O629" s="1"/>
    </row>
    <row r="630" spans="1:15" hidden="1" x14ac:dyDescent="0.2">
      <c r="A630" s="37"/>
      <c r="B630" s="37" t="str">
        <f t="shared" ref="B630:C630" si="627">IF(ISTEXT(#REF!),#REF!,"")</f>
        <v/>
      </c>
      <c r="C630" s="37" t="str">
        <f t="shared" si="627"/>
        <v/>
      </c>
      <c r="D630" s="37"/>
      <c r="E630" s="143" t="str">
        <f t="shared" si="1"/>
        <v/>
      </c>
      <c r="F630" s="37" t="str">
        <f t="shared" si="2"/>
        <v/>
      </c>
      <c r="G630" s="37"/>
      <c r="H630" s="37" t="str">
        <f>IFERROR(VLOOKUP($G630,Source!$K:$M,2,FALSE),"")</f>
        <v/>
      </c>
      <c r="I630" s="37" t="str">
        <f>IFERROR(VLOOKUP($G630,Source!$K:$M,3,FALSE),"")</f>
        <v/>
      </c>
      <c r="J630" s="37" t="str">
        <f t="shared" si="3"/>
        <v/>
      </c>
      <c r="K630" s="37"/>
      <c r="L630" s="37"/>
      <c r="M630" s="37"/>
      <c r="N630" s="37"/>
      <c r="O630" s="1"/>
    </row>
    <row r="631" spans="1:15" hidden="1" x14ac:dyDescent="0.2">
      <c r="A631" s="37"/>
      <c r="B631" s="37" t="str">
        <f t="shared" ref="B631:C631" si="628">IF(ISTEXT(#REF!),#REF!,"")</f>
        <v/>
      </c>
      <c r="C631" s="37" t="str">
        <f t="shared" si="628"/>
        <v/>
      </c>
      <c r="D631" s="37"/>
      <c r="E631" s="143" t="str">
        <f t="shared" si="1"/>
        <v/>
      </c>
      <c r="F631" s="37" t="str">
        <f t="shared" si="2"/>
        <v/>
      </c>
      <c r="G631" s="37"/>
      <c r="H631" s="37" t="str">
        <f>IFERROR(VLOOKUP($G631,Source!$K:$M,2,FALSE),"")</f>
        <v/>
      </c>
      <c r="I631" s="37" t="str">
        <f>IFERROR(VLOOKUP($G631,Source!$K:$M,3,FALSE),"")</f>
        <v/>
      </c>
      <c r="J631" s="37" t="str">
        <f t="shared" si="3"/>
        <v/>
      </c>
      <c r="K631" s="37"/>
      <c r="L631" s="37"/>
      <c r="M631" s="37"/>
      <c r="N631" s="37"/>
      <c r="O631" s="1"/>
    </row>
    <row r="632" spans="1:15" hidden="1" x14ac:dyDescent="0.2">
      <c r="A632" s="37"/>
      <c r="B632" s="37" t="str">
        <f t="shared" ref="B632:C632" si="629">IF(ISTEXT(#REF!),#REF!,"")</f>
        <v/>
      </c>
      <c r="C632" s="37" t="str">
        <f t="shared" si="629"/>
        <v/>
      </c>
      <c r="D632" s="37"/>
      <c r="E632" s="143" t="str">
        <f t="shared" si="1"/>
        <v/>
      </c>
      <c r="F632" s="37" t="str">
        <f t="shared" si="2"/>
        <v/>
      </c>
      <c r="G632" s="37"/>
      <c r="H632" s="37" t="str">
        <f>IFERROR(VLOOKUP($G632,Source!$K:$M,2,FALSE),"")</f>
        <v/>
      </c>
      <c r="I632" s="37" t="str">
        <f>IFERROR(VLOOKUP($G632,Source!$K:$M,3,FALSE),"")</f>
        <v/>
      </c>
      <c r="J632" s="37" t="str">
        <f t="shared" si="3"/>
        <v/>
      </c>
      <c r="K632" s="37"/>
      <c r="L632" s="37"/>
      <c r="M632" s="37"/>
      <c r="N632" s="37"/>
      <c r="O632" s="1"/>
    </row>
    <row r="633" spans="1:15" hidden="1" x14ac:dyDescent="0.2">
      <c r="A633" s="37"/>
      <c r="B633" s="37" t="str">
        <f t="shared" ref="B633:C633" si="630">IF(ISTEXT(#REF!),#REF!,"")</f>
        <v/>
      </c>
      <c r="C633" s="37" t="str">
        <f t="shared" si="630"/>
        <v/>
      </c>
      <c r="D633" s="37"/>
      <c r="E633" s="143" t="str">
        <f t="shared" si="1"/>
        <v/>
      </c>
      <c r="F633" s="37" t="str">
        <f t="shared" si="2"/>
        <v/>
      </c>
      <c r="G633" s="37"/>
      <c r="H633" s="37" t="str">
        <f>IFERROR(VLOOKUP($G633,Source!$K:$M,2,FALSE),"")</f>
        <v/>
      </c>
      <c r="I633" s="37" t="str">
        <f>IFERROR(VLOOKUP($G633,Source!$K:$M,3,FALSE),"")</f>
        <v/>
      </c>
      <c r="J633" s="37" t="str">
        <f t="shared" si="3"/>
        <v/>
      </c>
      <c r="K633" s="37"/>
      <c r="L633" s="37"/>
      <c r="M633" s="37"/>
      <c r="N633" s="37"/>
      <c r="O633" s="1"/>
    </row>
    <row r="634" spans="1:15" hidden="1" x14ac:dyDescent="0.2">
      <c r="A634" s="37"/>
      <c r="B634" s="37" t="str">
        <f t="shared" ref="B634:C634" si="631">IF(ISTEXT(#REF!),#REF!,"")</f>
        <v/>
      </c>
      <c r="C634" s="37" t="str">
        <f t="shared" si="631"/>
        <v/>
      </c>
      <c r="D634" s="37"/>
      <c r="E634" s="143" t="str">
        <f t="shared" si="1"/>
        <v/>
      </c>
      <c r="F634" s="37" t="str">
        <f t="shared" si="2"/>
        <v/>
      </c>
      <c r="G634" s="37"/>
      <c r="H634" s="37" t="str">
        <f>IFERROR(VLOOKUP($G634,Source!$K:$M,2,FALSE),"")</f>
        <v/>
      </c>
      <c r="I634" s="37" t="str">
        <f>IFERROR(VLOOKUP($G634,Source!$K:$M,3,FALSE),"")</f>
        <v/>
      </c>
      <c r="J634" s="37" t="str">
        <f t="shared" si="3"/>
        <v/>
      </c>
      <c r="K634" s="37"/>
      <c r="L634" s="37"/>
      <c r="M634" s="37"/>
      <c r="N634" s="37"/>
      <c r="O634" s="1"/>
    </row>
    <row r="635" spans="1:15" hidden="1" x14ac:dyDescent="0.2">
      <c r="A635" s="37"/>
      <c r="B635" s="37" t="str">
        <f t="shared" ref="B635:C635" si="632">IF(ISTEXT(#REF!),#REF!,"")</f>
        <v/>
      </c>
      <c r="C635" s="37" t="str">
        <f t="shared" si="632"/>
        <v/>
      </c>
      <c r="D635" s="37"/>
      <c r="E635" s="143" t="str">
        <f t="shared" si="1"/>
        <v/>
      </c>
      <c r="F635" s="37" t="str">
        <f t="shared" si="2"/>
        <v/>
      </c>
      <c r="G635" s="37"/>
      <c r="H635" s="37" t="str">
        <f>IFERROR(VLOOKUP($G635,Source!$K:$M,2,FALSE),"")</f>
        <v/>
      </c>
      <c r="I635" s="37" t="str">
        <f>IFERROR(VLOOKUP($G635,Source!$K:$M,3,FALSE),"")</f>
        <v/>
      </c>
      <c r="J635" s="37" t="str">
        <f t="shared" si="3"/>
        <v/>
      </c>
      <c r="K635" s="37"/>
      <c r="L635" s="37"/>
      <c r="M635" s="37"/>
      <c r="N635" s="37"/>
      <c r="O635" s="1"/>
    </row>
    <row r="636" spans="1:15" hidden="1" x14ac:dyDescent="0.2">
      <c r="A636" s="37"/>
      <c r="B636" s="37" t="str">
        <f t="shared" ref="B636:C636" si="633">IF(ISTEXT(#REF!),#REF!,"")</f>
        <v/>
      </c>
      <c r="C636" s="37" t="str">
        <f t="shared" si="633"/>
        <v/>
      </c>
      <c r="D636" s="37"/>
      <c r="E636" s="143" t="str">
        <f t="shared" si="1"/>
        <v/>
      </c>
      <c r="F636" s="37" t="str">
        <f t="shared" si="2"/>
        <v/>
      </c>
      <c r="G636" s="37"/>
      <c r="H636" s="37" t="str">
        <f>IFERROR(VLOOKUP($G636,Source!$K:$M,2,FALSE),"")</f>
        <v/>
      </c>
      <c r="I636" s="37" t="str">
        <f>IFERROR(VLOOKUP($G636,Source!$K:$M,3,FALSE),"")</f>
        <v/>
      </c>
      <c r="J636" s="37" t="str">
        <f t="shared" si="3"/>
        <v/>
      </c>
      <c r="K636" s="37"/>
      <c r="L636" s="37"/>
      <c r="M636" s="37"/>
      <c r="N636" s="37"/>
      <c r="O636" s="1"/>
    </row>
    <row r="637" spans="1:15" hidden="1" x14ac:dyDescent="0.2">
      <c r="A637" s="37"/>
      <c r="B637" s="37" t="str">
        <f t="shared" ref="B637:C637" si="634">IF(ISTEXT(#REF!),#REF!,"")</f>
        <v/>
      </c>
      <c r="C637" s="37" t="str">
        <f t="shared" si="634"/>
        <v/>
      </c>
      <c r="D637" s="37"/>
      <c r="E637" s="143" t="str">
        <f t="shared" si="1"/>
        <v/>
      </c>
      <c r="F637" s="37" t="str">
        <f t="shared" si="2"/>
        <v/>
      </c>
      <c r="G637" s="37"/>
      <c r="H637" s="37" t="str">
        <f>IFERROR(VLOOKUP($G637,Source!$K:$M,2,FALSE),"")</f>
        <v/>
      </c>
      <c r="I637" s="37" t="str">
        <f>IFERROR(VLOOKUP($G637,Source!$K:$M,3,FALSE),"")</f>
        <v/>
      </c>
      <c r="J637" s="37" t="str">
        <f t="shared" si="3"/>
        <v/>
      </c>
      <c r="K637" s="37"/>
      <c r="L637" s="37"/>
      <c r="M637" s="37"/>
      <c r="N637" s="37"/>
      <c r="O637" s="1"/>
    </row>
    <row r="638" spans="1:15" hidden="1" x14ac:dyDescent="0.2">
      <c r="A638" s="37"/>
      <c r="B638" s="37" t="str">
        <f t="shared" ref="B638:C638" si="635">IF(ISTEXT(#REF!),#REF!,"")</f>
        <v/>
      </c>
      <c r="C638" s="37" t="str">
        <f t="shared" si="635"/>
        <v/>
      </c>
      <c r="D638" s="37"/>
      <c r="E638" s="143" t="str">
        <f t="shared" si="1"/>
        <v/>
      </c>
      <c r="F638" s="37" t="str">
        <f t="shared" si="2"/>
        <v/>
      </c>
      <c r="G638" s="37"/>
      <c r="H638" s="37" t="str">
        <f>IFERROR(VLOOKUP($G638,Source!$K:$M,2,FALSE),"")</f>
        <v/>
      </c>
      <c r="I638" s="37" t="str">
        <f>IFERROR(VLOOKUP($G638,Source!$K:$M,3,FALSE),"")</f>
        <v/>
      </c>
      <c r="J638" s="37" t="str">
        <f t="shared" si="3"/>
        <v/>
      </c>
      <c r="K638" s="37"/>
      <c r="L638" s="37"/>
      <c r="M638" s="37"/>
      <c r="N638" s="37"/>
      <c r="O638" s="1"/>
    </row>
    <row r="639" spans="1:15" hidden="1" x14ac:dyDescent="0.2">
      <c r="A639" s="37"/>
      <c r="B639" s="37" t="str">
        <f t="shared" ref="B639:C639" si="636">IF(ISTEXT(#REF!),#REF!,"")</f>
        <v/>
      </c>
      <c r="C639" s="37" t="str">
        <f t="shared" si="636"/>
        <v/>
      </c>
      <c r="D639" s="37"/>
      <c r="E639" s="143" t="str">
        <f t="shared" si="1"/>
        <v/>
      </c>
      <c r="F639" s="37" t="str">
        <f t="shared" si="2"/>
        <v/>
      </c>
      <c r="G639" s="37"/>
      <c r="H639" s="37" t="str">
        <f>IFERROR(VLOOKUP($G639,Source!$K:$M,2,FALSE),"")</f>
        <v/>
      </c>
      <c r="I639" s="37" t="str">
        <f>IFERROR(VLOOKUP($G639,Source!$K:$M,3,FALSE),"")</f>
        <v/>
      </c>
      <c r="J639" s="37" t="str">
        <f t="shared" si="3"/>
        <v/>
      </c>
      <c r="K639" s="37"/>
      <c r="L639" s="37"/>
      <c r="M639" s="37"/>
      <c r="N639" s="37"/>
      <c r="O639" s="1"/>
    </row>
    <row r="640" spans="1:15" hidden="1" x14ac:dyDescent="0.2">
      <c r="A640" s="37"/>
      <c r="B640" s="37" t="str">
        <f t="shared" ref="B640:C640" si="637">IF(ISTEXT(#REF!),#REF!,"")</f>
        <v/>
      </c>
      <c r="C640" s="37" t="str">
        <f t="shared" si="637"/>
        <v/>
      </c>
      <c r="D640" s="37"/>
      <c r="E640" s="143" t="str">
        <f t="shared" si="1"/>
        <v/>
      </c>
      <c r="F640" s="37" t="str">
        <f t="shared" si="2"/>
        <v/>
      </c>
      <c r="G640" s="37"/>
      <c r="H640" s="37" t="str">
        <f>IFERROR(VLOOKUP($G640,Source!$K:$M,2,FALSE),"")</f>
        <v/>
      </c>
      <c r="I640" s="37" t="str">
        <f>IFERROR(VLOOKUP($G640,Source!$K:$M,3,FALSE),"")</f>
        <v/>
      </c>
      <c r="J640" s="37" t="str">
        <f t="shared" si="3"/>
        <v/>
      </c>
      <c r="K640" s="37"/>
      <c r="L640" s="37"/>
      <c r="M640" s="37"/>
      <c r="N640" s="37"/>
      <c r="O640" s="1"/>
    </row>
    <row r="641" spans="1:15" hidden="1" x14ac:dyDescent="0.2">
      <c r="A641" s="37"/>
      <c r="B641" s="37" t="str">
        <f t="shared" ref="B641:C641" si="638">IF(ISTEXT(#REF!),#REF!,"")</f>
        <v/>
      </c>
      <c r="C641" s="37" t="str">
        <f t="shared" si="638"/>
        <v/>
      </c>
      <c r="D641" s="37"/>
      <c r="E641" s="143" t="str">
        <f t="shared" si="1"/>
        <v/>
      </c>
      <c r="F641" s="37" t="str">
        <f t="shared" si="2"/>
        <v/>
      </c>
      <c r="G641" s="37"/>
      <c r="H641" s="37" t="str">
        <f>IFERROR(VLOOKUP($G641,Source!$K:$M,2,FALSE),"")</f>
        <v/>
      </c>
      <c r="I641" s="37" t="str">
        <f>IFERROR(VLOOKUP($G641,Source!$K:$M,3,FALSE),"")</f>
        <v/>
      </c>
      <c r="J641" s="37" t="str">
        <f t="shared" si="3"/>
        <v/>
      </c>
      <c r="K641" s="37"/>
      <c r="L641" s="37"/>
      <c r="M641" s="37"/>
      <c r="N641" s="37"/>
      <c r="O641" s="1"/>
    </row>
    <row r="642" spans="1:15" hidden="1" x14ac:dyDescent="0.2">
      <c r="A642" s="37"/>
      <c r="B642" s="37" t="str">
        <f t="shared" ref="B642:C642" si="639">IF(ISTEXT(#REF!),#REF!,"")</f>
        <v/>
      </c>
      <c r="C642" s="37" t="str">
        <f t="shared" si="639"/>
        <v/>
      </c>
      <c r="D642" s="37"/>
      <c r="E642" s="143" t="str">
        <f t="shared" si="1"/>
        <v/>
      </c>
      <c r="F642" s="37" t="str">
        <f t="shared" si="2"/>
        <v/>
      </c>
      <c r="G642" s="37"/>
      <c r="H642" s="37" t="str">
        <f>IFERROR(VLOOKUP($G642,Source!$K:$M,2,FALSE),"")</f>
        <v/>
      </c>
      <c r="I642" s="37" t="str">
        <f>IFERROR(VLOOKUP($G642,Source!$K:$M,3,FALSE),"")</f>
        <v/>
      </c>
      <c r="J642" s="37" t="str">
        <f t="shared" si="3"/>
        <v/>
      </c>
      <c r="K642" s="37"/>
      <c r="L642" s="37"/>
      <c r="M642" s="37"/>
      <c r="N642" s="37"/>
      <c r="O642" s="1"/>
    </row>
    <row r="643" spans="1:15" hidden="1" x14ac:dyDescent="0.2">
      <c r="A643" s="37"/>
      <c r="B643" s="37" t="str">
        <f t="shared" ref="B643:C643" si="640">IF(ISTEXT(#REF!),#REF!,"")</f>
        <v/>
      </c>
      <c r="C643" s="37" t="str">
        <f t="shared" si="640"/>
        <v/>
      </c>
      <c r="D643" s="37"/>
      <c r="E643" s="143" t="str">
        <f t="shared" si="1"/>
        <v/>
      </c>
      <c r="F643" s="37" t="str">
        <f t="shared" si="2"/>
        <v/>
      </c>
      <c r="G643" s="37"/>
      <c r="H643" s="37" t="str">
        <f>IFERROR(VLOOKUP($G643,Source!$K:$M,2,FALSE),"")</f>
        <v/>
      </c>
      <c r="I643" s="37" t="str">
        <f>IFERROR(VLOOKUP($G643,Source!$K:$M,3,FALSE),"")</f>
        <v/>
      </c>
      <c r="J643" s="37" t="str">
        <f t="shared" si="3"/>
        <v/>
      </c>
      <c r="K643" s="37"/>
      <c r="L643" s="37"/>
      <c r="M643" s="37"/>
      <c r="N643" s="37"/>
      <c r="O643" s="1"/>
    </row>
    <row r="644" spans="1:15" hidden="1" x14ac:dyDescent="0.2">
      <c r="A644" s="37"/>
      <c r="B644" s="37" t="str">
        <f t="shared" ref="B644:C644" si="641">IF(ISTEXT(#REF!),#REF!,"")</f>
        <v/>
      </c>
      <c r="C644" s="37" t="str">
        <f t="shared" si="641"/>
        <v/>
      </c>
      <c r="D644" s="37"/>
      <c r="E644" s="143" t="str">
        <f t="shared" si="1"/>
        <v/>
      </c>
      <c r="F644" s="37" t="str">
        <f t="shared" si="2"/>
        <v/>
      </c>
      <c r="G644" s="37"/>
      <c r="H644" s="37" t="str">
        <f>IFERROR(VLOOKUP($G644,Source!$K:$M,2,FALSE),"")</f>
        <v/>
      </c>
      <c r="I644" s="37" t="str">
        <f>IFERROR(VLOOKUP($G644,Source!$K:$M,3,FALSE),"")</f>
        <v/>
      </c>
      <c r="J644" s="37" t="str">
        <f t="shared" si="3"/>
        <v/>
      </c>
      <c r="K644" s="37"/>
      <c r="L644" s="37"/>
      <c r="M644" s="37"/>
      <c r="N644" s="37"/>
      <c r="O644" s="1"/>
    </row>
    <row r="645" spans="1:15" hidden="1" x14ac:dyDescent="0.2">
      <c r="A645" s="37"/>
      <c r="B645" s="37" t="str">
        <f t="shared" ref="B645:C645" si="642">IF(ISTEXT(#REF!),#REF!,"")</f>
        <v/>
      </c>
      <c r="C645" s="37" t="str">
        <f t="shared" si="642"/>
        <v/>
      </c>
      <c r="D645" s="37"/>
      <c r="E645" s="143" t="str">
        <f t="shared" si="1"/>
        <v/>
      </c>
      <c r="F645" s="37" t="str">
        <f t="shared" si="2"/>
        <v/>
      </c>
      <c r="G645" s="37"/>
      <c r="H645" s="37" t="str">
        <f>IFERROR(VLOOKUP($G645,Source!$K:$M,2,FALSE),"")</f>
        <v/>
      </c>
      <c r="I645" s="37" t="str">
        <f>IFERROR(VLOOKUP($G645,Source!$K:$M,3,FALSE),"")</f>
        <v/>
      </c>
      <c r="J645" s="37" t="str">
        <f t="shared" si="3"/>
        <v/>
      </c>
      <c r="K645" s="37"/>
      <c r="L645" s="37"/>
      <c r="M645" s="37"/>
      <c r="N645" s="37"/>
      <c r="O645" s="1"/>
    </row>
    <row r="646" spans="1:15" hidden="1" x14ac:dyDescent="0.2">
      <c r="A646" s="37"/>
      <c r="B646" s="37" t="str">
        <f t="shared" ref="B646:C646" si="643">IF(ISTEXT(#REF!),#REF!,"")</f>
        <v/>
      </c>
      <c r="C646" s="37" t="str">
        <f t="shared" si="643"/>
        <v/>
      </c>
      <c r="D646" s="37"/>
      <c r="E646" s="143" t="str">
        <f t="shared" si="1"/>
        <v/>
      </c>
      <c r="F646" s="37" t="str">
        <f t="shared" si="2"/>
        <v/>
      </c>
      <c r="G646" s="37"/>
      <c r="H646" s="37" t="str">
        <f>IFERROR(VLOOKUP($G646,Source!$K:$M,2,FALSE),"")</f>
        <v/>
      </c>
      <c r="I646" s="37" t="str">
        <f>IFERROR(VLOOKUP($G646,Source!$K:$M,3,FALSE),"")</f>
        <v/>
      </c>
      <c r="J646" s="37" t="str">
        <f t="shared" si="3"/>
        <v/>
      </c>
      <c r="K646" s="37"/>
      <c r="L646" s="37"/>
      <c r="M646" s="37"/>
      <c r="N646" s="37"/>
      <c r="O646" s="1"/>
    </row>
    <row r="647" spans="1:15" hidden="1" x14ac:dyDescent="0.2">
      <c r="A647" s="37"/>
      <c r="B647" s="37" t="str">
        <f t="shared" ref="B647:C647" si="644">IF(ISTEXT(#REF!),#REF!,"")</f>
        <v/>
      </c>
      <c r="C647" s="37" t="str">
        <f t="shared" si="644"/>
        <v/>
      </c>
      <c r="D647" s="37"/>
      <c r="E647" s="143" t="str">
        <f t="shared" si="1"/>
        <v/>
      </c>
      <c r="F647" s="37" t="str">
        <f t="shared" si="2"/>
        <v/>
      </c>
      <c r="G647" s="37"/>
      <c r="H647" s="37" t="str">
        <f>IFERROR(VLOOKUP($G647,Source!$K:$M,2,FALSE),"")</f>
        <v/>
      </c>
      <c r="I647" s="37" t="str">
        <f>IFERROR(VLOOKUP($G647,Source!$K:$M,3,FALSE),"")</f>
        <v/>
      </c>
      <c r="J647" s="37" t="str">
        <f t="shared" si="3"/>
        <v/>
      </c>
      <c r="K647" s="37"/>
      <c r="L647" s="37"/>
      <c r="M647" s="37"/>
      <c r="N647" s="37"/>
      <c r="O647" s="1"/>
    </row>
    <row r="648" spans="1:15" hidden="1" x14ac:dyDescent="0.2">
      <c r="A648" s="37"/>
      <c r="B648" s="37" t="str">
        <f t="shared" ref="B648:C648" si="645">IF(ISTEXT(#REF!),#REF!,"")</f>
        <v/>
      </c>
      <c r="C648" s="37" t="str">
        <f t="shared" si="645"/>
        <v/>
      </c>
      <c r="D648" s="37"/>
      <c r="E648" s="143" t="str">
        <f t="shared" si="1"/>
        <v/>
      </c>
      <c r="F648" s="37" t="str">
        <f t="shared" si="2"/>
        <v/>
      </c>
      <c r="G648" s="37"/>
      <c r="H648" s="37" t="str">
        <f>IFERROR(VLOOKUP($G648,Source!$K:$M,2,FALSE),"")</f>
        <v/>
      </c>
      <c r="I648" s="37" t="str">
        <f>IFERROR(VLOOKUP($G648,Source!$K:$M,3,FALSE),"")</f>
        <v/>
      </c>
      <c r="J648" s="37" t="str">
        <f t="shared" si="3"/>
        <v/>
      </c>
      <c r="K648" s="37"/>
      <c r="L648" s="37"/>
      <c r="M648" s="37"/>
      <c r="N648" s="37"/>
      <c r="O648" s="1"/>
    </row>
    <row r="649" spans="1:15" hidden="1" x14ac:dyDescent="0.2">
      <c r="A649" s="37"/>
      <c r="B649" s="37" t="str">
        <f t="shared" ref="B649:C649" si="646">IF(ISTEXT(#REF!),#REF!,"")</f>
        <v/>
      </c>
      <c r="C649" s="37" t="str">
        <f t="shared" si="646"/>
        <v/>
      </c>
      <c r="D649" s="37"/>
      <c r="E649" s="143" t="str">
        <f t="shared" si="1"/>
        <v/>
      </c>
      <c r="F649" s="37" t="str">
        <f t="shared" si="2"/>
        <v/>
      </c>
      <c r="G649" s="37"/>
      <c r="H649" s="37" t="str">
        <f>IFERROR(VLOOKUP($G649,Source!$K:$M,2,FALSE),"")</f>
        <v/>
      </c>
      <c r="I649" s="37" t="str">
        <f>IFERROR(VLOOKUP($G649,Source!$K:$M,3,FALSE),"")</f>
        <v/>
      </c>
      <c r="J649" s="37" t="str">
        <f t="shared" si="3"/>
        <v/>
      </c>
      <c r="K649" s="37"/>
      <c r="L649" s="37"/>
      <c r="M649" s="37"/>
      <c r="N649" s="37"/>
      <c r="O649" s="1"/>
    </row>
    <row r="650" spans="1:15" hidden="1" x14ac:dyDescent="0.2">
      <c r="A650" s="37"/>
      <c r="B650" s="37" t="str">
        <f t="shared" ref="B650:C650" si="647">IF(ISTEXT(#REF!),#REF!,"")</f>
        <v/>
      </c>
      <c r="C650" s="37" t="str">
        <f t="shared" si="647"/>
        <v/>
      </c>
      <c r="D650" s="37"/>
      <c r="E650" s="143" t="str">
        <f t="shared" si="1"/>
        <v/>
      </c>
      <c r="F650" s="37" t="str">
        <f t="shared" si="2"/>
        <v/>
      </c>
      <c r="G650" s="37"/>
      <c r="H650" s="37" t="str">
        <f>IFERROR(VLOOKUP($G650,Source!$K:$M,2,FALSE),"")</f>
        <v/>
      </c>
      <c r="I650" s="37" t="str">
        <f>IFERROR(VLOOKUP($G650,Source!$K:$M,3,FALSE),"")</f>
        <v/>
      </c>
      <c r="J650" s="37" t="str">
        <f t="shared" si="3"/>
        <v/>
      </c>
      <c r="K650" s="37"/>
      <c r="L650" s="37"/>
      <c r="M650" s="37"/>
      <c r="N650" s="37"/>
      <c r="O650" s="1"/>
    </row>
    <row r="651" spans="1:15" hidden="1" x14ac:dyDescent="0.2">
      <c r="A651" s="37"/>
      <c r="B651" s="37" t="str">
        <f t="shared" ref="B651:C651" si="648">IF(ISTEXT(#REF!),#REF!,"")</f>
        <v/>
      </c>
      <c r="C651" s="37" t="str">
        <f t="shared" si="648"/>
        <v/>
      </c>
      <c r="D651" s="37"/>
      <c r="E651" s="143" t="str">
        <f t="shared" si="1"/>
        <v/>
      </c>
      <c r="F651" s="37" t="str">
        <f t="shared" si="2"/>
        <v/>
      </c>
      <c r="G651" s="37"/>
      <c r="H651" s="37" t="str">
        <f>IFERROR(VLOOKUP($G651,Source!$K:$M,2,FALSE),"")</f>
        <v/>
      </c>
      <c r="I651" s="37" t="str">
        <f>IFERROR(VLOOKUP($G651,Source!$K:$M,3,FALSE),"")</f>
        <v/>
      </c>
      <c r="J651" s="37" t="str">
        <f t="shared" si="3"/>
        <v/>
      </c>
      <c r="K651" s="37"/>
      <c r="L651" s="37"/>
      <c r="M651" s="37"/>
      <c r="N651" s="37"/>
      <c r="O651" s="1"/>
    </row>
    <row r="652" spans="1:15" hidden="1" x14ac:dyDescent="0.2">
      <c r="A652" s="37"/>
      <c r="B652" s="37" t="str">
        <f t="shared" ref="B652:C652" si="649">IF(ISTEXT(#REF!),#REF!,"")</f>
        <v/>
      </c>
      <c r="C652" s="37" t="str">
        <f t="shared" si="649"/>
        <v/>
      </c>
      <c r="D652" s="37"/>
      <c r="E652" s="143" t="str">
        <f t="shared" si="1"/>
        <v/>
      </c>
      <c r="F652" s="37" t="str">
        <f t="shared" si="2"/>
        <v/>
      </c>
      <c r="G652" s="37"/>
      <c r="H652" s="37" t="str">
        <f>IFERROR(VLOOKUP($G652,Source!$K:$M,2,FALSE),"")</f>
        <v/>
      </c>
      <c r="I652" s="37" t="str">
        <f>IFERROR(VLOOKUP($G652,Source!$K:$M,3,FALSE),"")</f>
        <v/>
      </c>
      <c r="J652" s="37" t="str">
        <f t="shared" si="3"/>
        <v/>
      </c>
      <c r="K652" s="37"/>
      <c r="L652" s="37"/>
      <c r="M652" s="37"/>
      <c r="N652" s="37"/>
      <c r="O652" s="1"/>
    </row>
    <row r="653" spans="1:15" hidden="1" x14ac:dyDescent="0.2">
      <c r="A653" s="37"/>
      <c r="B653" s="37" t="str">
        <f t="shared" ref="B653:C653" si="650">IF(ISTEXT(#REF!),#REF!,"")</f>
        <v/>
      </c>
      <c r="C653" s="37" t="str">
        <f t="shared" si="650"/>
        <v/>
      </c>
      <c r="D653" s="37"/>
      <c r="E653" s="143" t="str">
        <f t="shared" si="1"/>
        <v/>
      </c>
      <c r="F653" s="37" t="str">
        <f t="shared" si="2"/>
        <v/>
      </c>
      <c r="G653" s="37"/>
      <c r="H653" s="37" t="str">
        <f>IFERROR(VLOOKUP($G653,Source!$K:$M,2,FALSE),"")</f>
        <v/>
      </c>
      <c r="I653" s="37" t="str">
        <f>IFERROR(VLOOKUP($G653,Source!$K:$M,3,FALSE),"")</f>
        <v/>
      </c>
      <c r="J653" s="37" t="str">
        <f t="shared" si="3"/>
        <v/>
      </c>
      <c r="K653" s="37"/>
      <c r="L653" s="37"/>
      <c r="M653" s="37"/>
      <c r="N653" s="37"/>
      <c r="O653" s="1"/>
    </row>
    <row r="654" spans="1:15" hidden="1" x14ac:dyDescent="0.2">
      <c r="A654" s="37"/>
      <c r="B654" s="37" t="str">
        <f t="shared" ref="B654:C654" si="651">IF(ISTEXT(#REF!),#REF!,"")</f>
        <v/>
      </c>
      <c r="C654" s="37" t="str">
        <f t="shared" si="651"/>
        <v/>
      </c>
      <c r="D654" s="37"/>
      <c r="E654" s="143" t="str">
        <f t="shared" si="1"/>
        <v/>
      </c>
      <c r="F654" s="37" t="str">
        <f t="shared" si="2"/>
        <v/>
      </c>
      <c r="G654" s="37"/>
      <c r="H654" s="37" t="str">
        <f>IFERROR(VLOOKUP($G654,Source!$K:$M,2,FALSE),"")</f>
        <v/>
      </c>
      <c r="I654" s="37" t="str">
        <f>IFERROR(VLOOKUP($G654,Source!$K:$M,3,FALSE),"")</f>
        <v/>
      </c>
      <c r="J654" s="37" t="str">
        <f t="shared" si="3"/>
        <v/>
      </c>
      <c r="K654" s="37"/>
      <c r="L654" s="37"/>
      <c r="M654" s="37"/>
      <c r="N654" s="37"/>
      <c r="O654" s="1"/>
    </row>
    <row r="655" spans="1:15" hidden="1" x14ac:dyDescent="0.2">
      <c r="A655" s="37"/>
      <c r="B655" s="37" t="str">
        <f t="shared" ref="B655:C655" si="652">IF(ISTEXT(#REF!),#REF!,"")</f>
        <v/>
      </c>
      <c r="C655" s="37" t="str">
        <f t="shared" si="652"/>
        <v/>
      </c>
      <c r="D655" s="37"/>
      <c r="E655" s="143" t="str">
        <f t="shared" si="1"/>
        <v/>
      </c>
      <c r="F655" s="37" t="str">
        <f t="shared" si="2"/>
        <v/>
      </c>
      <c r="G655" s="37"/>
      <c r="H655" s="37" t="str">
        <f>IFERROR(VLOOKUP($G655,Source!$K:$M,2,FALSE),"")</f>
        <v/>
      </c>
      <c r="I655" s="37" t="str">
        <f>IFERROR(VLOOKUP($G655,Source!$K:$M,3,FALSE),"")</f>
        <v/>
      </c>
      <c r="J655" s="37" t="str">
        <f t="shared" si="3"/>
        <v/>
      </c>
      <c r="K655" s="37"/>
      <c r="L655" s="37"/>
      <c r="M655" s="37"/>
      <c r="N655" s="37"/>
      <c r="O655" s="1"/>
    </row>
    <row r="656" spans="1:15" hidden="1" x14ac:dyDescent="0.2">
      <c r="A656" s="37"/>
      <c r="B656" s="37" t="str">
        <f t="shared" ref="B656:C656" si="653">IF(ISTEXT(#REF!),#REF!,"")</f>
        <v/>
      </c>
      <c r="C656" s="37" t="str">
        <f t="shared" si="653"/>
        <v/>
      </c>
      <c r="D656" s="37"/>
      <c r="E656" s="143" t="str">
        <f t="shared" si="1"/>
        <v/>
      </c>
      <c r="F656" s="37" t="str">
        <f t="shared" si="2"/>
        <v/>
      </c>
      <c r="G656" s="37"/>
      <c r="H656" s="37" t="str">
        <f>IFERROR(VLOOKUP($G656,Source!$K:$M,2,FALSE),"")</f>
        <v/>
      </c>
      <c r="I656" s="37" t="str">
        <f>IFERROR(VLOOKUP($G656,Source!$K:$M,3,FALSE),"")</f>
        <v/>
      </c>
      <c r="J656" s="37" t="str">
        <f t="shared" si="3"/>
        <v/>
      </c>
      <c r="K656" s="37"/>
      <c r="L656" s="37"/>
      <c r="M656" s="37"/>
      <c r="N656" s="37"/>
      <c r="O656" s="1"/>
    </row>
    <row r="657" spans="1:15" hidden="1" x14ac:dyDescent="0.2">
      <c r="A657" s="37"/>
      <c r="B657" s="37" t="str">
        <f t="shared" ref="B657:C657" si="654">IF(ISTEXT(#REF!),#REF!,"")</f>
        <v/>
      </c>
      <c r="C657" s="37" t="str">
        <f t="shared" si="654"/>
        <v/>
      </c>
      <c r="D657" s="37"/>
      <c r="E657" s="143" t="str">
        <f t="shared" si="1"/>
        <v/>
      </c>
      <c r="F657" s="37" t="str">
        <f t="shared" si="2"/>
        <v/>
      </c>
      <c r="G657" s="37"/>
      <c r="H657" s="37" t="str">
        <f>IFERROR(VLOOKUP($G657,Source!$K:$M,2,FALSE),"")</f>
        <v/>
      </c>
      <c r="I657" s="37" t="str">
        <f>IFERROR(VLOOKUP($G657,Source!$K:$M,3,FALSE),"")</f>
        <v/>
      </c>
      <c r="J657" s="37" t="str">
        <f t="shared" si="3"/>
        <v/>
      </c>
      <c r="K657" s="37"/>
      <c r="L657" s="37"/>
      <c r="M657" s="37"/>
      <c r="N657" s="37"/>
      <c r="O657" s="1"/>
    </row>
    <row r="658" spans="1:15" hidden="1" x14ac:dyDescent="0.2">
      <c r="A658" s="37"/>
      <c r="B658" s="37" t="str">
        <f t="shared" ref="B658:C658" si="655">IF(ISTEXT(#REF!),#REF!,"")</f>
        <v/>
      </c>
      <c r="C658" s="37" t="str">
        <f t="shared" si="655"/>
        <v/>
      </c>
      <c r="D658" s="37"/>
      <c r="E658" s="143" t="str">
        <f t="shared" si="1"/>
        <v/>
      </c>
      <c r="F658" s="37" t="str">
        <f t="shared" si="2"/>
        <v/>
      </c>
      <c r="G658" s="37"/>
      <c r="H658" s="37" t="str">
        <f>IFERROR(VLOOKUP($G658,Source!$K:$M,2,FALSE),"")</f>
        <v/>
      </c>
      <c r="I658" s="37" t="str">
        <f>IFERROR(VLOOKUP($G658,Source!$K:$M,3,FALSE),"")</f>
        <v/>
      </c>
      <c r="J658" s="37" t="str">
        <f t="shared" si="3"/>
        <v/>
      </c>
      <c r="K658" s="37"/>
      <c r="L658" s="37"/>
      <c r="M658" s="37"/>
      <c r="N658" s="37"/>
      <c r="O658" s="1"/>
    </row>
    <row r="659" spans="1:15" hidden="1" x14ac:dyDescent="0.2">
      <c r="A659" s="37"/>
      <c r="B659" s="37" t="str">
        <f t="shared" ref="B659:C659" si="656">IF(ISTEXT(#REF!),#REF!,"")</f>
        <v/>
      </c>
      <c r="C659" s="37" t="str">
        <f t="shared" si="656"/>
        <v/>
      </c>
      <c r="D659" s="37"/>
      <c r="E659" s="143" t="str">
        <f t="shared" si="1"/>
        <v/>
      </c>
      <c r="F659" s="37" t="str">
        <f t="shared" si="2"/>
        <v/>
      </c>
      <c r="G659" s="37"/>
      <c r="H659" s="37" t="str">
        <f>IFERROR(VLOOKUP($G659,Source!$K:$M,2,FALSE),"")</f>
        <v/>
      </c>
      <c r="I659" s="37" t="str">
        <f>IFERROR(VLOOKUP($G659,Source!$K:$M,3,FALSE),"")</f>
        <v/>
      </c>
      <c r="J659" s="37" t="str">
        <f t="shared" si="3"/>
        <v/>
      </c>
      <c r="K659" s="37"/>
      <c r="L659" s="37"/>
      <c r="M659" s="37"/>
      <c r="N659" s="37"/>
      <c r="O659" s="1"/>
    </row>
    <row r="660" spans="1:15" hidden="1" x14ac:dyDescent="0.2">
      <c r="A660" s="37"/>
      <c r="B660" s="37" t="str">
        <f t="shared" ref="B660:C660" si="657">IF(ISTEXT(#REF!),#REF!,"")</f>
        <v/>
      </c>
      <c r="C660" s="37" t="str">
        <f t="shared" si="657"/>
        <v/>
      </c>
      <c r="D660" s="37"/>
      <c r="E660" s="143" t="str">
        <f t="shared" si="1"/>
        <v/>
      </c>
      <c r="F660" s="37" t="str">
        <f t="shared" si="2"/>
        <v/>
      </c>
      <c r="G660" s="37"/>
      <c r="H660" s="37" t="str">
        <f>IFERROR(VLOOKUP($G660,Source!$K:$M,2,FALSE),"")</f>
        <v/>
      </c>
      <c r="I660" s="37" t="str">
        <f>IFERROR(VLOOKUP($G660,Source!$K:$M,3,FALSE),"")</f>
        <v/>
      </c>
      <c r="J660" s="37" t="str">
        <f t="shared" si="3"/>
        <v/>
      </c>
      <c r="K660" s="37"/>
      <c r="L660" s="37"/>
      <c r="M660" s="37"/>
      <c r="N660" s="37"/>
      <c r="O660" s="1"/>
    </row>
    <row r="661" spans="1:15" hidden="1" x14ac:dyDescent="0.2">
      <c r="A661" s="37"/>
      <c r="B661" s="37" t="str">
        <f t="shared" ref="B661:C661" si="658">IF(ISTEXT(#REF!),#REF!,"")</f>
        <v/>
      </c>
      <c r="C661" s="37" t="str">
        <f t="shared" si="658"/>
        <v/>
      </c>
      <c r="D661" s="37"/>
      <c r="E661" s="143" t="str">
        <f t="shared" si="1"/>
        <v/>
      </c>
      <c r="F661" s="37" t="str">
        <f t="shared" si="2"/>
        <v/>
      </c>
      <c r="G661" s="37"/>
      <c r="H661" s="37" t="str">
        <f>IFERROR(VLOOKUP($G661,Source!$K:$M,2,FALSE),"")</f>
        <v/>
      </c>
      <c r="I661" s="37" t="str">
        <f>IFERROR(VLOOKUP($G661,Source!$K:$M,3,FALSE),"")</f>
        <v/>
      </c>
      <c r="J661" s="37" t="str">
        <f t="shared" si="3"/>
        <v/>
      </c>
      <c r="K661" s="37"/>
      <c r="L661" s="37"/>
      <c r="M661" s="37"/>
      <c r="N661" s="37"/>
      <c r="O661" s="1"/>
    </row>
    <row r="662" spans="1:15" hidden="1" x14ac:dyDescent="0.2">
      <c r="A662" s="37"/>
      <c r="B662" s="37" t="str">
        <f t="shared" ref="B662:C662" si="659">IF(ISTEXT(#REF!),#REF!,"")</f>
        <v/>
      </c>
      <c r="C662" s="37" t="str">
        <f t="shared" si="659"/>
        <v/>
      </c>
      <c r="D662" s="37"/>
      <c r="E662" s="143" t="str">
        <f t="shared" si="1"/>
        <v/>
      </c>
      <c r="F662" s="37" t="str">
        <f t="shared" si="2"/>
        <v/>
      </c>
      <c r="G662" s="37"/>
      <c r="H662" s="37" t="str">
        <f>IFERROR(VLOOKUP($G662,Source!$K:$M,2,FALSE),"")</f>
        <v/>
      </c>
      <c r="I662" s="37" t="str">
        <f>IFERROR(VLOOKUP($G662,Source!$K:$M,3,FALSE),"")</f>
        <v/>
      </c>
      <c r="J662" s="37" t="str">
        <f t="shared" si="3"/>
        <v/>
      </c>
      <c r="K662" s="37"/>
      <c r="L662" s="37"/>
      <c r="M662" s="37"/>
      <c r="N662" s="37"/>
      <c r="O662" s="1"/>
    </row>
    <row r="663" spans="1:15" hidden="1" x14ac:dyDescent="0.2">
      <c r="A663" s="37"/>
      <c r="B663" s="37" t="str">
        <f t="shared" ref="B663:C663" si="660">IF(ISTEXT(#REF!),#REF!,"")</f>
        <v/>
      </c>
      <c r="C663" s="37" t="str">
        <f t="shared" si="660"/>
        <v/>
      </c>
      <c r="D663" s="37"/>
      <c r="E663" s="143" t="str">
        <f t="shared" si="1"/>
        <v/>
      </c>
      <c r="F663" s="37" t="str">
        <f t="shared" si="2"/>
        <v/>
      </c>
      <c r="G663" s="37"/>
      <c r="H663" s="37" t="str">
        <f>IFERROR(VLOOKUP($G663,Source!$K:$M,2,FALSE),"")</f>
        <v/>
      </c>
      <c r="I663" s="37" t="str">
        <f>IFERROR(VLOOKUP($G663,Source!$K:$M,3,FALSE),"")</f>
        <v/>
      </c>
      <c r="J663" s="37" t="str">
        <f t="shared" si="3"/>
        <v/>
      </c>
      <c r="K663" s="37"/>
      <c r="L663" s="37"/>
      <c r="M663" s="37"/>
      <c r="N663" s="37"/>
      <c r="O663" s="1"/>
    </row>
    <row r="664" spans="1:15" hidden="1" x14ac:dyDescent="0.2">
      <c r="A664" s="37"/>
      <c r="B664" s="37" t="str">
        <f t="shared" ref="B664:C664" si="661">IF(ISTEXT(#REF!),#REF!,"")</f>
        <v/>
      </c>
      <c r="C664" s="37" t="str">
        <f t="shared" si="661"/>
        <v/>
      </c>
      <c r="D664" s="37"/>
      <c r="E664" s="143" t="str">
        <f t="shared" si="1"/>
        <v/>
      </c>
      <c r="F664" s="37" t="str">
        <f t="shared" si="2"/>
        <v/>
      </c>
      <c r="G664" s="37"/>
      <c r="H664" s="37" t="str">
        <f>IFERROR(VLOOKUP($G664,Source!$K:$M,2,FALSE),"")</f>
        <v/>
      </c>
      <c r="I664" s="37" t="str">
        <f>IFERROR(VLOOKUP($G664,Source!$K:$M,3,FALSE),"")</f>
        <v/>
      </c>
      <c r="J664" s="37" t="str">
        <f t="shared" si="3"/>
        <v/>
      </c>
      <c r="K664" s="37"/>
      <c r="L664" s="37"/>
      <c r="M664" s="37"/>
      <c r="N664" s="37"/>
      <c r="O664" s="1"/>
    </row>
    <row r="665" spans="1:15" hidden="1" x14ac:dyDescent="0.2">
      <c r="A665" s="37"/>
      <c r="B665" s="37" t="str">
        <f t="shared" ref="B665:C665" si="662">IF(ISTEXT(#REF!),#REF!,"")</f>
        <v/>
      </c>
      <c r="C665" s="37" t="str">
        <f t="shared" si="662"/>
        <v/>
      </c>
      <c r="D665" s="37"/>
      <c r="E665" s="143" t="str">
        <f t="shared" si="1"/>
        <v/>
      </c>
      <c r="F665" s="37" t="str">
        <f t="shared" si="2"/>
        <v/>
      </c>
      <c r="G665" s="37"/>
      <c r="H665" s="37" t="str">
        <f>IFERROR(VLOOKUP($G665,Source!$K:$M,2,FALSE),"")</f>
        <v/>
      </c>
      <c r="I665" s="37" t="str">
        <f>IFERROR(VLOOKUP($G665,Source!$K:$M,3,FALSE),"")</f>
        <v/>
      </c>
      <c r="J665" s="37" t="str">
        <f t="shared" si="3"/>
        <v/>
      </c>
      <c r="K665" s="37"/>
      <c r="L665" s="37"/>
      <c r="M665" s="37"/>
      <c r="N665" s="37"/>
      <c r="O665" s="1"/>
    </row>
    <row r="666" spans="1:15" hidden="1" x14ac:dyDescent="0.2">
      <c r="A666" s="37"/>
      <c r="B666" s="37" t="str">
        <f t="shared" ref="B666:C666" si="663">IF(ISTEXT(#REF!),#REF!,"")</f>
        <v/>
      </c>
      <c r="C666" s="37" t="str">
        <f t="shared" si="663"/>
        <v/>
      </c>
      <c r="D666" s="37"/>
      <c r="E666" s="143" t="str">
        <f t="shared" si="1"/>
        <v/>
      </c>
      <c r="F666" s="37" t="str">
        <f t="shared" si="2"/>
        <v/>
      </c>
      <c r="G666" s="37"/>
      <c r="H666" s="37" t="str">
        <f>IFERROR(VLOOKUP($G666,Source!$K:$M,2,FALSE),"")</f>
        <v/>
      </c>
      <c r="I666" s="37" t="str">
        <f>IFERROR(VLOOKUP($G666,Source!$K:$M,3,FALSE),"")</f>
        <v/>
      </c>
      <c r="J666" s="37" t="str">
        <f t="shared" si="3"/>
        <v/>
      </c>
      <c r="K666" s="37"/>
      <c r="L666" s="37"/>
      <c r="M666" s="37"/>
      <c r="N666" s="37"/>
      <c r="O666" s="1"/>
    </row>
    <row r="667" spans="1:15" hidden="1" x14ac:dyDescent="0.2">
      <c r="A667" s="37"/>
      <c r="B667" s="37" t="str">
        <f t="shared" ref="B667:C667" si="664">IF(ISTEXT(#REF!),#REF!,"")</f>
        <v/>
      </c>
      <c r="C667" s="37" t="str">
        <f t="shared" si="664"/>
        <v/>
      </c>
      <c r="D667" s="37"/>
      <c r="E667" s="143" t="str">
        <f t="shared" si="1"/>
        <v/>
      </c>
      <c r="F667" s="37" t="str">
        <f t="shared" si="2"/>
        <v/>
      </c>
      <c r="G667" s="37"/>
      <c r="H667" s="37" t="str">
        <f>IFERROR(VLOOKUP($G667,Source!$K:$M,2,FALSE),"")</f>
        <v/>
      </c>
      <c r="I667" s="37" t="str">
        <f>IFERROR(VLOOKUP($G667,Source!$K:$M,3,FALSE),"")</f>
        <v/>
      </c>
      <c r="J667" s="37" t="str">
        <f t="shared" si="3"/>
        <v/>
      </c>
      <c r="K667" s="37"/>
      <c r="L667" s="37"/>
      <c r="M667" s="37"/>
      <c r="N667" s="37"/>
      <c r="O667" s="1"/>
    </row>
    <row r="668" spans="1:15" hidden="1" x14ac:dyDescent="0.2">
      <c r="A668" s="37"/>
      <c r="B668" s="37" t="str">
        <f t="shared" ref="B668:C668" si="665">IF(ISTEXT(#REF!),#REF!,"")</f>
        <v/>
      </c>
      <c r="C668" s="37" t="str">
        <f t="shared" si="665"/>
        <v/>
      </c>
      <c r="D668" s="37"/>
      <c r="E668" s="143" t="str">
        <f t="shared" si="1"/>
        <v/>
      </c>
      <c r="F668" s="37" t="str">
        <f t="shared" si="2"/>
        <v/>
      </c>
      <c r="G668" s="37"/>
      <c r="H668" s="37" t="str">
        <f>IFERROR(VLOOKUP($G668,Source!$K:$M,2,FALSE),"")</f>
        <v/>
      </c>
      <c r="I668" s="37" t="str">
        <f>IFERROR(VLOOKUP($G668,Source!$K:$M,3,FALSE),"")</f>
        <v/>
      </c>
      <c r="J668" s="37" t="str">
        <f t="shared" si="3"/>
        <v/>
      </c>
      <c r="K668" s="37"/>
      <c r="L668" s="37"/>
      <c r="M668" s="37"/>
      <c r="N668" s="37"/>
      <c r="O668" s="1"/>
    </row>
    <row r="669" spans="1:15" hidden="1" x14ac:dyDescent="0.2">
      <c r="A669" s="37"/>
      <c r="B669" s="37" t="str">
        <f t="shared" ref="B669:C669" si="666">IF(ISTEXT(#REF!),#REF!,"")</f>
        <v/>
      </c>
      <c r="C669" s="37" t="str">
        <f t="shared" si="666"/>
        <v/>
      </c>
      <c r="D669" s="37"/>
      <c r="E669" s="143" t="str">
        <f t="shared" si="1"/>
        <v/>
      </c>
      <c r="F669" s="37" t="str">
        <f t="shared" si="2"/>
        <v/>
      </c>
      <c r="G669" s="37"/>
      <c r="H669" s="37" t="str">
        <f>IFERROR(VLOOKUP($G669,Source!$K:$M,2,FALSE),"")</f>
        <v/>
      </c>
      <c r="I669" s="37" t="str">
        <f>IFERROR(VLOOKUP($G669,Source!$K:$M,3,FALSE),"")</f>
        <v/>
      </c>
      <c r="J669" s="37" t="str">
        <f t="shared" si="3"/>
        <v/>
      </c>
      <c r="K669" s="37"/>
      <c r="L669" s="37"/>
      <c r="M669" s="37"/>
      <c r="N669" s="37"/>
      <c r="O669" s="1"/>
    </row>
    <row r="670" spans="1:15" hidden="1" x14ac:dyDescent="0.2">
      <c r="A670" s="37"/>
      <c r="B670" s="37" t="str">
        <f t="shared" ref="B670:C670" si="667">IF(ISTEXT(#REF!),#REF!,"")</f>
        <v/>
      </c>
      <c r="C670" s="37" t="str">
        <f t="shared" si="667"/>
        <v/>
      </c>
      <c r="D670" s="37"/>
      <c r="E670" s="143" t="str">
        <f t="shared" si="1"/>
        <v/>
      </c>
      <c r="F670" s="37" t="str">
        <f t="shared" si="2"/>
        <v/>
      </c>
      <c r="G670" s="37"/>
      <c r="H670" s="37" t="str">
        <f>IFERROR(VLOOKUP($G670,Source!$K:$M,2,FALSE),"")</f>
        <v/>
      </c>
      <c r="I670" s="37" t="str">
        <f>IFERROR(VLOOKUP($G670,Source!$K:$M,3,FALSE),"")</f>
        <v/>
      </c>
      <c r="J670" s="37" t="str">
        <f t="shared" si="3"/>
        <v/>
      </c>
      <c r="K670" s="37"/>
      <c r="L670" s="37"/>
      <c r="M670" s="37"/>
      <c r="N670" s="37"/>
      <c r="O670" s="1"/>
    </row>
    <row r="671" spans="1:15" hidden="1" x14ac:dyDescent="0.2">
      <c r="A671" s="37"/>
      <c r="B671" s="37" t="str">
        <f t="shared" ref="B671:C671" si="668">IF(ISTEXT(#REF!),#REF!,"")</f>
        <v/>
      </c>
      <c r="C671" s="37" t="str">
        <f t="shared" si="668"/>
        <v/>
      </c>
      <c r="D671" s="37"/>
      <c r="E671" s="143" t="str">
        <f t="shared" si="1"/>
        <v/>
      </c>
      <c r="F671" s="37" t="str">
        <f t="shared" si="2"/>
        <v/>
      </c>
      <c r="G671" s="37"/>
      <c r="H671" s="37" t="str">
        <f>IFERROR(VLOOKUP($G671,Source!$K:$M,2,FALSE),"")</f>
        <v/>
      </c>
      <c r="I671" s="37" t="str">
        <f>IFERROR(VLOOKUP($G671,Source!$K:$M,3,FALSE),"")</f>
        <v/>
      </c>
      <c r="J671" s="37" t="str">
        <f t="shared" si="3"/>
        <v/>
      </c>
      <c r="K671" s="37"/>
      <c r="L671" s="37"/>
      <c r="M671" s="37"/>
      <c r="N671" s="37"/>
      <c r="O671" s="1"/>
    </row>
    <row r="672" spans="1:15" hidden="1" x14ac:dyDescent="0.2">
      <c r="A672" s="37"/>
      <c r="B672" s="37" t="str">
        <f t="shared" ref="B672:C672" si="669">IF(ISTEXT(#REF!),#REF!,"")</f>
        <v/>
      </c>
      <c r="C672" s="37" t="str">
        <f t="shared" si="669"/>
        <v/>
      </c>
      <c r="D672" s="37"/>
      <c r="E672" s="143" t="str">
        <f t="shared" si="1"/>
        <v/>
      </c>
      <c r="F672" s="37" t="str">
        <f t="shared" si="2"/>
        <v/>
      </c>
      <c r="G672" s="37"/>
      <c r="H672" s="37" t="str">
        <f>IFERROR(VLOOKUP($G672,Source!$K:$M,2,FALSE),"")</f>
        <v/>
      </c>
      <c r="I672" s="37" t="str">
        <f>IFERROR(VLOOKUP($G672,Source!$K:$M,3,FALSE),"")</f>
        <v/>
      </c>
      <c r="J672" s="37" t="str">
        <f t="shared" si="3"/>
        <v/>
      </c>
      <c r="K672" s="37"/>
      <c r="L672" s="37"/>
      <c r="M672" s="37"/>
      <c r="N672" s="37"/>
      <c r="O672" s="1"/>
    </row>
    <row r="673" spans="1:15" hidden="1" x14ac:dyDescent="0.2">
      <c r="A673" s="37"/>
      <c r="B673" s="37" t="str">
        <f t="shared" ref="B673:C673" si="670">IF(ISTEXT(#REF!),#REF!,"")</f>
        <v/>
      </c>
      <c r="C673" s="37" t="str">
        <f t="shared" si="670"/>
        <v/>
      </c>
      <c r="D673" s="37"/>
      <c r="E673" s="143" t="str">
        <f t="shared" si="1"/>
        <v/>
      </c>
      <c r="F673" s="37" t="str">
        <f t="shared" si="2"/>
        <v/>
      </c>
      <c r="G673" s="37"/>
      <c r="H673" s="37" t="str">
        <f>IFERROR(VLOOKUP($G673,Source!$K:$M,2,FALSE),"")</f>
        <v/>
      </c>
      <c r="I673" s="37" t="str">
        <f>IFERROR(VLOOKUP($G673,Source!$K:$M,3,FALSE),"")</f>
        <v/>
      </c>
      <c r="J673" s="37" t="str">
        <f t="shared" si="3"/>
        <v/>
      </c>
      <c r="K673" s="37"/>
      <c r="L673" s="37"/>
      <c r="M673" s="37"/>
      <c r="N673" s="37"/>
      <c r="O673" s="1"/>
    </row>
    <row r="674" spans="1:15" hidden="1" x14ac:dyDescent="0.2">
      <c r="A674" s="37"/>
      <c r="B674" s="37" t="str">
        <f t="shared" ref="B674:C674" si="671">IF(ISTEXT(#REF!),#REF!,"")</f>
        <v/>
      </c>
      <c r="C674" s="37" t="str">
        <f t="shared" si="671"/>
        <v/>
      </c>
      <c r="D674" s="37"/>
      <c r="E674" s="143" t="str">
        <f t="shared" si="1"/>
        <v/>
      </c>
      <c r="F674" s="37" t="str">
        <f t="shared" si="2"/>
        <v/>
      </c>
      <c r="G674" s="37"/>
      <c r="H674" s="37" t="str">
        <f>IFERROR(VLOOKUP($G674,Source!$K:$M,2,FALSE),"")</f>
        <v/>
      </c>
      <c r="I674" s="37" t="str">
        <f>IFERROR(VLOOKUP($G674,Source!$K:$M,3,FALSE),"")</f>
        <v/>
      </c>
      <c r="J674" s="37" t="str">
        <f t="shared" si="3"/>
        <v/>
      </c>
      <c r="K674" s="37"/>
      <c r="L674" s="37"/>
      <c r="M674" s="37"/>
      <c r="N674" s="37"/>
      <c r="O674" s="1"/>
    </row>
    <row r="675" spans="1:15" hidden="1" x14ac:dyDescent="0.2">
      <c r="A675" s="37"/>
      <c r="B675" s="37" t="str">
        <f t="shared" ref="B675:C675" si="672">IF(ISTEXT(#REF!),#REF!,"")</f>
        <v/>
      </c>
      <c r="C675" s="37" t="str">
        <f t="shared" si="672"/>
        <v/>
      </c>
      <c r="D675" s="37"/>
      <c r="E675" s="143" t="str">
        <f t="shared" si="1"/>
        <v/>
      </c>
      <c r="F675" s="37" t="str">
        <f t="shared" si="2"/>
        <v/>
      </c>
      <c r="G675" s="37"/>
      <c r="H675" s="37" t="str">
        <f>IFERROR(VLOOKUP($G675,Source!$K:$M,2,FALSE),"")</f>
        <v/>
      </c>
      <c r="I675" s="37" t="str">
        <f>IFERROR(VLOOKUP($G675,Source!$K:$M,3,FALSE),"")</f>
        <v/>
      </c>
      <c r="J675" s="37" t="str">
        <f t="shared" si="3"/>
        <v/>
      </c>
      <c r="K675" s="37"/>
      <c r="L675" s="37"/>
      <c r="M675" s="37"/>
      <c r="N675" s="37"/>
      <c r="O675" s="1"/>
    </row>
    <row r="676" spans="1:15" hidden="1" x14ac:dyDescent="0.2">
      <c r="A676" s="37"/>
      <c r="B676" s="37" t="str">
        <f t="shared" ref="B676:C676" si="673">IF(ISTEXT(#REF!),#REF!,"")</f>
        <v/>
      </c>
      <c r="C676" s="37" t="str">
        <f t="shared" si="673"/>
        <v/>
      </c>
      <c r="D676" s="37"/>
      <c r="E676" s="143" t="str">
        <f t="shared" si="1"/>
        <v/>
      </c>
      <c r="F676" s="37" t="str">
        <f t="shared" si="2"/>
        <v/>
      </c>
      <c r="G676" s="37"/>
      <c r="H676" s="37" t="str">
        <f>IFERROR(VLOOKUP($G676,Source!$K:$M,2,FALSE),"")</f>
        <v/>
      </c>
      <c r="I676" s="37" t="str">
        <f>IFERROR(VLOOKUP($G676,Source!$K:$M,3,FALSE),"")</f>
        <v/>
      </c>
      <c r="J676" s="37" t="str">
        <f t="shared" si="3"/>
        <v/>
      </c>
      <c r="K676" s="37"/>
      <c r="L676" s="37"/>
      <c r="M676" s="37"/>
      <c r="N676" s="37"/>
      <c r="O676" s="1"/>
    </row>
    <row r="677" spans="1:15" hidden="1" x14ac:dyDescent="0.2">
      <c r="A677" s="37"/>
      <c r="B677" s="37" t="str">
        <f t="shared" ref="B677:C677" si="674">IF(ISTEXT(#REF!),#REF!,"")</f>
        <v/>
      </c>
      <c r="C677" s="37" t="str">
        <f t="shared" si="674"/>
        <v/>
      </c>
      <c r="D677" s="37"/>
      <c r="E677" s="143" t="str">
        <f t="shared" si="1"/>
        <v/>
      </c>
      <c r="F677" s="37" t="str">
        <f t="shared" si="2"/>
        <v/>
      </c>
      <c r="G677" s="37"/>
      <c r="H677" s="37" t="str">
        <f>IFERROR(VLOOKUP($G677,Source!$K:$M,2,FALSE),"")</f>
        <v/>
      </c>
      <c r="I677" s="37" t="str">
        <f>IFERROR(VLOOKUP($G677,Source!$K:$M,3,FALSE),"")</f>
        <v/>
      </c>
      <c r="J677" s="37" t="str">
        <f t="shared" si="3"/>
        <v/>
      </c>
      <c r="K677" s="37"/>
      <c r="L677" s="37"/>
      <c r="M677" s="37"/>
      <c r="N677" s="37"/>
      <c r="O677" s="1"/>
    </row>
    <row r="678" spans="1:15" hidden="1" x14ac:dyDescent="0.2">
      <c r="A678" s="37"/>
      <c r="B678" s="37" t="str">
        <f t="shared" ref="B678:C678" si="675">IF(ISTEXT(#REF!),#REF!,"")</f>
        <v/>
      </c>
      <c r="C678" s="37" t="str">
        <f t="shared" si="675"/>
        <v/>
      </c>
      <c r="D678" s="37"/>
      <c r="E678" s="143" t="str">
        <f t="shared" si="1"/>
        <v/>
      </c>
      <c r="F678" s="37" t="str">
        <f t="shared" si="2"/>
        <v/>
      </c>
      <c r="G678" s="37"/>
      <c r="H678" s="37" t="str">
        <f>IFERROR(VLOOKUP($G678,Source!$K:$M,2,FALSE),"")</f>
        <v/>
      </c>
      <c r="I678" s="37" t="str">
        <f>IFERROR(VLOOKUP($G678,Source!$K:$M,3,FALSE),"")</f>
        <v/>
      </c>
      <c r="J678" s="37" t="str">
        <f t="shared" si="3"/>
        <v/>
      </c>
      <c r="K678" s="37"/>
      <c r="L678" s="37"/>
      <c r="M678" s="37"/>
      <c r="N678" s="37"/>
      <c r="O678" s="1"/>
    </row>
    <row r="679" spans="1:15" hidden="1" x14ac:dyDescent="0.2">
      <c r="A679" s="37"/>
      <c r="B679" s="37" t="str">
        <f t="shared" ref="B679:C679" si="676">IF(ISTEXT(#REF!),#REF!,"")</f>
        <v/>
      </c>
      <c r="C679" s="37" t="str">
        <f t="shared" si="676"/>
        <v/>
      </c>
      <c r="D679" s="37"/>
      <c r="E679" s="143" t="str">
        <f t="shared" si="1"/>
        <v/>
      </c>
      <c r="F679" s="37" t="str">
        <f t="shared" si="2"/>
        <v/>
      </c>
      <c r="G679" s="37"/>
      <c r="H679" s="37" t="str">
        <f>IFERROR(VLOOKUP($G679,Source!$K:$M,2,FALSE),"")</f>
        <v/>
      </c>
      <c r="I679" s="37" t="str">
        <f>IFERROR(VLOOKUP($G679,Source!$K:$M,3,FALSE),"")</f>
        <v/>
      </c>
      <c r="J679" s="37" t="str">
        <f t="shared" si="3"/>
        <v/>
      </c>
      <c r="K679" s="37"/>
      <c r="L679" s="37"/>
      <c r="M679" s="37"/>
      <c r="N679" s="37"/>
      <c r="O679" s="1"/>
    </row>
    <row r="680" spans="1:15" hidden="1" x14ac:dyDescent="0.2">
      <c r="A680" s="37"/>
      <c r="B680" s="37" t="str">
        <f t="shared" ref="B680:C680" si="677">IF(ISTEXT(#REF!),#REF!,"")</f>
        <v/>
      </c>
      <c r="C680" s="37" t="str">
        <f t="shared" si="677"/>
        <v/>
      </c>
      <c r="D680" s="37"/>
      <c r="E680" s="143" t="str">
        <f t="shared" si="1"/>
        <v/>
      </c>
      <c r="F680" s="37" t="str">
        <f t="shared" si="2"/>
        <v/>
      </c>
      <c r="G680" s="37"/>
      <c r="H680" s="37" t="str">
        <f>IFERROR(VLOOKUP($G680,Source!$K:$M,2,FALSE),"")</f>
        <v/>
      </c>
      <c r="I680" s="37" t="str">
        <f>IFERROR(VLOOKUP($G680,Source!$K:$M,3,FALSE),"")</f>
        <v/>
      </c>
      <c r="J680" s="37" t="str">
        <f t="shared" si="3"/>
        <v/>
      </c>
      <c r="K680" s="37"/>
      <c r="L680" s="37"/>
      <c r="M680" s="37"/>
      <c r="N680" s="37"/>
      <c r="O680" s="1"/>
    </row>
    <row r="681" spans="1:15" hidden="1" x14ac:dyDescent="0.2">
      <c r="A681" s="37"/>
      <c r="B681" s="37" t="str">
        <f t="shared" ref="B681:C681" si="678">IF(ISTEXT(#REF!),#REF!,"")</f>
        <v/>
      </c>
      <c r="C681" s="37" t="str">
        <f t="shared" si="678"/>
        <v/>
      </c>
      <c r="D681" s="37"/>
      <c r="E681" s="143" t="str">
        <f t="shared" si="1"/>
        <v/>
      </c>
      <c r="F681" s="37" t="str">
        <f t="shared" si="2"/>
        <v/>
      </c>
      <c r="G681" s="37"/>
      <c r="H681" s="37" t="str">
        <f>IFERROR(VLOOKUP($G681,Source!$K:$M,2,FALSE),"")</f>
        <v/>
      </c>
      <c r="I681" s="37" t="str">
        <f>IFERROR(VLOOKUP($G681,Source!$K:$M,3,FALSE),"")</f>
        <v/>
      </c>
      <c r="J681" s="37" t="str">
        <f t="shared" si="3"/>
        <v/>
      </c>
      <c r="K681" s="37"/>
      <c r="L681" s="37"/>
      <c r="M681" s="37"/>
      <c r="N681" s="37"/>
      <c r="O681" s="1"/>
    </row>
    <row r="682" spans="1:15" hidden="1" x14ac:dyDescent="0.2">
      <c r="A682" s="37"/>
      <c r="B682" s="37" t="str">
        <f t="shared" ref="B682:C682" si="679">IF(ISTEXT(#REF!),#REF!,"")</f>
        <v/>
      </c>
      <c r="C682" s="37" t="str">
        <f t="shared" si="679"/>
        <v/>
      </c>
      <c r="D682" s="37"/>
      <c r="E682" s="143" t="str">
        <f t="shared" si="1"/>
        <v/>
      </c>
      <c r="F682" s="37" t="str">
        <f t="shared" si="2"/>
        <v/>
      </c>
      <c r="G682" s="37"/>
      <c r="H682" s="37" t="str">
        <f>IFERROR(VLOOKUP($G682,Source!$K:$M,2,FALSE),"")</f>
        <v/>
      </c>
      <c r="I682" s="37" t="str">
        <f>IFERROR(VLOOKUP($G682,Source!$K:$M,3,FALSE),"")</f>
        <v/>
      </c>
      <c r="J682" s="37" t="str">
        <f t="shared" si="3"/>
        <v/>
      </c>
      <c r="K682" s="37"/>
      <c r="L682" s="37"/>
      <c r="M682" s="37"/>
      <c r="N682" s="37"/>
      <c r="O682" s="1"/>
    </row>
    <row r="683" spans="1:15" hidden="1" x14ac:dyDescent="0.2">
      <c r="A683" s="37"/>
      <c r="B683" s="37" t="str">
        <f t="shared" ref="B683:C683" si="680">IF(ISTEXT(#REF!),#REF!,"")</f>
        <v/>
      </c>
      <c r="C683" s="37" t="str">
        <f t="shared" si="680"/>
        <v/>
      </c>
      <c r="D683" s="37"/>
      <c r="E683" s="143" t="str">
        <f t="shared" si="1"/>
        <v/>
      </c>
      <c r="F683" s="37" t="str">
        <f t="shared" si="2"/>
        <v/>
      </c>
      <c r="G683" s="37"/>
      <c r="H683" s="37" t="str">
        <f>IFERROR(VLOOKUP($G683,Source!$K:$M,2,FALSE),"")</f>
        <v/>
      </c>
      <c r="I683" s="37" t="str">
        <f>IFERROR(VLOOKUP($G683,Source!$K:$M,3,FALSE),"")</f>
        <v/>
      </c>
      <c r="J683" s="37" t="str">
        <f t="shared" si="3"/>
        <v/>
      </c>
      <c r="K683" s="37"/>
      <c r="L683" s="37"/>
      <c r="M683" s="37"/>
      <c r="N683" s="37"/>
      <c r="O683" s="1"/>
    </row>
    <row r="684" spans="1:15" hidden="1" x14ac:dyDescent="0.2">
      <c r="A684" s="37"/>
      <c r="B684" s="37" t="str">
        <f t="shared" ref="B684:C684" si="681">IF(ISTEXT(#REF!),#REF!,"")</f>
        <v/>
      </c>
      <c r="C684" s="37" t="str">
        <f t="shared" si="681"/>
        <v/>
      </c>
      <c r="D684" s="37"/>
      <c r="E684" s="143" t="str">
        <f t="shared" si="1"/>
        <v/>
      </c>
      <c r="F684" s="37" t="str">
        <f t="shared" si="2"/>
        <v/>
      </c>
      <c r="G684" s="37"/>
      <c r="H684" s="37" t="str">
        <f>IFERROR(VLOOKUP($G684,Source!$K:$M,2,FALSE),"")</f>
        <v/>
      </c>
      <c r="I684" s="37" t="str">
        <f>IFERROR(VLOOKUP($G684,Source!$K:$M,3,FALSE),"")</f>
        <v/>
      </c>
      <c r="J684" s="37" t="str">
        <f t="shared" si="3"/>
        <v/>
      </c>
      <c r="K684" s="37"/>
      <c r="L684" s="37"/>
      <c r="M684" s="37"/>
      <c r="N684" s="37"/>
      <c r="O684" s="1"/>
    </row>
    <row r="685" spans="1:15" hidden="1" x14ac:dyDescent="0.2">
      <c r="A685" s="37"/>
      <c r="B685" s="37" t="str">
        <f t="shared" ref="B685:C685" si="682">IF(ISTEXT(#REF!),#REF!,"")</f>
        <v/>
      </c>
      <c r="C685" s="37" t="str">
        <f t="shared" si="682"/>
        <v/>
      </c>
      <c r="D685" s="37"/>
      <c r="E685" s="143" t="str">
        <f t="shared" si="1"/>
        <v/>
      </c>
      <c r="F685" s="37" t="str">
        <f t="shared" si="2"/>
        <v/>
      </c>
      <c r="G685" s="37"/>
      <c r="H685" s="37" t="str">
        <f>IFERROR(VLOOKUP($G685,Source!$K:$M,2,FALSE),"")</f>
        <v/>
      </c>
      <c r="I685" s="37" t="str">
        <f>IFERROR(VLOOKUP($G685,Source!$K:$M,3,FALSE),"")</f>
        <v/>
      </c>
      <c r="J685" s="37" t="str">
        <f t="shared" si="3"/>
        <v/>
      </c>
      <c r="K685" s="37"/>
      <c r="L685" s="37"/>
      <c r="M685" s="37"/>
      <c r="N685" s="37"/>
      <c r="O685" s="1"/>
    </row>
    <row r="686" spans="1:15" hidden="1" x14ac:dyDescent="0.2">
      <c r="A686" s="37"/>
      <c r="B686" s="37" t="str">
        <f t="shared" ref="B686:C686" si="683">IF(ISTEXT(#REF!),#REF!,"")</f>
        <v/>
      </c>
      <c r="C686" s="37" t="str">
        <f t="shared" si="683"/>
        <v/>
      </c>
      <c r="D686" s="37"/>
      <c r="E686" s="143" t="str">
        <f t="shared" si="1"/>
        <v/>
      </c>
      <c r="F686" s="37" t="str">
        <f t="shared" si="2"/>
        <v/>
      </c>
      <c r="G686" s="37"/>
      <c r="H686" s="37" t="str">
        <f>IFERROR(VLOOKUP($G686,Source!$K:$M,2,FALSE),"")</f>
        <v/>
      </c>
      <c r="I686" s="37" t="str">
        <f>IFERROR(VLOOKUP($G686,Source!$K:$M,3,FALSE),"")</f>
        <v/>
      </c>
      <c r="J686" s="37" t="str">
        <f t="shared" si="3"/>
        <v/>
      </c>
      <c r="K686" s="37"/>
      <c r="L686" s="37"/>
      <c r="M686" s="37"/>
      <c r="N686" s="37"/>
      <c r="O686" s="1"/>
    </row>
    <row r="687" spans="1:15" hidden="1" x14ac:dyDescent="0.2">
      <c r="A687" s="37"/>
      <c r="B687" s="37" t="str">
        <f t="shared" ref="B687:C687" si="684">IF(ISTEXT(#REF!),#REF!,"")</f>
        <v/>
      </c>
      <c r="C687" s="37" t="str">
        <f t="shared" si="684"/>
        <v/>
      </c>
      <c r="D687" s="37"/>
      <c r="E687" s="143" t="str">
        <f t="shared" si="1"/>
        <v/>
      </c>
      <c r="F687" s="37" t="str">
        <f t="shared" si="2"/>
        <v/>
      </c>
      <c r="G687" s="37"/>
      <c r="H687" s="37" t="str">
        <f>IFERROR(VLOOKUP($G687,Source!$K:$M,2,FALSE),"")</f>
        <v/>
      </c>
      <c r="I687" s="37" t="str">
        <f>IFERROR(VLOOKUP($G687,Source!$K:$M,3,FALSE),"")</f>
        <v/>
      </c>
      <c r="J687" s="37" t="str">
        <f t="shared" si="3"/>
        <v/>
      </c>
      <c r="K687" s="37"/>
      <c r="L687" s="37"/>
      <c r="M687" s="37"/>
      <c r="N687" s="37"/>
      <c r="O687" s="1"/>
    </row>
    <row r="688" spans="1:15" hidden="1" x14ac:dyDescent="0.2">
      <c r="A688" s="37"/>
      <c r="B688" s="37" t="str">
        <f t="shared" ref="B688:C688" si="685">IF(ISTEXT(#REF!),#REF!,"")</f>
        <v/>
      </c>
      <c r="C688" s="37" t="str">
        <f t="shared" si="685"/>
        <v/>
      </c>
      <c r="D688" s="37"/>
      <c r="E688" s="143" t="str">
        <f t="shared" si="1"/>
        <v/>
      </c>
      <c r="F688" s="37" t="str">
        <f t="shared" si="2"/>
        <v/>
      </c>
      <c r="G688" s="37"/>
      <c r="H688" s="37" t="str">
        <f>IFERROR(VLOOKUP($G688,Source!$K:$M,2,FALSE),"")</f>
        <v/>
      </c>
      <c r="I688" s="37" t="str">
        <f>IFERROR(VLOOKUP($G688,Source!$K:$M,3,FALSE),"")</f>
        <v/>
      </c>
      <c r="J688" s="37" t="str">
        <f t="shared" si="3"/>
        <v/>
      </c>
      <c r="K688" s="37"/>
      <c r="L688" s="37"/>
      <c r="M688" s="37"/>
      <c r="N688" s="37"/>
      <c r="O688" s="1"/>
    </row>
    <row r="689" spans="1:15" hidden="1" x14ac:dyDescent="0.2">
      <c r="A689" s="37"/>
      <c r="B689" s="37" t="str">
        <f t="shared" ref="B689:C689" si="686">IF(ISTEXT(#REF!),#REF!,"")</f>
        <v/>
      </c>
      <c r="C689" s="37" t="str">
        <f t="shared" si="686"/>
        <v/>
      </c>
      <c r="D689" s="37"/>
      <c r="E689" s="143" t="str">
        <f t="shared" si="1"/>
        <v/>
      </c>
      <c r="F689" s="37" t="str">
        <f t="shared" si="2"/>
        <v/>
      </c>
      <c r="G689" s="37"/>
      <c r="H689" s="37" t="str">
        <f>IFERROR(VLOOKUP($G689,Source!$K:$M,2,FALSE),"")</f>
        <v/>
      </c>
      <c r="I689" s="37" t="str">
        <f>IFERROR(VLOOKUP($G689,Source!$K:$M,3,FALSE),"")</f>
        <v/>
      </c>
      <c r="J689" s="37" t="str">
        <f t="shared" si="3"/>
        <v/>
      </c>
      <c r="K689" s="37"/>
      <c r="L689" s="37"/>
      <c r="M689" s="37"/>
      <c r="N689" s="37"/>
      <c r="O689" s="1"/>
    </row>
    <row r="690" spans="1:15" hidden="1" x14ac:dyDescent="0.2">
      <c r="A690" s="37"/>
      <c r="B690" s="37" t="str">
        <f t="shared" ref="B690:C690" si="687">IF(ISTEXT(#REF!),#REF!,"")</f>
        <v/>
      </c>
      <c r="C690" s="37" t="str">
        <f t="shared" si="687"/>
        <v/>
      </c>
      <c r="D690" s="37"/>
      <c r="E690" s="143" t="str">
        <f t="shared" si="1"/>
        <v/>
      </c>
      <c r="F690" s="37" t="str">
        <f t="shared" si="2"/>
        <v/>
      </c>
      <c r="G690" s="37"/>
      <c r="H690" s="37" t="str">
        <f>IFERROR(VLOOKUP($G690,Source!$K:$M,2,FALSE),"")</f>
        <v/>
      </c>
      <c r="I690" s="37" t="str">
        <f>IFERROR(VLOOKUP($G690,Source!$K:$M,3,FALSE),"")</f>
        <v/>
      </c>
      <c r="J690" s="37" t="str">
        <f t="shared" si="3"/>
        <v/>
      </c>
      <c r="K690" s="37"/>
      <c r="L690" s="37"/>
      <c r="M690" s="37"/>
      <c r="N690" s="37"/>
      <c r="O690" s="1"/>
    </row>
    <row r="691" spans="1:15" hidden="1" x14ac:dyDescent="0.2">
      <c r="A691" s="37"/>
      <c r="B691" s="37" t="str">
        <f t="shared" ref="B691:C691" si="688">IF(ISTEXT(#REF!),#REF!,"")</f>
        <v/>
      </c>
      <c r="C691" s="37" t="str">
        <f t="shared" si="688"/>
        <v/>
      </c>
      <c r="D691" s="37"/>
      <c r="E691" s="143" t="str">
        <f t="shared" si="1"/>
        <v/>
      </c>
      <c r="F691" s="37" t="str">
        <f t="shared" si="2"/>
        <v/>
      </c>
      <c r="G691" s="37"/>
      <c r="H691" s="37" t="str">
        <f>IFERROR(VLOOKUP($G691,Source!$K:$M,2,FALSE),"")</f>
        <v/>
      </c>
      <c r="I691" s="37" t="str">
        <f>IFERROR(VLOOKUP($G691,Source!$K:$M,3,FALSE),"")</f>
        <v/>
      </c>
      <c r="J691" s="37" t="str">
        <f t="shared" si="3"/>
        <v/>
      </c>
      <c r="K691" s="37"/>
      <c r="L691" s="37"/>
      <c r="M691" s="37"/>
      <c r="N691" s="37"/>
      <c r="O691" s="1"/>
    </row>
    <row r="692" spans="1:15" hidden="1" x14ac:dyDescent="0.2">
      <c r="A692" s="37"/>
      <c r="B692" s="37" t="str">
        <f t="shared" ref="B692:C692" si="689">IF(ISTEXT(#REF!),#REF!,"")</f>
        <v/>
      </c>
      <c r="C692" s="37" t="str">
        <f t="shared" si="689"/>
        <v/>
      </c>
      <c r="D692" s="37"/>
      <c r="E692" s="143" t="str">
        <f t="shared" si="1"/>
        <v/>
      </c>
      <c r="F692" s="37" t="str">
        <f t="shared" si="2"/>
        <v/>
      </c>
      <c r="G692" s="37"/>
      <c r="H692" s="37" t="str">
        <f>IFERROR(VLOOKUP($G692,Source!$K:$M,2,FALSE),"")</f>
        <v/>
      </c>
      <c r="I692" s="37" t="str">
        <f>IFERROR(VLOOKUP($G692,Source!$K:$M,3,FALSE),"")</f>
        <v/>
      </c>
      <c r="J692" s="37" t="str">
        <f t="shared" si="3"/>
        <v/>
      </c>
      <c r="K692" s="37"/>
      <c r="L692" s="37"/>
      <c r="M692" s="37"/>
      <c r="N692" s="37"/>
      <c r="O692" s="1"/>
    </row>
    <row r="693" spans="1:15" hidden="1" x14ac:dyDescent="0.2">
      <c r="A693" s="37"/>
      <c r="B693" s="37" t="str">
        <f t="shared" ref="B693:C693" si="690">IF(ISTEXT(#REF!),#REF!,"")</f>
        <v/>
      </c>
      <c r="C693" s="37" t="str">
        <f t="shared" si="690"/>
        <v/>
      </c>
      <c r="D693" s="37"/>
      <c r="E693" s="143" t="str">
        <f t="shared" si="1"/>
        <v/>
      </c>
      <c r="F693" s="37" t="str">
        <f t="shared" si="2"/>
        <v/>
      </c>
      <c r="G693" s="37"/>
      <c r="H693" s="37" t="str">
        <f>IFERROR(VLOOKUP($G693,Source!$K:$M,2,FALSE),"")</f>
        <v/>
      </c>
      <c r="I693" s="37" t="str">
        <f>IFERROR(VLOOKUP($G693,Source!$K:$M,3,FALSE),"")</f>
        <v/>
      </c>
      <c r="J693" s="37" t="str">
        <f t="shared" si="3"/>
        <v/>
      </c>
      <c r="K693" s="37"/>
      <c r="L693" s="37"/>
      <c r="M693" s="37"/>
      <c r="N693" s="37"/>
      <c r="O693" s="1"/>
    </row>
    <row r="694" spans="1:15" hidden="1" x14ac:dyDescent="0.2">
      <c r="A694" s="37"/>
      <c r="B694" s="37" t="str">
        <f t="shared" ref="B694:C694" si="691">IF(ISTEXT(#REF!),#REF!,"")</f>
        <v/>
      </c>
      <c r="C694" s="37" t="str">
        <f t="shared" si="691"/>
        <v/>
      </c>
      <c r="D694" s="37"/>
      <c r="E694" s="143" t="str">
        <f t="shared" si="1"/>
        <v/>
      </c>
      <c r="F694" s="37" t="str">
        <f t="shared" si="2"/>
        <v/>
      </c>
      <c r="G694" s="37"/>
      <c r="H694" s="37" t="str">
        <f>IFERROR(VLOOKUP($G694,Source!$K:$M,2,FALSE),"")</f>
        <v/>
      </c>
      <c r="I694" s="37" t="str">
        <f>IFERROR(VLOOKUP($G694,Source!$K:$M,3,FALSE),"")</f>
        <v/>
      </c>
      <c r="J694" s="37" t="str">
        <f t="shared" si="3"/>
        <v/>
      </c>
      <c r="K694" s="37"/>
      <c r="L694" s="37"/>
      <c r="M694" s="37"/>
      <c r="N694" s="37"/>
      <c r="O694" s="1"/>
    </row>
    <row r="695" spans="1:15" hidden="1" x14ac:dyDescent="0.2">
      <c r="A695" s="37"/>
      <c r="B695" s="37" t="str">
        <f t="shared" ref="B695:C695" si="692">IF(ISTEXT(#REF!),#REF!,"")</f>
        <v/>
      </c>
      <c r="C695" s="37" t="str">
        <f t="shared" si="692"/>
        <v/>
      </c>
      <c r="D695" s="37"/>
      <c r="E695" s="143" t="str">
        <f t="shared" si="1"/>
        <v/>
      </c>
      <c r="F695" s="37" t="str">
        <f t="shared" si="2"/>
        <v/>
      </c>
      <c r="G695" s="37"/>
      <c r="H695" s="37" t="str">
        <f>IFERROR(VLOOKUP($G695,Source!$K:$M,2,FALSE),"")</f>
        <v/>
      </c>
      <c r="I695" s="37" t="str">
        <f>IFERROR(VLOOKUP($G695,Source!$K:$M,3,FALSE),"")</f>
        <v/>
      </c>
      <c r="J695" s="37" t="str">
        <f t="shared" si="3"/>
        <v/>
      </c>
      <c r="K695" s="37"/>
      <c r="L695" s="37"/>
      <c r="M695" s="37"/>
      <c r="N695" s="37"/>
      <c r="O695" s="1"/>
    </row>
    <row r="696" spans="1:15" hidden="1" x14ac:dyDescent="0.2">
      <c r="A696" s="37"/>
      <c r="B696" s="37" t="str">
        <f t="shared" ref="B696:C696" si="693">IF(ISTEXT(#REF!),#REF!,"")</f>
        <v/>
      </c>
      <c r="C696" s="37" t="str">
        <f t="shared" si="693"/>
        <v/>
      </c>
      <c r="D696" s="37"/>
      <c r="E696" s="143" t="str">
        <f t="shared" si="1"/>
        <v/>
      </c>
      <c r="F696" s="37" t="str">
        <f t="shared" si="2"/>
        <v/>
      </c>
      <c r="G696" s="37"/>
      <c r="H696" s="37" t="str">
        <f>IFERROR(VLOOKUP($G696,Source!$K:$M,2,FALSE),"")</f>
        <v/>
      </c>
      <c r="I696" s="37" t="str">
        <f>IFERROR(VLOOKUP($G696,Source!$K:$M,3,FALSE),"")</f>
        <v/>
      </c>
      <c r="J696" s="37" t="str">
        <f t="shared" si="3"/>
        <v/>
      </c>
      <c r="K696" s="37"/>
      <c r="L696" s="37"/>
      <c r="M696" s="37"/>
      <c r="N696" s="37"/>
      <c r="O696" s="1"/>
    </row>
    <row r="697" spans="1:15" hidden="1" x14ac:dyDescent="0.2">
      <c r="A697" s="37"/>
      <c r="B697" s="37" t="str">
        <f t="shared" ref="B697:C697" si="694">IF(ISTEXT(#REF!),#REF!,"")</f>
        <v/>
      </c>
      <c r="C697" s="37" t="str">
        <f t="shared" si="694"/>
        <v/>
      </c>
      <c r="D697" s="37"/>
      <c r="E697" s="143" t="str">
        <f t="shared" si="1"/>
        <v/>
      </c>
      <c r="F697" s="37" t="str">
        <f t="shared" si="2"/>
        <v/>
      </c>
      <c r="G697" s="37"/>
      <c r="H697" s="37" t="str">
        <f>IFERROR(VLOOKUP($G697,Source!$K:$M,2,FALSE),"")</f>
        <v/>
      </c>
      <c r="I697" s="37" t="str">
        <f>IFERROR(VLOOKUP($G697,Source!$K:$M,3,FALSE),"")</f>
        <v/>
      </c>
      <c r="J697" s="37" t="str">
        <f t="shared" si="3"/>
        <v/>
      </c>
      <c r="K697" s="37"/>
      <c r="L697" s="37"/>
      <c r="M697" s="37"/>
      <c r="N697" s="37"/>
      <c r="O697" s="1"/>
    </row>
    <row r="698" spans="1:15" hidden="1" x14ac:dyDescent="0.2">
      <c r="A698" s="37"/>
      <c r="B698" s="37" t="str">
        <f t="shared" ref="B698:C698" si="695">IF(ISTEXT(#REF!),#REF!,"")</f>
        <v/>
      </c>
      <c r="C698" s="37" t="str">
        <f t="shared" si="695"/>
        <v/>
      </c>
      <c r="D698" s="37"/>
      <c r="E698" s="143" t="str">
        <f t="shared" si="1"/>
        <v/>
      </c>
      <c r="F698" s="37" t="str">
        <f t="shared" si="2"/>
        <v/>
      </c>
      <c r="G698" s="37"/>
      <c r="H698" s="37" t="str">
        <f>IFERROR(VLOOKUP($G698,Source!$K:$M,2,FALSE),"")</f>
        <v/>
      </c>
      <c r="I698" s="37" t="str">
        <f>IFERROR(VLOOKUP($G698,Source!$K:$M,3,FALSE),"")</f>
        <v/>
      </c>
      <c r="J698" s="37" t="str">
        <f t="shared" si="3"/>
        <v/>
      </c>
      <c r="K698" s="37"/>
      <c r="L698" s="37"/>
      <c r="M698" s="37"/>
      <c r="N698" s="37"/>
      <c r="O698" s="1"/>
    </row>
    <row r="699" spans="1:15" hidden="1" x14ac:dyDescent="0.2">
      <c r="A699" s="37"/>
      <c r="B699" s="37" t="str">
        <f t="shared" ref="B699:C699" si="696">IF(ISTEXT(#REF!),#REF!,"")</f>
        <v/>
      </c>
      <c r="C699" s="37" t="str">
        <f t="shared" si="696"/>
        <v/>
      </c>
      <c r="D699" s="37"/>
      <c r="E699" s="143" t="str">
        <f t="shared" si="1"/>
        <v/>
      </c>
      <c r="F699" s="37" t="str">
        <f t="shared" si="2"/>
        <v/>
      </c>
      <c r="G699" s="37"/>
      <c r="H699" s="37" t="str">
        <f>IFERROR(VLOOKUP($G699,Source!$K:$M,2,FALSE),"")</f>
        <v/>
      </c>
      <c r="I699" s="37" t="str">
        <f>IFERROR(VLOOKUP($G699,Source!$K:$M,3,FALSE),"")</f>
        <v/>
      </c>
      <c r="J699" s="37" t="str">
        <f t="shared" si="3"/>
        <v/>
      </c>
      <c r="K699" s="37"/>
      <c r="L699" s="37"/>
      <c r="M699" s="37"/>
      <c r="N699" s="37"/>
      <c r="O699" s="1"/>
    </row>
    <row r="700" spans="1:15" hidden="1" x14ac:dyDescent="0.2">
      <c r="A700" s="37"/>
      <c r="B700" s="37" t="str">
        <f t="shared" ref="B700:C700" si="697">IF(ISTEXT(#REF!),#REF!,"")</f>
        <v/>
      </c>
      <c r="C700" s="37" t="str">
        <f t="shared" si="697"/>
        <v/>
      </c>
      <c r="D700" s="37"/>
      <c r="E700" s="143" t="str">
        <f t="shared" si="1"/>
        <v/>
      </c>
      <c r="F700" s="37" t="str">
        <f t="shared" si="2"/>
        <v/>
      </c>
      <c r="G700" s="37"/>
      <c r="H700" s="37" t="str">
        <f>IFERROR(VLOOKUP($G700,Source!$K:$M,2,FALSE),"")</f>
        <v/>
      </c>
      <c r="I700" s="37" t="str">
        <f>IFERROR(VLOOKUP($G700,Source!$K:$M,3,FALSE),"")</f>
        <v/>
      </c>
      <c r="J700" s="37" t="str">
        <f t="shared" si="3"/>
        <v/>
      </c>
      <c r="K700" s="37"/>
      <c r="L700" s="37"/>
      <c r="M700" s="37"/>
      <c r="N700" s="37"/>
      <c r="O700" s="1"/>
    </row>
    <row r="701" spans="1:15" hidden="1" x14ac:dyDescent="0.2">
      <c r="A701" s="37"/>
      <c r="B701" s="37" t="str">
        <f t="shared" ref="B701:C701" si="698">IF(ISTEXT(#REF!),#REF!,"")</f>
        <v/>
      </c>
      <c r="C701" s="37" t="str">
        <f t="shared" si="698"/>
        <v/>
      </c>
      <c r="D701" s="37"/>
      <c r="E701" s="143" t="str">
        <f t="shared" si="1"/>
        <v/>
      </c>
      <c r="F701" s="37" t="str">
        <f t="shared" si="2"/>
        <v/>
      </c>
      <c r="G701" s="37"/>
      <c r="H701" s="37" t="str">
        <f>IFERROR(VLOOKUP($G701,Source!$K:$M,2,FALSE),"")</f>
        <v/>
      </c>
      <c r="I701" s="37" t="str">
        <f>IFERROR(VLOOKUP($G701,Source!$K:$M,3,FALSE),"")</f>
        <v/>
      </c>
      <c r="J701" s="37" t="str">
        <f t="shared" si="3"/>
        <v/>
      </c>
      <c r="K701" s="37"/>
      <c r="L701" s="37"/>
      <c r="M701" s="37"/>
      <c r="N701" s="37"/>
      <c r="O701" s="1"/>
    </row>
    <row r="702" spans="1:15" hidden="1" x14ac:dyDescent="0.2">
      <c r="A702" s="37"/>
      <c r="B702" s="37" t="str">
        <f t="shared" ref="B702:C702" si="699">IF(ISTEXT(#REF!),#REF!,"")</f>
        <v/>
      </c>
      <c r="C702" s="37" t="str">
        <f t="shared" si="699"/>
        <v/>
      </c>
      <c r="D702" s="37"/>
      <c r="E702" s="143" t="str">
        <f t="shared" si="1"/>
        <v/>
      </c>
      <c r="F702" s="37" t="str">
        <f t="shared" si="2"/>
        <v/>
      </c>
      <c r="G702" s="37"/>
      <c r="H702" s="37" t="str">
        <f>IFERROR(VLOOKUP($G702,Source!$K:$M,2,FALSE),"")</f>
        <v/>
      </c>
      <c r="I702" s="37" t="str">
        <f>IFERROR(VLOOKUP($G702,Source!$K:$M,3,FALSE),"")</f>
        <v/>
      </c>
      <c r="J702" s="37" t="str">
        <f t="shared" si="3"/>
        <v/>
      </c>
      <c r="K702" s="37"/>
      <c r="L702" s="37"/>
      <c r="M702" s="37"/>
      <c r="N702" s="37"/>
      <c r="O702" s="1"/>
    </row>
    <row r="703" spans="1:15" hidden="1" x14ac:dyDescent="0.2">
      <c r="A703" s="37"/>
      <c r="B703" s="37" t="str">
        <f t="shared" ref="B703:C703" si="700">IF(ISTEXT(#REF!),#REF!,"")</f>
        <v/>
      </c>
      <c r="C703" s="37" t="str">
        <f t="shared" si="700"/>
        <v/>
      </c>
      <c r="D703" s="37"/>
      <c r="E703" s="143" t="str">
        <f t="shared" si="1"/>
        <v/>
      </c>
      <c r="F703" s="37" t="str">
        <f t="shared" si="2"/>
        <v/>
      </c>
      <c r="G703" s="37"/>
      <c r="H703" s="37" t="str">
        <f>IFERROR(VLOOKUP($G703,Source!$K:$M,2,FALSE),"")</f>
        <v/>
      </c>
      <c r="I703" s="37" t="str">
        <f>IFERROR(VLOOKUP($G703,Source!$K:$M,3,FALSE),"")</f>
        <v/>
      </c>
      <c r="J703" s="37" t="str">
        <f t="shared" si="3"/>
        <v/>
      </c>
      <c r="K703" s="37"/>
      <c r="L703" s="37"/>
      <c r="M703" s="37"/>
      <c r="N703" s="37"/>
      <c r="O703" s="1"/>
    </row>
    <row r="704" spans="1:15" hidden="1" x14ac:dyDescent="0.2">
      <c r="A704" s="37"/>
      <c r="B704" s="37" t="str">
        <f t="shared" ref="B704:C704" si="701">IF(ISTEXT(#REF!),#REF!,"")</f>
        <v/>
      </c>
      <c r="C704" s="37" t="str">
        <f t="shared" si="701"/>
        <v/>
      </c>
      <c r="D704" s="37"/>
      <c r="E704" s="143" t="str">
        <f t="shared" si="1"/>
        <v/>
      </c>
      <c r="F704" s="37" t="str">
        <f t="shared" si="2"/>
        <v/>
      </c>
      <c r="G704" s="37"/>
      <c r="H704" s="37" t="str">
        <f>IFERROR(VLOOKUP($G704,Source!$K:$M,2,FALSE),"")</f>
        <v/>
      </c>
      <c r="I704" s="37" t="str">
        <f>IFERROR(VLOOKUP($G704,Source!$K:$M,3,FALSE),"")</f>
        <v/>
      </c>
      <c r="J704" s="37" t="str">
        <f t="shared" si="3"/>
        <v/>
      </c>
      <c r="K704" s="37"/>
      <c r="L704" s="37"/>
      <c r="M704" s="37"/>
      <c r="N704" s="37"/>
      <c r="O704" s="1"/>
    </row>
    <row r="705" spans="1:15" hidden="1" x14ac:dyDescent="0.2">
      <c r="A705" s="37"/>
      <c r="B705" s="37" t="str">
        <f t="shared" ref="B705:C705" si="702">IF(ISTEXT(#REF!),#REF!,"")</f>
        <v/>
      </c>
      <c r="C705" s="37" t="str">
        <f t="shared" si="702"/>
        <v/>
      </c>
      <c r="D705" s="37"/>
      <c r="E705" s="143" t="str">
        <f t="shared" si="1"/>
        <v/>
      </c>
      <c r="F705" s="37" t="str">
        <f t="shared" si="2"/>
        <v/>
      </c>
      <c r="G705" s="37"/>
      <c r="H705" s="37" t="str">
        <f>IFERROR(VLOOKUP($G705,Source!$K:$M,2,FALSE),"")</f>
        <v/>
      </c>
      <c r="I705" s="37" t="str">
        <f>IFERROR(VLOOKUP($G705,Source!$K:$M,3,FALSE),"")</f>
        <v/>
      </c>
      <c r="J705" s="37" t="str">
        <f t="shared" si="3"/>
        <v/>
      </c>
      <c r="K705" s="37"/>
      <c r="L705" s="37"/>
      <c r="M705" s="37"/>
      <c r="N705" s="37"/>
      <c r="O705" s="1"/>
    </row>
    <row r="706" spans="1:15" hidden="1" x14ac:dyDescent="0.2">
      <c r="A706" s="37"/>
      <c r="B706" s="37" t="str">
        <f t="shared" ref="B706:C706" si="703">IF(ISTEXT(#REF!),#REF!,"")</f>
        <v/>
      </c>
      <c r="C706" s="37" t="str">
        <f t="shared" si="703"/>
        <v/>
      </c>
      <c r="D706" s="37"/>
      <c r="E706" s="143" t="str">
        <f t="shared" si="1"/>
        <v/>
      </c>
      <c r="F706" s="37" t="str">
        <f t="shared" si="2"/>
        <v/>
      </c>
      <c r="G706" s="37"/>
      <c r="H706" s="37" t="str">
        <f>IFERROR(VLOOKUP($G706,Source!$K:$M,2,FALSE),"")</f>
        <v/>
      </c>
      <c r="I706" s="37" t="str">
        <f>IFERROR(VLOOKUP($G706,Source!$K:$M,3,FALSE),"")</f>
        <v/>
      </c>
      <c r="J706" s="37" t="str">
        <f t="shared" si="3"/>
        <v/>
      </c>
      <c r="K706" s="37"/>
      <c r="L706" s="37"/>
      <c r="M706" s="37"/>
      <c r="N706" s="37"/>
      <c r="O706" s="1"/>
    </row>
    <row r="707" spans="1:15" hidden="1" x14ac:dyDescent="0.2">
      <c r="A707" s="37"/>
      <c r="B707" s="37" t="str">
        <f t="shared" ref="B707:C707" si="704">IF(ISTEXT(#REF!),#REF!,"")</f>
        <v/>
      </c>
      <c r="C707" s="37" t="str">
        <f t="shared" si="704"/>
        <v/>
      </c>
      <c r="D707" s="37"/>
      <c r="E707" s="143" t="str">
        <f t="shared" si="1"/>
        <v/>
      </c>
      <c r="F707" s="37" t="str">
        <f t="shared" si="2"/>
        <v/>
      </c>
      <c r="G707" s="37"/>
      <c r="H707" s="37" t="str">
        <f>IFERROR(VLOOKUP($G707,Source!$K:$M,2,FALSE),"")</f>
        <v/>
      </c>
      <c r="I707" s="37" t="str">
        <f>IFERROR(VLOOKUP($G707,Source!$K:$M,3,FALSE),"")</f>
        <v/>
      </c>
      <c r="J707" s="37" t="str">
        <f t="shared" si="3"/>
        <v/>
      </c>
      <c r="K707" s="37"/>
      <c r="L707" s="37"/>
      <c r="M707" s="37"/>
      <c r="N707" s="37"/>
      <c r="O707" s="1"/>
    </row>
    <row r="708" spans="1:15" hidden="1" x14ac:dyDescent="0.2">
      <c r="A708" s="37"/>
      <c r="B708" s="37" t="str">
        <f t="shared" ref="B708:C708" si="705">IF(ISTEXT(#REF!),#REF!,"")</f>
        <v/>
      </c>
      <c r="C708" s="37" t="str">
        <f t="shared" si="705"/>
        <v/>
      </c>
      <c r="D708" s="37"/>
      <c r="E708" s="143" t="str">
        <f t="shared" si="1"/>
        <v/>
      </c>
      <c r="F708" s="37" t="str">
        <f t="shared" si="2"/>
        <v/>
      </c>
      <c r="G708" s="37"/>
      <c r="H708" s="37" t="str">
        <f>IFERROR(VLOOKUP($G708,Source!$K:$M,2,FALSE),"")</f>
        <v/>
      </c>
      <c r="I708" s="37" t="str">
        <f>IFERROR(VLOOKUP($G708,Source!$K:$M,3,FALSE),"")</f>
        <v/>
      </c>
      <c r="J708" s="37" t="str">
        <f t="shared" si="3"/>
        <v/>
      </c>
      <c r="K708" s="37"/>
      <c r="L708" s="37"/>
      <c r="M708" s="37"/>
      <c r="N708" s="37"/>
      <c r="O708" s="1"/>
    </row>
    <row r="709" spans="1:15" hidden="1" x14ac:dyDescent="0.2">
      <c r="A709" s="37"/>
      <c r="B709" s="37" t="str">
        <f t="shared" ref="B709:C709" si="706">IF(ISTEXT(#REF!),#REF!,"")</f>
        <v/>
      </c>
      <c r="C709" s="37" t="str">
        <f t="shared" si="706"/>
        <v/>
      </c>
      <c r="D709" s="37"/>
      <c r="E709" s="143" t="str">
        <f t="shared" si="1"/>
        <v/>
      </c>
      <c r="F709" s="37" t="str">
        <f t="shared" si="2"/>
        <v/>
      </c>
      <c r="G709" s="37"/>
      <c r="H709" s="37" t="str">
        <f>IFERROR(VLOOKUP($G709,Source!$K:$M,2,FALSE),"")</f>
        <v/>
      </c>
      <c r="I709" s="37" t="str">
        <f>IFERROR(VLOOKUP($G709,Source!$K:$M,3,FALSE),"")</f>
        <v/>
      </c>
      <c r="J709" s="37" t="str">
        <f t="shared" si="3"/>
        <v/>
      </c>
      <c r="K709" s="37"/>
      <c r="L709" s="37"/>
      <c r="M709" s="37"/>
      <c r="N709" s="37"/>
      <c r="O709" s="1"/>
    </row>
    <row r="710" spans="1:15" hidden="1" x14ac:dyDescent="0.2">
      <c r="A710" s="37"/>
      <c r="B710" s="37" t="str">
        <f t="shared" ref="B710:C710" si="707">IF(ISTEXT(#REF!),#REF!,"")</f>
        <v/>
      </c>
      <c r="C710" s="37" t="str">
        <f t="shared" si="707"/>
        <v/>
      </c>
      <c r="D710" s="37"/>
      <c r="E710" s="143" t="str">
        <f t="shared" si="1"/>
        <v/>
      </c>
      <c r="F710" s="37" t="str">
        <f t="shared" si="2"/>
        <v/>
      </c>
      <c r="G710" s="37"/>
      <c r="H710" s="37" t="str">
        <f>IFERROR(VLOOKUP($G710,Source!$K:$M,2,FALSE),"")</f>
        <v/>
      </c>
      <c r="I710" s="37" t="str">
        <f>IFERROR(VLOOKUP($G710,Source!$K:$M,3,FALSE),"")</f>
        <v/>
      </c>
      <c r="J710" s="37" t="str">
        <f t="shared" si="3"/>
        <v/>
      </c>
      <c r="K710" s="37"/>
      <c r="L710" s="37"/>
      <c r="M710" s="37"/>
      <c r="N710" s="37"/>
      <c r="O710" s="1"/>
    </row>
    <row r="711" spans="1:15" hidden="1" x14ac:dyDescent="0.2">
      <c r="A711" s="37"/>
      <c r="B711" s="37" t="str">
        <f t="shared" ref="B711:C711" si="708">IF(ISTEXT(#REF!),#REF!,"")</f>
        <v/>
      </c>
      <c r="C711" s="37" t="str">
        <f t="shared" si="708"/>
        <v/>
      </c>
      <c r="D711" s="37"/>
      <c r="E711" s="143" t="str">
        <f t="shared" si="1"/>
        <v/>
      </c>
      <c r="F711" s="37" t="str">
        <f t="shared" si="2"/>
        <v/>
      </c>
      <c r="G711" s="37"/>
      <c r="H711" s="37" t="str">
        <f>IFERROR(VLOOKUP($G711,Source!$K:$M,2,FALSE),"")</f>
        <v/>
      </c>
      <c r="I711" s="37" t="str">
        <f>IFERROR(VLOOKUP($G711,Source!$K:$M,3,FALSE),"")</f>
        <v/>
      </c>
      <c r="J711" s="37" t="str">
        <f t="shared" si="3"/>
        <v/>
      </c>
      <c r="K711" s="37"/>
      <c r="L711" s="37"/>
      <c r="M711" s="37"/>
      <c r="N711" s="37"/>
      <c r="O711" s="1"/>
    </row>
    <row r="712" spans="1:15" hidden="1" x14ac:dyDescent="0.2">
      <c r="A712" s="37"/>
      <c r="B712" s="37" t="str">
        <f t="shared" ref="B712:C712" si="709">IF(ISTEXT(#REF!),#REF!,"")</f>
        <v/>
      </c>
      <c r="C712" s="37" t="str">
        <f t="shared" si="709"/>
        <v/>
      </c>
      <c r="D712" s="37"/>
      <c r="E712" s="143" t="str">
        <f t="shared" si="1"/>
        <v/>
      </c>
      <c r="F712" s="37" t="str">
        <f t="shared" si="2"/>
        <v/>
      </c>
      <c r="G712" s="37"/>
      <c r="H712" s="37" t="str">
        <f>IFERROR(VLOOKUP($G712,Source!$K:$M,2,FALSE),"")</f>
        <v/>
      </c>
      <c r="I712" s="37" t="str">
        <f>IFERROR(VLOOKUP($G712,Source!$K:$M,3,FALSE),"")</f>
        <v/>
      </c>
      <c r="J712" s="37" t="str">
        <f t="shared" si="3"/>
        <v/>
      </c>
      <c r="K712" s="37"/>
      <c r="L712" s="37"/>
      <c r="M712" s="37"/>
      <c r="N712" s="37"/>
      <c r="O712" s="1"/>
    </row>
    <row r="713" spans="1:15" hidden="1" x14ac:dyDescent="0.2">
      <c r="A713" s="37"/>
      <c r="B713" s="37" t="str">
        <f t="shared" ref="B713:C713" si="710">IF(ISTEXT(#REF!),#REF!,"")</f>
        <v/>
      </c>
      <c r="C713" s="37" t="str">
        <f t="shared" si="710"/>
        <v/>
      </c>
      <c r="D713" s="37"/>
      <c r="E713" s="143" t="str">
        <f t="shared" si="1"/>
        <v/>
      </c>
      <c r="F713" s="37" t="str">
        <f t="shared" si="2"/>
        <v/>
      </c>
      <c r="G713" s="37"/>
      <c r="H713" s="37" t="str">
        <f>IFERROR(VLOOKUP($G713,Source!$K:$M,2,FALSE),"")</f>
        <v/>
      </c>
      <c r="I713" s="37" t="str">
        <f>IFERROR(VLOOKUP($G713,Source!$K:$M,3,FALSE),"")</f>
        <v/>
      </c>
      <c r="J713" s="37" t="str">
        <f t="shared" si="3"/>
        <v/>
      </c>
      <c r="K713" s="37"/>
      <c r="L713" s="37"/>
      <c r="M713" s="37"/>
      <c r="N713" s="37"/>
      <c r="O713" s="1"/>
    </row>
    <row r="714" spans="1:15" hidden="1" x14ac:dyDescent="0.2">
      <c r="A714" s="37"/>
      <c r="B714" s="37" t="str">
        <f t="shared" ref="B714:C714" si="711">IF(ISTEXT(#REF!),#REF!,"")</f>
        <v/>
      </c>
      <c r="C714" s="37" t="str">
        <f t="shared" si="711"/>
        <v/>
      </c>
      <c r="D714" s="37"/>
      <c r="E714" s="143" t="str">
        <f t="shared" si="1"/>
        <v/>
      </c>
      <c r="F714" s="37" t="str">
        <f t="shared" si="2"/>
        <v/>
      </c>
      <c r="G714" s="37"/>
      <c r="H714" s="37" t="str">
        <f>IFERROR(VLOOKUP($G714,Source!$K:$M,2,FALSE),"")</f>
        <v/>
      </c>
      <c r="I714" s="37" t="str">
        <f>IFERROR(VLOOKUP($G714,Source!$K:$M,3,FALSE),"")</f>
        <v/>
      </c>
      <c r="J714" s="37" t="str">
        <f t="shared" si="3"/>
        <v/>
      </c>
      <c r="K714" s="37"/>
      <c r="L714" s="37"/>
      <c r="M714" s="37"/>
      <c r="N714" s="37"/>
      <c r="O714" s="1"/>
    </row>
    <row r="715" spans="1:15" hidden="1" x14ac:dyDescent="0.2">
      <c r="A715" s="37"/>
      <c r="B715" s="37" t="str">
        <f t="shared" ref="B715:C715" si="712">IF(ISTEXT(#REF!),#REF!,"")</f>
        <v/>
      </c>
      <c r="C715" s="37" t="str">
        <f t="shared" si="712"/>
        <v/>
      </c>
      <c r="D715" s="37"/>
      <c r="E715" s="143" t="str">
        <f t="shared" si="1"/>
        <v/>
      </c>
      <c r="F715" s="37" t="str">
        <f t="shared" si="2"/>
        <v/>
      </c>
      <c r="G715" s="37"/>
      <c r="H715" s="37" t="str">
        <f>IFERROR(VLOOKUP($G715,Source!$K:$M,2,FALSE),"")</f>
        <v/>
      </c>
      <c r="I715" s="37" t="str">
        <f>IFERROR(VLOOKUP($G715,Source!$K:$M,3,FALSE),"")</f>
        <v/>
      </c>
      <c r="J715" s="37" t="str">
        <f t="shared" si="3"/>
        <v/>
      </c>
      <c r="K715" s="37"/>
      <c r="L715" s="37"/>
      <c r="M715" s="37"/>
      <c r="N715" s="37"/>
      <c r="O715" s="1"/>
    </row>
    <row r="716" spans="1:15" hidden="1" x14ac:dyDescent="0.2">
      <c r="A716" s="37"/>
      <c r="B716" s="37" t="str">
        <f t="shared" ref="B716:C716" si="713">IF(ISTEXT(#REF!),#REF!,"")</f>
        <v/>
      </c>
      <c r="C716" s="37" t="str">
        <f t="shared" si="713"/>
        <v/>
      </c>
      <c r="D716" s="37"/>
      <c r="E716" s="143" t="str">
        <f t="shared" si="1"/>
        <v/>
      </c>
      <c r="F716" s="37" t="str">
        <f t="shared" si="2"/>
        <v/>
      </c>
      <c r="G716" s="37"/>
      <c r="H716" s="37" t="str">
        <f>IFERROR(VLOOKUP($G716,Source!$K:$M,2,FALSE),"")</f>
        <v/>
      </c>
      <c r="I716" s="37" t="str">
        <f>IFERROR(VLOOKUP($G716,Source!$K:$M,3,FALSE),"")</f>
        <v/>
      </c>
      <c r="J716" s="37" t="str">
        <f t="shared" si="3"/>
        <v/>
      </c>
      <c r="K716" s="37"/>
      <c r="L716" s="37"/>
      <c r="M716" s="37"/>
      <c r="N716" s="37"/>
      <c r="O716" s="1"/>
    </row>
    <row r="717" spans="1:15" hidden="1" x14ac:dyDescent="0.2">
      <c r="A717" s="37"/>
      <c r="B717" s="37" t="str">
        <f t="shared" ref="B717:C717" si="714">IF(ISTEXT(#REF!),#REF!,"")</f>
        <v/>
      </c>
      <c r="C717" s="37" t="str">
        <f t="shared" si="714"/>
        <v/>
      </c>
      <c r="D717" s="37"/>
      <c r="E717" s="143" t="str">
        <f t="shared" si="1"/>
        <v/>
      </c>
      <c r="F717" s="37" t="str">
        <f t="shared" si="2"/>
        <v/>
      </c>
      <c r="G717" s="37"/>
      <c r="H717" s="37" t="str">
        <f>IFERROR(VLOOKUP($G717,Source!$K:$M,2,FALSE),"")</f>
        <v/>
      </c>
      <c r="I717" s="37" t="str">
        <f>IFERROR(VLOOKUP($G717,Source!$K:$M,3,FALSE),"")</f>
        <v/>
      </c>
      <c r="J717" s="37" t="str">
        <f t="shared" si="3"/>
        <v/>
      </c>
      <c r="K717" s="37"/>
      <c r="L717" s="37"/>
      <c r="M717" s="37"/>
      <c r="N717" s="37"/>
      <c r="O717" s="1"/>
    </row>
    <row r="718" spans="1:15" hidden="1" x14ac:dyDescent="0.2">
      <c r="A718" s="37"/>
      <c r="B718" s="37" t="str">
        <f t="shared" ref="B718:C718" si="715">IF(ISTEXT(#REF!),#REF!,"")</f>
        <v/>
      </c>
      <c r="C718" s="37" t="str">
        <f t="shared" si="715"/>
        <v/>
      </c>
      <c r="D718" s="37"/>
      <c r="E718" s="143" t="str">
        <f t="shared" si="1"/>
        <v/>
      </c>
      <c r="F718" s="37" t="str">
        <f t="shared" si="2"/>
        <v/>
      </c>
      <c r="G718" s="37"/>
      <c r="H718" s="37" t="str">
        <f>IFERROR(VLOOKUP($G718,Source!$K:$M,2,FALSE),"")</f>
        <v/>
      </c>
      <c r="I718" s="37" t="str">
        <f>IFERROR(VLOOKUP($G718,Source!$K:$M,3,FALSE),"")</f>
        <v/>
      </c>
      <c r="J718" s="37" t="str">
        <f t="shared" si="3"/>
        <v/>
      </c>
      <c r="K718" s="37"/>
      <c r="L718" s="37"/>
      <c r="M718" s="37"/>
      <c r="N718" s="37"/>
      <c r="O718" s="1"/>
    </row>
    <row r="719" spans="1:15" hidden="1" x14ac:dyDescent="0.2">
      <c r="A719" s="37"/>
      <c r="B719" s="37" t="str">
        <f t="shared" ref="B719:C719" si="716">IF(ISTEXT(#REF!),#REF!,"")</f>
        <v/>
      </c>
      <c r="C719" s="37" t="str">
        <f t="shared" si="716"/>
        <v/>
      </c>
      <c r="D719" s="37"/>
      <c r="E719" s="143" t="str">
        <f t="shared" si="1"/>
        <v/>
      </c>
      <c r="F719" s="37" t="str">
        <f t="shared" si="2"/>
        <v/>
      </c>
      <c r="G719" s="37"/>
      <c r="H719" s="37" t="str">
        <f>IFERROR(VLOOKUP($G719,Source!$K:$M,2,FALSE),"")</f>
        <v/>
      </c>
      <c r="I719" s="37" t="str">
        <f>IFERROR(VLOOKUP($G719,Source!$K:$M,3,FALSE),"")</f>
        <v/>
      </c>
      <c r="J719" s="37" t="str">
        <f t="shared" si="3"/>
        <v/>
      </c>
      <c r="K719" s="37"/>
      <c r="L719" s="37"/>
      <c r="M719" s="37"/>
      <c r="N719" s="37"/>
      <c r="O719" s="1"/>
    </row>
    <row r="720" spans="1:15" hidden="1" x14ac:dyDescent="0.2">
      <c r="A720" s="37"/>
      <c r="B720" s="37" t="str">
        <f t="shared" ref="B720:C720" si="717">IF(ISTEXT(#REF!),#REF!,"")</f>
        <v/>
      </c>
      <c r="C720" s="37" t="str">
        <f t="shared" si="717"/>
        <v/>
      </c>
      <c r="D720" s="37"/>
      <c r="E720" s="143" t="str">
        <f t="shared" si="1"/>
        <v/>
      </c>
      <c r="F720" s="37" t="str">
        <f t="shared" si="2"/>
        <v/>
      </c>
      <c r="G720" s="37"/>
      <c r="H720" s="37" t="str">
        <f>IFERROR(VLOOKUP($G720,Source!$K:$M,2,FALSE),"")</f>
        <v/>
      </c>
      <c r="I720" s="37" t="str">
        <f>IFERROR(VLOOKUP($G720,Source!$K:$M,3,FALSE),"")</f>
        <v/>
      </c>
      <c r="J720" s="37" t="str">
        <f t="shared" si="3"/>
        <v/>
      </c>
      <c r="K720" s="37"/>
      <c r="L720" s="37"/>
      <c r="M720" s="37"/>
      <c r="N720" s="37"/>
      <c r="O720" s="1"/>
    </row>
    <row r="721" spans="1:15" hidden="1" x14ac:dyDescent="0.2">
      <c r="A721" s="37"/>
      <c r="B721" s="37" t="str">
        <f t="shared" ref="B721:C721" si="718">IF(ISTEXT(#REF!),#REF!,"")</f>
        <v/>
      </c>
      <c r="C721" s="37" t="str">
        <f t="shared" si="718"/>
        <v/>
      </c>
      <c r="D721" s="37"/>
      <c r="E721" s="143" t="str">
        <f t="shared" si="1"/>
        <v/>
      </c>
      <c r="F721" s="37" t="str">
        <f t="shared" si="2"/>
        <v/>
      </c>
      <c r="G721" s="37"/>
      <c r="H721" s="37" t="str">
        <f>IFERROR(VLOOKUP($G721,Source!$K:$M,2,FALSE),"")</f>
        <v/>
      </c>
      <c r="I721" s="37" t="str">
        <f>IFERROR(VLOOKUP($G721,Source!$K:$M,3,FALSE),"")</f>
        <v/>
      </c>
      <c r="J721" s="37" t="str">
        <f t="shared" si="3"/>
        <v/>
      </c>
      <c r="K721" s="37"/>
      <c r="L721" s="37"/>
      <c r="M721" s="37"/>
      <c r="N721" s="37"/>
      <c r="O721" s="1"/>
    </row>
    <row r="722" spans="1:15" hidden="1" x14ac:dyDescent="0.2">
      <c r="A722" s="37"/>
      <c r="B722" s="37" t="str">
        <f t="shared" ref="B722:C722" si="719">IF(ISTEXT(#REF!),#REF!,"")</f>
        <v/>
      </c>
      <c r="C722" s="37" t="str">
        <f t="shared" si="719"/>
        <v/>
      </c>
      <c r="D722" s="37"/>
      <c r="E722" s="143" t="str">
        <f t="shared" si="1"/>
        <v/>
      </c>
      <c r="F722" s="37" t="str">
        <f t="shared" si="2"/>
        <v/>
      </c>
      <c r="G722" s="37"/>
      <c r="H722" s="37" t="str">
        <f>IFERROR(VLOOKUP($G722,Source!$K:$M,2,FALSE),"")</f>
        <v/>
      </c>
      <c r="I722" s="37" t="str">
        <f>IFERROR(VLOOKUP($G722,Source!$K:$M,3,FALSE),"")</f>
        <v/>
      </c>
      <c r="J722" s="37" t="str">
        <f t="shared" si="3"/>
        <v/>
      </c>
      <c r="K722" s="37"/>
      <c r="L722" s="37"/>
      <c r="M722" s="37"/>
      <c r="N722" s="37"/>
      <c r="O722" s="1"/>
    </row>
    <row r="723" spans="1:15" hidden="1" x14ac:dyDescent="0.2">
      <c r="A723" s="37"/>
      <c r="B723" s="37" t="str">
        <f t="shared" ref="B723:C723" si="720">IF(ISTEXT(#REF!),#REF!,"")</f>
        <v/>
      </c>
      <c r="C723" s="37" t="str">
        <f t="shared" si="720"/>
        <v/>
      </c>
      <c r="D723" s="37"/>
      <c r="E723" s="143" t="str">
        <f t="shared" si="1"/>
        <v/>
      </c>
      <c r="F723" s="37" t="str">
        <f t="shared" si="2"/>
        <v/>
      </c>
      <c r="G723" s="37"/>
      <c r="H723" s="37" t="str">
        <f>IFERROR(VLOOKUP($G723,Source!$K:$M,2,FALSE),"")</f>
        <v/>
      </c>
      <c r="I723" s="37" t="str">
        <f>IFERROR(VLOOKUP($G723,Source!$K:$M,3,FALSE),"")</f>
        <v/>
      </c>
      <c r="J723" s="37" t="str">
        <f t="shared" si="3"/>
        <v/>
      </c>
      <c r="K723" s="37"/>
      <c r="L723" s="37"/>
      <c r="M723" s="37"/>
      <c r="N723" s="37"/>
      <c r="O723" s="1"/>
    </row>
    <row r="724" spans="1:15" hidden="1" x14ac:dyDescent="0.2">
      <c r="A724" s="37"/>
      <c r="B724" s="37" t="str">
        <f t="shared" ref="B724:C724" si="721">IF(ISTEXT(#REF!),#REF!,"")</f>
        <v/>
      </c>
      <c r="C724" s="37" t="str">
        <f t="shared" si="721"/>
        <v/>
      </c>
      <c r="D724" s="37"/>
      <c r="E724" s="143" t="str">
        <f t="shared" si="1"/>
        <v/>
      </c>
      <c r="F724" s="37" t="str">
        <f t="shared" si="2"/>
        <v/>
      </c>
      <c r="G724" s="37"/>
      <c r="H724" s="37" t="str">
        <f>IFERROR(VLOOKUP($G724,Source!$K:$M,2,FALSE),"")</f>
        <v/>
      </c>
      <c r="I724" s="37" t="str">
        <f>IFERROR(VLOOKUP($G724,Source!$K:$M,3,FALSE),"")</f>
        <v/>
      </c>
      <c r="J724" s="37" t="str">
        <f t="shared" si="3"/>
        <v/>
      </c>
      <c r="K724" s="37"/>
      <c r="L724" s="37"/>
      <c r="M724" s="37"/>
      <c r="N724" s="37"/>
      <c r="O724" s="1"/>
    </row>
    <row r="725" spans="1:15" hidden="1" x14ac:dyDescent="0.2">
      <c r="A725" s="37"/>
      <c r="B725" s="37" t="str">
        <f t="shared" ref="B725:C725" si="722">IF(ISTEXT(#REF!),#REF!,"")</f>
        <v/>
      </c>
      <c r="C725" s="37" t="str">
        <f t="shared" si="722"/>
        <v/>
      </c>
      <c r="D725" s="37"/>
      <c r="E725" s="143" t="str">
        <f t="shared" si="1"/>
        <v/>
      </c>
      <c r="F725" s="37" t="str">
        <f t="shared" si="2"/>
        <v/>
      </c>
      <c r="G725" s="37"/>
      <c r="H725" s="37" t="str">
        <f>IFERROR(VLOOKUP($G725,Source!$K:$M,2,FALSE),"")</f>
        <v/>
      </c>
      <c r="I725" s="37" t="str">
        <f>IFERROR(VLOOKUP($G725,Source!$K:$M,3,FALSE),"")</f>
        <v/>
      </c>
      <c r="J725" s="37" t="str">
        <f t="shared" si="3"/>
        <v/>
      </c>
      <c r="K725" s="37"/>
      <c r="L725" s="37"/>
      <c r="M725" s="37"/>
      <c r="N725" s="37"/>
      <c r="O725" s="1"/>
    </row>
    <row r="726" spans="1:15" hidden="1" x14ac:dyDescent="0.2">
      <c r="A726" s="37"/>
      <c r="B726" s="37" t="str">
        <f t="shared" ref="B726:C726" si="723">IF(ISTEXT(#REF!),#REF!,"")</f>
        <v/>
      </c>
      <c r="C726" s="37" t="str">
        <f t="shared" si="723"/>
        <v/>
      </c>
      <c r="D726" s="37"/>
      <c r="E726" s="143" t="str">
        <f t="shared" si="1"/>
        <v/>
      </c>
      <c r="F726" s="37" t="str">
        <f t="shared" si="2"/>
        <v/>
      </c>
      <c r="G726" s="37"/>
      <c r="H726" s="37" t="str">
        <f>IFERROR(VLOOKUP($G726,Source!$K:$M,2,FALSE),"")</f>
        <v/>
      </c>
      <c r="I726" s="37" t="str">
        <f>IFERROR(VLOOKUP($G726,Source!$K:$M,3,FALSE),"")</f>
        <v/>
      </c>
      <c r="J726" s="37" t="str">
        <f t="shared" si="3"/>
        <v/>
      </c>
      <c r="K726" s="37"/>
      <c r="L726" s="37"/>
      <c r="M726" s="37"/>
      <c r="N726" s="37"/>
      <c r="O726" s="1"/>
    </row>
    <row r="727" spans="1:15" hidden="1" x14ac:dyDescent="0.2">
      <c r="A727" s="37"/>
      <c r="B727" s="37" t="str">
        <f t="shared" ref="B727:C727" si="724">IF(ISTEXT(#REF!),#REF!,"")</f>
        <v/>
      </c>
      <c r="C727" s="37" t="str">
        <f t="shared" si="724"/>
        <v/>
      </c>
      <c r="D727" s="37"/>
      <c r="E727" s="143" t="str">
        <f t="shared" si="1"/>
        <v/>
      </c>
      <c r="F727" s="37" t="str">
        <f t="shared" si="2"/>
        <v/>
      </c>
      <c r="G727" s="37"/>
      <c r="H727" s="37" t="str">
        <f>IFERROR(VLOOKUP($G727,Source!$K:$M,2,FALSE),"")</f>
        <v/>
      </c>
      <c r="I727" s="37" t="str">
        <f>IFERROR(VLOOKUP($G727,Source!$K:$M,3,FALSE),"")</f>
        <v/>
      </c>
      <c r="J727" s="37" t="str">
        <f t="shared" si="3"/>
        <v/>
      </c>
      <c r="K727" s="37"/>
      <c r="L727" s="37"/>
      <c r="M727" s="37"/>
      <c r="N727" s="37"/>
      <c r="O727" s="1"/>
    </row>
    <row r="728" spans="1:15" hidden="1" x14ac:dyDescent="0.2">
      <c r="A728" s="37"/>
      <c r="B728" s="37" t="str">
        <f t="shared" ref="B728:C728" si="725">IF(ISTEXT(#REF!),#REF!,"")</f>
        <v/>
      </c>
      <c r="C728" s="37" t="str">
        <f t="shared" si="725"/>
        <v/>
      </c>
      <c r="D728" s="37"/>
      <c r="E728" s="143" t="str">
        <f t="shared" si="1"/>
        <v/>
      </c>
      <c r="F728" s="37" t="str">
        <f t="shared" si="2"/>
        <v/>
      </c>
      <c r="G728" s="37"/>
      <c r="H728" s="37" t="str">
        <f>IFERROR(VLOOKUP($G728,Source!$K:$M,2,FALSE),"")</f>
        <v/>
      </c>
      <c r="I728" s="37" t="str">
        <f>IFERROR(VLOOKUP($G728,Source!$K:$M,3,FALSE),"")</f>
        <v/>
      </c>
      <c r="J728" s="37" t="str">
        <f t="shared" si="3"/>
        <v/>
      </c>
      <c r="K728" s="37"/>
      <c r="L728" s="37"/>
      <c r="M728" s="37"/>
      <c r="N728" s="37"/>
      <c r="O728" s="1"/>
    </row>
    <row r="729" spans="1:15" hidden="1" x14ac:dyDescent="0.2">
      <c r="A729" s="37"/>
      <c r="B729" s="37" t="str">
        <f t="shared" ref="B729:C729" si="726">IF(ISTEXT(#REF!),#REF!,"")</f>
        <v/>
      </c>
      <c r="C729" s="37" t="str">
        <f t="shared" si="726"/>
        <v/>
      </c>
      <c r="D729" s="37"/>
      <c r="E729" s="143" t="str">
        <f t="shared" si="1"/>
        <v/>
      </c>
      <c r="F729" s="37" t="str">
        <f t="shared" si="2"/>
        <v/>
      </c>
      <c r="G729" s="37"/>
      <c r="H729" s="37" t="str">
        <f>IFERROR(VLOOKUP($G729,Source!$K:$M,2,FALSE),"")</f>
        <v/>
      </c>
      <c r="I729" s="37" t="str">
        <f>IFERROR(VLOOKUP($G729,Source!$K:$M,3,FALSE),"")</f>
        <v/>
      </c>
      <c r="J729" s="37" t="str">
        <f t="shared" si="3"/>
        <v/>
      </c>
      <c r="K729" s="37"/>
      <c r="L729" s="37"/>
      <c r="M729" s="37"/>
      <c r="N729" s="37"/>
      <c r="O729" s="1"/>
    </row>
    <row r="730" spans="1:15" hidden="1" x14ac:dyDescent="0.2">
      <c r="A730" s="37"/>
      <c r="B730" s="37" t="str">
        <f t="shared" ref="B730:C730" si="727">IF(ISTEXT(#REF!),#REF!,"")</f>
        <v/>
      </c>
      <c r="C730" s="37" t="str">
        <f t="shared" si="727"/>
        <v/>
      </c>
      <c r="D730" s="37"/>
      <c r="E730" s="143" t="str">
        <f t="shared" si="1"/>
        <v/>
      </c>
      <c r="F730" s="37" t="str">
        <f t="shared" si="2"/>
        <v/>
      </c>
      <c r="G730" s="37"/>
      <c r="H730" s="37" t="str">
        <f>IFERROR(VLOOKUP($G730,Source!$K:$M,2,FALSE),"")</f>
        <v/>
      </c>
      <c r="I730" s="37" t="str">
        <f>IFERROR(VLOOKUP($G730,Source!$K:$M,3,FALSE),"")</f>
        <v/>
      </c>
      <c r="J730" s="37" t="str">
        <f t="shared" si="3"/>
        <v/>
      </c>
      <c r="K730" s="37"/>
      <c r="L730" s="37"/>
      <c r="M730" s="37"/>
      <c r="N730" s="37"/>
      <c r="O730" s="1"/>
    </row>
    <row r="731" spans="1:15" hidden="1" x14ac:dyDescent="0.2">
      <c r="A731" s="37"/>
      <c r="B731" s="37" t="str">
        <f t="shared" ref="B731:C731" si="728">IF(ISTEXT(#REF!),#REF!,"")</f>
        <v/>
      </c>
      <c r="C731" s="37" t="str">
        <f t="shared" si="728"/>
        <v/>
      </c>
      <c r="D731" s="37"/>
      <c r="E731" s="143" t="str">
        <f t="shared" si="1"/>
        <v/>
      </c>
      <c r="F731" s="37" t="str">
        <f t="shared" si="2"/>
        <v/>
      </c>
      <c r="G731" s="37"/>
      <c r="H731" s="37" t="str">
        <f>IFERROR(VLOOKUP($G731,Source!$K:$M,2,FALSE),"")</f>
        <v/>
      </c>
      <c r="I731" s="37" t="str">
        <f>IFERROR(VLOOKUP($G731,Source!$K:$M,3,FALSE),"")</f>
        <v/>
      </c>
      <c r="J731" s="37" t="str">
        <f t="shared" si="3"/>
        <v/>
      </c>
      <c r="K731" s="37"/>
      <c r="L731" s="37"/>
      <c r="M731" s="37"/>
      <c r="N731" s="37"/>
      <c r="O731" s="1"/>
    </row>
    <row r="732" spans="1:15" hidden="1" x14ac:dyDescent="0.2">
      <c r="A732" s="37"/>
      <c r="B732" s="37" t="str">
        <f t="shared" ref="B732:C732" si="729">IF(ISTEXT(#REF!),#REF!,"")</f>
        <v/>
      </c>
      <c r="C732" s="37" t="str">
        <f t="shared" si="729"/>
        <v/>
      </c>
      <c r="D732" s="37"/>
      <c r="E732" s="143" t="str">
        <f t="shared" si="1"/>
        <v/>
      </c>
      <c r="F732" s="37" t="str">
        <f t="shared" si="2"/>
        <v/>
      </c>
      <c r="G732" s="37"/>
      <c r="H732" s="37" t="str">
        <f>IFERROR(VLOOKUP($G732,Source!$K:$M,2,FALSE),"")</f>
        <v/>
      </c>
      <c r="I732" s="37" t="str">
        <f>IFERROR(VLOOKUP($G732,Source!$K:$M,3,FALSE),"")</f>
        <v/>
      </c>
      <c r="J732" s="37" t="str">
        <f t="shared" si="3"/>
        <v/>
      </c>
      <c r="K732" s="37"/>
      <c r="L732" s="37"/>
      <c r="M732" s="37"/>
      <c r="N732" s="37"/>
      <c r="O732" s="1"/>
    </row>
    <row r="733" spans="1:15" hidden="1" x14ac:dyDescent="0.2">
      <c r="A733" s="37"/>
      <c r="B733" s="37" t="str">
        <f t="shared" ref="B733:C733" si="730">IF(ISTEXT(#REF!),#REF!,"")</f>
        <v/>
      </c>
      <c r="C733" s="37" t="str">
        <f t="shared" si="730"/>
        <v/>
      </c>
      <c r="D733" s="37"/>
      <c r="E733" s="143" t="str">
        <f t="shared" si="1"/>
        <v/>
      </c>
      <c r="F733" s="37" t="str">
        <f t="shared" si="2"/>
        <v/>
      </c>
      <c r="G733" s="37"/>
      <c r="H733" s="37" t="str">
        <f>IFERROR(VLOOKUP($G733,Source!$K:$M,2,FALSE),"")</f>
        <v/>
      </c>
      <c r="I733" s="37" t="str">
        <f>IFERROR(VLOOKUP($G733,Source!$K:$M,3,FALSE),"")</f>
        <v/>
      </c>
      <c r="J733" s="37" t="str">
        <f t="shared" si="3"/>
        <v/>
      </c>
      <c r="K733" s="37"/>
      <c r="L733" s="37"/>
      <c r="M733" s="37"/>
      <c r="N733" s="37"/>
      <c r="O733" s="1"/>
    </row>
    <row r="734" spans="1:15" hidden="1" x14ac:dyDescent="0.2">
      <c r="A734" s="37"/>
      <c r="B734" s="37" t="str">
        <f t="shared" ref="B734:C734" si="731">IF(ISTEXT(#REF!),#REF!,"")</f>
        <v/>
      </c>
      <c r="C734" s="37" t="str">
        <f t="shared" si="731"/>
        <v/>
      </c>
      <c r="D734" s="37"/>
      <c r="E734" s="143" t="str">
        <f t="shared" si="1"/>
        <v/>
      </c>
      <c r="F734" s="37" t="str">
        <f t="shared" si="2"/>
        <v/>
      </c>
      <c r="G734" s="37"/>
      <c r="H734" s="37" t="str">
        <f>IFERROR(VLOOKUP($G734,Source!$K:$M,2,FALSE),"")</f>
        <v/>
      </c>
      <c r="I734" s="37" t="str">
        <f>IFERROR(VLOOKUP($G734,Source!$K:$M,3,FALSE),"")</f>
        <v/>
      </c>
      <c r="J734" s="37" t="str">
        <f t="shared" si="3"/>
        <v/>
      </c>
      <c r="K734" s="37"/>
      <c r="L734" s="37"/>
      <c r="M734" s="37"/>
      <c r="N734" s="37"/>
      <c r="O734" s="1"/>
    </row>
    <row r="735" spans="1:15" hidden="1" x14ac:dyDescent="0.2">
      <c r="A735" s="37"/>
      <c r="B735" s="37" t="str">
        <f t="shared" ref="B735:C735" si="732">IF(ISTEXT(#REF!),#REF!,"")</f>
        <v/>
      </c>
      <c r="C735" s="37" t="str">
        <f t="shared" si="732"/>
        <v/>
      </c>
      <c r="D735" s="37"/>
      <c r="E735" s="143" t="str">
        <f t="shared" si="1"/>
        <v/>
      </c>
      <c r="F735" s="37" t="str">
        <f t="shared" si="2"/>
        <v/>
      </c>
      <c r="G735" s="37"/>
      <c r="H735" s="37" t="str">
        <f>IFERROR(VLOOKUP($G735,Source!$K:$M,2,FALSE),"")</f>
        <v/>
      </c>
      <c r="I735" s="37" t="str">
        <f>IFERROR(VLOOKUP($G735,Source!$K:$M,3,FALSE),"")</f>
        <v/>
      </c>
      <c r="J735" s="37" t="str">
        <f t="shared" si="3"/>
        <v/>
      </c>
      <c r="K735" s="37"/>
      <c r="L735" s="37"/>
      <c r="M735" s="37"/>
      <c r="N735" s="37"/>
      <c r="O735" s="1"/>
    </row>
    <row r="736" spans="1:15" hidden="1" x14ac:dyDescent="0.2">
      <c r="A736" s="37"/>
      <c r="B736" s="37" t="str">
        <f t="shared" ref="B736:C736" si="733">IF(ISTEXT(#REF!),#REF!,"")</f>
        <v/>
      </c>
      <c r="C736" s="37" t="str">
        <f t="shared" si="733"/>
        <v/>
      </c>
      <c r="D736" s="37"/>
      <c r="E736" s="143" t="str">
        <f t="shared" si="1"/>
        <v/>
      </c>
      <c r="F736" s="37" t="str">
        <f t="shared" si="2"/>
        <v/>
      </c>
      <c r="G736" s="37"/>
      <c r="H736" s="37" t="str">
        <f>IFERROR(VLOOKUP($G736,Source!$K:$M,2,FALSE),"")</f>
        <v/>
      </c>
      <c r="I736" s="37" t="str">
        <f>IFERROR(VLOOKUP($G736,Source!$K:$M,3,FALSE),"")</f>
        <v/>
      </c>
      <c r="J736" s="37" t="str">
        <f t="shared" si="3"/>
        <v/>
      </c>
      <c r="K736" s="37"/>
      <c r="L736" s="37"/>
      <c r="M736" s="37"/>
      <c r="N736" s="37"/>
      <c r="O736" s="1"/>
    </row>
    <row r="737" spans="1:15" hidden="1" x14ac:dyDescent="0.2">
      <c r="A737" s="37"/>
      <c r="B737" s="37" t="str">
        <f t="shared" ref="B737:C737" si="734">IF(ISTEXT(#REF!),#REF!,"")</f>
        <v/>
      </c>
      <c r="C737" s="37" t="str">
        <f t="shared" si="734"/>
        <v/>
      </c>
      <c r="D737" s="37"/>
      <c r="E737" s="143" t="str">
        <f t="shared" si="1"/>
        <v/>
      </c>
      <c r="F737" s="37" t="str">
        <f t="shared" si="2"/>
        <v/>
      </c>
      <c r="G737" s="37"/>
      <c r="H737" s="37" t="str">
        <f>IFERROR(VLOOKUP($G737,Source!$K:$M,2,FALSE),"")</f>
        <v/>
      </c>
      <c r="I737" s="37" t="str">
        <f>IFERROR(VLOOKUP($G737,Source!$K:$M,3,FALSE),"")</f>
        <v/>
      </c>
      <c r="J737" s="37" t="str">
        <f t="shared" si="3"/>
        <v/>
      </c>
      <c r="K737" s="37"/>
      <c r="L737" s="37"/>
      <c r="M737" s="37"/>
      <c r="N737" s="37"/>
      <c r="O737" s="1"/>
    </row>
    <row r="738" spans="1:15" hidden="1" x14ac:dyDescent="0.2">
      <c r="A738" s="37"/>
      <c r="B738" s="37" t="str">
        <f t="shared" ref="B738:C738" si="735">IF(ISTEXT(#REF!),#REF!,"")</f>
        <v/>
      </c>
      <c r="C738" s="37" t="str">
        <f t="shared" si="735"/>
        <v/>
      </c>
      <c r="D738" s="37"/>
      <c r="E738" s="143" t="str">
        <f t="shared" si="1"/>
        <v/>
      </c>
      <c r="F738" s="37" t="str">
        <f t="shared" si="2"/>
        <v/>
      </c>
      <c r="G738" s="37"/>
      <c r="H738" s="37" t="str">
        <f>IFERROR(VLOOKUP($G738,Source!$K:$M,2,FALSE),"")</f>
        <v/>
      </c>
      <c r="I738" s="37" t="str">
        <f>IFERROR(VLOOKUP($G738,Source!$K:$M,3,FALSE),"")</f>
        <v/>
      </c>
      <c r="J738" s="37" t="str">
        <f t="shared" si="3"/>
        <v/>
      </c>
      <c r="K738" s="37"/>
      <c r="L738" s="37"/>
      <c r="M738" s="37"/>
      <c r="N738" s="37"/>
      <c r="O738" s="1"/>
    </row>
    <row r="739" spans="1:15" hidden="1" x14ac:dyDescent="0.2">
      <c r="A739" s="37"/>
      <c r="B739" s="37" t="str">
        <f t="shared" ref="B739:C739" si="736">IF(ISTEXT(#REF!),#REF!,"")</f>
        <v/>
      </c>
      <c r="C739" s="37" t="str">
        <f t="shared" si="736"/>
        <v/>
      </c>
      <c r="D739" s="37"/>
      <c r="E739" s="143" t="str">
        <f t="shared" si="1"/>
        <v/>
      </c>
      <c r="F739" s="37" t="str">
        <f t="shared" si="2"/>
        <v/>
      </c>
      <c r="G739" s="37"/>
      <c r="H739" s="37" t="str">
        <f>IFERROR(VLOOKUP($G739,Source!$K:$M,2,FALSE),"")</f>
        <v/>
      </c>
      <c r="I739" s="37" t="str">
        <f>IFERROR(VLOOKUP($G739,Source!$K:$M,3,FALSE),"")</f>
        <v/>
      </c>
      <c r="J739" s="37" t="str">
        <f t="shared" si="3"/>
        <v/>
      </c>
      <c r="K739" s="37"/>
      <c r="L739" s="37"/>
      <c r="M739" s="37"/>
      <c r="N739" s="37"/>
      <c r="O739" s="1"/>
    </row>
    <row r="740" spans="1:15" hidden="1" x14ac:dyDescent="0.2">
      <c r="A740" s="37"/>
      <c r="B740" s="37" t="str">
        <f t="shared" ref="B740:C740" si="737">IF(ISTEXT(#REF!),#REF!,"")</f>
        <v/>
      </c>
      <c r="C740" s="37" t="str">
        <f t="shared" si="737"/>
        <v/>
      </c>
      <c r="D740" s="37"/>
      <c r="E740" s="143" t="str">
        <f t="shared" si="1"/>
        <v/>
      </c>
      <c r="F740" s="37" t="str">
        <f t="shared" si="2"/>
        <v/>
      </c>
      <c r="G740" s="37"/>
      <c r="H740" s="37" t="str">
        <f>IFERROR(VLOOKUP($G740,Source!$K:$M,2,FALSE),"")</f>
        <v/>
      </c>
      <c r="I740" s="37" t="str">
        <f>IFERROR(VLOOKUP($G740,Source!$K:$M,3,FALSE),"")</f>
        <v/>
      </c>
      <c r="J740" s="37" t="str">
        <f t="shared" si="3"/>
        <v/>
      </c>
      <c r="K740" s="37"/>
      <c r="L740" s="37"/>
      <c r="M740" s="37"/>
      <c r="N740" s="37"/>
      <c r="O740" s="1"/>
    </row>
    <row r="741" spans="1:15" hidden="1" x14ac:dyDescent="0.2">
      <c r="A741" s="37"/>
      <c r="B741" s="37" t="str">
        <f t="shared" ref="B741:C741" si="738">IF(ISTEXT(#REF!),#REF!,"")</f>
        <v/>
      </c>
      <c r="C741" s="37" t="str">
        <f t="shared" si="738"/>
        <v/>
      </c>
      <c r="D741" s="37"/>
      <c r="E741" s="143" t="str">
        <f t="shared" si="1"/>
        <v/>
      </c>
      <c r="F741" s="37" t="str">
        <f t="shared" si="2"/>
        <v/>
      </c>
      <c r="G741" s="37"/>
      <c r="H741" s="37" t="str">
        <f>IFERROR(VLOOKUP($G741,Source!$K:$M,2,FALSE),"")</f>
        <v/>
      </c>
      <c r="I741" s="37" t="str">
        <f>IFERROR(VLOOKUP($G741,Source!$K:$M,3,FALSE),"")</f>
        <v/>
      </c>
      <c r="J741" s="37" t="str">
        <f t="shared" si="3"/>
        <v/>
      </c>
      <c r="K741" s="37"/>
      <c r="L741" s="37"/>
      <c r="M741" s="37"/>
      <c r="N741" s="37"/>
      <c r="O741" s="1"/>
    </row>
    <row r="742" spans="1:15" hidden="1" x14ac:dyDescent="0.2">
      <c r="A742" s="37"/>
      <c r="B742" s="37" t="str">
        <f t="shared" ref="B742:C742" si="739">IF(ISTEXT(#REF!),#REF!,"")</f>
        <v/>
      </c>
      <c r="C742" s="37" t="str">
        <f t="shared" si="739"/>
        <v/>
      </c>
      <c r="D742" s="37"/>
      <c r="E742" s="143" t="str">
        <f t="shared" si="1"/>
        <v/>
      </c>
      <c r="F742" s="37" t="str">
        <f t="shared" si="2"/>
        <v/>
      </c>
      <c r="G742" s="37"/>
      <c r="H742" s="37" t="str">
        <f>IFERROR(VLOOKUP($G742,Source!$K:$M,2,FALSE),"")</f>
        <v/>
      </c>
      <c r="I742" s="37" t="str">
        <f>IFERROR(VLOOKUP($G742,Source!$K:$M,3,FALSE),"")</f>
        <v/>
      </c>
      <c r="J742" s="37" t="str">
        <f t="shared" si="3"/>
        <v/>
      </c>
      <c r="K742" s="37"/>
      <c r="L742" s="37"/>
      <c r="M742" s="37"/>
      <c r="N742" s="37"/>
      <c r="O742" s="1"/>
    </row>
    <row r="743" spans="1:15" hidden="1" x14ac:dyDescent="0.2">
      <c r="A743" s="37"/>
      <c r="B743" s="37" t="str">
        <f t="shared" ref="B743:C743" si="740">IF(ISTEXT(#REF!),#REF!,"")</f>
        <v/>
      </c>
      <c r="C743" s="37" t="str">
        <f t="shared" si="740"/>
        <v/>
      </c>
      <c r="D743" s="37"/>
      <c r="E743" s="143" t="str">
        <f t="shared" si="1"/>
        <v/>
      </c>
      <c r="F743" s="37" t="str">
        <f t="shared" si="2"/>
        <v/>
      </c>
      <c r="G743" s="37"/>
      <c r="H743" s="37" t="str">
        <f>IFERROR(VLOOKUP($G743,Source!$K:$M,2,FALSE),"")</f>
        <v/>
      </c>
      <c r="I743" s="37" t="str">
        <f>IFERROR(VLOOKUP($G743,Source!$K:$M,3,FALSE),"")</f>
        <v/>
      </c>
      <c r="J743" s="37" t="str">
        <f t="shared" si="3"/>
        <v/>
      </c>
      <c r="K743" s="37"/>
      <c r="L743" s="37"/>
      <c r="M743" s="37"/>
      <c r="N743" s="37"/>
      <c r="O743" s="1"/>
    </row>
    <row r="744" spans="1:15" hidden="1" x14ac:dyDescent="0.2">
      <c r="A744" s="37"/>
      <c r="B744" s="37" t="str">
        <f t="shared" ref="B744:C744" si="741">IF(ISTEXT(#REF!),#REF!,"")</f>
        <v/>
      </c>
      <c r="C744" s="37" t="str">
        <f t="shared" si="741"/>
        <v/>
      </c>
      <c r="D744" s="37"/>
      <c r="E744" s="143" t="str">
        <f t="shared" si="1"/>
        <v/>
      </c>
      <c r="F744" s="37" t="str">
        <f t="shared" si="2"/>
        <v/>
      </c>
      <c r="G744" s="37"/>
      <c r="H744" s="37" t="str">
        <f>IFERROR(VLOOKUP($G744,Source!$K:$M,2,FALSE),"")</f>
        <v/>
      </c>
      <c r="I744" s="37" t="str">
        <f>IFERROR(VLOOKUP($G744,Source!$K:$M,3,FALSE),"")</f>
        <v/>
      </c>
      <c r="J744" s="37" t="str">
        <f t="shared" si="3"/>
        <v/>
      </c>
      <c r="K744" s="37"/>
      <c r="L744" s="37"/>
      <c r="M744" s="37"/>
      <c r="N744" s="37"/>
      <c r="O744" s="1"/>
    </row>
    <row r="745" spans="1:15" hidden="1" x14ac:dyDescent="0.2">
      <c r="A745" s="37"/>
      <c r="B745" s="37" t="str">
        <f t="shared" ref="B745:C745" si="742">IF(ISTEXT(#REF!),#REF!,"")</f>
        <v/>
      </c>
      <c r="C745" s="37" t="str">
        <f t="shared" si="742"/>
        <v/>
      </c>
      <c r="D745" s="37"/>
      <c r="E745" s="143" t="str">
        <f t="shared" si="1"/>
        <v/>
      </c>
      <c r="F745" s="37" t="str">
        <f t="shared" si="2"/>
        <v/>
      </c>
      <c r="G745" s="37"/>
      <c r="H745" s="37" t="str">
        <f>IFERROR(VLOOKUP($G745,Source!$K:$M,2,FALSE),"")</f>
        <v/>
      </c>
      <c r="I745" s="37" t="str">
        <f>IFERROR(VLOOKUP($G745,Source!$K:$M,3,FALSE),"")</f>
        <v/>
      </c>
      <c r="J745" s="37" t="str">
        <f t="shared" si="3"/>
        <v/>
      </c>
      <c r="K745" s="37"/>
      <c r="L745" s="37"/>
      <c r="M745" s="37"/>
      <c r="N745" s="37"/>
      <c r="O745" s="1"/>
    </row>
    <row r="746" spans="1:15" hidden="1" x14ac:dyDescent="0.2">
      <c r="A746" s="37"/>
      <c r="B746" s="37" t="str">
        <f t="shared" ref="B746:C746" si="743">IF(ISTEXT(#REF!),#REF!,"")</f>
        <v/>
      </c>
      <c r="C746" s="37" t="str">
        <f t="shared" si="743"/>
        <v/>
      </c>
      <c r="D746" s="37"/>
      <c r="E746" s="143" t="str">
        <f t="shared" si="1"/>
        <v/>
      </c>
      <c r="F746" s="37" t="str">
        <f t="shared" si="2"/>
        <v/>
      </c>
      <c r="G746" s="37"/>
      <c r="H746" s="37" t="str">
        <f>IFERROR(VLOOKUP($G746,Source!$K:$M,2,FALSE),"")</f>
        <v/>
      </c>
      <c r="I746" s="37" t="str">
        <f>IFERROR(VLOOKUP($G746,Source!$K:$M,3,FALSE),"")</f>
        <v/>
      </c>
      <c r="J746" s="37" t="str">
        <f t="shared" si="3"/>
        <v/>
      </c>
      <c r="K746" s="37"/>
      <c r="L746" s="37"/>
      <c r="M746" s="37"/>
      <c r="N746" s="37"/>
      <c r="O746" s="1"/>
    </row>
    <row r="747" spans="1:15" hidden="1" x14ac:dyDescent="0.2">
      <c r="A747" s="37"/>
      <c r="B747" s="37" t="str">
        <f t="shared" ref="B747:C747" si="744">IF(ISTEXT(#REF!),#REF!,"")</f>
        <v/>
      </c>
      <c r="C747" s="37" t="str">
        <f t="shared" si="744"/>
        <v/>
      </c>
      <c r="D747" s="37"/>
      <c r="E747" s="143" t="str">
        <f t="shared" si="1"/>
        <v/>
      </c>
      <c r="F747" s="37" t="str">
        <f t="shared" si="2"/>
        <v/>
      </c>
      <c r="G747" s="37"/>
      <c r="H747" s="37" t="str">
        <f>IFERROR(VLOOKUP($G747,Source!$K:$M,2,FALSE),"")</f>
        <v/>
      </c>
      <c r="I747" s="37" t="str">
        <f>IFERROR(VLOOKUP($G747,Source!$K:$M,3,FALSE),"")</f>
        <v/>
      </c>
      <c r="J747" s="37" t="str">
        <f t="shared" si="3"/>
        <v/>
      </c>
      <c r="K747" s="37"/>
      <c r="L747" s="37"/>
      <c r="M747" s="37"/>
      <c r="N747" s="37"/>
      <c r="O747" s="1"/>
    </row>
    <row r="748" spans="1:15" hidden="1" x14ac:dyDescent="0.2">
      <c r="A748" s="37"/>
      <c r="B748" s="37" t="str">
        <f t="shared" ref="B748:C748" si="745">IF(ISTEXT(#REF!),#REF!,"")</f>
        <v/>
      </c>
      <c r="C748" s="37" t="str">
        <f t="shared" si="745"/>
        <v/>
      </c>
      <c r="D748" s="37"/>
      <c r="E748" s="143" t="str">
        <f t="shared" si="1"/>
        <v/>
      </c>
      <c r="F748" s="37" t="str">
        <f t="shared" si="2"/>
        <v/>
      </c>
      <c r="G748" s="37"/>
      <c r="H748" s="37" t="str">
        <f>IFERROR(VLOOKUP($G748,Source!$K:$M,2,FALSE),"")</f>
        <v/>
      </c>
      <c r="I748" s="37" t="str">
        <f>IFERROR(VLOOKUP($G748,Source!$K:$M,3,FALSE),"")</f>
        <v/>
      </c>
      <c r="J748" s="37" t="str">
        <f t="shared" si="3"/>
        <v/>
      </c>
      <c r="K748" s="37"/>
      <c r="L748" s="37"/>
      <c r="M748" s="37"/>
      <c r="N748" s="37"/>
      <c r="O748" s="1"/>
    </row>
    <row r="749" spans="1:15" hidden="1" x14ac:dyDescent="0.2">
      <c r="A749" s="37"/>
      <c r="B749" s="37" t="str">
        <f t="shared" ref="B749:C749" si="746">IF(ISTEXT(#REF!),#REF!,"")</f>
        <v/>
      </c>
      <c r="C749" s="37" t="str">
        <f t="shared" si="746"/>
        <v/>
      </c>
      <c r="D749" s="37"/>
      <c r="E749" s="143" t="str">
        <f t="shared" si="1"/>
        <v/>
      </c>
      <c r="F749" s="37" t="str">
        <f t="shared" si="2"/>
        <v/>
      </c>
      <c r="G749" s="37"/>
      <c r="H749" s="37" t="str">
        <f>IFERROR(VLOOKUP($G749,Source!$K:$M,2,FALSE),"")</f>
        <v/>
      </c>
      <c r="I749" s="37" t="str">
        <f>IFERROR(VLOOKUP($G749,Source!$K:$M,3,FALSE),"")</f>
        <v/>
      </c>
      <c r="J749" s="37" t="str">
        <f t="shared" si="3"/>
        <v/>
      </c>
      <c r="K749" s="37"/>
      <c r="L749" s="37"/>
      <c r="M749" s="37"/>
      <c r="N749" s="37"/>
      <c r="O749" s="1"/>
    </row>
    <row r="750" spans="1:15" hidden="1" x14ac:dyDescent="0.2">
      <c r="A750" s="37"/>
      <c r="B750" s="37" t="str">
        <f t="shared" ref="B750:C750" si="747">IF(ISTEXT(#REF!),#REF!,"")</f>
        <v/>
      </c>
      <c r="C750" s="37" t="str">
        <f t="shared" si="747"/>
        <v/>
      </c>
      <c r="D750" s="37"/>
      <c r="E750" s="143" t="str">
        <f t="shared" si="1"/>
        <v/>
      </c>
      <c r="F750" s="37" t="str">
        <f t="shared" si="2"/>
        <v/>
      </c>
      <c r="G750" s="37"/>
      <c r="H750" s="37" t="str">
        <f>IFERROR(VLOOKUP($G750,Source!$K:$M,2,FALSE),"")</f>
        <v/>
      </c>
      <c r="I750" s="37" t="str">
        <f>IFERROR(VLOOKUP($G750,Source!$K:$M,3,FALSE),"")</f>
        <v/>
      </c>
      <c r="J750" s="37" t="str">
        <f t="shared" si="3"/>
        <v/>
      </c>
      <c r="K750" s="37"/>
      <c r="L750" s="37"/>
      <c r="M750" s="37"/>
      <c r="N750" s="37"/>
      <c r="O750" s="1"/>
    </row>
    <row r="751" spans="1:15" hidden="1" x14ac:dyDescent="0.2">
      <c r="A751" s="37"/>
      <c r="B751" s="37" t="str">
        <f t="shared" ref="B751:C751" si="748">IF(ISTEXT(#REF!),#REF!,"")</f>
        <v/>
      </c>
      <c r="C751" s="37" t="str">
        <f t="shared" si="748"/>
        <v/>
      </c>
      <c r="D751" s="37"/>
      <c r="E751" s="143" t="str">
        <f t="shared" si="1"/>
        <v/>
      </c>
      <c r="F751" s="37" t="str">
        <f t="shared" si="2"/>
        <v/>
      </c>
      <c r="G751" s="37"/>
      <c r="H751" s="37" t="str">
        <f>IFERROR(VLOOKUP($G751,Source!$K:$M,2,FALSE),"")</f>
        <v/>
      </c>
      <c r="I751" s="37" t="str">
        <f>IFERROR(VLOOKUP($G751,Source!$K:$M,3,FALSE),"")</f>
        <v/>
      </c>
      <c r="J751" s="37" t="str">
        <f t="shared" si="3"/>
        <v/>
      </c>
      <c r="K751" s="37"/>
      <c r="L751" s="37"/>
      <c r="M751" s="37"/>
      <c r="N751" s="37"/>
      <c r="O751" s="1"/>
    </row>
    <row r="752" spans="1:15" hidden="1" x14ac:dyDescent="0.2">
      <c r="A752" s="37"/>
      <c r="B752" s="37" t="str">
        <f t="shared" ref="B752:C752" si="749">IF(ISTEXT(#REF!),#REF!,"")</f>
        <v/>
      </c>
      <c r="C752" s="37" t="str">
        <f t="shared" si="749"/>
        <v/>
      </c>
      <c r="D752" s="37"/>
      <c r="E752" s="143" t="str">
        <f t="shared" si="1"/>
        <v/>
      </c>
      <c r="F752" s="37" t="str">
        <f t="shared" si="2"/>
        <v/>
      </c>
      <c r="G752" s="37"/>
      <c r="H752" s="37" t="str">
        <f>IFERROR(VLOOKUP($G752,Source!$K:$M,2,FALSE),"")</f>
        <v/>
      </c>
      <c r="I752" s="37" t="str">
        <f>IFERROR(VLOOKUP($G752,Source!$K:$M,3,FALSE),"")</f>
        <v/>
      </c>
      <c r="J752" s="37" t="str">
        <f t="shared" si="3"/>
        <v/>
      </c>
      <c r="K752" s="37"/>
      <c r="L752" s="37"/>
      <c r="M752" s="37"/>
      <c r="N752" s="37"/>
      <c r="O752" s="1"/>
    </row>
    <row r="753" spans="1:15" hidden="1" x14ac:dyDescent="0.2">
      <c r="A753" s="37"/>
      <c r="B753" s="37" t="str">
        <f t="shared" ref="B753:C753" si="750">IF(ISTEXT(#REF!),#REF!,"")</f>
        <v/>
      </c>
      <c r="C753" s="37" t="str">
        <f t="shared" si="750"/>
        <v/>
      </c>
      <c r="D753" s="37"/>
      <c r="E753" s="143" t="str">
        <f t="shared" si="1"/>
        <v/>
      </c>
      <c r="F753" s="37" t="str">
        <f t="shared" si="2"/>
        <v/>
      </c>
      <c r="G753" s="37"/>
      <c r="H753" s="37" t="str">
        <f>IFERROR(VLOOKUP($G753,Source!$K:$M,2,FALSE),"")</f>
        <v/>
      </c>
      <c r="I753" s="37" t="str">
        <f>IFERROR(VLOOKUP($G753,Source!$K:$M,3,FALSE),"")</f>
        <v/>
      </c>
      <c r="J753" s="37" t="str">
        <f t="shared" si="3"/>
        <v/>
      </c>
      <c r="K753" s="37"/>
      <c r="L753" s="37"/>
      <c r="M753" s="37"/>
      <c r="N753" s="37"/>
      <c r="O753" s="1"/>
    </row>
    <row r="754" spans="1:15" hidden="1" x14ac:dyDescent="0.2">
      <c r="A754" s="37"/>
      <c r="B754" s="37" t="str">
        <f t="shared" ref="B754:C754" si="751">IF(ISTEXT(#REF!),#REF!,"")</f>
        <v/>
      </c>
      <c r="C754" s="37" t="str">
        <f t="shared" si="751"/>
        <v/>
      </c>
      <c r="D754" s="37"/>
      <c r="E754" s="143" t="str">
        <f t="shared" si="1"/>
        <v/>
      </c>
      <c r="F754" s="37" t="str">
        <f t="shared" si="2"/>
        <v/>
      </c>
      <c r="G754" s="37"/>
      <c r="H754" s="37" t="str">
        <f>IFERROR(VLOOKUP($G754,Source!$K:$M,2,FALSE),"")</f>
        <v/>
      </c>
      <c r="I754" s="37" t="str">
        <f>IFERROR(VLOOKUP($G754,Source!$K:$M,3,FALSE),"")</f>
        <v/>
      </c>
      <c r="J754" s="37" t="str">
        <f t="shared" si="3"/>
        <v/>
      </c>
      <c r="K754" s="37"/>
      <c r="L754" s="37"/>
      <c r="M754" s="37"/>
      <c r="N754" s="37"/>
      <c r="O754" s="1"/>
    </row>
    <row r="755" spans="1:15" hidden="1" x14ac:dyDescent="0.2">
      <c r="A755" s="37"/>
      <c r="B755" s="37" t="str">
        <f t="shared" ref="B755:C755" si="752">IF(ISTEXT(#REF!),#REF!,"")</f>
        <v/>
      </c>
      <c r="C755" s="37" t="str">
        <f t="shared" si="752"/>
        <v/>
      </c>
      <c r="D755" s="37"/>
      <c r="E755" s="143" t="str">
        <f t="shared" si="1"/>
        <v/>
      </c>
      <c r="F755" s="37" t="str">
        <f t="shared" si="2"/>
        <v/>
      </c>
      <c r="G755" s="37"/>
      <c r="H755" s="37" t="str">
        <f>IFERROR(VLOOKUP($G755,Source!$K:$M,2,FALSE),"")</f>
        <v/>
      </c>
      <c r="I755" s="37" t="str">
        <f>IFERROR(VLOOKUP($G755,Source!$K:$M,3,FALSE),"")</f>
        <v/>
      </c>
      <c r="J755" s="37" t="str">
        <f t="shared" si="3"/>
        <v/>
      </c>
      <c r="K755" s="37"/>
      <c r="L755" s="37"/>
      <c r="M755" s="37"/>
      <c r="N755" s="37"/>
      <c r="O755" s="1"/>
    </row>
    <row r="756" spans="1:15" hidden="1" x14ac:dyDescent="0.2">
      <c r="A756" s="37"/>
      <c r="B756" s="37" t="str">
        <f t="shared" ref="B756:C756" si="753">IF(ISTEXT(#REF!),#REF!,"")</f>
        <v/>
      </c>
      <c r="C756" s="37" t="str">
        <f t="shared" si="753"/>
        <v/>
      </c>
      <c r="D756" s="37"/>
      <c r="E756" s="143" t="str">
        <f t="shared" si="1"/>
        <v/>
      </c>
      <c r="F756" s="37" t="str">
        <f t="shared" si="2"/>
        <v/>
      </c>
      <c r="G756" s="37"/>
      <c r="H756" s="37" t="str">
        <f>IFERROR(VLOOKUP($G756,Source!$K:$M,2,FALSE),"")</f>
        <v/>
      </c>
      <c r="I756" s="37" t="str">
        <f>IFERROR(VLOOKUP($G756,Source!$K:$M,3,FALSE),"")</f>
        <v/>
      </c>
      <c r="J756" s="37" t="str">
        <f t="shared" si="3"/>
        <v/>
      </c>
      <c r="K756" s="37"/>
      <c r="L756" s="37"/>
      <c r="M756" s="37"/>
      <c r="N756" s="37"/>
      <c r="O756" s="1"/>
    </row>
    <row r="757" spans="1:15" hidden="1" x14ac:dyDescent="0.2">
      <c r="A757" s="37"/>
      <c r="B757" s="37" t="str">
        <f t="shared" ref="B757:C757" si="754">IF(ISTEXT(#REF!),#REF!,"")</f>
        <v/>
      </c>
      <c r="C757" s="37" t="str">
        <f t="shared" si="754"/>
        <v/>
      </c>
      <c r="D757" s="37"/>
      <c r="E757" s="143" t="str">
        <f t="shared" si="1"/>
        <v/>
      </c>
      <c r="F757" s="37" t="str">
        <f t="shared" si="2"/>
        <v/>
      </c>
      <c r="G757" s="37"/>
      <c r="H757" s="37" t="str">
        <f>IFERROR(VLOOKUP($G757,Source!$K:$M,2,FALSE),"")</f>
        <v/>
      </c>
      <c r="I757" s="37" t="str">
        <f>IFERROR(VLOOKUP($G757,Source!$K:$M,3,FALSE),"")</f>
        <v/>
      </c>
      <c r="J757" s="37" t="str">
        <f t="shared" si="3"/>
        <v/>
      </c>
      <c r="K757" s="37"/>
      <c r="L757" s="37"/>
      <c r="M757" s="37"/>
      <c r="N757" s="37"/>
      <c r="O757" s="1"/>
    </row>
    <row r="758" spans="1:15" hidden="1" x14ac:dyDescent="0.2">
      <c r="A758" s="37"/>
      <c r="B758" s="37" t="str">
        <f t="shared" ref="B758:C758" si="755">IF(ISTEXT(#REF!),#REF!,"")</f>
        <v/>
      </c>
      <c r="C758" s="37" t="str">
        <f t="shared" si="755"/>
        <v/>
      </c>
      <c r="D758" s="37"/>
      <c r="E758" s="143" t="str">
        <f t="shared" si="1"/>
        <v/>
      </c>
      <c r="F758" s="37" t="str">
        <f t="shared" si="2"/>
        <v/>
      </c>
      <c r="G758" s="37"/>
      <c r="H758" s="37" t="str">
        <f>IFERROR(VLOOKUP($G758,Source!$K:$M,2,FALSE),"")</f>
        <v/>
      </c>
      <c r="I758" s="37" t="str">
        <f>IFERROR(VLOOKUP($G758,Source!$K:$M,3,FALSE),"")</f>
        <v/>
      </c>
      <c r="J758" s="37" t="str">
        <f t="shared" si="3"/>
        <v/>
      </c>
      <c r="K758" s="37"/>
      <c r="L758" s="37"/>
      <c r="M758" s="37"/>
      <c r="N758" s="37"/>
      <c r="O758" s="1"/>
    </row>
    <row r="759" spans="1:15" hidden="1" x14ac:dyDescent="0.2">
      <c r="A759" s="37"/>
      <c r="B759" s="37" t="str">
        <f t="shared" ref="B759:C759" si="756">IF(ISTEXT(#REF!),#REF!,"")</f>
        <v/>
      </c>
      <c r="C759" s="37" t="str">
        <f t="shared" si="756"/>
        <v/>
      </c>
      <c r="D759" s="37"/>
      <c r="E759" s="143" t="str">
        <f t="shared" si="1"/>
        <v/>
      </c>
      <c r="F759" s="37" t="str">
        <f t="shared" si="2"/>
        <v/>
      </c>
      <c r="G759" s="37"/>
      <c r="H759" s="37" t="str">
        <f>IFERROR(VLOOKUP($G759,Source!$K:$M,2,FALSE),"")</f>
        <v/>
      </c>
      <c r="I759" s="37" t="str">
        <f>IFERROR(VLOOKUP($G759,Source!$K:$M,3,FALSE),"")</f>
        <v/>
      </c>
      <c r="J759" s="37" t="str">
        <f t="shared" si="3"/>
        <v/>
      </c>
      <c r="K759" s="37"/>
      <c r="L759" s="37"/>
      <c r="M759" s="37"/>
      <c r="N759" s="37"/>
      <c r="O759" s="1"/>
    </row>
    <row r="760" spans="1:15" hidden="1" x14ac:dyDescent="0.2">
      <c r="A760" s="37"/>
      <c r="B760" s="37" t="str">
        <f t="shared" ref="B760:C760" si="757">IF(ISTEXT(#REF!),#REF!,"")</f>
        <v/>
      </c>
      <c r="C760" s="37" t="str">
        <f t="shared" si="757"/>
        <v/>
      </c>
      <c r="D760" s="37"/>
      <c r="E760" s="143" t="str">
        <f t="shared" si="1"/>
        <v/>
      </c>
      <c r="F760" s="37" t="str">
        <f t="shared" si="2"/>
        <v/>
      </c>
      <c r="G760" s="37"/>
      <c r="H760" s="37" t="str">
        <f>IFERROR(VLOOKUP($G760,Source!$K:$M,2,FALSE),"")</f>
        <v/>
      </c>
      <c r="I760" s="37" t="str">
        <f>IFERROR(VLOOKUP($G760,Source!$K:$M,3,FALSE),"")</f>
        <v/>
      </c>
      <c r="J760" s="37" t="str">
        <f t="shared" si="3"/>
        <v/>
      </c>
      <c r="K760" s="37"/>
      <c r="L760" s="37"/>
      <c r="M760" s="37"/>
      <c r="N760" s="37"/>
      <c r="O760" s="1"/>
    </row>
    <row r="761" spans="1:15" hidden="1" x14ac:dyDescent="0.2">
      <c r="A761" s="37"/>
      <c r="B761" s="37" t="str">
        <f t="shared" ref="B761:C761" si="758">IF(ISTEXT(#REF!),#REF!,"")</f>
        <v/>
      </c>
      <c r="C761" s="37" t="str">
        <f t="shared" si="758"/>
        <v/>
      </c>
      <c r="D761" s="37"/>
      <c r="E761" s="143" t="str">
        <f t="shared" si="1"/>
        <v/>
      </c>
      <c r="F761" s="37" t="str">
        <f t="shared" si="2"/>
        <v/>
      </c>
      <c r="G761" s="37"/>
      <c r="H761" s="37" t="str">
        <f>IFERROR(VLOOKUP($G761,Source!$K:$M,2,FALSE),"")</f>
        <v/>
      </c>
      <c r="I761" s="37" t="str">
        <f>IFERROR(VLOOKUP($G761,Source!$K:$M,3,FALSE),"")</f>
        <v/>
      </c>
      <c r="J761" s="37" t="str">
        <f t="shared" si="3"/>
        <v/>
      </c>
      <c r="K761" s="37"/>
      <c r="L761" s="37"/>
      <c r="M761" s="37"/>
      <c r="N761" s="37"/>
      <c r="O761" s="1"/>
    </row>
    <row r="762" spans="1:15" hidden="1" x14ac:dyDescent="0.2">
      <c r="A762" s="37"/>
      <c r="B762" s="37" t="str">
        <f t="shared" ref="B762:C762" si="759">IF(ISTEXT(#REF!),#REF!,"")</f>
        <v/>
      </c>
      <c r="C762" s="37" t="str">
        <f t="shared" si="759"/>
        <v/>
      </c>
      <c r="D762" s="37"/>
      <c r="E762" s="143" t="str">
        <f t="shared" si="1"/>
        <v/>
      </c>
      <c r="F762" s="37" t="str">
        <f t="shared" si="2"/>
        <v/>
      </c>
      <c r="G762" s="37"/>
      <c r="H762" s="37" t="str">
        <f>IFERROR(VLOOKUP($G762,Source!$K:$M,2,FALSE),"")</f>
        <v/>
      </c>
      <c r="I762" s="37" t="str">
        <f>IFERROR(VLOOKUP($G762,Source!$K:$M,3,FALSE),"")</f>
        <v/>
      </c>
      <c r="J762" s="37" t="str">
        <f t="shared" si="3"/>
        <v/>
      </c>
      <c r="K762" s="37"/>
      <c r="L762" s="37"/>
      <c r="M762" s="37"/>
      <c r="N762" s="37"/>
      <c r="O762" s="1"/>
    </row>
    <row r="763" spans="1:15" hidden="1" x14ac:dyDescent="0.2">
      <c r="A763" s="37"/>
      <c r="B763" s="37" t="str">
        <f t="shared" ref="B763:C763" si="760">IF(ISTEXT(#REF!),#REF!,"")</f>
        <v/>
      </c>
      <c r="C763" s="37" t="str">
        <f t="shared" si="760"/>
        <v/>
      </c>
      <c r="D763" s="37"/>
      <c r="E763" s="143" t="str">
        <f t="shared" si="1"/>
        <v/>
      </c>
      <c r="F763" s="37" t="str">
        <f t="shared" si="2"/>
        <v/>
      </c>
      <c r="G763" s="37"/>
      <c r="H763" s="37" t="str">
        <f>IFERROR(VLOOKUP($G763,Source!$K:$M,2,FALSE),"")</f>
        <v/>
      </c>
      <c r="I763" s="37" t="str">
        <f>IFERROR(VLOOKUP($G763,Source!$K:$M,3,FALSE),"")</f>
        <v/>
      </c>
      <c r="J763" s="37" t="str">
        <f t="shared" si="3"/>
        <v/>
      </c>
      <c r="K763" s="37"/>
      <c r="L763" s="37"/>
      <c r="M763" s="37"/>
      <c r="N763" s="37"/>
      <c r="O763" s="1"/>
    </row>
    <row r="764" spans="1:15" hidden="1" x14ac:dyDescent="0.2">
      <c r="A764" s="37"/>
      <c r="B764" s="37" t="str">
        <f t="shared" ref="B764:C764" si="761">IF(ISTEXT(#REF!),#REF!,"")</f>
        <v/>
      </c>
      <c r="C764" s="37" t="str">
        <f t="shared" si="761"/>
        <v/>
      </c>
      <c r="D764" s="37"/>
      <c r="E764" s="143" t="str">
        <f t="shared" si="1"/>
        <v/>
      </c>
      <c r="F764" s="37" t="str">
        <f t="shared" si="2"/>
        <v/>
      </c>
      <c r="G764" s="37"/>
      <c r="H764" s="37" t="str">
        <f>IFERROR(VLOOKUP($G764,Source!$K:$M,2,FALSE),"")</f>
        <v/>
      </c>
      <c r="I764" s="37" t="str">
        <f>IFERROR(VLOOKUP($G764,Source!$K:$M,3,FALSE),"")</f>
        <v/>
      </c>
      <c r="J764" s="37" t="str">
        <f t="shared" si="3"/>
        <v/>
      </c>
      <c r="K764" s="37"/>
      <c r="L764" s="37"/>
      <c r="M764" s="37"/>
      <c r="N764" s="37"/>
      <c r="O764" s="1"/>
    </row>
    <row r="765" spans="1:15" hidden="1" x14ac:dyDescent="0.2">
      <c r="A765" s="37"/>
      <c r="B765" s="37" t="str">
        <f t="shared" ref="B765:C765" si="762">IF(ISTEXT(#REF!),#REF!,"")</f>
        <v/>
      </c>
      <c r="C765" s="37" t="str">
        <f t="shared" si="762"/>
        <v/>
      </c>
      <c r="D765" s="37"/>
      <c r="E765" s="143" t="str">
        <f t="shared" si="1"/>
        <v/>
      </c>
      <c r="F765" s="37" t="str">
        <f t="shared" si="2"/>
        <v/>
      </c>
      <c r="G765" s="37"/>
      <c r="H765" s="37" t="str">
        <f>IFERROR(VLOOKUP($G765,Source!$K:$M,2,FALSE),"")</f>
        <v/>
      </c>
      <c r="I765" s="37" t="str">
        <f>IFERROR(VLOOKUP($G765,Source!$K:$M,3,FALSE),"")</f>
        <v/>
      </c>
      <c r="J765" s="37" t="str">
        <f t="shared" si="3"/>
        <v/>
      </c>
      <c r="K765" s="37"/>
      <c r="L765" s="37"/>
      <c r="M765" s="37"/>
      <c r="N765" s="37"/>
      <c r="O765" s="1"/>
    </row>
    <row r="766" spans="1:15" hidden="1" x14ac:dyDescent="0.2">
      <c r="A766" s="37"/>
      <c r="B766" s="37" t="str">
        <f t="shared" ref="B766:C766" si="763">IF(ISTEXT(#REF!),#REF!,"")</f>
        <v/>
      </c>
      <c r="C766" s="37" t="str">
        <f t="shared" si="763"/>
        <v/>
      </c>
      <c r="D766" s="37"/>
      <c r="E766" s="143" t="str">
        <f t="shared" si="1"/>
        <v/>
      </c>
      <c r="F766" s="37" t="str">
        <f t="shared" si="2"/>
        <v/>
      </c>
      <c r="G766" s="37"/>
      <c r="H766" s="37" t="str">
        <f>IFERROR(VLOOKUP($G766,Source!$K:$M,2,FALSE),"")</f>
        <v/>
      </c>
      <c r="I766" s="37" t="str">
        <f>IFERROR(VLOOKUP($G766,Source!$K:$M,3,FALSE),"")</f>
        <v/>
      </c>
      <c r="J766" s="37" t="str">
        <f t="shared" si="3"/>
        <v/>
      </c>
      <c r="K766" s="37"/>
      <c r="L766" s="37"/>
      <c r="M766" s="37"/>
      <c r="N766" s="37"/>
      <c r="O766" s="1"/>
    </row>
    <row r="767" spans="1:15" hidden="1" x14ac:dyDescent="0.2">
      <c r="A767" s="37"/>
      <c r="B767" s="37" t="str">
        <f t="shared" ref="B767:C767" si="764">IF(ISTEXT(#REF!),#REF!,"")</f>
        <v/>
      </c>
      <c r="C767" s="37" t="str">
        <f t="shared" si="764"/>
        <v/>
      </c>
      <c r="D767" s="37"/>
      <c r="E767" s="143" t="str">
        <f t="shared" si="1"/>
        <v/>
      </c>
      <c r="F767" s="37" t="str">
        <f t="shared" si="2"/>
        <v/>
      </c>
      <c r="G767" s="37"/>
      <c r="H767" s="37" t="str">
        <f>IFERROR(VLOOKUP($G767,Source!$K:$M,2,FALSE),"")</f>
        <v/>
      </c>
      <c r="I767" s="37" t="str">
        <f>IFERROR(VLOOKUP($G767,Source!$K:$M,3,FALSE),"")</f>
        <v/>
      </c>
      <c r="J767" s="37" t="str">
        <f t="shared" si="3"/>
        <v/>
      </c>
      <c r="K767" s="37"/>
      <c r="L767" s="37"/>
      <c r="M767" s="37"/>
      <c r="N767" s="37"/>
      <c r="O767" s="1"/>
    </row>
    <row r="768" spans="1:15" hidden="1" x14ac:dyDescent="0.2">
      <c r="A768" s="37"/>
      <c r="B768" s="37" t="str">
        <f t="shared" ref="B768:C768" si="765">IF(ISTEXT(#REF!),#REF!,"")</f>
        <v/>
      </c>
      <c r="C768" s="37" t="str">
        <f t="shared" si="765"/>
        <v/>
      </c>
      <c r="D768" s="37"/>
      <c r="E768" s="143" t="str">
        <f t="shared" si="1"/>
        <v/>
      </c>
      <c r="F768" s="37" t="str">
        <f t="shared" si="2"/>
        <v/>
      </c>
      <c r="G768" s="37"/>
      <c r="H768" s="37" t="str">
        <f>IFERROR(VLOOKUP($G768,Source!$K:$M,2,FALSE),"")</f>
        <v/>
      </c>
      <c r="I768" s="37" t="str">
        <f>IFERROR(VLOOKUP($G768,Source!$K:$M,3,FALSE),"")</f>
        <v/>
      </c>
      <c r="J768" s="37" t="str">
        <f t="shared" si="3"/>
        <v/>
      </c>
      <c r="K768" s="37"/>
      <c r="L768" s="37"/>
      <c r="M768" s="37"/>
      <c r="N768" s="37"/>
      <c r="O768" s="1"/>
    </row>
    <row r="769" spans="1:15" hidden="1" x14ac:dyDescent="0.2">
      <c r="A769" s="37"/>
      <c r="B769" s="37" t="str">
        <f t="shared" ref="B769:C769" si="766">IF(ISTEXT(#REF!),#REF!,"")</f>
        <v/>
      </c>
      <c r="C769" s="37" t="str">
        <f t="shared" si="766"/>
        <v/>
      </c>
      <c r="D769" s="37"/>
      <c r="E769" s="143" t="str">
        <f t="shared" si="1"/>
        <v/>
      </c>
      <c r="F769" s="37" t="str">
        <f t="shared" si="2"/>
        <v/>
      </c>
      <c r="G769" s="37"/>
      <c r="H769" s="37" t="str">
        <f>IFERROR(VLOOKUP($G769,Source!$K:$M,2,FALSE),"")</f>
        <v/>
      </c>
      <c r="I769" s="37" t="str">
        <f>IFERROR(VLOOKUP($G769,Source!$K:$M,3,FALSE),"")</f>
        <v/>
      </c>
      <c r="J769" s="37" t="str">
        <f t="shared" si="3"/>
        <v/>
      </c>
      <c r="K769" s="37"/>
      <c r="L769" s="37"/>
      <c r="M769" s="37"/>
      <c r="N769" s="37"/>
      <c r="O769" s="1"/>
    </row>
    <row r="770" spans="1:15" hidden="1" x14ac:dyDescent="0.2">
      <c r="A770" s="37"/>
      <c r="B770" s="37" t="str">
        <f t="shared" ref="B770:C770" si="767">IF(ISTEXT(#REF!),#REF!,"")</f>
        <v/>
      </c>
      <c r="C770" s="37" t="str">
        <f t="shared" si="767"/>
        <v/>
      </c>
      <c r="D770" s="37"/>
      <c r="E770" s="143" t="str">
        <f t="shared" si="1"/>
        <v/>
      </c>
      <c r="F770" s="37" t="str">
        <f t="shared" si="2"/>
        <v/>
      </c>
      <c r="G770" s="37"/>
      <c r="H770" s="37" t="str">
        <f>IFERROR(VLOOKUP($G770,Source!$K:$M,2,FALSE),"")</f>
        <v/>
      </c>
      <c r="I770" s="37" t="str">
        <f>IFERROR(VLOOKUP($G770,Source!$K:$M,3,FALSE),"")</f>
        <v/>
      </c>
      <c r="J770" s="37" t="str">
        <f t="shared" si="3"/>
        <v/>
      </c>
      <c r="K770" s="37"/>
      <c r="L770" s="37"/>
      <c r="M770" s="37"/>
      <c r="N770" s="37"/>
      <c r="O770" s="1"/>
    </row>
    <row r="771" spans="1:15" hidden="1" x14ac:dyDescent="0.2">
      <c r="A771" s="37"/>
      <c r="B771" s="37" t="str">
        <f t="shared" ref="B771:C771" si="768">IF(ISTEXT(#REF!),#REF!,"")</f>
        <v/>
      </c>
      <c r="C771" s="37" t="str">
        <f t="shared" si="768"/>
        <v/>
      </c>
      <c r="D771" s="37"/>
      <c r="E771" s="143" t="str">
        <f t="shared" si="1"/>
        <v/>
      </c>
      <c r="F771" s="37" t="str">
        <f t="shared" si="2"/>
        <v/>
      </c>
      <c r="G771" s="37"/>
      <c r="H771" s="37" t="str">
        <f>IFERROR(VLOOKUP($G771,Source!$K:$M,2,FALSE),"")</f>
        <v/>
      </c>
      <c r="I771" s="37" t="str">
        <f>IFERROR(VLOOKUP($G771,Source!$K:$M,3,FALSE),"")</f>
        <v/>
      </c>
      <c r="J771" s="37" t="str">
        <f t="shared" si="3"/>
        <v/>
      </c>
      <c r="K771" s="37"/>
      <c r="L771" s="37"/>
      <c r="M771" s="37"/>
      <c r="N771" s="37"/>
      <c r="O771" s="1"/>
    </row>
    <row r="772" spans="1:15" hidden="1" x14ac:dyDescent="0.2">
      <c r="A772" s="37"/>
      <c r="B772" s="37" t="str">
        <f t="shared" ref="B772:C772" si="769">IF(ISTEXT(#REF!),#REF!,"")</f>
        <v/>
      </c>
      <c r="C772" s="37" t="str">
        <f t="shared" si="769"/>
        <v/>
      </c>
      <c r="D772" s="37"/>
      <c r="E772" s="143" t="str">
        <f t="shared" si="1"/>
        <v/>
      </c>
      <c r="F772" s="37" t="str">
        <f t="shared" si="2"/>
        <v/>
      </c>
      <c r="G772" s="37"/>
      <c r="H772" s="37" t="str">
        <f>IFERROR(VLOOKUP($G772,Source!$K:$M,2,FALSE),"")</f>
        <v/>
      </c>
      <c r="I772" s="37" t="str">
        <f>IFERROR(VLOOKUP($G772,Source!$K:$M,3,FALSE),"")</f>
        <v/>
      </c>
      <c r="J772" s="37" t="str">
        <f t="shared" si="3"/>
        <v/>
      </c>
      <c r="K772" s="37"/>
      <c r="L772" s="37"/>
      <c r="M772" s="37"/>
      <c r="N772" s="37"/>
      <c r="O772" s="1"/>
    </row>
    <row r="773" spans="1:15" hidden="1" x14ac:dyDescent="0.2">
      <c r="A773" s="37"/>
      <c r="B773" s="37" t="str">
        <f t="shared" ref="B773:C773" si="770">IF(ISTEXT(#REF!),#REF!,"")</f>
        <v/>
      </c>
      <c r="C773" s="37" t="str">
        <f t="shared" si="770"/>
        <v/>
      </c>
      <c r="D773" s="37"/>
      <c r="E773" s="143" t="str">
        <f t="shared" si="1"/>
        <v/>
      </c>
      <c r="F773" s="37" t="str">
        <f t="shared" si="2"/>
        <v/>
      </c>
      <c r="G773" s="37"/>
      <c r="H773" s="37" t="str">
        <f>IFERROR(VLOOKUP($G773,Source!$K:$M,2,FALSE),"")</f>
        <v/>
      </c>
      <c r="I773" s="37" t="str">
        <f>IFERROR(VLOOKUP($G773,Source!$K:$M,3,FALSE),"")</f>
        <v/>
      </c>
      <c r="J773" s="37" t="str">
        <f t="shared" si="3"/>
        <v/>
      </c>
      <c r="K773" s="37"/>
      <c r="L773" s="37"/>
      <c r="M773" s="37"/>
      <c r="N773" s="37"/>
      <c r="O773" s="1"/>
    </row>
    <row r="774" spans="1:15" hidden="1" x14ac:dyDescent="0.2">
      <c r="A774" s="37"/>
      <c r="B774" s="37" t="str">
        <f t="shared" ref="B774:C774" si="771">IF(ISTEXT(#REF!),#REF!,"")</f>
        <v/>
      </c>
      <c r="C774" s="37" t="str">
        <f t="shared" si="771"/>
        <v/>
      </c>
      <c r="D774" s="37"/>
      <c r="E774" s="143" t="str">
        <f t="shared" si="1"/>
        <v/>
      </c>
      <c r="F774" s="37" t="str">
        <f t="shared" si="2"/>
        <v/>
      </c>
      <c r="G774" s="37"/>
      <c r="H774" s="37" t="str">
        <f>IFERROR(VLOOKUP($G774,Source!$K:$M,2,FALSE),"")</f>
        <v/>
      </c>
      <c r="I774" s="37" t="str">
        <f>IFERROR(VLOOKUP($G774,Source!$K:$M,3,FALSE),"")</f>
        <v/>
      </c>
      <c r="J774" s="37" t="str">
        <f t="shared" si="3"/>
        <v/>
      </c>
      <c r="K774" s="37"/>
      <c r="L774" s="37"/>
      <c r="M774" s="37"/>
      <c r="N774" s="37"/>
      <c r="O774" s="1"/>
    </row>
    <row r="775" spans="1:15" hidden="1" x14ac:dyDescent="0.2">
      <c r="A775" s="37"/>
      <c r="B775" s="37" t="str">
        <f t="shared" ref="B775:C775" si="772">IF(ISTEXT(#REF!),#REF!,"")</f>
        <v/>
      </c>
      <c r="C775" s="37" t="str">
        <f t="shared" si="772"/>
        <v/>
      </c>
      <c r="D775" s="37"/>
      <c r="E775" s="143" t="str">
        <f t="shared" si="1"/>
        <v/>
      </c>
      <c r="F775" s="37" t="str">
        <f t="shared" si="2"/>
        <v/>
      </c>
      <c r="G775" s="37"/>
      <c r="H775" s="37" t="str">
        <f>IFERROR(VLOOKUP($G775,Source!$K:$M,2,FALSE),"")</f>
        <v/>
      </c>
      <c r="I775" s="37" t="str">
        <f>IFERROR(VLOOKUP($G775,Source!$K:$M,3,FALSE),"")</f>
        <v/>
      </c>
      <c r="J775" s="37" t="str">
        <f t="shared" si="3"/>
        <v/>
      </c>
      <c r="K775" s="37"/>
      <c r="L775" s="37"/>
      <c r="M775" s="37"/>
      <c r="N775" s="37"/>
      <c r="O775" s="1"/>
    </row>
    <row r="776" spans="1:15" hidden="1" x14ac:dyDescent="0.2">
      <c r="A776" s="37"/>
      <c r="B776" s="37" t="str">
        <f t="shared" ref="B776:C776" si="773">IF(ISTEXT(#REF!),#REF!,"")</f>
        <v/>
      </c>
      <c r="C776" s="37" t="str">
        <f t="shared" si="773"/>
        <v/>
      </c>
      <c r="D776" s="37"/>
      <c r="E776" s="143" t="str">
        <f t="shared" si="1"/>
        <v/>
      </c>
      <c r="F776" s="37" t="str">
        <f t="shared" si="2"/>
        <v/>
      </c>
      <c r="G776" s="37"/>
      <c r="H776" s="37" t="str">
        <f>IFERROR(VLOOKUP($G776,Source!$K:$M,2,FALSE),"")</f>
        <v/>
      </c>
      <c r="I776" s="37" t="str">
        <f>IFERROR(VLOOKUP($G776,Source!$K:$M,3,FALSE),"")</f>
        <v/>
      </c>
      <c r="J776" s="37" t="str">
        <f t="shared" si="3"/>
        <v/>
      </c>
      <c r="K776" s="37"/>
      <c r="L776" s="37"/>
      <c r="M776" s="37"/>
      <c r="N776" s="37"/>
      <c r="O776" s="1"/>
    </row>
    <row r="777" spans="1:15" hidden="1" x14ac:dyDescent="0.2">
      <c r="A777" s="37"/>
      <c r="B777" s="37" t="str">
        <f t="shared" ref="B777:C777" si="774">IF(ISTEXT(#REF!),#REF!,"")</f>
        <v/>
      </c>
      <c r="C777" s="37" t="str">
        <f t="shared" si="774"/>
        <v/>
      </c>
      <c r="D777" s="37"/>
      <c r="E777" s="143" t="str">
        <f t="shared" si="1"/>
        <v/>
      </c>
      <c r="F777" s="37" t="str">
        <f t="shared" si="2"/>
        <v/>
      </c>
      <c r="G777" s="37"/>
      <c r="H777" s="37" t="str">
        <f>IFERROR(VLOOKUP($G777,Source!$K:$M,2,FALSE),"")</f>
        <v/>
      </c>
      <c r="I777" s="37" t="str">
        <f>IFERROR(VLOOKUP($G777,Source!$K:$M,3,FALSE),"")</f>
        <v/>
      </c>
      <c r="J777" s="37" t="str">
        <f t="shared" si="3"/>
        <v/>
      </c>
      <c r="K777" s="37"/>
      <c r="L777" s="37"/>
      <c r="M777" s="37"/>
      <c r="N777" s="37"/>
      <c r="O777" s="1"/>
    </row>
    <row r="778" spans="1:15" hidden="1" x14ac:dyDescent="0.2">
      <c r="A778" s="37"/>
      <c r="B778" s="37" t="str">
        <f t="shared" ref="B778:C778" si="775">IF(ISTEXT(#REF!),#REF!,"")</f>
        <v/>
      </c>
      <c r="C778" s="37" t="str">
        <f t="shared" si="775"/>
        <v/>
      </c>
      <c r="D778" s="37"/>
      <c r="E778" s="143" t="str">
        <f t="shared" si="1"/>
        <v/>
      </c>
      <c r="F778" s="37" t="str">
        <f t="shared" si="2"/>
        <v/>
      </c>
      <c r="G778" s="37"/>
      <c r="H778" s="37" t="str">
        <f>IFERROR(VLOOKUP($G778,Source!$K:$M,2,FALSE),"")</f>
        <v/>
      </c>
      <c r="I778" s="37" t="str">
        <f>IFERROR(VLOOKUP($G778,Source!$K:$M,3,FALSE),"")</f>
        <v/>
      </c>
      <c r="J778" s="37" t="str">
        <f t="shared" si="3"/>
        <v/>
      </c>
      <c r="K778" s="37"/>
      <c r="L778" s="37"/>
      <c r="M778" s="37"/>
      <c r="N778" s="37"/>
      <c r="O778" s="1"/>
    </row>
    <row r="779" spans="1:15" hidden="1" x14ac:dyDescent="0.2">
      <c r="A779" s="37"/>
      <c r="B779" s="37" t="str">
        <f t="shared" ref="B779:C779" si="776">IF(ISTEXT(#REF!),#REF!,"")</f>
        <v/>
      </c>
      <c r="C779" s="37" t="str">
        <f t="shared" si="776"/>
        <v/>
      </c>
      <c r="D779" s="37"/>
      <c r="E779" s="143" t="str">
        <f t="shared" si="1"/>
        <v/>
      </c>
      <c r="F779" s="37" t="str">
        <f t="shared" si="2"/>
        <v/>
      </c>
      <c r="G779" s="37"/>
      <c r="H779" s="37" t="str">
        <f>IFERROR(VLOOKUP($G779,Source!$K:$M,2,FALSE),"")</f>
        <v/>
      </c>
      <c r="I779" s="37" t="str">
        <f>IFERROR(VLOOKUP($G779,Source!$K:$M,3,FALSE),"")</f>
        <v/>
      </c>
      <c r="J779" s="37" t="str">
        <f t="shared" si="3"/>
        <v/>
      </c>
      <c r="K779" s="37"/>
      <c r="L779" s="37"/>
      <c r="M779" s="37"/>
      <c r="N779" s="37"/>
      <c r="O779" s="1"/>
    </row>
    <row r="780" spans="1:15" hidden="1" x14ac:dyDescent="0.2">
      <c r="A780" s="37"/>
      <c r="B780" s="37" t="str">
        <f t="shared" ref="B780:C780" si="777">IF(ISTEXT(#REF!),#REF!,"")</f>
        <v/>
      </c>
      <c r="C780" s="37" t="str">
        <f t="shared" si="777"/>
        <v/>
      </c>
      <c r="D780" s="37"/>
      <c r="E780" s="143" t="str">
        <f t="shared" si="1"/>
        <v/>
      </c>
      <c r="F780" s="37" t="str">
        <f t="shared" si="2"/>
        <v/>
      </c>
      <c r="G780" s="37"/>
      <c r="H780" s="37" t="str">
        <f>IFERROR(VLOOKUP($G780,Source!$K:$M,2,FALSE),"")</f>
        <v/>
      </c>
      <c r="I780" s="37" t="str">
        <f>IFERROR(VLOOKUP($G780,Source!$K:$M,3,FALSE),"")</f>
        <v/>
      </c>
      <c r="J780" s="37" t="str">
        <f t="shared" si="3"/>
        <v/>
      </c>
      <c r="K780" s="37"/>
      <c r="L780" s="37"/>
      <c r="M780" s="37"/>
      <c r="N780" s="37"/>
      <c r="O780" s="1"/>
    </row>
    <row r="781" spans="1:15" hidden="1" x14ac:dyDescent="0.2">
      <c r="A781" s="37"/>
      <c r="B781" s="37" t="str">
        <f t="shared" ref="B781:C781" si="778">IF(ISTEXT(#REF!),#REF!,"")</f>
        <v/>
      </c>
      <c r="C781" s="37" t="str">
        <f t="shared" si="778"/>
        <v/>
      </c>
      <c r="D781" s="37"/>
      <c r="E781" s="143" t="str">
        <f t="shared" si="1"/>
        <v/>
      </c>
      <c r="F781" s="37" t="str">
        <f t="shared" si="2"/>
        <v/>
      </c>
      <c r="G781" s="37"/>
      <c r="H781" s="37" t="str">
        <f>IFERROR(VLOOKUP($G781,Source!$K:$M,2,FALSE),"")</f>
        <v/>
      </c>
      <c r="I781" s="37" t="str">
        <f>IFERROR(VLOOKUP($G781,Source!$K:$M,3,FALSE),"")</f>
        <v/>
      </c>
      <c r="J781" s="37" t="str">
        <f t="shared" si="3"/>
        <v/>
      </c>
      <c r="K781" s="37"/>
      <c r="L781" s="37"/>
      <c r="M781" s="37"/>
      <c r="N781" s="37"/>
      <c r="O781" s="1"/>
    </row>
    <row r="782" spans="1:15" hidden="1" x14ac:dyDescent="0.2">
      <c r="A782" s="37"/>
      <c r="B782" s="37" t="str">
        <f t="shared" ref="B782:C782" si="779">IF(ISTEXT(#REF!),#REF!,"")</f>
        <v/>
      </c>
      <c r="C782" s="37" t="str">
        <f t="shared" si="779"/>
        <v/>
      </c>
      <c r="D782" s="37"/>
      <c r="E782" s="143" t="str">
        <f t="shared" si="1"/>
        <v/>
      </c>
      <c r="F782" s="37" t="str">
        <f t="shared" si="2"/>
        <v/>
      </c>
      <c r="G782" s="37"/>
      <c r="H782" s="37" t="str">
        <f>IFERROR(VLOOKUP($G782,Source!$K:$M,2,FALSE),"")</f>
        <v/>
      </c>
      <c r="I782" s="37" t="str">
        <f>IFERROR(VLOOKUP($G782,Source!$K:$M,3,FALSE),"")</f>
        <v/>
      </c>
      <c r="J782" s="37" t="str">
        <f t="shared" si="3"/>
        <v/>
      </c>
      <c r="K782" s="37"/>
      <c r="L782" s="37"/>
      <c r="M782" s="37"/>
      <c r="N782" s="37"/>
      <c r="O782" s="1"/>
    </row>
    <row r="783" spans="1:15" hidden="1" x14ac:dyDescent="0.2">
      <c r="A783" s="37"/>
      <c r="B783" s="37" t="str">
        <f t="shared" ref="B783:C783" si="780">IF(ISTEXT(#REF!),#REF!,"")</f>
        <v/>
      </c>
      <c r="C783" s="37" t="str">
        <f t="shared" si="780"/>
        <v/>
      </c>
      <c r="D783" s="37"/>
      <c r="E783" s="143" t="str">
        <f t="shared" si="1"/>
        <v/>
      </c>
      <c r="F783" s="37" t="str">
        <f t="shared" si="2"/>
        <v/>
      </c>
      <c r="G783" s="37"/>
      <c r="H783" s="37" t="str">
        <f>IFERROR(VLOOKUP($G783,Source!$K:$M,2,FALSE),"")</f>
        <v/>
      </c>
      <c r="I783" s="37" t="str">
        <f>IFERROR(VLOOKUP($G783,Source!$K:$M,3,FALSE),"")</f>
        <v/>
      </c>
      <c r="J783" s="37" t="str">
        <f t="shared" si="3"/>
        <v/>
      </c>
      <c r="K783" s="37"/>
      <c r="L783" s="37"/>
      <c r="M783" s="37"/>
      <c r="N783" s="37"/>
      <c r="O783" s="1"/>
    </row>
    <row r="784" spans="1:15" hidden="1" x14ac:dyDescent="0.2">
      <c r="A784" s="37"/>
      <c r="B784" s="37" t="str">
        <f t="shared" ref="B784:C784" si="781">IF(ISTEXT(#REF!),#REF!,"")</f>
        <v/>
      </c>
      <c r="C784" s="37" t="str">
        <f t="shared" si="781"/>
        <v/>
      </c>
      <c r="D784" s="37"/>
      <c r="E784" s="143" t="str">
        <f t="shared" si="1"/>
        <v/>
      </c>
      <c r="F784" s="37" t="str">
        <f t="shared" si="2"/>
        <v/>
      </c>
      <c r="G784" s="37"/>
      <c r="H784" s="37" t="str">
        <f>IFERROR(VLOOKUP($G784,Source!$K:$M,2,FALSE),"")</f>
        <v/>
      </c>
      <c r="I784" s="37" t="str">
        <f>IFERROR(VLOOKUP($G784,Source!$K:$M,3,FALSE),"")</f>
        <v/>
      </c>
      <c r="J784" s="37" t="str">
        <f t="shared" si="3"/>
        <v/>
      </c>
      <c r="K784" s="37"/>
      <c r="L784" s="37"/>
      <c r="M784" s="37"/>
      <c r="N784" s="37"/>
      <c r="O784" s="1"/>
    </row>
    <row r="785" spans="1:15" hidden="1" x14ac:dyDescent="0.2">
      <c r="A785" s="37"/>
      <c r="B785" s="37" t="str">
        <f t="shared" ref="B785:C785" si="782">IF(ISTEXT(#REF!),#REF!,"")</f>
        <v/>
      </c>
      <c r="C785" s="37" t="str">
        <f t="shared" si="782"/>
        <v/>
      </c>
      <c r="D785" s="37"/>
      <c r="E785" s="143" t="str">
        <f t="shared" si="1"/>
        <v/>
      </c>
      <c r="F785" s="37" t="str">
        <f t="shared" si="2"/>
        <v/>
      </c>
      <c r="G785" s="37"/>
      <c r="H785" s="37" t="str">
        <f>IFERROR(VLOOKUP($G785,Source!$K:$M,2,FALSE),"")</f>
        <v/>
      </c>
      <c r="I785" s="37" t="str">
        <f>IFERROR(VLOOKUP($G785,Source!$K:$M,3,FALSE),"")</f>
        <v/>
      </c>
      <c r="J785" s="37" t="str">
        <f t="shared" si="3"/>
        <v/>
      </c>
      <c r="K785" s="37"/>
      <c r="L785" s="37"/>
      <c r="M785" s="37"/>
      <c r="N785" s="37"/>
      <c r="O785" s="1"/>
    </row>
    <row r="786" spans="1:15" hidden="1" x14ac:dyDescent="0.2">
      <c r="A786" s="37"/>
      <c r="B786" s="37" t="str">
        <f t="shared" ref="B786:C786" si="783">IF(ISTEXT(#REF!),#REF!,"")</f>
        <v/>
      </c>
      <c r="C786" s="37" t="str">
        <f t="shared" si="783"/>
        <v/>
      </c>
      <c r="D786" s="37"/>
      <c r="E786" s="143" t="str">
        <f t="shared" si="1"/>
        <v/>
      </c>
      <c r="F786" s="37" t="str">
        <f t="shared" si="2"/>
        <v/>
      </c>
      <c r="G786" s="37"/>
      <c r="H786" s="37" t="str">
        <f>IFERROR(VLOOKUP($G786,Source!$K:$M,2,FALSE),"")</f>
        <v/>
      </c>
      <c r="I786" s="37" t="str">
        <f>IFERROR(VLOOKUP($G786,Source!$K:$M,3,FALSE),"")</f>
        <v/>
      </c>
      <c r="J786" s="37" t="str">
        <f t="shared" si="3"/>
        <v/>
      </c>
      <c r="K786" s="37"/>
      <c r="L786" s="37"/>
      <c r="M786" s="37"/>
      <c r="N786" s="37"/>
      <c r="O786" s="1"/>
    </row>
    <row r="787" spans="1:15" hidden="1" x14ac:dyDescent="0.2">
      <c r="A787" s="37"/>
      <c r="B787" s="37" t="str">
        <f t="shared" ref="B787:C787" si="784">IF(ISTEXT(#REF!),#REF!,"")</f>
        <v/>
      </c>
      <c r="C787" s="37" t="str">
        <f t="shared" si="784"/>
        <v/>
      </c>
      <c r="D787" s="37"/>
      <c r="E787" s="143" t="str">
        <f t="shared" si="1"/>
        <v/>
      </c>
      <c r="F787" s="37" t="str">
        <f t="shared" si="2"/>
        <v/>
      </c>
      <c r="G787" s="37"/>
      <c r="H787" s="37" t="str">
        <f>IFERROR(VLOOKUP($G787,Source!$K:$M,2,FALSE),"")</f>
        <v/>
      </c>
      <c r="I787" s="37" t="str">
        <f>IFERROR(VLOOKUP($G787,Source!$K:$M,3,FALSE),"")</f>
        <v/>
      </c>
      <c r="J787" s="37" t="str">
        <f t="shared" si="3"/>
        <v/>
      </c>
      <c r="K787" s="37"/>
      <c r="L787" s="37"/>
      <c r="M787" s="37"/>
      <c r="N787" s="37"/>
      <c r="O787" s="1"/>
    </row>
    <row r="788" spans="1:15" hidden="1" x14ac:dyDescent="0.2">
      <c r="A788" s="37"/>
      <c r="B788" s="37" t="str">
        <f t="shared" ref="B788:C788" si="785">IF(ISTEXT(#REF!),#REF!,"")</f>
        <v/>
      </c>
      <c r="C788" s="37" t="str">
        <f t="shared" si="785"/>
        <v/>
      </c>
      <c r="D788" s="37"/>
      <c r="E788" s="143" t="str">
        <f t="shared" si="1"/>
        <v/>
      </c>
      <c r="F788" s="37" t="str">
        <f t="shared" si="2"/>
        <v/>
      </c>
      <c r="G788" s="37"/>
      <c r="H788" s="37" t="str">
        <f>IFERROR(VLOOKUP($G788,Source!$K:$M,2,FALSE),"")</f>
        <v/>
      </c>
      <c r="I788" s="37" t="str">
        <f>IFERROR(VLOOKUP($G788,Source!$K:$M,3,FALSE),"")</f>
        <v/>
      </c>
      <c r="J788" s="37" t="str">
        <f t="shared" si="3"/>
        <v/>
      </c>
      <c r="K788" s="37"/>
      <c r="L788" s="37"/>
      <c r="M788" s="37"/>
      <c r="N788" s="37"/>
      <c r="O788" s="1"/>
    </row>
    <row r="789" spans="1:15" hidden="1" x14ac:dyDescent="0.2">
      <c r="A789" s="37"/>
      <c r="B789" s="37" t="str">
        <f t="shared" ref="B789:C789" si="786">IF(ISTEXT(#REF!),#REF!,"")</f>
        <v/>
      </c>
      <c r="C789" s="37" t="str">
        <f t="shared" si="786"/>
        <v/>
      </c>
      <c r="D789" s="37"/>
      <c r="E789" s="143" t="str">
        <f t="shared" si="1"/>
        <v/>
      </c>
      <c r="F789" s="37" t="str">
        <f t="shared" si="2"/>
        <v/>
      </c>
      <c r="G789" s="37"/>
      <c r="H789" s="37" t="str">
        <f>IFERROR(VLOOKUP($G789,Source!$K:$M,2,FALSE),"")</f>
        <v/>
      </c>
      <c r="I789" s="37" t="str">
        <f>IFERROR(VLOOKUP($G789,Source!$K:$M,3,FALSE),"")</f>
        <v/>
      </c>
      <c r="J789" s="37" t="str">
        <f t="shared" si="3"/>
        <v/>
      </c>
      <c r="K789" s="37"/>
      <c r="L789" s="37"/>
      <c r="M789" s="37"/>
      <c r="N789" s="37"/>
      <c r="O789" s="1"/>
    </row>
    <row r="790" spans="1:15" hidden="1" x14ac:dyDescent="0.2">
      <c r="A790" s="37"/>
      <c r="B790" s="37" t="str">
        <f t="shared" ref="B790:C790" si="787">IF(ISTEXT(#REF!),#REF!,"")</f>
        <v/>
      </c>
      <c r="C790" s="37" t="str">
        <f t="shared" si="787"/>
        <v/>
      </c>
      <c r="D790" s="37"/>
      <c r="E790" s="143" t="str">
        <f t="shared" si="1"/>
        <v/>
      </c>
      <c r="F790" s="37" t="str">
        <f t="shared" si="2"/>
        <v/>
      </c>
      <c r="G790" s="37"/>
      <c r="H790" s="37" t="str">
        <f>IFERROR(VLOOKUP($G790,Source!$K:$M,2,FALSE),"")</f>
        <v/>
      </c>
      <c r="I790" s="37" t="str">
        <f>IFERROR(VLOOKUP($G790,Source!$K:$M,3,FALSE),"")</f>
        <v/>
      </c>
      <c r="J790" s="37" t="str">
        <f t="shared" si="3"/>
        <v/>
      </c>
      <c r="K790" s="37"/>
      <c r="L790" s="37"/>
      <c r="M790" s="37"/>
      <c r="N790" s="37"/>
      <c r="O790" s="1"/>
    </row>
    <row r="791" spans="1:15" hidden="1" x14ac:dyDescent="0.2">
      <c r="A791" s="37"/>
      <c r="B791" s="37" t="str">
        <f t="shared" ref="B791:C791" si="788">IF(ISTEXT(#REF!),#REF!,"")</f>
        <v/>
      </c>
      <c r="C791" s="37" t="str">
        <f t="shared" si="788"/>
        <v/>
      </c>
      <c r="D791" s="37"/>
      <c r="E791" s="143" t="str">
        <f t="shared" si="1"/>
        <v/>
      </c>
      <c r="F791" s="37" t="str">
        <f t="shared" si="2"/>
        <v/>
      </c>
      <c r="G791" s="37"/>
      <c r="H791" s="37" t="str">
        <f>IFERROR(VLOOKUP($G791,Source!$K:$M,2,FALSE),"")</f>
        <v/>
      </c>
      <c r="I791" s="37" t="str">
        <f>IFERROR(VLOOKUP($G791,Source!$K:$M,3,FALSE),"")</f>
        <v/>
      </c>
      <c r="J791" s="37" t="str">
        <f t="shared" si="3"/>
        <v/>
      </c>
      <c r="K791" s="37"/>
      <c r="L791" s="37"/>
      <c r="M791" s="37"/>
      <c r="N791" s="37"/>
      <c r="O791" s="1"/>
    </row>
    <row r="792" spans="1:15" hidden="1" x14ac:dyDescent="0.2">
      <c r="A792" s="37"/>
      <c r="B792" s="37" t="str">
        <f t="shared" ref="B792:C792" si="789">IF(ISTEXT(#REF!),#REF!,"")</f>
        <v/>
      </c>
      <c r="C792" s="37" t="str">
        <f t="shared" si="789"/>
        <v/>
      </c>
      <c r="D792" s="37"/>
      <c r="E792" s="143" t="str">
        <f t="shared" si="1"/>
        <v/>
      </c>
      <c r="F792" s="37" t="str">
        <f t="shared" si="2"/>
        <v/>
      </c>
      <c r="G792" s="37"/>
      <c r="H792" s="37" t="str">
        <f>IFERROR(VLOOKUP($G792,Source!$K:$M,2,FALSE),"")</f>
        <v/>
      </c>
      <c r="I792" s="37" t="str">
        <f>IFERROR(VLOOKUP($G792,Source!$K:$M,3,FALSE),"")</f>
        <v/>
      </c>
      <c r="J792" s="37" t="str">
        <f t="shared" si="3"/>
        <v/>
      </c>
      <c r="K792" s="37"/>
      <c r="L792" s="37"/>
      <c r="M792" s="37"/>
      <c r="N792" s="37"/>
      <c r="O792" s="1"/>
    </row>
    <row r="793" spans="1:15" hidden="1" x14ac:dyDescent="0.2">
      <c r="A793" s="37"/>
      <c r="B793" s="37" t="str">
        <f t="shared" ref="B793:C793" si="790">IF(ISTEXT(#REF!),#REF!,"")</f>
        <v/>
      </c>
      <c r="C793" s="37" t="str">
        <f t="shared" si="790"/>
        <v/>
      </c>
      <c r="D793" s="37"/>
      <c r="E793" s="143" t="str">
        <f t="shared" si="1"/>
        <v/>
      </c>
      <c r="F793" s="37" t="str">
        <f t="shared" si="2"/>
        <v/>
      </c>
      <c r="G793" s="37"/>
      <c r="H793" s="37" t="str">
        <f>IFERROR(VLOOKUP($G793,Source!$K:$M,2,FALSE),"")</f>
        <v/>
      </c>
      <c r="I793" s="37" t="str">
        <f>IFERROR(VLOOKUP($G793,Source!$K:$M,3,FALSE),"")</f>
        <v/>
      </c>
      <c r="J793" s="37" t="str">
        <f t="shared" si="3"/>
        <v/>
      </c>
      <c r="K793" s="37"/>
      <c r="L793" s="37"/>
      <c r="M793" s="37"/>
      <c r="N793" s="37"/>
      <c r="O793" s="1"/>
    </row>
    <row r="794" spans="1:15" hidden="1" x14ac:dyDescent="0.2">
      <c r="A794" s="37"/>
      <c r="B794" s="37" t="str">
        <f t="shared" ref="B794:C794" si="791">IF(ISTEXT(#REF!),#REF!,"")</f>
        <v/>
      </c>
      <c r="C794" s="37" t="str">
        <f t="shared" si="791"/>
        <v/>
      </c>
      <c r="D794" s="37"/>
      <c r="E794" s="143" t="str">
        <f t="shared" si="1"/>
        <v/>
      </c>
      <c r="F794" s="37" t="str">
        <f t="shared" si="2"/>
        <v/>
      </c>
      <c r="G794" s="37"/>
      <c r="H794" s="37" t="str">
        <f>IFERROR(VLOOKUP($G794,Source!$K:$M,2,FALSE),"")</f>
        <v/>
      </c>
      <c r="I794" s="37" t="str">
        <f>IFERROR(VLOOKUP($G794,Source!$K:$M,3,FALSE),"")</f>
        <v/>
      </c>
      <c r="J794" s="37" t="str">
        <f t="shared" si="3"/>
        <v/>
      </c>
      <c r="K794" s="37"/>
      <c r="L794" s="37"/>
      <c r="M794" s="37"/>
      <c r="N794" s="37"/>
      <c r="O794" s="1"/>
    </row>
    <row r="795" spans="1:15" hidden="1" x14ac:dyDescent="0.2">
      <c r="A795" s="37"/>
      <c r="B795" s="37" t="str">
        <f t="shared" ref="B795:C795" si="792">IF(ISTEXT(#REF!),#REF!,"")</f>
        <v/>
      </c>
      <c r="C795" s="37" t="str">
        <f t="shared" si="792"/>
        <v/>
      </c>
      <c r="D795" s="37"/>
      <c r="E795" s="143" t="str">
        <f t="shared" si="1"/>
        <v/>
      </c>
      <c r="F795" s="37" t="str">
        <f t="shared" si="2"/>
        <v/>
      </c>
      <c r="G795" s="37"/>
      <c r="H795" s="37" t="str">
        <f>IFERROR(VLOOKUP($G795,Source!$K:$M,2,FALSE),"")</f>
        <v/>
      </c>
      <c r="I795" s="37" t="str">
        <f>IFERROR(VLOOKUP($G795,Source!$K:$M,3,FALSE),"")</f>
        <v/>
      </c>
      <c r="J795" s="37" t="str">
        <f t="shared" si="3"/>
        <v/>
      </c>
      <c r="K795" s="37"/>
      <c r="L795" s="37"/>
      <c r="M795" s="37"/>
      <c r="N795" s="37"/>
      <c r="O795" s="1"/>
    </row>
    <row r="796" spans="1:15" hidden="1" x14ac:dyDescent="0.2">
      <c r="A796" s="37"/>
      <c r="B796" s="37" t="str">
        <f t="shared" ref="B796:C796" si="793">IF(ISTEXT(#REF!),#REF!,"")</f>
        <v/>
      </c>
      <c r="C796" s="37" t="str">
        <f t="shared" si="793"/>
        <v/>
      </c>
      <c r="D796" s="37"/>
      <c r="E796" s="143" t="str">
        <f t="shared" si="1"/>
        <v/>
      </c>
      <c r="F796" s="37" t="str">
        <f t="shared" si="2"/>
        <v/>
      </c>
      <c r="G796" s="37"/>
      <c r="H796" s="37" t="str">
        <f>IFERROR(VLOOKUP($G796,Source!$K:$M,2,FALSE),"")</f>
        <v/>
      </c>
      <c r="I796" s="37" t="str">
        <f>IFERROR(VLOOKUP($G796,Source!$K:$M,3,FALSE),"")</f>
        <v/>
      </c>
      <c r="J796" s="37" t="str">
        <f t="shared" si="3"/>
        <v/>
      </c>
      <c r="K796" s="37"/>
      <c r="L796" s="37"/>
      <c r="M796" s="37"/>
      <c r="N796" s="37"/>
      <c r="O796" s="1"/>
    </row>
    <row r="797" spans="1:15" hidden="1" x14ac:dyDescent="0.2">
      <c r="A797" s="37"/>
      <c r="B797" s="37" t="str">
        <f t="shared" ref="B797:C797" si="794">IF(ISTEXT(#REF!),#REF!,"")</f>
        <v/>
      </c>
      <c r="C797" s="37" t="str">
        <f t="shared" si="794"/>
        <v/>
      </c>
      <c r="D797" s="37"/>
      <c r="E797" s="143" t="str">
        <f t="shared" si="1"/>
        <v/>
      </c>
      <c r="F797" s="37" t="str">
        <f t="shared" si="2"/>
        <v/>
      </c>
      <c r="G797" s="37"/>
      <c r="H797" s="37" t="str">
        <f>IFERROR(VLOOKUP($G797,Source!$K:$M,2,FALSE),"")</f>
        <v/>
      </c>
      <c r="I797" s="37" t="str">
        <f>IFERROR(VLOOKUP($G797,Source!$K:$M,3,FALSE),"")</f>
        <v/>
      </c>
      <c r="J797" s="37" t="str">
        <f t="shared" si="3"/>
        <v/>
      </c>
      <c r="K797" s="37"/>
      <c r="L797" s="37"/>
      <c r="M797" s="37"/>
      <c r="N797" s="37"/>
      <c r="O797" s="1"/>
    </row>
    <row r="798" spans="1:15" hidden="1" x14ac:dyDescent="0.2">
      <c r="A798" s="37"/>
      <c r="B798" s="37" t="str">
        <f t="shared" ref="B798:C798" si="795">IF(ISTEXT(#REF!),#REF!,"")</f>
        <v/>
      </c>
      <c r="C798" s="37" t="str">
        <f t="shared" si="795"/>
        <v/>
      </c>
      <c r="D798" s="37"/>
      <c r="E798" s="143" t="str">
        <f t="shared" si="1"/>
        <v/>
      </c>
      <c r="F798" s="37" t="str">
        <f t="shared" si="2"/>
        <v/>
      </c>
      <c r="G798" s="37"/>
      <c r="H798" s="37" t="str">
        <f>IFERROR(VLOOKUP($G798,Source!$K:$M,2,FALSE),"")</f>
        <v/>
      </c>
      <c r="I798" s="37" t="str">
        <f>IFERROR(VLOOKUP($G798,Source!$K:$M,3,FALSE),"")</f>
        <v/>
      </c>
      <c r="J798" s="37" t="str">
        <f t="shared" si="3"/>
        <v/>
      </c>
      <c r="K798" s="37"/>
      <c r="L798" s="37"/>
      <c r="M798" s="37"/>
      <c r="N798" s="37"/>
      <c r="O798" s="1"/>
    </row>
    <row r="799" spans="1:15" hidden="1" x14ac:dyDescent="0.2">
      <c r="A799" s="37"/>
      <c r="B799" s="37" t="str">
        <f t="shared" ref="B799:C799" si="796">IF(ISTEXT(#REF!),#REF!,"")</f>
        <v/>
      </c>
      <c r="C799" s="37" t="str">
        <f t="shared" si="796"/>
        <v/>
      </c>
      <c r="D799" s="37"/>
      <c r="E799" s="143" t="str">
        <f t="shared" si="1"/>
        <v/>
      </c>
      <c r="F799" s="37" t="str">
        <f t="shared" si="2"/>
        <v/>
      </c>
      <c r="G799" s="37"/>
      <c r="H799" s="37" t="str">
        <f>IFERROR(VLOOKUP($G799,Source!$K:$M,2,FALSE),"")</f>
        <v/>
      </c>
      <c r="I799" s="37" t="str">
        <f>IFERROR(VLOOKUP($G799,Source!$K:$M,3,FALSE),"")</f>
        <v/>
      </c>
      <c r="J799" s="37" t="str">
        <f t="shared" si="3"/>
        <v/>
      </c>
      <c r="K799" s="37"/>
      <c r="L799" s="37"/>
      <c r="M799" s="37"/>
      <c r="N799" s="37"/>
      <c r="O799" s="1"/>
    </row>
    <row r="800" spans="1:15" hidden="1" x14ac:dyDescent="0.2">
      <c r="A800" s="37"/>
      <c r="B800" s="37" t="str">
        <f t="shared" ref="B800:C800" si="797">IF(ISTEXT(#REF!),#REF!,"")</f>
        <v/>
      </c>
      <c r="C800" s="37" t="str">
        <f t="shared" si="797"/>
        <v/>
      </c>
      <c r="D800" s="37"/>
      <c r="E800" s="143" t="str">
        <f t="shared" si="1"/>
        <v/>
      </c>
      <c r="F800" s="37" t="str">
        <f t="shared" si="2"/>
        <v/>
      </c>
      <c r="G800" s="37"/>
      <c r="H800" s="37" t="str">
        <f>IFERROR(VLOOKUP($G800,Source!$K:$M,2,FALSE),"")</f>
        <v/>
      </c>
      <c r="I800" s="37" t="str">
        <f>IFERROR(VLOOKUP($G800,Source!$K:$M,3,FALSE),"")</f>
        <v/>
      </c>
      <c r="J800" s="37" t="str">
        <f t="shared" si="3"/>
        <v/>
      </c>
      <c r="K800" s="37"/>
      <c r="L800" s="37"/>
      <c r="M800" s="37"/>
      <c r="N800" s="37"/>
      <c r="O800" s="1"/>
    </row>
    <row r="801" spans="1:15" hidden="1" x14ac:dyDescent="0.2">
      <c r="A801" s="37"/>
      <c r="B801" s="37" t="str">
        <f t="shared" ref="B801:C801" si="798">IF(ISTEXT(#REF!),#REF!,"")</f>
        <v/>
      </c>
      <c r="C801" s="37" t="str">
        <f t="shared" si="798"/>
        <v/>
      </c>
      <c r="D801" s="37"/>
      <c r="E801" s="143" t="str">
        <f t="shared" si="1"/>
        <v/>
      </c>
      <c r="F801" s="37" t="str">
        <f t="shared" si="2"/>
        <v/>
      </c>
      <c r="G801" s="37"/>
      <c r="H801" s="37" t="str">
        <f>IFERROR(VLOOKUP($G801,Source!$K:$M,2,FALSE),"")</f>
        <v/>
      </c>
      <c r="I801" s="37" t="str">
        <f>IFERROR(VLOOKUP($G801,Source!$K:$M,3,FALSE),"")</f>
        <v/>
      </c>
      <c r="J801" s="37" t="str">
        <f t="shared" si="3"/>
        <v/>
      </c>
      <c r="K801" s="37"/>
      <c r="L801" s="37"/>
      <c r="M801" s="37"/>
      <c r="N801" s="37"/>
      <c r="O801" s="1"/>
    </row>
    <row r="802" spans="1:15" hidden="1" x14ac:dyDescent="0.2">
      <c r="A802" s="37"/>
      <c r="B802" s="37" t="str">
        <f t="shared" ref="B802:C802" si="799">IF(ISTEXT(#REF!),#REF!,"")</f>
        <v/>
      </c>
      <c r="C802" s="37" t="str">
        <f t="shared" si="799"/>
        <v/>
      </c>
      <c r="D802" s="37"/>
      <c r="E802" s="143" t="str">
        <f t="shared" si="1"/>
        <v/>
      </c>
      <c r="F802" s="37" t="str">
        <f t="shared" si="2"/>
        <v/>
      </c>
      <c r="G802" s="37"/>
      <c r="H802" s="37" t="str">
        <f>IFERROR(VLOOKUP($G802,Source!$K:$M,2,FALSE),"")</f>
        <v/>
      </c>
      <c r="I802" s="37" t="str">
        <f>IFERROR(VLOOKUP($G802,Source!$K:$M,3,FALSE),"")</f>
        <v/>
      </c>
      <c r="J802" s="37" t="str">
        <f t="shared" si="3"/>
        <v/>
      </c>
      <c r="K802" s="37"/>
      <c r="L802" s="37"/>
      <c r="M802" s="37"/>
      <c r="N802" s="37"/>
      <c r="O802" s="1"/>
    </row>
    <row r="803" spans="1:15" hidden="1" x14ac:dyDescent="0.2">
      <c r="A803" s="37"/>
      <c r="B803" s="37" t="str">
        <f t="shared" ref="B803:C803" si="800">IF(ISTEXT(#REF!),#REF!,"")</f>
        <v/>
      </c>
      <c r="C803" s="37" t="str">
        <f t="shared" si="800"/>
        <v/>
      </c>
      <c r="D803" s="37"/>
      <c r="E803" s="143" t="str">
        <f t="shared" si="1"/>
        <v/>
      </c>
      <c r="F803" s="37" t="str">
        <f t="shared" si="2"/>
        <v/>
      </c>
      <c r="G803" s="37"/>
      <c r="H803" s="37" t="str">
        <f>IFERROR(VLOOKUP($G803,Source!$K:$M,2,FALSE),"")</f>
        <v/>
      </c>
      <c r="I803" s="37" t="str">
        <f>IFERROR(VLOOKUP($G803,Source!$K:$M,3,FALSE),"")</f>
        <v/>
      </c>
      <c r="J803" s="37" t="str">
        <f t="shared" si="3"/>
        <v/>
      </c>
      <c r="K803" s="37"/>
      <c r="L803" s="37"/>
      <c r="M803" s="37"/>
      <c r="N803" s="37"/>
      <c r="O803" s="1"/>
    </row>
    <row r="804" spans="1:15" hidden="1" x14ac:dyDescent="0.2">
      <c r="A804" s="37"/>
      <c r="B804" s="37" t="str">
        <f t="shared" ref="B804:C804" si="801">IF(ISTEXT(#REF!),#REF!,"")</f>
        <v/>
      </c>
      <c r="C804" s="37" t="str">
        <f t="shared" si="801"/>
        <v/>
      </c>
      <c r="D804" s="37"/>
      <c r="E804" s="143" t="str">
        <f t="shared" si="1"/>
        <v/>
      </c>
      <c r="F804" s="37" t="str">
        <f t="shared" si="2"/>
        <v/>
      </c>
      <c r="G804" s="37"/>
      <c r="H804" s="37" t="str">
        <f>IFERROR(VLOOKUP($G804,Source!$K:$M,2,FALSE),"")</f>
        <v/>
      </c>
      <c r="I804" s="37" t="str">
        <f>IFERROR(VLOOKUP($G804,Source!$K:$M,3,FALSE),"")</f>
        <v/>
      </c>
      <c r="J804" s="37" t="str">
        <f t="shared" si="3"/>
        <v/>
      </c>
      <c r="K804" s="37"/>
      <c r="L804" s="37"/>
      <c r="M804" s="37"/>
      <c r="N804" s="37"/>
      <c r="O804" s="1"/>
    </row>
    <row r="805" spans="1:15" hidden="1" x14ac:dyDescent="0.2">
      <c r="A805" s="37"/>
      <c r="B805" s="37" t="str">
        <f t="shared" ref="B805:C805" si="802">IF(ISTEXT(#REF!),#REF!,"")</f>
        <v/>
      </c>
      <c r="C805" s="37" t="str">
        <f t="shared" si="802"/>
        <v/>
      </c>
      <c r="D805" s="37"/>
      <c r="E805" s="143" t="str">
        <f t="shared" si="1"/>
        <v/>
      </c>
      <c r="F805" s="37" t="str">
        <f t="shared" si="2"/>
        <v/>
      </c>
      <c r="G805" s="37"/>
      <c r="H805" s="37" t="str">
        <f>IFERROR(VLOOKUP($G805,Source!$K:$M,2,FALSE),"")</f>
        <v/>
      </c>
      <c r="I805" s="37" t="str">
        <f>IFERROR(VLOOKUP($G805,Source!$K:$M,3,FALSE),"")</f>
        <v/>
      </c>
      <c r="J805" s="37" t="str">
        <f t="shared" si="3"/>
        <v/>
      </c>
      <c r="K805" s="37"/>
      <c r="L805" s="37"/>
      <c r="M805" s="37"/>
      <c r="N805" s="37"/>
      <c r="O805" s="1"/>
    </row>
    <row r="806" spans="1:15" hidden="1" x14ac:dyDescent="0.2">
      <c r="A806" s="37"/>
      <c r="B806" s="37" t="str">
        <f t="shared" ref="B806:C806" si="803">IF(ISTEXT(#REF!),#REF!,"")</f>
        <v/>
      </c>
      <c r="C806" s="37" t="str">
        <f t="shared" si="803"/>
        <v/>
      </c>
      <c r="D806" s="37"/>
      <c r="E806" s="143" t="str">
        <f t="shared" si="1"/>
        <v/>
      </c>
      <c r="F806" s="37" t="str">
        <f t="shared" si="2"/>
        <v/>
      </c>
      <c r="G806" s="37"/>
      <c r="H806" s="37" t="str">
        <f>IFERROR(VLOOKUP($G806,Source!$K:$M,2,FALSE),"")</f>
        <v/>
      </c>
      <c r="I806" s="37" t="str">
        <f>IFERROR(VLOOKUP($G806,Source!$K:$M,3,FALSE),"")</f>
        <v/>
      </c>
      <c r="J806" s="37" t="str">
        <f t="shared" si="3"/>
        <v/>
      </c>
      <c r="K806" s="37"/>
      <c r="L806" s="37"/>
      <c r="M806" s="37"/>
      <c r="N806" s="37"/>
      <c r="O806" s="1"/>
    </row>
    <row r="807" spans="1:15" hidden="1" x14ac:dyDescent="0.2">
      <c r="A807" s="37"/>
      <c r="B807" s="37" t="str">
        <f t="shared" ref="B807:C807" si="804">IF(ISTEXT(#REF!),#REF!,"")</f>
        <v/>
      </c>
      <c r="C807" s="37" t="str">
        <f t="shared" si="804"/>
        <v/>
      </c>
      <c r="D807" s="37"/>
      <c r="E807" s="143" t="str">
        <f t="shared" si="1"/>
        <v/>
      </c>
      <c r="F807" s="37" t="str">
        <f t="shared" si="2"/>
        <v/>
      </c>
      <c r="G807" s="37"/>
      <c r="H807" s="37" t="str">
        <f>IFERROR(VLOOKUP($G807,Source!$K:$M,2,FALSE),"")</f>
        <v/>
      </c>
      <c r="I807" s="37" t="str">
        <f>IFERROR(VLOOKUP($G807,Source!$K:$M,3,FALSE),"")</f>
        <v/>
      </c>
      <c r="J807" s="37" t="str">
        <f t="shared" si="3"/>
        <v/>
      </c>
      <c r="K807" s="37"/>
      <c r="L807" s="37"/>
      <c r="M807" s="37"/>
      <c r="N807" s="37"/>
      <c r="O807" s="1"/>
    </row>
    <row r="808" spans="1:15" hidden="1" x14ac:dyDescent="0.2">
      <c r="A808" s="37"/>
      <c r="B808" s="37" t="str">
        <f t="shared" ref="B808:C808" si="805">IF(ISTEXT(#REF!),#REF!,"")</f>
        <v/>
      </c>
      <c r="C808" s="37" t="str">
        <f t="shared" si="805"/>
        <v/>
      </c>
      <c r="D808" s="37"/>
      <c r="E808" s="143" t="str">
        <f t="shared" si="1"/>
        <v/>
      </c>
      <c r="F808" s="37" t="str">
        <f t="shared" si="2"/>
        <v/>
      </c>
      <c r="G808" s="37"/>
      <c r="H808" s="37" t="str">
        <f>IFERROR(VLOOKUP($G808,Source!$K:$M,2,FALSE),"")</f>
        <v/>
      </c>
      <c r="I808" s="37" t="str">
        <f>IFERROR(VLOOKUP($G808,Source!$K:$M,3,FALSE),"")</f>
        <v/>
      </c>
      <c r="J808" s="37" t="str">
        <f t="shared" si="3"/>
        <v/>
      </c>
      <c r="K808" s="37"/>
      <c r="L808" s="37"/>
      <c r="M808" s="37"/>
      <c r="N808" s="37"/>
      <c r="O808" s="1"/>
    </row>
    <row r="809" spans="1:15" hidden="1" x14ac:dyDescent="0.2">
      <c r="A809" s="37"/>
      <c r="B809" s="37" t="str">
        <f t="shared" ref="B809:C809" si="806">IF(ISTEXT(#REF!),#REF!,"")</f>
        <v/>
      </c>
      <c r="C809" s="37" t="str">
        <f t="shared" si="806"/>
        <v/>
      </c>
      <c r="D809" s="37"/>
      <c r="E809" s="143" t="str">
        <f t="shared" si="1"/>
        <v/>
      </c>
      <c r="F809" s="37" t="str">
        <f t="shared" si="2"/>
        <v/>
      </c>
      <c r="G809" s="37"/>
      <c r="H809" s="37" t="str">
        <f>IFERROR(VLOOKUP($G809,Source!$K:$M,2,FALSE),"")</f>
        <v/>
      </c>
      <c r="I809" s="37" t="str">
        <f>IFERROR(VLOOKUP($G809,Source!$K:$M,3,FALSE),"")</f>
        <v/>
      </c>
      <c r="J809" s="37" t="str">
        <f t="shared" si="3"/>
        <v/>
      </c>
      <c r="K809" s="37"/>
      <c r="L809" s="37"/>
      <c r="M809" s="37"/>
      <c r="N809" s="37"/>
      <c r="O809" s="1"/>
    </row>
    <row r="810" spans="1:15" hidden="1" x14ac:dyDescent="0.2">
      <c r="A810" s="37"/>
      <c r="B810" s="37" t="str">
        <f t="shared" ref="B810:C810" si="807">IF(ISTEXT(#REF!),#REF!,"")</f>
        <v/>
      </c>
      <c r="C810" s="37" t="str">
        <f t="shared" si="807"/>
        <v/>
      </c>
      <c r="D810" s="37"/>
      <c r="E810" s="143" t="str">
        <f t="shared" si="1"/>
        <v/>
      </c>
      <c r="F810" s="37" t="str">
        <f t="shared" si="2"/>
        <v/>
      </c>
      <c r="G810" s="37"/>
      <c r="H810" s="37" t="str">
        <f>IFERROR(VLOOKUP($G810,Source!$K:$M,2,FALSE),"")</f>
        <v/>
      </c>
      <c r="I810" s="37" t="str">
        <f>IFERROR(VLOOKUP($G810,Source!$K:$M,3,FALSE),"")</f>
        <v/>
      </c>
      <c r="J810" s="37" t="str">
        <f t="shared" si="3"/>
        <v/>
      </c>
      <c r="K810" s="37"/>
      <c r="L810" s="37"/>
      <c r="M810" s="37"/>
      <c r="N810" s="37"/>
      <c r="O810" s="1"/>
    </row>
    <row r="811" spans="1:15" hidden="1" x14ac:dyDescent="0.2">
      <c r="A811" s="37"/>
      <c r="B811" s="37" t="str">
        <f t="shared" ref="B811:C811" si="808">IF(ISTEXT(#REF!),#REF!,"")</f>
        <v/>
      </c>
      <c r="C811" s="37" t="str">
        <f t="shared" si="808"/>
        <v/>
      </c>
      <c r="D811" s="37"/>
      <c r="E811" s="143" t="str">
        <f t="shared" si="1"/>
        <v/>
      </c>
      <c r="F811" s="37" t="str">
        <f t="shared" si="2"/>
        <v/>
      </c>
      <c r="G811" s="37"/>
      <c r="H811" s="37" t="str">
        <f>IFERROR(VLOOKUP($G811,Source!$K:$M,2,FALSE),"")</f>
        <v/>
      </c>
      <c r="I811" s="37" t="str">
        <f>IFERROR(VLOOKUP($G811,Source!$K:$M,3,FALSE),"")</f>
        <v/>
      </c>
      <c r="J811" s="37" t="str">
        <f t="shared" si="3"/>
        <v/>
      </c>
      <c r="K811" s="37"/>
      <c r="L811" s="37"/>
      <c r="M811" s="37"/>
      <c r="N811" s="37"/>
      <c r="O811" s="1"/>
    </row>
    <row r="812" spans="1:15" hidden="1" x14ac:dyDescent="0.2">
      <c r="A812" s="37"/>
      <c r="B812" s="37" t="str">
        <f t="shared" ref="B812:C812" si="809">IF(ISTEXT(#REF!),#REF!,"")</f>
        <v/>
      </c>
      <c r="C812" s="37" t="str">
        <f t="shared" si="809"/>
        <v/>
      </c>
      <c r="D812" s="37"/>
      <c r="E812" s="143" t="str">
        <f t="shared" si="1"/>
        <v/>
      </c>
      <c r="F812" s="37" t="str">
        <f t="shared" si="2"/>
        <v/>
      </c>
      <c r="G812" s="37"/>
      <c r="H812" s="37" t="str">
        <f>IFERROR(VLOOKUP($G812,Source!$K:$M,2,FALSE),"")</f>
        <v/>
      </c>
      <c r="I812" s="37" t="str">
        <f>IFERROR(VLOOKUP($G812,Source!$K:$M,3,FALSE),"")</f>
        <v/>
      </c>
      <c r="J812" s="37" t="str">
        <f t="shared" si="3"/>
        <v/>
      </c>
      <c r="K812" s="37"/>
      <c r="L812" s="37"/>
      <c r="M812" s="37"/>
      <c r="N812" s="37"/>
      <c r="O812" s="1"/>
    </row>
    <row r="813" spans="1:15" hidden="1" x14ac:dyDescent="0.2">
      <c r="A813" s="37"/>
      <c r="B813" s="37" t="str">
        <f t="shared" ref="B813:C813" si="810">IF(ISTEXT(#REF!),#REF!,"")</f>
        <v/>
      </c>
      <c r="C813" s="37" t="str">
        <f t="shared" si="810"/>
        <v/>
      </c>
      <c r="D813" s="37"/>
      <c r="E813" s="143" t="str">
        <f t="shared" si="1"/>
        <v/>
      </c>
      <c r="F813" s="37" t="str">
        <f t="shared" si="2"/>
        <v/>
      </c>
      <c r="G813" s="37"/>
      <c r="H813" s="37" t="str">
        <f>IFERROR(VLOOKUP($G813,Source!$K:$M,2,FALSE),"")</f>
        <v/>
      </c>
      <c r="I813" s="37" t="str">
        <f>IFERROR(VLOOKUP($G813,Source!$K:$M,3,FALSE),"")</f>
        <v/>
      </c>
      <c r="J813" s="37" t="str">
        <f t="shared" si="3"/>
        <v/>
      </c>
      <c r="K813" s="37"/>
      <c r="L813" s="37"/>
      <c r="M813" s="37"/>
      <c r="N813" s="37"/>
      <c r="O813" s="1"/>
    </row>
    <row r="814" spans="1:15" hidden="1" x14ac:dyDescent="0.2">
      <c r="A814" s="37"/>
      <c r="B814" s="37" t="str">
        <f t="shared" ref="B814:C814" si="811">IF(ISTEXT(#REF!),#REF!,"")</f>
        <v/>
      </c>
      <c r="C814" s="37" t="str">
        <f t="shared" si="811"/>
        <v/>
      </c>
      <c r="D814" s="37"/>
      <c r="E814" s="143" t="str">
        <f t="shared" si="1"/>
        <v/>
      </c>
      <c r="F814" s="37" t="str">
        <f t="shared" si="2"/>
        <v/>
      </c>
      <c r="G814" s="37"/>
      <c r="H814" s="37" t="str">
        <f>IFERROR(VLOOKUP($G814,Source!$K:$M,2,FALSE),"")</f>
        <v/>
      </c>
      <c r="I814" s="37" t="str">
        <f>IFERROR(VLOOKUP($G814,Source!$K:$M,3,FALSE),"")</f>
        <v/>
      </c>
      <c r="J814" s="37" t="str">
        <f t="shared" si="3"/>
        <v/>
      </c>
      <c r="K814" s="37"/>
      <c r="L814" s="37"/>
      <c r="M814" s="37"/>
      <c r="N814" s="37"/>
      <c r="O814" s="1"/>
    </row>
    <row r="815" spans="1:15" hidden="1" x14ac:dyDescent="0.2">
      <c r="A815" s="37"/>
      <c r="B815" s="37" t="str">
        <f t="shared" ref="B815:C815" si="812">IF(ISTEXT(#REF!),#REF!,"")</f>
        <v/>
      </c>
      <c r="C815" s="37" t="str">
        <f t="shared" si="812"/>
        <v/>
      </c>
      <c r="D815" s="37"/>
      <c r="E815" s="143" t="str">
        <f t="shared" si="1"/>
        <v/>
      </c>
      <c r="F815" s="37" t="str">
        <f t="shared" si="2"/>
        <v/>
      </c>
      <c r="G815" s="37"/>
      <c r="H815" s="37" t="str">
        <f>IFERROR(VLOOKUP($G815,Source!$K:$M,2,FALSE),"")</f>
        <v/>
      </c>
      <c r="I815" s="37" t="str">
        <f>IFERROR(VLOOKUP($G815,Source!$K:$M,3,FALSE),"")</f>
        <v/>
      </c>
      <c r="J815" s="37" t="str">
        <f t="shared" si="3"/>
        <v/>
      </c>
      <c r="K815" s="37"/>
      <c r="L815" s="37"/>
      <c r="M815" s="37"/>
      <c r="N815" s="37"/>
      <c r="O815" s="1"/>
    </row>
    <row r="816" spans="1:15" hidden="1" x14ac:dyDescent="0.2">
      <c r="A816" s="37"/>
      <c r="B816" s="37" t="str">
        <f t="shared" ref="B816:C816" si="813">IF(ISTEXT(#REF!),#REF!,"")</f>
        <v/>
      </c>
      <c r="C816" s="37" t="str">
        <f t="shared" si="813"/>
        <v/>
      </c>
      <c r="D816" s="37"/>
      <c r="E816" s="143" t="str">
        <f t="shared" si="1"/>
        <v/>
      </c>
      <c r="F816" s="37" t="str">
        <f t="shared" si="2"/>
        <v/>
      </c>
      <c r="G816" s="37"/>
      <c r="H816" s="37" t="str">
        <f>IFERROR(VLOOKUP($G816,Source!$K:$M,2,FALSE),"")</f>
        <v/>
      </c>
      <c r="I816" s="37" t="str">
        <f>IFERROR(VLOOKUP($G816,Source!$K:$M,3,FALSE),"")</f>
        <v/>
      </c>
      <c r="J816" s="37" t="str">
        <f t="shared" si="3"/>
        <v/>
      </c>
      <c r="K816" s="37"/>
      <c r="L816" s="37"/>
      <c r="M816" s="37"/>
      <c r="N816" s="37"/>
      <c r="O816" s="1"/>
    </row>
    <row r="817" spans="1:15" hidden="1" x14ac:dyDescent="0.2">
      <c r="A817" s="37"/>
      <c r="B817" s="37" t="str">
        <f t="shared" ref="B817:C817" si="814">IF(ISTEXT(#REF!),#REF!,"")</f>
        <v/>
      </c>
      <c r="C817" s="37" t="str">
        <f t="shared" si="814"/>
        <v/>
      </c>
      <c r="D817" s="37"/>
      <c r="E817" s="143" t="str">
        <f t="shared" si="1"/>
        <v/>
      </c>
      <c r="F817" s="37" t="str">
        <f t="shared" si="2"/>
        <v/>
      </c>
      <c r="G817" s="37"/>
      <c r="H817" s="37" t="str">
        <f>IFERROR(VLOOKUP($G817,Source!$K:$M,2,FALSE),"")</f>
        <v/>
      </c>
      <c r="I817" s="37" t="str">
        <f>IFERROR(VLOOKUP($G817,Source!$K:$M,3,FALSE),"")</f>
        <v/>
      </c>
      <c r="J817" s="37" t="str">
        <f t="shared" si="3"/>
        <v/>
      </c>
      <c r="K817" s="37"/>
      <c r="L817" s="37"/>
      <c r="M817" s="37"/>
      <c r="N817" s="37"/>
      <c r="O817" s="1"/>
    </row>
    <row r="818" spans="1:15" hidden="1" x14ac:dyDescent="0.2">
      <c r="A818" s="37"/>
      <c r="B818" s="37" t="str">
        <f t="shared" ref="B818:C818" si="815">IF(ISTEXT(#REF!),#REF!,"")</f>
        <v/>
      </c>
      <c r="C818" s="37" t="str">
        <f t="shared" si="815"/>
        <v/>
      </c>
      <c r="D818" s="37"/>
      <c r="E818" s="143" t="str">
        <f t="shared" si="1"/>
        <v/>
      </c>
      <c r="F818" s="37" t="str">
        <f t="shared" si="2"/>
        <v/>
      </c>
      <c r="G818" s="37"/>
      <c r="H818" s="37" t="str">
        <f>IFERROR(VLOOKUP($G818,Source!$K:$M,2,FALSE),"")</f>
        <v/>
      </c>
      <c r="I818" s="37" t="str">
        <f>IFERROR(VLOOKUP($G818,Source!$K:$M,3,FALSE),"")</f>
        <v/>
      </c>
      <c r="J818" s="37" t="str">
        <f t="shared" si="3"/>
        <v/>
      </c>
      <c r="K818" s="37"/>
      <c r="L818" s="37"/>
      <c r="M818" s="37"/>
      <c r="N818" s="37"/>
      <c r="O818" s="1"/>
    </row>
    <row r="819" spans="1:15" hidden="1" x14ac:dyDescent="0.2">
      <c r="A819" s="37"/>
      <c r="B819" s="37" t="str">
        <f t="shared" ref="B819:C819" si="816">IF(ISTEXT(#REF!),#REF!,"")</f>
        <v/>
      </c>
      <c r="C819" s="37" t="str">
        <f t="shared" si="816"/>
        <v/>
      </c>
      <c r="D819" s="37"/>
      <c r="E819" s="143" t="str">
        <f t="shared" si="1"/>
        <v/>
      </c>
      <c r="F819" s="37" t="str">
        <f t="shared" si="2"/>
        <v/>
      </c>
      <c r="G819" s="37"/>
      <c r="H819" s="37" t="str">
        <f>IFERROR(VLOOKUP($G819,Source!$K:$M,2,FALSE),"")</f>
        <v/>
      </c>
      <c r="I819" s="37" t="str">
        <f>IFERROR(VLOOKUP($G819,Source!$K:$M,3,FALSE),"")</f>
        <v/>
      </c>
      <c r="J819" s="37" t="str">
        <f t="shared" si="3"/>
        <v/>
      </c>
      <c r="K819" s="37"/>
      <c r="L819" s="37"/>
      <c r="M819" s="37"/>
      <c r="N819" s="37"/>
      <c r="O819" s="1"/>
    </row>
    <row r="820" spans="1:15" hidden="1" x14ac:dyDescent="0.2">
      <c r="A820" s="37"/>
      <c r="B820" s="37" t="str">
        <f t="shared" ref="B820:C820" si="817">IF(ISTEXT(#REF!),#REF!,"")</f>
        <v/>
      </c>
      <c r="C820" s="37" t="str">
        <f t="shared" si="817"/>
        <v/>
      </c>
      <c r="D820" s="37"/>
      <c r="E820" s="143" t="str">
        <f t="shared" si="1"/>
        <v/>
      </c>
      <c r="F820" s="37" t="str">
        <f t="shared" si="2"/>
        <v/>
      </c>
      <c r="G820" s="37"/>
      <c r="H820" s="37" t="str">
        <f>IFERROR(VLOOKUP($G820,Source!$K:$M,2,FALSE),"")</f>
        <v/>
      </c>
      <c r="I820" s="37" t="str">
        <f>IFERROR(VLOOKUP($G820,Source!$K:$M,3,FALSE),"")</f>
        <v/>
      </c>
      <c r="J820" s="37" t="str">
        <f t="shared" si="3"/>
        <v/>
      </c>
      <c r="K820" s="37"/>
      <c r="L820" s="37"/>
      <c r="M820" s="37"/>
      <c r="N820" s="37"/>
      <c r="O820" s="1"/>
    </row>
    <row r="821" spans="1:15" hidden="1" x14ac:dyDescent="0.2">
      <c r="A821" s="37"/>
      <c r="B821" s="37" t="str">
        <f t="shared" ref="B821:C821" si="818">IF(ISTEXT(#REF!),#REF!,"")</f>
        <v/>
      </c>
      <c r="C821" s="37" t="str">
        <f t="shared" si="818"/>
        <v/>
      </c>
      <c r="D821" s="37"/>
      <c r="E821" s="143" t="str">
        <f t="shared" si="1"/>
        <v/>
      </c>
      <c r="F821" s="37" t="str">
        <f t="shared" si="2"/>
        <v/>
      </c>
      <c r="G821" s="37"/>
      <c r="H821" s="37" t="str">
        <f>IFERROR(VLOOKUP($G821,Source!$K:$M,2,FALSE),"")</f>
        <v/>
      </c>
      <c r="I821" s="37" t="str">
        <f>IFERROR(VLOOKUP($G821,Source!$K:$M,3,FALSE),"")</f>
        <v/>
      </c>
      <c r="J821" s="37" t="str">
        <f t="shared" si="3"/>
        <v/>
      </c>
      <c r="K821" s="37"/>
      <c r="L821" s="37"/>
      <c r="M821" s="37"/>
      <c r="N821" s="37"/>
      <c r="O821" s="1"/>
    </row>
    <row r="822" spans="1:15" hidden="1" x14ac:dyDescent="0.2">
      <c r="A822" s="37"/>
      <c r="B822" s="37" t="str">
        <f t="shared" ref="B822:C822" si="819">IF(ISTEXT(#REF!),#REF!,"")</f>
        <v/>
      </c>
      <c r="C822" s="37" t="str">
        <f t="shared" si="819"/>
        <v/>
      </c>
      <c r="D822" s="37"/>
      <c r="E822" s="143" t="str">
        <f t="shared" si="1"/>
        <v/>
      </c>
      <c r="F822" s="37" t="str">
        <f t="shared" si="2"/>
        <v/>
      </c>
      <c r="G822" s="37"/>
      <c r="H822" s="37" t="str">
        <f>IFERROR(VLOOKUP($G822,Source!$K:$M,2,FALSE),"")</f>
        <v/>
      </c>
      <c r="I822" s="37" t="str">
        <f>IFERROR(VLOOKUP($G822,Source!$K:$M,3,FALSE),"")</f>
        <v/>
      </c>
      <c r="J822" s="37" t="str">
        <f t="shared" si="3"/>
        <v/>
      </c>
      <c r="K822" s="37"/>
      <c r="L822" s="37"/>
      <c r="M822" s="37"/>
      <c r="N822" s="37"/>
      <c r="O822" s="1"/>
    </row>
    <row r="823" spans="1:15" hidden="1" x14ac:dyDescent="0.2">
      <c r="A823" s="37"/>
      <c r="B823" s="37" t="str">
        <f t="shared" ref="B823:C823" si="820">IF(ISTEXT(#REF!),#REF!,"")</f>
        <v/>
      </c>
      <c r="C823" s="37" t="str">
        <f t="shared" si="820"/>
        <v/>
      </c>
      <c r="D823" s="37"/>
      <c r="E823" s="143" t="str">
        <f t="shared" si="1"/>
        <v/>
      </c>
      <c r="F823" s="37" t="str">
        <f t="shared" si="2"/>
        <v/>
      </c>
      <c r="G823" s="37"/>
      <c r="H823" s="37" t="str">
        <f>IFERROR(VLOOKUP($G823,Source!$K:$M,2,FALSE),"")</f>
        <v/>
      </c>
      <c r="I823" s="37" t="str">
        <f>IFERROR(VLOOKUP($G823,Source!$K:$M,3,FALSE),"")</f>
        <v/>
      </c>
      <c r="J823" s="37" t="str">
        <f t="shared" si="3"/>
        <v/>
      </c>
      <c r="K823" s="37"/>
      <c r="L823" s="37"/>
      <c r="M823" s="37"/>
      <c r="N823" s="37"/>
      <c r="O823" s="1"/>
    </row>
    <row r="824" spans="1:15" hidden="1" x14ac:dyDescent="0.2">
      <c r="A824" s="37"/>
      <c r="B824" s="37" t="str">
        <f t="shared" ref="B824:C824" si="821">IF(ISTEXT(#REF!),#REF!,"")</f>
        <v/>
      </c>
      <c r="C824" s="37" t="str">
        <f t="shared" si="821"/>
        <v/>
      </c>
      <c r="D824" s="37"/>
      <c r="E824" s="143" t="str">
        <f t="shared" si="1"/>
        <v/>
      </c>
      <c r="F824" s="37" t="str">
        <f t="shared" si="2"/>
        <v/>
      </c>
      <c r="G824" s="37"/>
      <c r="H824" s="37" t="str">
        <f>IFERROR(VLOOKUP($G824,Source!$K:$M,2,FALSE),"")</f>
        <v/>
      </c>
      <c r="I824" s="37" t="str">
        <f>IFERROR(VLOOKUP($G824,Source!$K:$M,3,FALSE),"")</f>
        <v/>
      </c>
      <c r="J824" s="37" t="str">
        <f t="shared" si="3"/>
        <v/>
      </c>
      <c r="K824" s="37"/>
      <c r="L824" s="37"/>
      <c r="M824" s="37"/>
      <c r="N824" s="37"/>
      <c r="O824" s="1"/>
    </row>
    <row r="825" spans="1:15" hidden="1" x14ac:dyDescent="0.2">
      <c r="A825" s="37"/>
      <c r="B825" s="37" t="str">
        <f t="shared" ref="B825:C825" si="822">IF(ISTEXT(#REF!),#REF!,"")</f>
        <v/>
      </c>
      <c r="C825" s="37" t="str">
        <f t="shared" si="822"/>
        <v/>
      </c>
      <c r="D825" s="37"/>
      <c r="E825" s="143" t="str">
        <f t="shared" si="1"/>
        <v/>
      </c>
      <c r="F825" s="37" t="str">
        <f t="shared" si="2"/>
        <v/>
      </c>
      <c r="G825" s="37"/>
      <c r="H825" s="37" t="str">
        <f>IFERROR(VLOOKUP($G825,Source!$K:$M,2,FALSE),"")</f>
        <v/>
      </c>
      <c r="I825" s="37" t="str">
        <f>IFERROR(VLOOKUP($G825,Source!$K:$M,3,FALSE),"")</f>
        <v/>
      </c>
      <c r="J825" s="37" t="str">
        <f t="shared" si="3"/>
        <v/>
      </c>
      <c r="K825" s="37"/>
      <c r="L825" s="37"/>
      <c r="M825" s="37"/>
      <c r="N825" s="37"/>
      <c r="O825" s="1"/>
    </row>
    <row r="826" spans="1:15" hidden="1" x14ac:dyDescent="0.2">
      <c r="A826" s="37"/>
      <c r="B826" s="37" t="str">
        <f t="shared" ref="B826:C826" si="823">IF(ISTEXT(#REF!),#REF!,"")</f>
        <v/>
      </c>
      <c r="C826" s="37" t="str">
        <f t="shared" si="823"/>
        <v/>
      </c>
      <c r="D826" s="37"/>
      <c r="E826" s="143" t="str">
        <f t="shared" si="1"/>
        <v/>
      </c>
      <c r="F826" s="37" t="str">
        <f t="shared" si="2"/>
        <v/>
      </c>
      <c r="G826" s="37"/>
      <c r="H826" s="37" t="str">
        <f>IFERROR(VLOOKUP($G826,Source!$K:$M,2,FALSE),"")</f>
        <v/>
      </c>
      <c r="I826" s="37" t="str">
        <f>IFERROR(VLOOKUP($G826,Source!$K:$M,3,FALSE),"")</f>
        <v/>
      </c>
      <c r="J826" s="37" t="str">
        <f t="shared" si="3"/>
        <v/>
      </c>
      <c r="K826" s="37"/>
      <c r="L826" s="37"/>
      <c r="M826" s="37"/>
      <c r="N826" s="37"/>
      <c r="O826" s="1"/>
    </row>
    <row r="827" spans="1:15" hidden="1" x14ac:dyDescent="0.2">
      <c r="A827" s="37"/>
      <c r="B827" s="37" t="str">
        <f t="shared" ref="B827:C827" si="824">IF(ISTEXT(#REF!),#REF!,"")</f>
        <v/>
      </c>
      <c r="C827" s="37" t="str">
        <f t="shared" si="824"/>
        <v/>
      </c>
      <c r="D827" s="37"/>
      <c r="E827" s="143" t="str">
        <f t="shared" si="1"/>
        <v/>
      </c>
      <c r="F827" s="37" t="str">
        <f t="shared" si="2"/>
        <v/>
      </c>
      <c r="G827" s="37"/>
      <c r="H827" s="37" t="str">
        <f>IFERROR(VLOOKUP($G827,Source!$K:$M,2,FALSE),"")</f>
        <v/>
      </c>
      <c r="I827" s="37" t="str">
        <f>IFERROR(VLOOKUP($G827,Source!$K:$M,3,FALSE),"")</f>
        <v/>
      </c>
      <c r="J827" s="37" t="str">
        <f t="shared" si="3"/>
        <v/>
      </c>
      <c r="K827" s="37"/>
      <c r="L827" s="37"/>
      <c r="M827" s="37"/>
      <c r="N827" s="37"/>
      <c r="O827" s="1"/>
    </row>
    <row r="828" spans="1:15" hidden="1" x14ac:dyDescent="0.2">
      <c r="A828" s="37"/>
      <c r="B828" s="37" t="str">
        <f t="shared" ref="B828:C828" si="825">IF(ISTEXT(#REF!),#REF!,"")</f>
        <v/>
      </c>
      <c r="C828" s="37" t="str">
        <f t="shared" si="825"/>
        <v/>
      </c>
      <c r="D828" s="37"/>
      <c r="E828" s="143" t="str">
        <f t="shared" si="1"/>
        <v/>
      </c>
      <c r="F828" s="37" t="str">
        <f t="shared" si="2"/>
        <v/>
      </c>
      <c r="G828" s="37"/>
      <c r="H828" s="37" t="str">
        <f>IFERROR(VLOOKUP($G828,Source!$K:$M,2,FALSE),"")</f>
        <v/>
      </c>
      <c r="I828" s="37" t="str">
        <f>IFERROR(VLOOKUP($G828,Source!$K:$M,3,FALSE),"")</f>
        <v/>
      </c>
      <c r="J828" s="37" t="str">
        <f t="shared" si="3"/>
        <v/>
      </c>
      <c r="K828" s="37"/>
      <c r="L828" s="37"/>
      <c r="M828" s="37"/>
      <c r="N828" s="37"/>
      <c r="O828" s="1"/>
    </row>
    <row r="829" spans="1:15" hidden="1" x14ac:dyDescent="0.2">
      <c r="A829" s="37"/>
      <c r="B829" s="37" t="str">
        <f t="shared" ref="B829:C829" si="826">IF(ISTEXT(#REF!),#REF!,"")</f>
        <v/>
      </c>
      <c r="C829" s="37" t="str">
        <f t="shared" si="826"/>
        <v/>
      </c>
      <c r="D829" s="37"/>
      <c r="E829" s="143" t="str">
        <f t="shared" si="1"/>
        <v/>
      </c>
      <c r="F829" s="37" t="str">
        <f t="shared" si="2"/>
        <v/>
      </c>
      <c r="G829" s="37"/>
      <c r="H829" s="37" t="str">
        <f>IFERROR(VLOOKUP($G829,Source!$K:$M,2,FALSE),"")</f>
        <v/>
      </c>
      <c r="I829" s="37" t="str">
        <f>IFERROR(VLOOKUP($G829,Source!$K:$M,3,FALSE),"")</f>
        <v/>
      </c>
      <c r="J829" s="37" t="str">
        <f t="shared" si="3"/>
        <v/>
      </c>
      <c r="K829" s="37"/>
      <c r="L829" s="37"/>
      <c r="M829" s="37"/>
      <c r="N829" s="37"/>
      <c r="O829" s="1"/>
    </row>
    <row r="830" spans="1:15" hidden="1" x14ac:dyDescent="0.2">
      <c r="A830" s="37"/>
      <c r="B830" s="37" t="str">
        <f t="shared" ref="B830:C830" si="827">IF(ISTEXT(#REF!),#REF!,"")</f>
        <v/>
      </c>
      <c r="C830" s="37" t="str">
        <f t="shared" si="827"/>
        <v/>
      </c>
      <c r="D830" s="37"/>
      <c r="E830" s="143" t="str">
        <f t="shared" si="1"/>
        <v/>
      </c>
      <c r="F830" s="37" t="str">
        <f t="shared" si="2"/>
        <v/>
      </c>
      <c r="G830" s="37"/>
      <c r="H830" s="37" t="str">
        <f>IFERROR(VLOOKUP($G830,Source!$K:$M,2,FALSE),"")</f>
        <v/>
      </c>
      <c r="I830" s="37" t="str">
        <f>IFERROR(VLOOKUP($G830,Source!$K:$M,3,FALSE),"")</f>
        <v/>
      </c>
      <c r="J830" s="37" t="str">
        <f t="shared" si="3"/>
        <v/>
      </c>
      <c r="K830" s="37"/>
      <c r="L830" s="37"/>
      <c r="M830" s="37"/>
      <c r="N830" s="37"/>
      <c r="O830" s="1"/>
    </row>
    <row r="831" spans="1:15" hidden="1" x14ac:dyDescent="0.2">
      <c r="A831" s="37"/>
      <c r="B831" s="37" t="str">
        <f t="shared" ref="B831:C831" si="828">IF(ISTEXT(#REF!),#REF!,"")</f>
        <v/>
      </c>
      <c r="C831" s="37" t="str">
        <f t="shared" si="828"/>
        <v/>
      </c>
      <c r="D831" s="37"/>
      <c r="E831" s="143" t="str">
        <f t="shared" si="1"/>
        <v/>
      </c>
      <c r="F831" s="37" t="str">
        <f t="shared" si="2"/>
        <v/>
      </c>
      <c r="G831" s="37"/>
      <c r="H831" s="37" t="str">
        <f>IFERROR(VLOOKUP($G831,Source!$K:$M,2,FALSE),"")</f>
        <v/>
      </c>
      <c r="I831" s="37" t="str">
        <f>IFERROR(VLOOKUP($G831,Source!$K:$M,3,FALSE),"")</f>
        <v/>
      </c>
      <c r="J831" s="37" t="str">
        <f t="shared" si="3"/>
        <v/>
      </c>
      <c r="K831" s="37"/>
      <c r="L831" s="37"/>
      <c r="M831" s="37"/>
      <c r="N831" s="37"/>
      <c r="O831" s="1"/>
    </row>
    <row r="832" spans="1:15" hidden="1" x14ac:dyDescent="0.2">
      <c r="A832" s="37"/>
      <c r="B832" s="37" t="str">
        <f t="shared" ref="B832:C832" si="829">IF(ISTEXT(#REF!),#REF!,"")</f>
        <v/>
      </c>
      <c r="C832" s="37" t="str">
        <f t="shared" si="829"/>
        <v/>
      </c>
      <c r="D832" s="37"/>
      <c r="E832" s="143" t="str">
        <f t="shared" si="1"/>
        <v/>
      </c>
      <c r="F832" s="37" t="str">
        <f t="shared" si="2"/>
        <v/>
      </c>
      <c r="G832" s="37"/>
      <c r="H832" s="37" t="str">
        <f>IFERROR(VLOOKUP($G832,Source!$K:$M,2,FALSE),"")</f>
        <v/>
      </c>
      <c r="I832" s="37" t="str">
        <f>IFERROR(VLOOKUP($G832,Source!$K:$M,3,FALSE),"")</f>
        <v/>
      </c>
      <c r="J832" s="37" t="str">
        <f t="shared" si="3"/>
        <v/>
      </c>
      <c r="K832" s="37"/>
      <c r="L832" s="37"/>
      <c r="M832" s="37"/>
      <c r="N832" s="37"/>
      <c r="O832" s="1"/>
    </row>
    <row r="833" spans="1:15" hidden="1" x14ac:dyDescent="0.2">
      <c r="A833" s="37"/>
      <c r="B833" s="37" t="str">
        <f t="shared" ref="B833:C833" si="830">IF(ISTEXT(#REF!),#REF!,"")</f>
        <v/>
      </c>
      <c r="C833" s="37" t="str">
        <f t="shared" si="830"/>
        <v/>
      </c>
      <c r="D833" s="37"/>
      <c r="E833" s="143" t="str">
        <f t="shared" si="1"/>
        <v/>
      </c>
      <c r="F833" s="37" t="str">
        <f t="shared" si="2"/>
        <v/>
      </c>
      <c r="G833" s="37"/>
      <c r="H833" s="37" t="str">
        <f>IFERROR(VLOOKUP($G833,Source!$K:$M,2,FALSE),"")</f>
        <v/>
      </c>
      <c r="I833" s="37" t="str">
        <f>IFERROR(VLOOKUP($G833,Source!$K:$M,3,FALSE),"")</f>
        <v/>
      </c>
      <c r="J833" s="37" t="str">
        <f t="shared" si="3"/>
        <v/>
      </c>
      <c r="K833" s="37"/>
      <c r="L833" s="37"/>
      <c r="M833" s="37"/>
      <c r="N833" s="37"/>
      <c r="O833" s="1"/>
    </row>
    <row r="834" spans="1:15" hidden="1" x14ac:dyDescent="0.2">
      <c r="A834" s="37"/>
      <c r="B834" s="37" t="str">
        <f t="shared" ref="B834:C834" si="831">IF(ISTEXT(#REF!),#REF!,"")</f>
        <v/>
      </c>
      <c r="C834" s="37" t="str">
        <f t="shared" si="831"/>
        <v/>
      </c>
      <c r="D834" s="37"/>
      <c r="E834" s="143" t="str">
        <f t="shared" si="1"/>
        <v/>
      </c>
      <c r="F834" s="37" t="str">
        <f t="shared" si="2"/>
        <v/>
      </c>
      <c r="G834" s="37"/>
      <c r="H834" s="37" t="str">
        <f>IFERROR(VLOOKUP($G834,Source!$K:$M,2,FALSE),"")</f>
        <v/>
      </c>
      <c r="I834" s="37" t="str">
        <f>IFERROR(VLOOKUP($G834,Source!$K:$M,3,FALSE),"")</f>
        <v/>
      </c>
      <c r="J834" s="37" t="str">
        <f t="shared" si="3"/>
        <v/>
      </c>
      <c r="K834" s="37"/>
      <c r="L834" s="37"/>
      <c r="M834" s="37"/>
      <c r="N834" s="37"/>
      <c r="O834" s="1"/>
    </row>
    <row r="835" spans="1:15" hidden="1" x14ac:dyDescent="0.2">
      <c r="A835" s="37"/>
      <c r="B835" s="37" t="str">
        <f t="shared" ref="B835:C835" si="832">IF(ISTEXT(#REF!),#REF!,"")</f>
        <v/>
      </c>
      <c r="C835" s="37" t="str">
        <f t="shared" si="832"/>
        <v/>
      </c>
      <c r="D835" s="37"/>
      <c r="E835" s="143" t="str">
        <f t="shared" si="1"/>
        <v/>
      </c>
      <c r="F835" s="37" t="str">
        <f t="shared" si="2"/>
        <v/>
      </c>
      <c r="G835" s="37"/>
      <c r="H835" s="37" t="str">
        <f>IFERROR(VLOOKUP($G835,Source!$K:$M,2,FALSE),"")</f>
        <v/>
      </c>
      <c r="I835" s="37" t="str">
        <f>IFERROR(VLOOKUP($G835,Source!$K:$M,3,FALSE),"")</f>
        <v/>
      </c>
      <c r="J835" s="37" t="str">
        <f t="shared" si="3"/>
        <v/>
      </c>
      <c r="K835" s="37"/>
      <c r="L835" s="37"/>
      <c r="M835" s="37"/>
      <c r="N835" s="37"/>
      <c r="O835" s="1"/>
    </row>
    <row r="836" spans="1:15" hidden="1" x14ac:dyDescent="0.2">
      <c r="A836" s="37"/>
      <c r="B836" s="37" t="str">
        <f t="shared" ref="B836:C836" si="833">IF(ISTEXT(#REF!),#REF!,"")</f>
        <v/>
      </c>
      <c r="C836" s="37" t="str">
        <f t="shared" si="833"/>
        <v/>
      </c>
      <c r="D836" s="37"/>
      <c r="E836" s="143" t="str">
        <f t="shared" si="1"/>
        <v/>
      </c>
      <c r="F836" s="37" t="str">
        <f t="shared" si="2"/>
        <v/>
      </c>
      <c r="G836" s="37"/>
      <c r="H836" s="37" t="str">
        <f>IFERROR(VLOOKUP($G836,Source!$K:$M,2,FALSE),"")</f>
        <v/>
      </c>
      <c r="I836" s="37" t="str">
        <f>IFERROR(VLOOKUP($G836,Source!$K:$M,3,FALSE),"")</f>
        <v/>
      </c>
      <c r="J836" s="37" t="str">
        <f t="shared" si="3"/>
        <v/>
      </c>
      <c r="K836" s="37"/>
      <c r="L836" s="37"/>
      <c r="M836" s="37"/>
      <c r="N836" s="37"/>
      <c r="O836" s="1"/>
    </row>
    <row r="837" spans="1:15" hidden="1" x14ac:dyDescent="0.2">
      <c r="A837" s="37"/>
      <c r="B837" s="37" t="str">
        <f t="shared" ref="B837:C837" si="834">IF(ISTEXT(#REF!),#REF!,"")</f>
        <v/>
      </c>
      <c r="C837" s="37" t="str">
        <f t="shared" si="834"/>
        <v/>
      </c>
      <c r="D837" s="37"/>
      <c r="E837" s="143" t="str">
        <f t="shared" si="1"/>
        <v/>
      </c>
      <c r="F837" s="37" t="str">
        <f t="shared" si="2"/>
        <v/>
      </c>
      <c r="G837" s="37"/>
      <c r="H837" s="37" t="str">
        <f>IFERROR(VLOOKUP($G837,Source!$K:$M,2,FALSE),"")</f>
        <v/>
      </c>
      <c r="I837" s="37" t="str">
        <f>IFERROR(VLOOKUP($G837,Source!$K:$M,3,FALSE),"")</f>
        <v/>
      </c>
      <c r="J837" s="37" t="str">
        <f t="shared" si="3"/>
        <v/>
      </c>
      <c r="K837" s="37"/>
      <c r="L837" s="37"/>
      <c r="M837" s="37"/>
      <c r="N837" s="37"/>
      <c r="O837" s="1"/>
    </row>
    <row r="838" spans="1:15" hidden="1" x14ac:dyDescent="0.2">
      <c r="A838" s="37"/>
      <c r="B838" s="37" t="str">
        <f t="shared" ref="B838:C838" si="835">IF(ISTEXT(#REF!),#REF!,"")</f>
        <v/>
      </c>
      <c r="C838" s="37" t="str">
        <f t="shared" si="835"/>
        <v/>
      </c>
      <c r="D838" s="37"/>
      <c r="E838" s="143" t="str">
        <f t="shared" si="1"/>
        <v/>
      </c>
      <c r="F838" s="37" t="str">
        <f t="shared" si="2"/>
        <v/>
      </c>
      <c r="G838" s="37"/>
      <c r="H838" s="37" t="str">
        <f>IFERROR(VLOOKUP($G838,Source!$K:$M,2,FALSE),"")</f>
        <v/>
      </c>
      <c r="I838" s="37" t="str">
        <f>IFERROR(VLOOKUP($G838,Source!$K:$M,3,FALSE),"")</f>
        <v/>
      </c>
      <c r="J838" s="37" t="str">
        <f t="shared" si="3"/>
        <v/>
      </c>
      <c r="K838" s="37"/>
      <c r="L838" s="37"/>
      <c r="M838" s="37"/>
      <c r="N838" s="37"/>
      <c r="O838" s="1"/>
    </row>
    <row r="839" spans="1:15" hidden="1" x14ac:dyDescent="0.2">
      <c r="A839" s="37"/>
      <c r="B839" s="37" t="str">
        <f t="shared" ref="B839:C839" si="836">IF(ISTEXT(#REF!),#REF!,"")</f>
        <v/>
      </c>
      <c r="C839" s="37" t="str">
        <f t="shared" si="836"/>
        <v/>
      </c>
      <c r="D839" s="37"/>
      <c r="E839" s="143" t="str">
        <f t="shared" si="1"/>
        <v/>
      </c>
      <c r="F839" s="37" t="str">
        <f t="shared" si="2"/>
        <v/>
      </c>
      <c r="G839" s="37"/>
      <c r="H839" s="37" t="str">
        <f>IFERROR(VLOOKUP($G839,Source!$K:$M,2,FALSE),"")</f>
        <v/>
      </c>
      <c r="I839" s="37" t="str">
        <f>IFERROR(VLOOKUP($G839,Source!$K:$M,3,FALSE),"")</f>
        <v/>
      </c>
      <c r="J839" s="37" t="str">
        <f t="shared" si="3"/>
        <v/>
      </c>
      <c r="K839" s="37"/>
      <c r="L839" s="37"/>
      <c r="M839" s="37"/>
      <c r="N839" s="37"/>
      <c r="O839" s="1"/>
    </row>
    <row r="840" spans="1:15" hidden="1" x14ac:dyDescent="0.2">
      <c r="A840" s="37"/>
      <c r="B840" s="37" t="str">
        <f t="shared" ref="B840:C840" si="837">IF(ISTEXT(#REF!),#REF!,"")</f>
        <v/>
      </c>
      <c r="C840" s="37" t="str">
        <f t="shared" si="837"/>
        <v/>
      </c>
      <c r="D840" s="37"/>
      <c r="E840" s="143" t="str">
        <f t="shared" si="1"/>
        <v/>
      </c>
      <c r="F840" s="37" t="str">
        <f t="shared" si="2"/>
        <v/>
      </c>
      <c r="G840" s="37"/>
      <c r="H840" s="37" t="str">
        <f>IFERROR(VLOOKUP($G840,Source!$K:$M,2,FALSE),"")</f>
        <v/>
      </c>
      <c r="I840" s="37" t="str">
        <f>IFERROR(VLOOKUP($G840,Source!$K:$M,3,FALSE),"")</f>
        <v/>
      </c>
      <c r="J840" s="37" t="str">
        <f t="shared" si="3"/>
        <v/>
      </c>
      <c r="K840" s="37"/>
      <c r="L840" s="37"/>
      <c r="M840" s="37"/>
      <c r="N840" s="37"/>
      <c r="O840" s="1"/>
    </row>
    <row r="841" spans="1:15" hidden="1" x14ac:dyDescent="0.2">
      <c r="A841" s="37"/>
      <c r="B841" s="37" t="str">
        <f t="shared" ref="B841:C841" si="838">IF(ISTEXT(#REF!),#REF!,"")</f>
        <v/>
      </c>
      <c r="C841" s="37" t="str">
        <f t="shared" si="838"/>
        <v/>
      </c>
      <c r="D841" s="37"/>
      <c r="E841" s="143" t="str">
        <f t="shared" si="1"/>
        <v/>
      </c>
      <c r="F841" s="37" t="str">
        <f t="shared" si="2"/>
        <v/>
      </c>
      <c r="G841" s="37"/>
      <c r="H841" s="37" t="str">
        <f>IFERROR(VLOOKUP($G841,Source!$K:$M,2,FALSE),"")</f>
        <v/>
      </c>
      <c r="I841" s="37" t="str">
        <f>IFERROR(VLOOKUP($G841,Source!$K:$M,3,FALSE),"")</f>
        <v/>
      </c>
      <c r="J841" s="37" t="str">
        <f t="shared" si="3"/>
        <v/>
      </c>
      <c r="K841" s="37"/>
      <c r="L841" s="37"/>
      <c r="M841" s="37"/>
      <c r="N841" s="37"/>
      <c r="O841" s="1"/>
    </row>
    <row r="842" spans="1:15" hidden="1" x14ac:dyDescent="0.2">
      <c r="A842" s="37"/>
      <c r="B842" s="37" t="str">
        <f t="shared" ref="B842:C842" si="839">IF(ISTEXT(#REF!),#REF!,"")</f>
        <v/>
      </c>
      <c r="C842" s="37" t="str">
        <f t="shared" si="839"/>
        <v/>
      </c>
      <c r="D842" s="37"/>
      <c r="E842" s="143" t="str">
        <f t="shared" si="1"/>
        <v/>
      </c>
      <c r="F842" s="37" t="str">
        <f t="shared" si="2"/>
        <v/>
      </c>
      <c r="G842" s="37"/>
      <c r="H842" s="37" t="str">
        <f>IFERROR(VLOOKUP($G842,Source!$K:$M,2,FALSE),"")</f>
        <v/>
      </c>
      <c r="I842" s="37" t="str">
        <f>IFERROR(VLOOKUP($G842,Source!$K:$M,3,FALSE),"")</f>
        <v/>
      </c>
      <c r="J842" s="37" t="str">
        <f t="shared" si="3"/>
        <v/>
      </c>
      <c r="K842" s="37"/>
      <c r="L842" s="37"/>
      <c r="M842" s="37"/>
      <c r="N842" s="37"/>
      <c r="O842" s="1"/>
    </row>
    <row r="843" spans="1:15" hidden="1" x14ac:dyDescent="0.2">
      <c r="A843" s="37"/>
      <c r="B843" s="37" t="str">
        <f t="shared" ref="B843:C843" si="840">IF(ISTEXT(#REF!),#REF!,"")</f>
        <v/>
      </c>
      <c r="C843" s="37" t="str">
        <f t="shared" si="840"/>
        <v/>
      </c>
      <c r="D843" s="37"/>
      <c r="E843" s="143" t="str">
        <f t="shared" si="1"/>
        <v/>
      </c>
      <c r="F843" s="37" t="str">
        <f t="shared" si="2"/>
        <v/>
      </c>
      <c r="G843" s="37"/>
      <c r="H843" s="37" t="str">
        <f>IFERROR(VLOOKUP($G843,Source!$K:$M,2,FALSE),"")</f>
        <v/>
      </c>
      <c r="I843" s="37" t="str">
        <f>IFERROR(VLOOKUP($G843,Source!$K:$M,3,FALSE),"")</f>
        <v/>
      </c>
      <c r="J843" s="37" t="str">
        <f t="shared" si="3"/>
        <v/>
      </c>
      <c r="K843" s="37"/>
      <c r="L843" s="37"/>
      <c r="M843" s="37"/>
      <c r="N843" s="37"/>
      <c r="O843" s="1"/>
    </row>
    <row r="844" spans="1:15" hidden="1" x14ac:dyDescent="0.2">
      <c r="A844" s="37"/>
      <c r="B844" s="37" t="str">
        <f t="shared" ref="B844:C844" si="841">IF(ISTEXT(#REF!),#REF!,"")</f>
        <v/>
      </c>
      <c r="C844" s="37" t="str">
        <f t="shared" si="841"/>
        <v/>
      </c>
      <c r="D844" s="37"/>
      <c r="E844" s="143" t="str">
        <f t="shared" si="1"/>
        <v/>
      </c>
      <c r="F844" s="37" t="str">
        <f t="shared" si="2"/>
        <v/>
      </c>
      <c r="G844" s="37"/>
      <c r="H844" s="37" t="str">
        <f>IFERROR(VLOOKUP($G844,Source!$K:$M,2,FALSE),"")</f>
        <v/>
      </c>
      <c r="I844" s="37" t="str">
        <f>IFERROR(VLOOKUP($G844,Source!$K:$M,3,FALSE),"")</f>
        <v/>
      </c>
      <c r="J844" s="37" t="str">
        <f t="shared" si="3"/>
        <v/>
      </c>
      <c r="K844" s="37"/>
      <c r="L844" s="37"/>
      <c r="M844" s="37"/>
      <c r="N844" s="37"/>
      <c r="O844" s="1"/>
    </row>
    <row r="845" spans="1:15" hidden="1" x14ac:dyDescent="0.2">
      <c r="A845" s="37"/>
      <c r="B845" s="37" t="str">
        <f t="shared" ref="B845:C845" si="842">IF(ISTEXT(#REF!),#REF!,"")</f>
        <v/>
      </c>
      <c r="C845" s="37" t="str">
        <f t="shared" si="842"/>
        <v/>
      </c>
      <c r="D845" s="37"/>
      <c r="E845" s="143" t="str">
        <f t="shared" si="1"/>
        <v/>
      </c>
      <c r="F845" s="37" t="str">
        <f t="shared" si="2"/>
        <v/>
      </c>
      <c r="G845" s="37"/>
      <c r="H845" s="37" t="str">
        <f>IFERROR(VLOOKUP($G845,Source!$K:$M,2,FALSE),"")</f>
        <v/>
      </c>
      <c r="I845" s="37" t="str">
        <f>IFERROR(VLOOKUP($G845,Source!$K:$M,3,FALSE),"")</f>
        <v/>
      </c>
      <c r="J845" s="37" t="str">
        <f t="shared" si="3"/>
        <v/>
      </c>
      <c r="K845" s="37"/>
      <c r="L845" s="37"/>
      <c r="M845" s="37"/>
      <c r="N845" s="37"/>
      <c r="O845" s="1"/>
    </row>
    <row r="846" spans="1:15" hidden="1" x14ac:dyDescent="0.2">
      <c r="A846" s="37"/>
      <c r="B846" s="37" t="str">
        <f t="shared" ref="B846:C846" si="843">IF(ISTEXT(#REF!),#REF!,"")</f>
        <v/>
      </c>
      <c r="C846" s="37" t="str">
        <f t="shared" si="843"/>
        <v/>
      </c>
      <c r="D846" s="37"/>
      <c r="E846" s="143" t="str">
        <f t="shared" si="1"/>
        <v/>
      </c>
      <c r="F846" s="37" t="str">
        <f t="shared" si="2"/>
        <v/>
      </c>
      <c r="G846" s="37"/>
      <c r="H846" s="37" t="str">
        <f>IFERROR(VLOOKUP($G846,Source!$K:$M,2,FALSE),"")</f>
        <v/>
      </c>
      <c r="I846" s="37" t="str">
        <f>IFERROR(VLOOKUP($G846,Source!$K:$M,3,FALSE),"")</f>
        <v/>
      </c>
      <c r="J846" s="37" t="str">
        <f t="shared" si="3"/>
        <v/>
      </c>
      <c r="K846" s="37"/>
      <c r="L846" s="37"/>
      <c r="M846" s="37"/>
      <c r="N846" s="37"/>
      <c r="O846" s="1"/>
    </row>
    <row r="847" spans="1:15" hidden="1" x14ac:dyDescent="0.2">
      <c r="A847" s="37"/>
      <c r="B847" s="37" t="str">
        <f t="shared" ref="B847:C847" si="844">IF(ISTEXT(#REF!),#REF!,"")</f>
        <v/>
      </c>
      <c r="C847" s="37" t="str">
        <f t="shared" si="844"/>
        <v/>
      </c>
      <c r="D847" s="37"/>
      <c r="E847" s="143" t="str">
        <f t="shared" si="1"/>
        <v/>
      </c>
      <c r="F847" s="37" t="str">
        <f t="shared" si="2"/>
        <v/>
      </c>
      <c r="G847" s="37"/>
      <c r="H847" s="37" t="str">
        <f>IFERROR(VLOOKUP($G847,Source!$K:$M,2,FALSE),"")</f>
        <v/>
      </c>
      <c r="I847" s="37" t="str">
        <f>IFERROR(VLOOKUP($G847,Source!$K:$M,3,FALSE),"")</f>
        <v/>
      </c>
      <c r="J847" s="37" t="str">
        <f t="shared" si="3"/>
        <v/>
      </c>
      <c r="K847" s="37"/>
      <c r="L847" s="37"/>
      <c r="M847" s="37"/>
      <c r="N847" s="37"/>
      <c r="O847" s="1"/>
    </row>
    <row r="848" spans="1:15" hidden="1" x14ac:dyDescent="0.2">
      <c r="A848" s="37"/>
      <c r="B848" s="37" t="str">
        <f t="shared" ref="B848:C848" si="845">IF(ISTEXT(#REF!),#REF!,"")</f>
        <v/>
      </c>
      <c r="C848" s="37" t="str">
        <f t="shared" si="845"/>
        <v/>
      </c>
      <c r="D848" s="37"/>
      <c r="E848" s="143" t="str">
        <f t="shared" si="1"/>
        <v/>
      </c>
      <c r="F848" s="37" t="str">
        <f t="shared" si="2"/>
        <v/>
      </c>
      <c r="G848" s="37"/>
      <c r="H848" s="37" t="str">
        <f>IFERROR(VLOOKUP($G848,Source!$K:$M,2,FALSE),"")</f>
        <v/>
      </c>
      <c r="I848" s="37" t="str">
        <f>IFERROR(VLOOKUP($G848,Source!$K:$M,3,FALSE),"")</f>
        <v/>
      </c>
      <c r="J848" s="37" t="str">
        <f t="shared" si="3"/>
        <v/>
      </c>
      <c r="K848" s="37"/>
      <c r="L848" s="37"/>
      <c r="M848" s="37"/>
      <c r="N848" s="37"/>
      <c r="O848" s="1"/>
    </row>
    <row r="849" spans="1:15" hidden="1" x14ac:dyDescent="0.2">
      <c r="A849" s="37"/>
      <c r="B849" s="37" t="str">
        <f t="shared" ref="B849:C849" si="846">IF(ISTEXT(#REF!),#REF!,"")</f>
        <v/>
      </c>
      <c r="C849" s="37" t="str">
        <f t="shared" si="846"/>
        <v/>
      </c>
      <c r="D849" s="37"/>
      <c r="E849" s="143" t="str">
        <f t="shared" si="1"/>
        <v/>
      </c>
      <c r="F849" s="37" t="str">
        <f t="shared" si="2"/>
        <v/>
      </c>
      <c r="G849" s="37"/>
      <c r="H849" s="37" t="str">
        <f>IFERROR(VLOOKUP($G849,Source!$K:$M,2,FALSE),"")</f>
        <v/>
      </c>
      <c r="I849" s="37" t="str">
        <f>IFERROR(VLOOKUP($G849,Source!$K:$M,3,FALSE),"")</f>
        <v/>
      </c>
      <c r="J849" s="37" t="str">
        <f t="shared" si="3"/>
        <v/>
      </c>
      <c r="K849" s="37"/>
      <c r="L849" s="37"/>
      <c r="M849" s="37"/>
      <c r="N849" s="37"/>
      <c r="O849" s="1"/>
    </row>
    <row r="850" spans="1:15" hidden="1" x14ac:dyDescent="0.2">
      <c r="A850" s="37"/>
      <c r="B850" s="37" t="str">
        <f t="shared" ref="B850:C850" si="847">IF(ISTEXT(#REF!),#REF!,"")</f>
        <v/>
      </c>
      <c r="C850" s="37" t="str">
        <f t="shared" si="847"/>
        <v/>
      </c>
      <c r="D850" s="37"/>
      <c r="E850" s="143" t="str">
        <f t="shared" si="1"/>
        <v/>
      </c>
      <c r="F850" s="37" t="str">
        <f t="shared" si="2"/>
        <v/>
      </c>
      <c r="G850" s="37"/>
      <c r="H850" s="37" t="str">
        <f>IFERROR(VLOOKUP($G850,Source!$K:$M,2,FALSE),"")</f>
        <v/>
      </c>
      <c r="I850" s="37" t="str">
        <f>IFERROR(VLOOKUP($G850,Source!$K:$M,3,FALSE),"")</f>
        <v/>
      </c>
      <c r="J850" s="37" t="str">
        <f t="shared" si="3"/>
        <v/>
      </c>
      <c r="K850" s="37"/>
      <c r="L850" s="37"/>
      <c r="M850" s="37"/>
      <c r="N850" s="37"/>
      <c r="O850" s="1"/>
    </row>
    <row r="851" spans="1:15" hidden="1" x14ac:dyDescent="0.2">
      <c r="A851" s="37"/>
      <c r="B851" s="37" t="str">
        <f t="shared" ref="B851:C851" si="848">IF(ISTEXT(#REF!),#REF!,"")</f>
        <v/>
      </c>
      <c r="C851" s="37" t="str">
        <f t="shared" si="848"/>
        <v/>
      </c>
      <c r="D851" s="37"/>
      <c r="E851" s="143" t="str">
        <f t="shared" si="1"/>
        <v/>
      </c>
      <c r="F851" s="37" t="str">
        <f t="shared" si="2"/>
        <v/>
      </c>
      <c r="G851" s="37"/>
      <c r="H851" s="37" t="str">
        <f>IFERROR(VLOOKUP($G851,Source!$K:$M,2,FALSE),"")</f>
        <v/>
      </c>
      <c r="I851" s="37" t="str">
        <f>IFERROR(VLOOKUP($G851,Source!$K:$M,3,FALSE),"")</f>
        <v/>
      </c>
      <c r="J851" s="37" t="str">
        <f t="shared" si="3"/>
        <v/>
      </c>
      <c r="K851" s="37"/>
      <c r="L851" s="37"/>
      <c r="M851" s="37"/>
      <c r="N851" s="37"/>
      <c r="O851" s="1"/>
    </row>
    <row r="852" spans="1:15" hidden="1" x14ac:dyDescent="0.2">
      <c r="A852" s="37"/>
      <c r="B852" s="37" t="str">
        <f t="shared" ref="B852:C852" si="849">IF(ISTEXT(#REF!),#REF!,"")</f>
        <v/>
      </c>
      <c r="C852" s="37" t="str">
        <f t="shared" si="849"/>
        <v/>
      </c>
      <c r="D852" s="37"/>
      <c r="E852" s="143" t="str">
        <f t="shared" si="1"/>
        <v/>
      </c>
      <c r="F852" s="37" t="str">
        <f t="shared" si="2"/>
        <v/>
      </c>
      <c r="G852" s="37"/>
      <c r="H852" s="37" t="str">
        <f>IFERROR(VLOOKUP($G852,Source!$K:$M,2,FALSE),"")</f>
        <v/>
      </c>
      <c r="I852" s="37" t="str">
        <f>IFERROR(VLOOKUP($G852,Source!$K:$M,3,FALSE),"")</f>
        <v/>
      </c>
      <c r="J852" s="37" t="str">
        <f t="shared" si="3"/>
        <v/>
      </c>
      <c r="K852" s="37"/>
      <c r="L852" s="37"/>
      <c r="M852" s="37"/>
      <c r="N852" s="37"/>
      <c r="O852" s="1"/>
    </row>
    <row r="853" spans="1:15" hidden="1" x14ac:dyDescent="0.2">
      <c r="A853" s="37"/>
      <c r="B853" s="37" t="str">
        <f t="shared" ref="B853:C853" si="850">IF(ISTEXT(#REF!),#REF!,"")</f>
        <v/>
      </c>
      <c r="C853" s="37" t="str">
        <f t="shared" si="850"/>
        <v/>
      </c>
      <c r="D853" s="37"/>
      <c r="E853" s="143" t="str">
        <f t="shared" si="1"/>
        <v/>
      </c>
      <c r="F853" s="37" t="str">
        <f t="shared" si="2"/>
        <v/>
      </c>
      <c r="G853" s="37"/>
      <c r="H853" s="37" t="str">
        <f>IFERROR(VLOOKUP($G853,Source!$K:$M,2,FALSE),"")</f>
        <v/>
      </c>
      <c r="I853" s="37" t="str">
        <f>IFERROR(VLOOKUP($G853,Source!$K:$M,3,FALSE),"")</f>
        <v/>
      </c>
      <c r="J853" s="37" t="str">
        <f t="shared" si="3"/>
        <v/>
      </c>
      <c r="K853" s="37"/>
      <c r="L853" s="37"/>
      <c r="M853" s="37"/>
      <c r="N853" s="37"/>
      <c r="O853" s="1"/>
    </row>
    <row r="854" spans="1:15" hidden="1" x14ac:dyDescent="0.2">
      <c r="A854" s="37"/>
      <c r="B854" s="37" t="str">
        <f t="shared" ref="B854:C854" si="851">IF(ISTEXT(#REF!),#REF!,"")</f>
        <v/>
      </c>
      <c r="C854" s="37" t="str">
        <f t="shared" si="851"/>
        <v/>
      </c>
      <c r="D854" s="37"/>
      <c r="E854" s="143" t="str">
        <f t="shared" si="1"/>
        <v/>
      </c>
      <c r="F854" s="37" t="str">
        <f t="shared" si="2"/>
        <v/>
      </c>
      <c r="G854" s="37"/>
      <c r="H854" s="37" t="str">
        <f>IFERROR(VLOOKUP($G854,Source!$K:$M,2,FALSE),"")</f>
        <v/>
      </c>
      <c r="I854" s="37" t="str">
        <f>IFERROR(VLOOKUP($G854,Source!$K:$M,3,FALSE),"")</f>
        <v/>
      </c>
      <c r="J854" s="37" t="str">
        <f t="shared" si="3"/>
        <v/>
      </c>
      <c r="K854" s="37"/>
      <c r="L854" s="37"/>
      <c r="M854" s="37"/>
      <c r="N854" s="37"/>
      <c r="O854" s="1"/>
    </row>
    <row r="855" spans="1:15" hidden="1" x14ac:dyDescent="0.2">
      <c r="A855" s="37"/>
      <c r="B855" s="37" t="str">
        <f t="shared" ref="B855:C855" si="852">IF(ISTEXT(#REF!),#REF!,"")</f>
        <v/>
      </c>
      <c r="C855" s="37" t="str">
        <f t="shared" si="852"/>
        <v/>
      </c>
      <c r="D855" s="37"/>
      <c r="E855" s="143" t="str">
        <f t="shared" si="1"/>
        <v/>
      </c>
      <c r="F855" s="37" t="str">
        <f t="shared" si="2"/>
        <v/>
      </c>
      <c r="G855" s="37"/>
      <c r="H855" s="37" t="str">
        <f>IFERROR(VLOOKUP($G855,Source!$K:$M,2,FALSE),"")</f>
        <v/>
      </c>
      <c r="I855" s="37" t="str">
        <f>IFERROR(VLOOKUP($G855,Source!$K:$M,3,FALSE),"")</f>
        <v/>
      </c>
      <c r="J855" s="37" t="str">
        <f t="shared" si="3"/>
        <v/>
      </c>
      <c r="K855" s="37"/>
      <c r="L855" s="37"/>
      <c r="M855" s="37"/>
      <c r="N855" s="37"/>
      <c r="O855" s="1"/>
    </row>
    <row r="856" spans="1:15" hidden="1" x14ac:dyDescent="0.2">
      <c r="A856" s="37"/>
      <c r="B856" s="37" t="str">
        <f t="shared" ref="B856:C856" si="853">IF(ISTEXT(#REF!),#REF!,"")</f>
        <v/>
      </c>
      <c r="C856" s="37" t="str">
        <f t="shared" si="853"/>
        <v/>
      </c>
      <c r="D856" s="37"/>
      <c r="E856" s="143" t="str">
        <f t="shared" si="1"/>
        <v/>
      </c>
      <c r="F856" s="37" t="str">
        <f t="shared" si="2"/>
        <v/>
      </c>
      <c r="G856" s="37"/>
      <c r="H856" s="37" t="str">
        <f>IFERROR(VLOOKUP($G856,Source!$K:$M,2,FALSE),"")</f>
        <v/>
      </c>
      <c r="I856" s="37" t="str">
        <f>IFERROR(VLOOKUP($G856,Source!$K:$M,3,FALSE),"")</f>
        <v/>
      </c>
      <c r="J856" s="37" t="str">
        <f t="shared" si="3"/>
        <v/>
      </c>
      <c r="K856" s="37"/>
      <c r="L856" s="37"/>
      <c r="M856" s="37"/>
      <c r="N856" s="37"/>
      <c r="O856" s="1"/>
    </row>
    <row r="857" spans="1:15" hidden="1" x14ac:dyDescent="0.2">
      <c r="A857" s="37"/>
      <c r="B857" s="37" t="str">
        <f t="shared" ref="B857:C857" si="854">IF(ISTEXT(#REF!),#REF!,"")</f>
        <v/>
      </c>
      <c r="C857" s="37" t="str">
        <f t="shared" si="854"/>
        <v/>
      </c>
      <c r="D857" s="37"/>
      <c r="E857" s="143" t="str">
        <f t="shared" si="1"/>
        <v/>
      </c>
      <c r="F857" s="37" t="str">
        <f t="shared" si="2"/>
        <v/>
      </c>
      <c r="G857" s="37"/>
      <c r="H857" s="37" t="str">
        <f>IFERROR(VLOOKUP($G857,Source!$K:$M,2,FALSE),"")</f>
        <v/>
      </c>
      <c r="I857" s="37" t="str">
        <f>IFERROR(VLOOKUP($G857,Source!$K:$M,3,FALSE),"")</f>
        <v/>
      </c>
      <c r="J857" s="37" t="str">
        <f t="shared" si="3"/>
        <v/>
      </c>
      <c r="K857" s="37"/>
      <c r="L857" s="37"/>
      <c r="M857" s="37"/>
      <c r="N857" s="37"/>
      <c r="O857" s="1"/>
    </row>
    <row r="858" spans="1:15" hidden="1" x14ac:dyDescent="0.2">
      <c r="A858" s="37"/>
      <c r="B858" s="37" t="str">
        <f t="shared" ref="B858:C858" si="855">IF(ISTEXT(#REF!),#REF!,"")</f>
        <v/>
      </c>
      <c r="C858" s="37" t="str">
        <f t="shared" si="855"/>
        <v/>
      </c>
      <c r="D858" s="37"/>
      <c r="E858" s="143" t="str">
        <f t="shared" si="1"/>
        <v/>
      </c>
      <c r="F858" s="37" t="str">
        <f t="shared" si="2"/>
        <v/>
      </c>
      <c r="G858" s="37"/>
      <c r="H858" s="37" t="str">
        <f>IFERROR(VLOOKUP($G858,Source!$K:$M,2,FALSE),"")</f>
        <v/>
      </c>
      <c r="I858" s="37" t="str">
        <f>IFERROR(VLOOKUP($G858,Source!$K:$M,3,FALSE),"")</f>
        <v/>
      </c>
      <c r="J858" s="37" t="str">
        <f t="shared" si="3"/>
        <v/>
      </c>
      <c r="K858" s="37"/>
      <c r="L858" s="37"/>
      <c r="M858" s="37"/>
      <c r="N858" s="37"/>
      <c r="O858" s="1"/>
    </row>
    <row r="859" spans="1:15" hidden="1" x14ac:dyDescent="0.2">
      <c r="A859" s="37"/>
      <c r="B859" s="37" t="str">
        <f t="shared" ref="B859:C859" si="856">IF(ISTEXT(#REF!),#REF!,"")</f>
        <v/>
      </c>
      <c r="C859" s="37" t="str">
        <f t="shared" si="856"/>
        <v/>
      </c>
      <c r="D859" s="37"/>
      <c r="E859" s="143" t="str">
        <f t="shared" si="1"/>
        <v/>
      </c>
      <c r="F859" s="37" t="str">
        <f t="shared" si="2"/>
        <v/>
      </c>
      <c r="G859" s="37"/>
      <c r="H859" s="37" t="str">
        <f>IFERROR(VLOOKUP($G859,Source!$K:$M,2,FALSE),"")</f>
        <v/>
      </c>
      <c r="I859" s="37" t="str">
        <f>IFERROR(VLOOKUP($G859,Source!$K:$M,3,FALSE),"")</f>
        <v/>
      </c>
      <c r="J859" s="37" t="str">
        <f t="shared" si="3"/>
        <v/>
      </c>
      <c r="K859" s="37"/>
      <c r="L859" s="37"/>
      <c r="M859" s="37"/>
      <c r="N859" s="37"/>
      <c r="O859" s="1"/>
    </row>
    <row r="860" spans="1:15" hidden="1" x14ac:dyDescent="0.2">
      <c r="A860" s="37"/>
      <c r="B860" s="37" t="str">
        <f t="shared" ref="B860:C860" si="857">IF(ISTEXT(#REF!),#REF!,"")</f>
        <v/>
      </c>
      <c r="C860" s="37" t="str">
        <f t="shared" si="857"/>
        <v/>
      </c>
      <c r="D860" s="37"/>
      <c r="E860" s="143" t="str">
        <f t="shared" si="1"/>
        <v/>
      </c>
      <c r="F860" s="37" t="str">
        <f t="shared" si="2"/>
        <v/>
      </c>
      <c r="G860" s="37"/>
      <c r="H860" s="37" t="str">
        <f>IFERROR(VLOOKUP($G860,Source!$K:$M,2,FALSE),"")</f>
        <v/>
      </c>
      <c r="I860" s="37" t="str">
        <f>IFERROR(VLOOKUP($G860,Source!$K:$M,3,FALSE),"")</f>
        <v/>
      </c>
      <c r="J860" s="37" t="str">
        <f t="shared" si="3"/>
        <v/>
      </c>
      <c r="K860" s="37"/>
      <c r="L860" s="37"/>
      <c r="M860" s="37"/>
      <c r="N860" s="37"/>
      <c r="O860" s="1"/>
    </row>
    <row r="861" spans="1:15" hidden="1" x14ac:dyDescent="0.2">
      <c r="A861" s="37"/>
      <c r="B861" s="37" t="str">
        <f t="shared" ref="B861:C861" si="858">IF(ISTEXT(#REF!),#REF!,"")</f>
        <v/>
      </c>
      <c r="C861" s="37" t="str">
        <f t="shared" si="858"/>
        <v/>
      </c>
      <c r="D861" s="37"/>
      <c r="E861" s="143" t="str">
        <f t="shared" si="1"/>
        <v/>
      </c>
      <c r="F861" s="37" t="str">
        <f t="shared" si="2"/>
        <v/>
      </c>
      <c r="G861" s="37"/>
      <c r="H861" s="37" t="str">
        <f>IFERROR(VLOOKUP($G861,Source!$K:$M,2,FALSE),"")</f>
        <v/>
      </c>
      <c r="I861" s="37" t="str">
        <f>IFERROR(VLOOKUP($G861,Source!$K:$M,3,FALSE),"")</f>
        <v/>
      </c>
      <c r="J861" s="37" t="str">
        <f t="shared" si="3"/>
        <v/>
      </c>
      <c r="K861" s="37"/>
      <c r="L861" s="37"/>
      <c r="M861" s="37"/>
      <c r="N861" s="37"/>
      <c r="O861" s="1"/>
    </row>
    <row r="862" spans="1:15" hidden="1" x14ac:dyDescent="0.2">
      <c r="A862" s="37"/>
      <c r="B862" s="37" t="str">
        <f t="shared" ref="B862:C862" si="859">IF(ISTEXT(#REF!),#REF!,"")</f>
        <v/>
      </c>
      <c r="C862" s="37" t="str">
        <f t="shared" si="859"/>
        <v/>
      </c>
      <c r="D862" s="37"/>
      <c r="E862" s="143" t="str">
        <f t="shared" si="1"/>
        <v/>
      </c>
      <c r="F862" s="37" t="str">
        <f t="shared" si="2"/>
        <v/>
      </c>
      <c r="G862" s="37"/>
      <c r="H862" s="37" t="str">
        <f>IFERROR(VLOOKUP($G862,Source!$K:$M,2,FALSE),"")</f>
        <v/>
      </c>
      <c r="I862" s="37" t="str">
        <f>IFERROR(VLOOKUP($G862,Source!$K:$M,3,FALSE),"")</f>
        <v/>
      </c>
      <c r="J862" s="37" t="str">
        <f t="shared" si="3"/>
        <v/>
      </c>
      <c r="K862" s="37"/>
      <c r="L862" s="37"/>
      <c r="M862" s="37"/>
      <c r="N862" s="37"/>
      <c r="O862" s="1"/>
    </row>
    <row r="863" spans="1:15" hidden="1" x14ac:dyDescent="0.2">
      <c r="A863" s="37"/>
      <c r="B863" s="37" t="str">
        <f t="shared" ref="B863:C863" si="860">IF(ISTEXT(#REF!),#REF!,"")</f>
        <v/>
      </c>
      <c r="C863" s="37" t="str">
        <f t="shared" si="860"/>
        <v/>
      </c>
      <c r="D863" s="37"/>
      <c r="E863" s="143" t="str">
        <f t="shared" si="1"/>
        <v/>
      </c>
      <c r="F863" s="37" t="str">
        <f t="shared" si="2"/>
        <v/>
      </c>
      <c r="G863" s="37"/>
      <c r="H863" s="37" t="str">
        <f>IFERROR(VLOOKUP($G863,Source!$K:$M,2,FALSE),"")</f>
        <v/>
      </c>
      <c r="I863" s="37" t="str">
        <f>IFERROR(VLOOKUP($G863,Source!$K:$M,3,FALSE),"")</f>
        <v/>
      </c>
      <c r="J863" s="37" t="str">
        <f t="shared" si="3"/>
        <v/>
      </c>
      <c r="K863" s="37"/>
      <c r="L863" s="37"/>
      <c r="M863" s="37"/>
      <c r="N863" s="37"/>
      <c r="O863" s="1"/>
    </row>
    <row r="864" spans="1:15" hidden="1" x14ac:dyDescent="0.2">
      <c r="A864" s="37"/>
      <c r="B864" s="37" t="str">
        <f t="shared" ref="B864:C864" si="861">IF(ISTEXT(#REF!),#REF!,"")</f>
        <v/>
      </c>
      <c r="C864" s="37" t="str">
        <f t="shared" si="861"/>
        <v/>
      </c>
      <c r="D864" s="37"/>
      <c r="E864" s="143" t="str">
        <f t="shared" si="1"/>
        <v/>
      </c>
      <c r="F864" s="37" t="str">
        <f t="shared" si="2"/>
        <v/>
      </c>
      <c r="G864" s="37"/>
      <c r="H864" s="37" t="str">
        <f>IFERROR(VLOOKUP($G864,Source!$K:$M,2,FALSE),"")</f>
        <v/>
      </c>
      <c r="I864" s="37" t="str">
        <f>IFERROR(VLOOKUP($G864,Source!$K:$M,3,FALSE),"")</f>
        <v/>
      </c>
      <c r="J864" s="37" t="str">
        <f t="shared" si="3"/>
        <v/>
      </c>
      <c r="K864" s="37"/>
      <c r="L864" s="37"/>
      <c r="M864" s="37"/>
      <c r="N864" s="37"/>
      <c r="O864" s="1"/>
    </row>
    <row r="865" spans="1:15" hidden="1" x14ac:dyDescent="0.2">
      <c r="A865" s="37"/>
      <c r="B865" s="37" t="str">
        <f t="shared" ref="B865:C865" si="862">IF(ISTEXT(#REF!),#REF!,"")</f>
        <v/>
      </c>
      <c r="C865" s="37" t="str">
        <f t="shared" si="862"/>
        <v/>
      </c>
      <c r="D865" s="37"/>
      <c r="E865" s="143" t="str">
        <f t="shared" si="1"/>
        <v/>
      </c>
      <c r="F865" s="37" t="str">
        <f t="shared" si="2"/>
        <v/>
      </c>
      <c r="G865" s="37"/>
      <c r="H865" s="37" t="str">
        <f>IFERROR(VLOOKUP($G865,Source!$K:$M,2,FALSE),"")</f>
        <v/>
      </c>
      <c r="I865" s="37" t="str">
        <f>IFERROR(VLOOKUP($G865,Source!$K:$M,3,FALSE),"")</f>
        <v/>
      </c>
      <c r="J865" s="37" t="str">
        <f t="shared" si="3"/>
        <v/>
      </c>
      <c r="K865" s="37"/>
      <c r="L865" s="37"/>
      <c r="M865" s="37"/>
      <c r="N865" s="37"/>
      <c r="O865" s="1"/>
    </row>
    <row r="866" spans="1:15" hidden="1" x14ac:dyDescent="0.2">
      <c r="A866" s="37"/>
      <c r="B866" s="37" t="str">
        <f t="shared" ref="B866:C866" si="863">IF(ISTEXT(#REF!),#REF!,"")</f>
        <v/>
      </c>
      <c r="C866" s="37" t="str">
        <f t="shared" si="863"/>
        <v/>
      </c>
      <c r="D866" s="37"/>
      <c r="E866" s="143" t="str">
        <f t="shared" si="1"/>
        <v/>
      </c>
      <c r="F866" s="37" t="str">
        <f t="shared" si="2"/>
        <v/>
      </c>
      <c r="G866" s="37"/>
      <c r="H866" s="37" t="str">
        <f>IFERROR(VLOOKUP($G866,Source!$K:$M,2,FALSE),"")</f>
        <v/>
      </c>
      <c r="I866" s="37" t="str">
        <f>IFERROR(VLOOKUP($G866,Source!$K:$M,3,FALSE),"")</f>
        <v/>
      </c>
      <c r="J866" s="37" t="str">
        <f t="shared" si="3"/>
        <v/>
      </c>
      <c r="K866" s="37"/>
      <c r="L866" s="37"/>
      <c r="M866" s="37"/>
      <c r="N866" s="37"/>
      <c r="O866" s="1"/>
    </row>
    <row r="867" spans="1:15" hidden="1" x14ac:dyDescent="0.2">
      <c r="A867" s="37"/>
      <c r="B867" s="37" t="str">
        <f t="shared" ref="B867:C867" si="864">IF(ISTEXT(#REF!),#REF!,"")</f>
        <v/>
      </c>
      <c r="C867" s="37" t="str">
        <f t="shared" si="864"/>
        <v/>
      </c>
      <c r="D867" s="37"/>
      <c r="E867" s="143" t="str">
        <f t="shared" si="1"/>
        <v/>
      </c>
      <c r="F867" s="37" t="str">
        <f t="shared" si="2"/>
        <v/>
      </c>
      <c r="G867" s="37"/>
      <c r="H867" s="37" t="str">
        <f>IFERROR(VLOOKUP($G867,Source!$K:$M,2,FALSE),"")</f>
        <v/>
      </c>
      <c r="I867" s="37" t="str">
        <f>IFERROR(VLOOKUP($G867,Source!$K:$M,3,FALSE),"")</f>
        <v/>
      </c>
      <c r="J867" s="37" t="str">
        <f t="shared" si="3"/>
        <v/>
      </c>
      <c r="K867" s="37"/>
      <c r="L867" s="37"/>
      <c r="M867" s="37"/>
      <c r="N867" s="37"/>
      <c r="O867" s="1"/>
    </row>
    <row r="868" spans="1:15" hidden="1" x14ac:dyDescent="0.2">
      <c r="A868" s="37"/>
      <c r="B868" s="37" t="str">
        <f t="shared" ref="B868:C868" si="865">IF(ISTEXT(#REF!),#REF!,"")</f>
        <v/>
      </c>
      <c r="C868" s="37" t="str">
        <f t="shared" si="865"/>
        <v/>
      </c>
      <c r="D868" s="37"/>
      <c r="E868" s="143" t="str">
        <f t="shared" si="1"/>
        <v/>
      </c>
      <c r="F868" s="37" t="str">
        <f t="shared" si="2"/>
        <v/>
      </c>
      <c r="G868" s="37"/>
      <c r="H868" s="37" t="str">
        <f>IFERROR(VLOOKUP($G868,Source!$K:$M,2,FALSE),"")</f>
        <v/>
      </c>
      <c r="I868" s="37" t="str">
        <f>IFERROR(VLOOKUP($G868,Source!$K:$M,3,FALSE),"")</f>
        <v/>
      </c>
      <c r="J868" s="37" t="str">
        <f t="shared" si="3"/>
        <v/>
      </c>
      <c r="K868" s="37"/>
      <c r="L868" s="37"/>
      <c r="M868" s="37"/>
      <c r="N868" s="37"/>
      <c r="O868" s="1"/>
    </row>
    <row r="869" spans="1:15" hidden="1" x14ac:dyDescent="0.2">
      <c r="A869" s="37"/>
      <c r="B869" s="37" t="str">
        <f t="shared" ref="B869:C869" si="866">IF(ISTEXT(#REF!),#REF!,"")</f>
        <v/>
      </c>
      <c r="C869" s="37" t="str">
        <f t="shared" si="866"/>
        <v/>
      </c>
      <c r="D869" s="37"/>
      <c r="E869" s="143" t="str">
        <f t="shared" si="1"/>
        <v/>
      </c>
      <c r="F869" s="37" t="str">
        <f t="shared" si="2"/>
        <v/>
      </c>
      <c r="G869" s="37"/>
      <c r="H869" s="37" t="str">
        <f>IFERROR(VLOOKUP($G869,Source!$K:$M,2,FALSE),"")</f>
        <v/>
      </c>
      <c r="I869" s="37" t="str">
        <f>IFERROR(VLOOKUP($G869,Source!$K:$M,3,FALSE),"")</f>
        <v/>
      </c>
      <c r="J869" s="37" t="str">
        <f t="shared" si="3"/>
        <v/>
      </c>
      <c r="K869" s="37"/>
      <c r="L869" s="37"/>
      <c r="M869" s="37"/>
      <c r="N869" s="37"/>
      <c r="O869" s="1"/>
    </row>
    <row r="870" spans="1:15" hidden="1" x14ac:dyDescent="0.2">
      <c r="A870" s="37"/>
      <c r="B870" s="37" t="str">
        <f t="shared" ref="B870:C870" si="867">IF(ISTEXT(#REF!),#REF!,"")</f>
        <v/>
      </c>
      <c r="C870" s="37" t="str">
        <f t="shared" si="867"/>
        <v/>
      </c>
      <c r="D870" s="37"/>
      <c r="E870" s="143" t="str">
        <f t="shared" si="1"/>
        <v/>
      </c>
      <c r="F870" s="37" t="str">
        <f t="shared" si="2"/>
        <v/>
      </c>
      <c r="G870" s="37"/>
      <c r="H870" s="37" t="str">
        <f>IFERROR(VLOOKUP($G870,Source!$K:$M,2,FALSE),"")</f>
        <v/>
      </c>
      <c r="I870" s="37" t="str">
        <f>IFERROR(VLOOKUP($G870,Source!$K:$M,3,FALSE),"")</f>
        <v/>
      </c>
      <c r="J870" s="37" t="str">
        <f t="shared" si="3"/>
        <v/>
      </c>
      <c r="K870" s="37"/>
      <c r="L870" s="37"/>
      <c r="M870" s="37"/>
      <c r="N870" s="37"/>
      <c r="O870" s="1"/>
    </row>
    <row r="871" spans="1:15" hidden="1" x14ac:dyDescent="0.2">
      <c r="A871" s="37"/>
      <c r="B871" s="37" t="str">
        <f t="shared" ref="B871:C871" si="868">IF(ISTEXT(#REF!),#REF!,"")</f>
        <v/>
      </c>
      <c r="C871" s="37" t="str">
        <f t="shared" si="868"/>
        <v/>
      </c>
      <c r="D871" s="37"/>
      <c r="E871" s="143" t="str">
        <f t="shared" si="1"/>
        <v/>
      </c>
      <c r="F871" s="37" t="str">
        <f t="shared" si="2"/>
        <v/>
      </c>
      <c r="G871" s="37"/>
      <c r="H871" s="37" t="str">
        <f>IFERROR(VLOOKUP($G871,Source!$K:$M,2,FALSE),"")</f>
        <v/>
      </c>
      <c r="I871" s="37" t="str">
        <f>IFERROR(VLOOKUP($G871,Source!$K:$M,3,FALSE),"")</f>
        <v/>
      </c>
      <c r="J871" s="37" t="str">
        <f t="shared" si="3"/>
        <v/>
      </c>
      <c r="K871" s="37"/>
      <c r="L871" s="37"/>
      <c r="M871" s="37"/>
      <c r="N871" s="37"/>
      <c r="O871" s="1"/>
    </row>
    <row r="872" spans="1:15" hidden="1" x14ac:dyDescent="0.2">
      <c r="A872" s="37"/>
      <c r="B872" s="37" t="str">
        <f t="shared" ref="B872:C872" si="869">IF(ISTEXT(#REF!),#REF!,"")</f>
        <v/>
      </c>
      <c r="C872" s="37" t="str">
        <f t="shared" si="869"/>
        <v/>
      </c>
      <c r="D872" s="37"/>
      <c r="E872" s="143" t="str">
        <f t="shared" si="1"/>
        <v/>
      </c>
      <c r="F872" s="37" t="str">
        <f t="shared" si="2"/>
        <v/>
      </c>
      <c r="G872" s="37"/>
      <c r="H872" s="37" t="str">
        <f>IFERROR(VLOOKUP($G872,Source!$K:$M,2,FALSE),"")</f>
        <v/>
      </c>
      <c r="I872" s="37" t="str">
        <f>IFERROR(VLOOKUP($G872,Source!$K:$M,3,FALSE),"")</f>
        <v/>
      </c>
      <c r="J872" s="37" t="str">
        <f t="shared" si="3"/>
        <v/>
      </c>
      <c r="K872" s="37"/>
      <c r="L872" s="37"/>
      <c r="M872" s="37"/>
      <c r="N872" s="37"/>
      <c r="O872" s="1"/>
    </row>
    <row r="873" spans="1:15" hidden="1" x14ac:dyDescent="0.2">
      <c r="A873" s="37"/>
      <c r="B873" s="37" t="str">
        <f t="shared" ref="B873:C873" si="870">IF(ISTEXT(#REF!),#REF!,"")</f>
        <v/>
      </c>
      <c r="C873" s="37" t="str">
        <f t="shared" si="870"/>
        <v/>
      </c>
      <c r="D873" s="37"/>
      <c r="E873" s="143" t="str">
        <f t="shared" si="1"/>
        <v/>
      </c>
      <c r="F873" s="37" t="str">
        <f t="shared" si="2"/>
        <v/>
      </c>
      <c r="G873" s="37"/>
      <c r="H873" s="37" t="str">
        <f>IFERROR(VLOOKUP($G873,Source!$K:$M,2,FALSE),"")</f>
        <v/>
      </c>
      <c r="I873" s="37" t="str">
        <f>IFERROR(VLOOKUP($G873,Source!$K:$M,3,FALSE),"")</f>
        <v/>
      </c>
      <c r="J873" s="37" t="str">
        <f t="shared" si="3"/>
        <v/>
      </c>
      <c r="K873" s="37"/>
      <c r="L873" s="37"/>
      <c r="M873" s="37"/>
      <c r="N873" s="37"/>
      <c r="O873" s="1"/>
    </row>
    <row r="874" spans="1:15" hidden="1" x14ac:dyDescent="0.2">
      <c r="A874" s="37"/>
      <c r="B874" s="37" t="str">
        <f t="shared" ref="B874:C874" si="871">IF(ISTEXT(#REF!),#REF!,"")</f>
        <v/>
      </c>
      <c r="C874" s="37" t="str">
        <f t="shared" si="871"/>
        <v/>
      </c>
      <c r="D874" s="37"/>
      <c r="E874" s="143" t="str">
        <f t="shared" si="1"/>
        <v/>
      </c>
      <c r="F874" s="37" t="str">
        <f t="shared" si="2"/>
        <v/>
      </c>
      <c r="G874" s="37"/>
      <c r="H874" s="37" t="str">
        <f>IFERROR(VLOOKUP($G874,Source!$K:$M,2,FALSE),"")</f>
        <v/>
      </c>
      <c r="I874" s="37" t="str">
        <f>IFERROR(VLOOKUP($G874,Source!$K:$M,3,FALSE),"")</f>
        <v/>
      </c>
      <c r="J874" s="37" t="str">
        <f t="shared" si="3"/>
        <v/>
      </c>
      <c r="K874" s="37"/>
      <c r="L874" s="37"/>
      <c r="M874" s="37"/>
      <c r="N874" s="37"/>
      <c r="O874" s="1"/>
    </row>
    <row r="875" spans="1:15" hidden="1" x14ac:dyDescent="0.2">
      <c r="A875" s="37"/>
      <c r="B875" s="37" t="str">
        <f t="shared" ref="B875:C875" si="872">IF(ISTEXT(#REF!),#REF!,"")</f>
        <v/>
      </c>
      <c r="C875" s="37" t="str">
        <f t="shared" si="872"/>
        <v/>
      </c>
      <c r="D875" s="37"/>
      <c r="E875" s="143" t="str">
        <f t="shared" si="1"/>
        <v/>
      </c>
      <c r="F875" s="37" t="str">
        <f t="shared" si="2"/>
        <v/>
      </c>
      <c r="G875" s="37"/>
      <c r="H875" s="37" t="str">
        <f>IFERROR(VLOOKUP($G875,Source!$K:$M,2,FALSE),"")</f>
        <v/>
      </c>
      <c r="I875" s="37" t="str">
        <f>IFERROR(VLOOKUP($G875,Source!$K:$M,3,FALSE),"")</f>
        <v/>
      </c>
      <c r="J875" s="37" t="str">
        <f t="shared" si="3"/>
        <v/>
      </c>
      <c r="K875" s="37"/>
      <c r="L875" s="37"/>
      <c r="M875" s="37"/>
      <c r="N875" s="37"/>
      <c r="O875" s="1"/>
    </row>
    <row r="876" spans="1:15" hidden="1" x14ac:dyDescent="0.2">
      <c r="A876" s="37"/>
      <c r="B876" s="37" t="str">
        <f t="shared" ref="B876:C876" si="873">IF(ISTEXT(#REF!),#REF!,"")</f>
        <v/>
      </c>
      <c r="C876" s="37" t="str">
        <f t="shared" si="873"/>
        <v/>
      </c>
      <c r="D876" s="37"/>
      <c r="E876" s="143" t="str">
        <f t="shared" si="1"/>
        <v/>
      </c>
      <c r="F876" s="37" t="str">
        <f t="shared" si="2"/>
        <v/>
      </c>
      <c r="G876" s="37"/>
      <c r="H876" s="37" t="str">
        <f>IFERROR(VLOOKUP($G876,Source!$K:$M,2,FALSE),"")</f>
        <v/>
      </c>
      <c r="I876" s="37" t="str">
        <f>IFERROR(VLOOKUP($G876,Source!$K:$M,3,FALSE),"")</f>
        <v/>
      </c>
      <c r="J876" s="37" t="str">
        <f t="shared" si="3"/>
        <v/>
      </c>
      <c r="K876" s="37"/>
      <c r="L876" s="37"/>
      <c r="M876" s="37"/>
      <c r="N876" s="37"/>
      <c r="O876" s="1"/>
    </row>
    <row r="877" spans="1:15" hidden="1" x14ac:dyDescent="0.2">
      <c r="A877" s="37"/>
      <c r="B877" s="37" t="str">
        <f t="shared" ref="B877:C877" si="874">IF(ISTEXT(#REF!),#REF!,"")</f>
        <v/>
      </c>
      <c r="C877" s="37" t="str">
        <f t="shared" si="874"/>
        <v/>
      </c>
      <c r="D877" s="37"/>
      <c r="E877" s="143" t="str">
        <f t="shared" si="1"/>
        <v/>
      </c>
      <c r="F877" s="37" t="str">
        <f t="shared" si="2"/>
        <v/>
      </c>
      <c r="G877" s="37"/>
      <c r="H877" s="37" t="str">
        <f>IFERROR(VLOOKUP($G877,Source!$K:$M,2,FALSE),"")</f>
        <v/>
      </c>
      <c r="I877" s="37" t="str">
        <f>IFERROR(VLOOKUP($G877,Source!$K:$M,3,FALSE),"")</f>
        <v/>
      </c>
      <c r="J877" s="37" t="str">
        <f t="shared" si="3"/>
        <v/>
      </c>
      <c r="K877" s="37"/>
      <c r="L877" s="37"/>
      <c r="M877" s="37"/>
      <c r="N877" s="37"/>
      <c r="O877" s="1"/>
    </row>
    <row r="878" spans="1:15" hidden="1" x14ac:dyDescent="0.2">
      <c r="A878" s="37"/>
      <c r="B878" s="37" t="str">
        <f t="shared" ref="B878:C878" si="875">IF(ISTEXT(#REF!),#REF!,"")</f>
        <v/>
      </c>
      <c r="C878" s="37" t="str">
        <f t="shared" si="875"/>
        <v/>
      </c>
      <c r="D878" s="37"/>
      <c r="E878" s="143" t="str">
        <f t="shared" si="1"/>
        <v/>
      </c>
      <c r="F878" s="37" t="str">
        <f t="shared" si="2"/>
        <v/>
      </c>
      <c r="G878" s="37"/>
      <c r="H878" s="37" t="str">
        <f>IFERROR(VLOOKUP($G878,Source!$K:$M,2,FALSE),"")</f>
        <v/>
      </c>
      <c r="I878" s="37" t="str">
        <f>IFERROR(VLOOKUP($G878,Source!$K:$M,3,FALSE),"")</f>
        <v/>
      </c>
      <c r="J878" s="37" t="str">
        <f t="shared" si="3"/>
        <v/>
      </c>
      <c r="K878" s="37"/>
      <c r="L878" s="37"/>
      <c r="M878" s="37"/>
      <c r="N878" s="37"/>
      <c r="O878" s="1"/>
    </row>
    <row r="879" spans="1:15" hidden="1" x14ac:dyDescent="0.2">
      <c r="A879" s="37"/>
      <c r="B879" s="37" t="str">
        <f t="shared" ref="B879:C879" si="876">IF(ISTEXT(#REF!),#REF!,"")</f>
        <v/>
      </c>
      <c r="C879" s="37" t="str">
        <f t="shared" si="876"/>
        <v/>
      </c>
      <c r="D879" s="37"/>
      <c r="E879" s="143" t="str">
        <f t="shared" si="1"/>
        <v/>
      </c>
      <c r="F879" s="37" t="str">
        <f t="shared" si="2"/>
        <v/>
      </c>
      <c r="G879" s="37"/>
      <c r="H879" s="37" t="str">
        <f>IFERROR(VLOOKUP($G879,Source!$K:$M,2,FALSE),"")</f>
        <v/>
      </c>
      <c r="I879" s="37" t="str">
        <f>IFERROR(VLOOKUP($G879,Source!$K:$M,3,FALSE),"")</f>
        <v/>
      </c>
      <c r="J879" s="37" t="str">
        <f t="shared" si="3"/>
        <v/>
      </c>
      <c r="K879" s="37"/>
      <c r="L879" s="37"/>
      <c r="M879" s="37"/>
      <c r="N879" s="37"/>
      <c r="O879" s="1"/>
    </row>
    <row r="880" spans="1:15" hidden="1" x14ac:dyDescent="0.2">
      <c r="A880" s="37"/>
      <c r="B880" s="37" t="str">
        <f t="shared" ref="B880:C880" si="877">IF(ISTEXT(#REF!),#REF!,"")</f>
        <v/>
      </c>
      <c r="C880" s="37" t="str">
        <f t="shared" si="877"/>
        <v/>
      </c>
      <c r="D880" s="37"/>
      <c r="E880" s="143" t="str">
        <f t="shared" si="1"/>
        <v/>
      </c>
      <c r="F880" s="37" t="str">
        <f t="shared" si="2"/>
        <v/>
      </c>
      <c r="G880" s="37"/>
      <c r="H880" s="37" t="str">
        <f>IFERROR(VLOOKUP($G880,Source!$K:$M,2,FALSE),"")</f>
        <v/>
      </c>
      <c r="I880" s="37" t="str">
        <f>IFERROR(VLOOKUP($G880,Source!$K:$M,3,FALSE),"")</f>
        <v/>
      </c>
      <c r="J880" s="37" t="str">
        <f t="shared" si="3"/>
        <v/>
      </c>
      <c r="K880" s="37"/>
      <c r="L880" s="37"/>
      <c r="M880" s="37"/>
      <c r="N880" s="37"/>
      <c r="O880" s="1"/>
    </row>
    <row r="881" spans="1:15" hidden="1" x14ac:dyDescent="0.2">
      <c r="A881" s="37"/>
      <c r="B881" s="37" t="str">
        <f t="shared" ref="B881:C881" si="878">IF(ISTEXT(#REF!),#REF!,"")</f>
        <v/>
      </c>
      <c r="C881" s="37" t="str">
        <f t="shared" si="878"/>
        <v/>
      </c>
      <c r="D881" s="37"/>
      <c r="E881" s="143" t="str">
        <f t="shared" si="1"/>
        <v/>
      </c>
      <c r="F881" s="37" t="str">
        <f t="shared" si="2"/>
        <v/>
      </c>
      <c r="G881" s="37"/>
      <c r="H881" s="37" t="str">
        <f>IFERROR(VLOOKUP($G881,Source!$K:$M,2,FALSE),"")</f>
        <v/>
      </c>
      <c r="I881" s="37" t="str">
        <f>IFERROR(VLOOKUP($G881,Source!$K:$M,3,FALSE),"")</f>
        <v/>
      </c>
      <c r="J881" s="37" t="str">
        <f t="shared" si="3"/>
        <v/>
      </c>
      <c r="K881" s="37"/>
      <c r="L881" s="37"/>
      <c r="M881" s="37"/>
      <c r="N881" s="37"/>
      <c r="O881" s="1"/>
    </row>
    <row r="882" spans="1:15" hidden="1" x14ac:dyDescent="0.2">
      <c r="A882" s="37"/>
      <c r="B882" s="37" t="str">
        <f t="shared" ref="B882:C882" si="879">IF(ISTEXT(#REF!),#REF!,"")</f>
        <v/>
      </c>
      <c r="C882" s="37" t="str">
        <f t="shared" si="879"/>
        <v/>
      </c>
      <c r="D882" s="37"/>
      <c r="E882" s="143" t="str">
        <f t="shared" si="1"/>
        <v/>
      </c>
      <c r="F882" s="37" t="str">
        <f t="shared" si="2"/>
        <v/>
      </c>
      <c r="G882" s="37"/>
      <c r="H882" s="37" t="str">
        <f>IFERROR(VLOOKUP($G882,Source!$K:$M,2,FALSE),"")</f>
        <v/>
      </c>
      <c r="I882" s="37" t="str">
        <f>IFERROR(VLOOKUP($G882,Source!$K:$M,3,FALSE),"")</f>
        <v/>
      </c>
      <c r="J882" s="37" t="str">
        <f t="shared" si="3"/>
        <v/>
      </c>
      <c r="K882" s="37"/>
      <c r="L882" s="37"/>
      <c r="M882" s="37"/>
      <c r="N882" s="37"/>
      <c r="O882" s="1"/>
    </row>
    <row r="883" spans="1:15" hidden="1" x14ac:dyDescent="0.2">
      <c r="A883" s="37"/>
      <c r="B883" s="37" t="str">
        <f t="shared" ref="B883:C883" si="880">IF(ISTEXT(#REF!),#REF!,"")</f>
        <v/>
      </c>
      <c r="C883" s="37" t="str">
        <f t="shared" si="880"/>
        <v/>
      </c>
      <c r="D883" s="37"/>
      <c r="E883" s="143" t="str">
        <f t="shared" si="1"/>
        <v/>
      </c>
      <c r="F883" s="37" t="str">
        <f t="shared" si="2"/>
        <v/>
      </c>
      <c r="G883" s="37"/>
      <c r="H883" s="37" t="str">
        <f>IFERROR(VLOOKUP($G883,Source!$K:$M,2,FALSE),"")</f>
        <v/>
      </c>
      <c r="I883" s="37" t="str">
        <f>IFERROR(VLOOKUP($G883,Source!$K:$M,3,FALSE),"")</f>
        <v/>
      </c>
      <c r="J883" s="37" t="str">
        <f t="shared" si="3"/>
        <v/>
      </c>
      <c r="K883" s="37"/>
      <c r="L883" s="37"/>
      <c r="M883" s="37"/>
      <c r="N883" s="37"/>
      <c r="O883" s="1"/>
    </row>
    <row r="884" spans="1:15" hidden="1" x14ac:dyDescent="0.2">
      <c r="A884" s="37"/>
      <c r="B884" s="37" t="str">
        <f t="shared" ref="B884:C884" si="881">IF(ISTEXT(#REF!),#REF!,"")</f>
        <v/>
      </c>
      <c r="C884" s="37" t="str">
        <f t="shared" si="881"/>
        <v/>
      </c>
      <c r="D884" s="37"/>
      <c r="E884" s="143" t="str">
        <f t="shared" si="1"/>
        <v/>
      </c>
      <c r="F884" s="37" t="str">
        <f t="shared" si="2"/>
        <v/>
      </c>
      <c r="G884" s="37"/>
      <c r="H884" s="37" t="str">
        <f>IFERROR(VLOOKUP($G884,Source!$K:$M,2,FALSE),"")</f>
        <v/>
      </c>
      <c r="I884" s="37" t="str">
        <f>IFERROR(VLOOKUP($G884,Source!$K:$M,3,FALSE),"")</f>
        <v/>
      </c>
      <c r="J884" s="37" t="str">
        <f t="shared" si="3"/>
        <v/>
      </c>
      <c r="K884" s="37"/>
      <c r="L884" s="37"/>
      <c r="M884" s="37"/>
      <c r="N884" s="37"/>
      <c r="O884" s="1"/>
    </row>
    <row r="885" spans="1:15" hidden="1" x14ac:dyDescent="0.2">
      <c r="A885" s="37"/>
      <c r="B885" s="37" t="str">
        <f t="shared" ref="B885:C885" si="882">IF(ISTEXT(#REF!),#REF!,"")</f>
        <v/>
      </c>
      <c r="C885" s="37" t="str">
        <f t="shared" si="882"/>
        <v/>
      </c>
      <c r="D885" s="37"/>
      <c r="E885" s="143" t="str">
        <f t="shared" si="1"/>
        <v/>
      </c>
      <c r="F885" s="37" t="str">
        <f t="shared" si="2"/>
        <v/>
      </c>
      <c r="G885" s="37"/>
      <c r="H885" s="37" t="str">
        <f>IFERROR(VLOOKUP($G885,Source!$K:$M,2,FALSE),"")</f>
        <v/>
      </c>
      <c r="I885" s="37" t="str">
        <f>IFERROR(VLOOKUP($G885,Source!$K:$M,3,FALSE),"")</f>
        <v/>
      </c>
      <c r="J885" s="37" t="str">
        <f t="shared" si="3"/>
        <v/>
      </c>
      <c r="K885" s="37"/>
      <c r="L885" s="37"/>
      <c r="M885" s="37"/>
      <c r="N885" s="37"/>
      <c r="O885" s="1"/>
    </row>
    <row r="886" spans="1:15" hidden="1" x14ac:dyDescent="0.2">
      <c r="A886" s="37"/>
      <c r="B886" s="37" t="str">
        <f t="shared" ref="B886:C886" si="883">IF(ISTEXT(#REF!),#REF!,"")</f>
        <v/>
      </c>
      <c r="C886" s="37" t="str">
        <f t="shared" si="883"/>
        <v/>
      </c>
      <c r="D886" s="37"/>
      <c r="E886" s="143" t="str">
        <f t="shared" si="1"/>
        <v/>
      </c>
      <c r="F886" s="37" t="str">
        <f t="shared" si="2"/>
        <v/>
      </c>
      <c r="G886" s="37"/>
      <c r="H886" s="37" t="str">
        <f>IFERROR(VLOOKUP($G886,Source!$K:$M,2,FALSE),"")</f>
        <v/>
      </c>
      <c r="I886" s="37" t="str">
        <f>IFERROR(VLOOKUP($G886,Source!$K:$M,3,FALSE),"")</f>
        <v/>
      </c>
      <c r="J886" s="37" t="str">
        <f t="shared" si="3"/>
        <v/>
      </c>
      <c r="K886" s="37"/>
      <c r="L886" s="37"/>
      <c r="M886" s="37"/>
      <c r="N886" s="37"/>
      <c r="O886" s="1"/>
    </row>
    <row r="887" spans="1:15" hidden="1" x14ac:dyDescent="0.2">
      <c r="A887" s="37"/>
      <c r="B887" s="37" t="str">
        <f t="shared" ref="B887:C887" si="884">IF(ISTEXT(#REF!),#REF!,"")</f>
        <v/>
      </c>
      <c r="C887" s="37" t="str">
        <f t="shared" si="884"/>
        <v/>
      </c>
      <c r="D887" s="37"/>
      <c r="E887" s="143" t="str">
        <f t="shared" si="1"/>
        <v/>
      </c>
      <c r="F887" s="37" t="str">
        <f t="shared" si="2"/>
        <v/>
      </c>
      <c r="G887" s="37"/>
      <c r="H887" s="37" t="str">
        <f>IFERROR(VLOOKUP($G887,Source!$K:$M,2,FALSE),"")</f>
        <v/>
      </c>
      <c r="I887" s="37" t="str">
        <f>IFERROR(VLOOKUP($G887,Source!$K:$M,3,FALSE),"")</f>
        <v/>
      </c>
      <c r="J887" s="37" t="str">
        <f t="shared" si="3"/>
        <v/>
      </c>
      <c r="K887" s="37"/>
      <c r="L887" s="37"/>
      <c r="M887" s="37"/>
      <c r="N887" s="37"/>
      <c r="O887" s="1"/>
    </row>
    <row r="888" spans="1:15" hidden="1" x14ac:dyDescent="0.2">
      <c r="A888" s="37"/>
      <c r="B888" s="37" t="str">
        <f t="shared" ref="B888:C888" si="885">IF(ISTEXT(#REF!),#REF!,"")</f>
        <v/>
      </c>
      <c r="C888" s="37" t="str">
        <f t="shared" si="885"/>
        <v/>
      </c>
      <c r="D888" s="37"/>
      <c r="E888" s="143" t="str">
        <f t="shared" si="1"/>
        <v/>
      </c>
      <c r="F888" s="37" t="str">
        <f t="shared" si="2"/>
        <v/>
      </c>
      <c r="G888" s="37"/>
      <c r="H888" s="37" t="str">
        <f>IFERROR(VLOOKUP($G888,Source!$K:$M,2,FALSE),"")</f>
        <v/>
      </c>
      <c r="I888" s="37" t="str">
        <f>IFERROR(VLOOKUP($G888,Source!$K:$M,3,FALSE),"")</f>
        <v/>
      </c>
      <c r="J888" s="37" t="str">
        <f t="shared" si="3"/>
        <v/>
      </c>
      <c r="K888" s="37"/>
      <c r="L888" s="37"/>
      <c r="M888" s="37"/>
      <c r="N888" s="37"/>
      <c r="O888" s="1"/>
    </row>
    <row r="889" spans="1:15" hidden="1" x14ac:dyDescent="0.2">
      <c r="A889" s="37"/>
      <c r="B889" s="37" t="str">
        <f t="shared" ref="B889:C889" si="886">IF(ISTEXT(#REF!),#REF!,"")</f>
        <v/>
      </c>
      <c r="C889" s="37" t="str">
        <f t="shared" si="886"/>
        <v/>
      </c>
      <c r="D889" s="37"/>
      <c r="E889" s="143" t="str">
        <f t="shared" si="1"/>
        <v/>
      </c>
      <c r="F889" s="37" t="str">
        <f t="shared" si="2"/>
        <v/>
      </c>
      <c r="G889" s="37"/>
      <c r="H889" s="37" t="str">
        <f>IFERROR(VLOOKUP($G889,Source!$K:$M,2,FALSE),"")</f>
        <v/>
      </c>
      <c r="I889" s="37" t="str">
        <f>IFERROR(VLOOKUP($G889,Source!$K:$M,3,FALSE),"")</f>
        <v/>
      </c>
      <c r="J889" s="37" t="str">
        <f t="shared" si="3"/>
        <v/>
      </c>
      <c r="K889" s="37"/>
      <c r="L889" s="37"/>
      <c r="M889" s="37"/>
      <c r="N889" s="37"/>
      <c r="O889" s="1"/>
    </row>
    <row r="890" spans="1:15" hidden="1" x14ac:dyDescent="0.2">
      <c r="A890" s="37"/>
      <c r="B890" s="37" t="str">
        <f t="shared" ref="B890:C890" si="887">IF(ISTEXT(#REF!),#REF!,"")</f>
        <v/>
      </c>
      <c r="C890" s="37" t="str">
        <f t="shared" si="887"/>
        <v/>
      </c>
      <c r="D890" s="37"/>
      <c r="E890" s="143" t="str">
        <f t="shared" si="1"/>
        <v/>
      </c>
      <c r="F890" s="37" t="str">
        <f t="shared" si="2"/>
        <v/>
      </c>
      <c r="G890" s="37"/>
      <c r="H890" s="37" t="str">
        <f>IFERROR(VLOOKUP($G890,Source!$K:$M,2,FALSE),"")</f>
        <v/>
      </c>
      <c r="I890" s="37" t="str">
        <f>IFERROR(VLOOKUP($G890,Source!$K:$M,3,FALSE),"")</f>
        <v/>
      </c>
      <c r="J890" s="37" t="str">
        <f t="shared" si="3"/>
        <v/>
      </c>
      <c r="K890" s="37"/>
      <c r="L890" s="37"/>
      <c r="M890" s="37"/>
      <c r="N890" s="37"/>
      <c r="O890" s="1"/>
    </row>
    <row r="891" spans="1:15" hidden="1" x14ac:dyDescent="0.2">
      <c r="A891" s="37"/>
      <c r="B891" s="37" t="str">
        <f t="shared" ref="B891:C891" si="888">IF(ISTEXT(#REF!),#REF!,"")</f>
        <v/>
      </c>
      <c r="C891" s="37" t="str">
        <f t="shared" si="888"/>
        <v/>
      </c>
      <c r="D891" s="37"/>
      <c r="E891" s="143" t="str">
        <f t="shared" si="1"/>
        <v/>
      </c>
      <c r="F891" s="37" t="str">
        <f t="shared" si="2"/>
        <v/>
      </c>
      <c r="G891" s="37"/>
      <c r="H891" s="37" t="str">
        <f>IFERROR(VLOOKUP($G891,Source!$K:$M,2,FALSE),"")</f>
        <v/>
      </c>
      <c r="I891" s="37" t="str">
        <f>IFERROR(VLOOKUP($G891,Source!$K:$M,3,FALSE),"")</f>
        <v/>
      </c>
      <c r="J891" s="37" t="str">
        <f t="shared" si="3"/>
        <v/>
      </c>
      <c r="K891" s="37"/>
      <c r="L891" s="37"/>
      <c r="M891" s="37"/>
      <c r="N891" s="37"/>
      <c r="O891" s="1"/>
    </row>
    <row r="892" spans="1:15" hidden="1" x14ac:dyDescent="0.2">
      <c r="A892" s="37"/>
      <c r="B892" s="37" t="str">
        <f t="shared" ref="B892:C892" si="889">IF(ISTEXT(#REF!),#REF!,"")</f>
        <v/>
      </c>
      <c r="C892" s="37" t="str">
        <f t="shared" si="889"/>
        <v/>
      </c>
      <c r="D892" s="37"/>
      <c r="E892" s="143" t="str">
        <f t="shared" si="1"/>
        <v/>
      </c>
      <c r="F892" s="37" t="str">
        <f t="shared" si="2"/>
        <v/>
      </c>
      <c r="G892" s="37"/>
      <c r="H892" s="37" t="str">
        <f>IFERROR(VLOOKUP($G892,Source!$K:$M,2,FALSE),"")</f>
        <v/>
      </c>
      <c r="I892" s="37" t="str">
        <f>IFERROR(VLOOKUP($G892,Source!$K:$M,3,FALSE),"")</f>
        <v/>
      </c>
      <c r="J892" s="37" t="str">
        <f t="shared" si="3"/>
        <v/>
      </c>
      <c r="K892" s="37"/>
      <c r="L892" s="37"/>
      <c r="M892" s="37"/>
      <c r="N892" s="37"/>
      <c r="O892" s="1"/>
    </row>
    <row r="893" spans="1:15" hidden="1" x14ac:dyDescent="0.2">
      <c r="A893" s="37"/>
      <c r="B893" s="37" t="str">
        <f t="shared" ref="B893:C893" si="890">IF(ISTEXT(#REF!),#REF!,"")</f>
        <v/>
      </c>
      <c r="C893" s="37" t="str">
        <f t="shared" si="890"/>
        <v/>
      </c>
      <c r="D893" s="37"/>
      <c r="E893" s="143" t="str">
        <f t="shared" si="1"/>
        <v/>
      </c>
      <c r="F893" s="37" t="str">
        <f t="shared" si="2"/>
        <v/>
      </c>
      <c r="G893" s="37"/>
      <c r="H893" s="37" t="str">
        <f>IFERROR(VLOOKUP($G893,Source!$K:$M,2,FALSE),"")</f>
        <v/>
      </c>
      <c r="I893" s="37" t="str">
        <f>IFERROR(VLOOKUP($G893,Source!$K:$M,3,FALSE),"")</f>
        <v/>
      </c>
      <c r="J893" s="37" t="str">
        <f t="shared" si="3"/>
        <v/>
      </c>
      <c r="K893" s="37"/>
      <c r="L893" s="37"/>
      <c r="M893" s="37"/>
      <c r="N893" s="37"/>
      <c r="O893" s="1"/>
    </row>
    <row r="894" spans="1:15" hidden="1" x14ac:dyDescent="0.2">
      <c r="A894" s="37"/>
      <c r="B894" s="37" t="str">
        <f t="shared" ref="B894:C894" si="891">IF(ISTEXT(#REF!),#REF!,"")</f>
        <v/>
      </c>
      <c r="C894" s="37" t="str">
        <f t="shared" si="891"/>
        <v/>
      </c>
      <c r="D894" s="37"/>
      <c r="E894" s="143" t="str">
        <f t="shared" si="1"/>
        <v/>
      </c>
      <c r="F894" s="37" t="str">
        <f t="shared" si="2"/>
        <v/>
      </c>
      <c r="G894" s="37"/>
      <c r="H894" s="37" t="str">
        <f>IFERROR(VLOOKUP($G894,Source!$K:$M,2,FALSE),"")</f>
        <v/>
      </c>
      <c r="I894" s="37" t="str">
        <f>IFERROR(VLOOKUP($G894,Source!$K:$M,3,FALSE),"")</f>
        <v/>
      </c>
      <c r="J894" s="37" t="str">
        <f t="shared" si="3"/>
        <v/>
      </c>
      <c r="K894" s="37"/>
      <c r="L894" s="37"/>
      <c r="M894" s="37"/>
      <c r="N894" s="37"/>
      <c r="O894" s="1"/>
    </row>
    <row r="895" spans="1:15" hidden="1" x14ac:dyDescent="0.2">
      <c r="A895" s="37"/>
      <c r="B895" s="37" t="str">
        <f t="shared" ref="B895:C895" si="892">IF(ISTEXT(#REF!),#REF!,"")</f>
        <v/>
      </c>
      <c r="C895" s="37" t="str">
        <f t="shared" si="892"/>
        <v/>
      </c>
      <c r="D895" s="37"/>
      <c r="E895" s="143" t="str">
        <f t="shared" si="1"/>
        <v/>
      </c>
      <c r="F895" s="37" t="str">
        <f t="shared" si="2"/>
        <v/>
      </c>
      <c r="G895" s="37"/>
      <c r="H895" s="37" t="str">
        <f>IFERROR(VLOOKUP($G895,Source!$K:$M,2,FALSE),"")</f>
        <v/>
      </c>
      <c r="I895" s="37" t="str">
        <f>IFERROR(VLOOKUP($G895,Source!$K:$M,3,FALSE),"")</f>
        <v/>
      </c>
      <c r="J895" s="37" t="str">
        <f t="shared" si="3"/>
        <v/>
      </c>
      <c r="K895" s="37"/>
      <c r="L895" s="37"/>
      <c r="M895" s="37"/>
      <c r="N895" s="37"/>
      <c r="O895" s="1"/>
    </row>
    <row r="896" spans="1:15" hidden="1" x14ac:dyDescent="0.2">
      <c r="A896" s="37"/>
      <c r="B896" s="37" t="str">
        <f t="shared" ref="B896:C896" si="893">IF(ISTEXT(#REF!),#REF!,"")</f>
        <v/>
      </c>
      <c r="C896" s="37" t="str">
        <f t="shared" si="893"/>
        <v/>
      </c>
      <c r="D896" s="37"/>
      <c r="E896" s="143" t="str">
        <f t="shared" si="1"/>
        <v/>
      </c>
      <c r="F896" s="37" t="str">
        <f t="shared" si="2"/>
        <v/>
      </c>
      <c r="G896" s="37"/>
      <c r="H896" s="37" t="str">
        <f>IFERROR(VLOOKUP($G896,Source!$K:$M,2,FALSE),"")</f>
        <v/>
      </c>
      <c r="I896" s="37" t="str">
        <f>IFERROR(VLOOKUP($G896,Source!$K:$M,3,FALSE),"")</f>
        <v/>
      </c>
      <c r="J896" s="37" t="str">
        <f t="shared" si="3"/>
        <v/>
      </c>
      <c r="K896" s="37"/>
      <c r="L896" s="37"/>
      <c r="M896" s="37"/>
      <c r="N896" s="37"/>
      <c r="O896" s="1"/>
    </row>
    <row r="897" spans="1:15" hidden="1" x14ac:dyDescent="0.2">
      <c r="A897" s="37"/>
      <c r="B897" s="37" t="str">
        <f t="shared" ref="B897:C897" si="894">IF(ISTEXT(#REF!),#REF!,"")</f>
        <v/>
      </c>
      <c r="C897" s="37" t="str">
        <f t="shared" si="894"/>
        <v/>
      </c>
      <c r="D897" s="37"/>
      <c r="E897" s="143" t="str">
        <f t="shared" si="1"/>
        <v/>
      </c>
      <c r="F897" s="37" t="str">
        <f t="shared" si="2"/>
        <v/>
      </c>
      <c r="G897" s="37"/>
      <c r="H897" s="37" t="str">
        <f>IFERROR(VLOOKUP($G897,Source!$K:$M,2,FALSE),"")</f>
        <v/>
      </c>
      <c r="I897" s="37" t="str">
        <f>IFERROR(VLOOKUP($G897,Source!$K:$M,3,FALSE),"")</f>
        <v/>
      </c>
      <c r="J897" s="37" t="str">
        <f t="shared" si="3"/>
        <v/>
      </c>
      <c r="K897" s="37"/>
      <c r="L897" s="37"/>
      <c r="M897" s="37"/>
      <c r="N897" s="37"/>
      <c r="O897" s="1"/>
    </row>
    <row r="898" spans="1:15" hidden="1" x14ac:dyDescent="0.2">
      <c r="A898" s="37"/>
      <c r="B898" s="37" t="str">
        <f t="shared" ref="B898:C898" si="895">IF(ISTEXT(#REF!),#REF!,"")</f>
        <v/>
      </c>
      <c r="C898" s="37" t="str">
        <f t="shared" si="895"/>
        <v/>
      </c>
      <c r="D898" s="37"/>
      <c r="E898" s="143" t="str">
        <f t="shared" si="1"/>
        <v/>
      </c>
      <c r="F898" s="37" t="str">
        <f t="shared" si="2"/>
        <v/>
      </c>
      <c r="G898" s="37"/>
      <c r="H898" s="37" t="str">
        <f>IFERROR(VLOOKUP($G898,Source!$K:$M,2,FALSE),"")</f>
        <v/>
      </c>
      <c r="I898" s="37" t="str">
        <f>IFERROR(VLOOKUP($G898,Source!$K:$M,3,FALSE),"")</f>
        <v/>
      </c>
      <c r="J898" s="37" t="str">
        <f t="shared" si="3"/>
        <v/>
      </c>
      <c r="K898" s="37"/>
      <c r="L898" s="37"/>
      <c r="M898" s="37"/>
      <c r="N898" s="37"/>
      <c r="O898" s="1"/>
    </row>
    <row r="899" spans="1:15" hidden="1" x14ac:dyDescent="0.2">
      <c r="A899" s="37"/>
      <c r="B899" s="37" t="str">
        <f t="shared" ref="B899:C899" si="896">IF(ISTEXT(#REF!),#REF!,"")</f>
        <v/>
      </c>
      <c r="C899" s="37" t="str">
        <f t="shared" si="896"/>
        <v/>
      </c>
      <c r="D899" s="37"/>
      <c r="E899" s="143" t="str">
        <f t="shared" si="1"/>
        <v/>
      </c>
      <c r="F899" s="37" t="str">
        <f t="shared" si="2"/>
        <v/>
      </c>
      <c r="G899" s="37"/>
      <c r="H899" s="37" t="str">
        <f>IFERROR(VLOOKUP($G899,Source!$K:$M,2,FALSE),"")</f>
        <v/>
      </c>
      <c r="I899" s="37" t="str">
        <f>IFERROR(VLOOKUP($G899,Source!$K:$M,3,FALSE),"")</f>
        <v/>
      </c>
      <c r="J899" s="37" t="str">
        <f t="shared" si="3"/>
        <v/>
      </c>
      <c r="K899" s="37"/>
      <c r="L899" s="37"/>
      <c r="M899" s="37"/>
      <c r="N899" s="37"/>
      <c r="O899" s="1"/>
    </row>
    <row r="900" spans="1:15" hidden="1" x14ac:dyDescent="0.2">
      <c r="A900" s="37"/>
      <c r="B900" s="37" t="str">
        <f t="shared" ref="B900:C900" si="897">IF(ISTEXT(#REF!),#REF!,"")</f>
        <v/>
      </c>
      <c r="C900" s="37" t="str">
        <f t="shared" si="897"/>
        <v/>
      </c>
      <c r="D900" s="37"/>
      <c r="E900" s="143" t="str">
        <f t="shared" si="1"/>
        <v/>
      </c>
      <c r="F900" s="37" t="str">
        <f t="shared" si="2"/>
        <v/>
      </c>
      <c r="G900" s="37"/>
      <c r="H900" s="37" t="str">
        <f>IFERROR(VLOOKUP($G900,Source!$K:$M,2,FALSE),"")</f>
        <v/>
      </c>
      <c r="I900" s="37" t="str">
        <f>IFERROR(VLOOKUP($G900,Source!$K:$M,3,FALSE),"")</f>
        <v/>
      </c>
      <c r="J900" s="37" t="str">
        <f t="shared" si="3"/>
        <v/>
      </c>
      <c r="K900" s="37"/>
      <c r="L900" s="37"/>
      <c r="M900" s="37"/>
      <c r="N900" s="37"/>
      <c r="O900" s="1"/>
    </row>
    <row r="901" spans="1:15" hidden="1" x14ac:dyDescent="0.2">
      <c r="A901" s="37"/>
      <c r="B901" s="37" t="str">
        <f t="shared" ref="B901:C901" si="898">IF(ISTEXT(#REF!),#REF!,"")</f>
        <v/>
      </c>
      <c r="C901" s="37" t="str">
        <f t="shared" si="898"/>
        <v/>
      </c>
      <c r="D901" s="37"/>
      <c r="E901" s="143" t="str">
        <f t="shared" si="1"/>
        <v/>
      </c>
      <c r="F901" s="37" t="str">
        <f t="shared" si="2"/>
        <v/>
      </c>
      <c r="G901" s="37"/>
      <c r="H901" s="37" t="str">
        <f>IFERROR(VLOOKUP($G901,Source!$K:$M,2,FALSE),"")</f>
        <v/>
      </c>
      <c r="I901" s="37" t="str">
        <f>IFERROR(VLOOKUP($G901,Source!$K:$M,3,FALSE),"")</f>
        <v/>
      </c>
      <c r="J901" s="37" t="str">
        <f t="shared" si="3"/>
        <v/>
      </c>
      <c r="K901" s="37"/>
      <c r="L901" s="37"/>
      <c r="M901" s="37"/>
      <c r="N901" s="37"/>
      <c r="O901" s="1"/>
    </row>
    <row r="902" spans="1:15" hidden="1" x14ac:dyDescent="0.2">
      <c r="A902" s="37"/>
      <c r="B902" s="37" t="str">
        <f t="shared" ref="B902:C902" si="899">IF(ISTEXT(#REF!),#REF!,"")</f>
        <v/>
      </c>
      <c r="C902" s="37" t="str">
        <f t="shared" si="899"/>
        <v/>
      </c>
      <c r="D902" s="37"/>
      <c r="E902" s="143" t="str">
        <f t="shared" si="1"/>
        <v/>
      </c>
      <c r="F902" s="37" t="str">
        <f t="shared" si="2"/>
        <v/>
      </c>
      <c r="G902" s="37"/>
      <c r="H902" s="37" t="str">
        <f>IFERROR(VLOOKUP($G902,Source!$K:$M,2,FALSE),"")</f>
        <v/>
      </c>
      <c r="I902" s="37" t="str">
        <f>IFERROR(VLOOKUP($G902,Source!$K:$M,3,FALSE),"")</f>
        <v/>
      </c>
      <c r="J902" s="37" t="str">
        <f t="shared" si="3"/>
        <v/>
      </c>
      <c r="K902" s="37"/>
      <c r="L902" s="37"/>
      <c r="M902" s="37"/>
      <c r="N902" s="37"/>
      <c r="O902" s="1"/>
    </row>
    <row r="903" spans="1:15" hidden="1" x14ac:dyDescent="0.2">
      <c r="A903" s="37"/>
      <c r="B903" s="37" t="str">
        <f t="shared" ref="B903:C903" si="900">IF(ISTEXT(#REF!),#REF!,"")</f>
        <v/>
      </c>
      <c r="C903" s="37" t="str">
        <f t="shared" si="900"/>
        <v/>
      </c>
      <c r="D903" s="37"/>
      <c r="E903" s="143" t="str">
        <f t="shared" si="1"/>
        <v/>
      </c>
      <c r="F903" s="37" t="str">
        <f t="shared" si="2"/>
        <v/>
      </c>
      <c r="G903" s="37"/>
      <c r="H903" s="37" t="str">
        <f>IFERROR(VLOOKUP($G903,Source!$K:$M,2,FALSE),"")</f>
        <v/>
      </c>
      <c r="I903" s="37" t="str">
        <f>IFERROR(VLOOKUP($G903,Source!$K:$M,3,FALSE),"")</f>
        <v/>
      </c>
      <c r="J903" s="37" t="str">
        <f t="shared" si="3"/>
        <v/>
      </c>
      <c r="K903" s="37"/>
      <c r="L903" s="37"/>
      <c r="M903" s="37"/>
      <c r="N903" s="37"/>
      <c r="O903" s="1"/>
    </row>
    <row r="904" spans="1:15" hidden="1" x14ac:dyDescent="0.2">
      <c r="A904" s="37"/>
      <c r="B904" s="37" t="str">
        <f t="shared" ref="B904:C904" si="901">IF(ISTEXT(#REF!),#REF!,"")</f>
        <v/>
      </c>
      <c r="C904" s="37" t="str">
        <f t="shared" si="901"/>
        <v/>
      </c>
      <c r="D904" s="37"/>
      <c r="E904" s="143" t="str">
        <f t="shared" si="1"/>
        <v/>
      </c>
      <c r="F904" s="37" t="str">
        <f t="shared" si="2"/>
        <v/>
      </c>
      <c r="G904" s="37"/>
      <c r="H904" s="37" t="str">
        <f>IFERROR(VLOOKUP($G904,Source!$K:$M,2,FALSE),"")</f>
        <v/>
      </c>
      <c r="I904" s="37" t="str">
        <f>IFERROR(VLOOKUP($G904,Source!$K:$M,3,FALSE),"")</f>
        <v/>
      </c>
      <c r="J904" s="37" t="str">
        <f t="shared" si="3"/>
        <v/>
      </c>
      <c r="K904" s="37"/>
      <c r="L904" s="37"/>
      <c r="M904" s="37"/>
      <c r="N904" s="37"/>
      <c r="O904" s="1"/>
    </row>
    <row r="905" spans="1:15" hidden="1" x14ac:dyDescent="0.2">
      <c r="A905" s="37"/>
      <c r="B905" s="37" t="str">
        <f t="shared" ref="B905:C905" si="902">IF(ISTEXT(#REF!),#REF!,"")</f>
        <v/>
      </c>
      <c r="C905" s="37" t="str">
        <f t="shared" si="902"/>
        <v/>
      </c>
      <c r="D905" s="37"/>
      <c r="E905" s="143" t="str">
        <f t="shared" si="1"/>
        <v/>
      </c>
      <c r="F905" s="37" t="str">
        <f t="shared" si="2"/>
        <v/>
      </c>
      <c r="G905" s="37"/>
      <c r="H905" s="37" t="str">
        <f>IFERROR(VLOOKUP($G905,Source!$K:$M,2,FALSE),"")</f>
        <v/>
      </c>
      <c r="I905" s="37" t="str">
        <f>IFERROR(VLOOKUP($G905,Source!$K:$M,3,FALSE),"")</f>
        <v/>
      </c>
      <c r="J905" s="37" t="str">
        <f t="shared" si="3"/>
        <v/>
      </c>
      <c r="K905" s="37"/>
      <c r="L905" s="37"/>
      <c r="M905" s="37"/>
      <c r="N905" s="37"/>
      <c r="O905" s="1"/>
    </row>
    <row r="906" spans="1:15" hidden="1" x14ac:dyDescent="0.2">
      <c r="A906" s="37"/>
      <c r="B906" s="37" t="str">
        <f t="shared" ref="B906:C906" si="903">IF(ISTEXT(#REF!),#REF!,"")</f>
        <v/>
      </c>
      <c r="C906" s="37" t="str">
        <f t="shared" si="903"/>
        <v/>
      </c>
      <c r="D906" s="37"/>
      <c r="E906" s="143" t="str">
        <f t="shared" si="1"/>
        <v/>
      </c>
      <c r="F906" s="37" t="str">
        <f t="shared" si="2"/>
        <v/>
      </c>
      <c r="G906" s="37"/>
      <c r="H906" s="37" t="str">
        <f>IFERROR(VLOOKUP($G906,Source!$K:$M,2,FALSE),"")</f>
        <v/>
      </c>
      <c r="I906" s="37" t="str">
        <f>IFERROR(VLOOKUP($G906,Source!$K:$M,3,FALSE),"")</f>
        <v/>
      </c>
      <c r="J906" s="37" t="str">
        <f t="shared" si="3"/>
        <v/>
      </c>
      <c r="K906" s="37"/>
      <c r="L906" s="37"/>
      <c r="M906" s="37"/>
      <c r="N906" s="37"/>
      <c r="O906" s="1"/>
    </row>
    <row r="907" spans="1:15" hidden="1" x14ac:dyDescent="0.2">
      <c r="A907" s="37"/>
      <c r="B907" s="37" t="str">
        <f t="shared" ref="B907:C907" si="904">IF(ISTEXT(#REF!),#REF!,"")</f>
        <v/>
      </c>
      <c r="C907" s="37" t="str">
        <f t="shared" si="904"/>
        <v/>
      </c>
      <c r="D907" s="37"/>
      <c r="E907" s="143" t="str">
        <f t="shared" si="1"/>
        <v/>
      </c>
      <c r="F907" s="37" t="str">
        <f t="shared" si="2"/>
        <v/>
      </c>
      <c r="G907" s="37"/>
      <c r="H907" s="37" t="str">
        <f>IFERROR(VLOOKUP($G907,Source!$K:$M,2,FALSE),"")</f>
        <v/>
      </c>
      <c r="I907" s="37" t="str">
        <f>IFERROR(VLOOKUP($G907,Source!$K:$M,3,FALSE),"")</f>
        <v/>
      </c>
      <c r="J907" s="37" t="str">
        <f t="shared" si="3"/>
        <v/>
      </c>
      <c r="K907" s="37"/>
      <c r="L907" s="37"/>
      <c r="M907" s="37"/>
      <c r="N907" s="37"/>
      <c r="O907" s="1"/>
    </row>
    <row r="908" spans="1:15" hidden="1" x14ac:dyDescent="0.2">
      <c r="A908" s="37"/>
      <c r="B908" s="37" t="str">
        <f t="shared" ref="B908:C908" si="905">IF(ISTEXT(#REF!),#REF!,"")</f>
        <v/>
      </c>
      <c r="C908" s="37" t="str">
        <f t="shared" si="905"/>
        <v/>
      </c>
      <c r="D908" s="37"/>
      <c r="E908" s="143" t="str">
        <f t="shared" si="1"/>
        <v/>
      </c>
      <c r="F908" s="37" t="str">
        <f t="shared" si="2"/>
        <v/>
      </c>
      <c r="G908" s="37"/>
      <c r="H908" s="37" t="str">
        <f>IFERROR(VLOOKUP($G908,Source!$K:$M,2,FALSE),"")</f>
        <v/>
      </c>
      <c r="I908" s="37" t="str">
        <f>IFERROR(VLOOKUP($G908,Source!$K:$M,3,FALSE),"")</f>
        <v/>
      </c>
      <c r="J908" s="37" t="str">
        <f t="shared" si="3"/>
        <v/>
      </c>
      <c r="K908" s="37"/>
      <c r="L908" s="37"/>
      <c r="M908" s="37"/>
      <c r="N908" s="37"/>
      <c r="O908" s="1"/>
    </row>
    <row r="909" spans="1:15" hidden="1" x14ac:dyDescent="0.2">
      <c r="A909" s="37"/>
      <c r="B909" s="37" t="str">
        <f t="shared" ref="B909:C909" si="906">IF(ISTEXT(#REF!),#REF!,"")</f>
        <v/>
      </c>
      <c r="C909" s="37" t="str">
        <f t="shared" si="906"/>
        <v/>
      </c>
      <c r="D909" s="37"/>
      <c r="E909" s="143" t="str">
        <f t="shared" si="1"/>
        <v/>
      </c>
      <c r="F909" s="37" t="str">
        <f t="shared" si="2"/>
        <v/>
      </c>
      <c r="G909" s="37"/>
      <c r="H909" s="37" t="str">
        <f>IFERROR(VLOOKUP($G909,Source!$K:$M,2,FALSE),"")</f>
        <v/>
      </c>
      <c r="I909" s="37" t="str">
        <f>IFERROR(VLOOKUP($G909,Source!$K:$M,3,FALSE),"")</f>
        <v/>
      </c>
      <c r="J909" s="37" t="str">
        <f t="shared" si="3"/>
        <v/>
      </c>
      <c r="K909" s="37"/>
      <c r="L909" s="37"/>
      <c r="M909" s="37"/>
      <c r="N909" s="37"/>
      <c r="O909" s="1"/>
    </row>
    <row r="910" spans="1:15" hidden="1" x14ac:dyDescent="0.2">
      <c r="A910" s="37"/>
      <c r="B910" s="37" t="str">
        <f t="shared" ref="B910:C910" si="907">IF(ISTEXT(#REF!),#REF!,"")</f>
        <v/>
      </c>
      <c r="C910" s="37" t="str">
        <f t="shared" si="907"/>
        <v/>
      </c>
      <c r="D910" s="37"/>
      <c r="E910" s="143" t="str">
        <f t="shared" si="1"/>
        <v/>
      </c>
      <c r="F910" s="37" t="str">
        <f t="shared" si="2"/>
        <v/>
      </c>
      <c r="G910" s="37"/>
      <c r="H910" s="37" t="str">
        <f>IFERROR(VLOOKUP($G910,Source!$K:$M,2,FALSE),"")</f>
        <v/>
      </c>
      <c r="I910" s="37" t="str">
        <f>IFERROR(VLOOKUP($G910,Source!$K:$M,3,FALSE),"")</f>
        <v/>
      </c>
      <c r="J910" s="37" t="str">
        <f t="shared" si="3"/>
        <v/>
      </c>
      <c r="K910" s="37"/>
      <c r="L910" s="37"/>
      <c r="M910" s="37"/>
      <c r="N910" s="37"/>
      <c r="O910" s="1"/>
    </row>
    <row r="911" spans="1:15" hidden="1" x14ac:dyDescent="0.2">
      <c r="A911" s="37"/>
      <c r="B911" s="37" t="str">
        <f t="shared" ref="B911:C911" si="908">IF(ISTEXT(#REF!),#REF!,"")</f>
        <v/>
      </c>
      <c r="C911" s="37" t="str">
        <f t="shared" si="908"/>
        <v/>
      </c>
      <c r="D911" s="37"/>
      <c r="E911" s="143" t="str">
        <f t="shared" si="1"/>
        <v/>
      </c>
      <c r="F911" s="37" t="str">
        <f t="shared" si="2"/>
        <v/>
      </c>
      <c r="G911" s="37"/>
      <c r="H911" s="37" t="str">
        <f>IFERROR(VLOOKUP($G911,Source!$K:$M,2,FALSE),"")</f>
        <v/>
      </c>
      <c r="I911" s="37" t="str">
        <f>IFERROR(VLOOKUP($G911,Source!$K:$M,3,FALSE),"")</f>
        <v/>
      </c>
      <c r="J911" s="37" t="str">
        <f t="shared" si="3"/>
        <v/>
      </c>
      <c r="K911" s="37"/>
      <c r="L911" s="37"/>
      <c r="M911" s="37"/>
      <c r="N911" s="37"/>
      <c r="O911" s="1"/>
    </row>
    <row r="912" spans="1:15" hidden="1" x14ac:dyDescent="0.2">
      <c r="A912" s="37"/>
      <c r="B912" s="37" t="str">
        <f t="shared" ref="B912:C912" si="909">IF(ISTEXT(#REF!),#REF!,"")</f>
        <v/>
      </c>
      <c r="C912" s="37" t="str">
        <f t="shared" si="909"/>
        <v/>
      </c>
      <c r="D912" s="37"/>
      <c r="E912" s="143" t="str">
        <f t="shared" si="1"/>
        <v/>
      </c>
      <c r="F912" s="37" t="str">
        <f t="shared" si="2"/>
        <v/>
      </c>
      <c r="G912" s="37"/>
      <c r="H912" s="37" t="str">
        <f>IFERROR(VLOOKUP($G912,Source!$K:$M,2,FALSE),"")</f>
        <v/>
      </c>
      <c r="I912" s="37" t="str">
        <f>IFERROR(VLOOKUP($G912,Source!$K:$M,3,FALSE),"")</f>
        <v/>
      </c>
      <c r="J912" s="37" t="str">
        <f t="shared" si="3"/>
        <v/>
      </c>
      <c r="K912" s="37"/>
      <c r="L912" s="37"/>
      <c r="M912" s="37"/>
      <c r="N912" s="37"/>
      <c r="O912" s="1"/>
    </row>
    <row r="913" spans="1:15" hidden="1" x14ac:dyDescent="0.2">
      <c r="A913" s="37"/>
      <c r="B913" s="37" t="str">
        <f t="shared" ref="B913:C913" si="910">IF(ISTEXT(#REF!),#REF!,"")</f>
        <v/>
      </c>
      <c r="C913" s="37" t="str">
        <f t="shared" si="910"/>
        <v/>
      </c>
      <c r="D913" s="37"/>
      <c r="E913" s="143" t="str">
        <f t="shared" si="1"/>
        <v/>
      </c>
      <c r="F913" s="37" t="str">
        <f t="shared" si="2"/>
        <v/>
      </c>
      <c r="G913" s="37"/>
      <c r="H913" s="37" t="str">
        <f>IFERROR(VLOOKUP($G913,Source!$K:$M,2,FALSE),"")</f>
        <v/>
      </c>
      <c r="I913" s="37" t="str">
        <f>IFERROR(VLOOKUP($G913,Source!$K:$M,3,FALSE),"")</f>
        <v/>
      </c>
      <c r="J913" s="37" t="str">
        <f t="shared" si="3"/>
        <v/>
      </c>
      <c r="K913" s="37"/>
      <c r="L913" s="37"/>
      <c r="M913" s="37"/>
      <c r="N913" s="37"/>
      <c r="O913" s="1"/>
    </row>
    <row r="914" spans="1:15" hidden="1" x14ac:dyDescent="0.2">
      <c r="A914" s="37"/>
      <c r="B914" s="37" t="str">
        <f t="shared" ref="B914:C914" si="911">IF(ISTEXT(#REF!),#REF!,"")</f>
        <v/>
      </c>
      <c r="C914" s="37" t="str">
        <f t="shared" si="911"/>
        <v/>
      </c>
      <c r="D914" s="37"/>
      <c r="E914" s="143" t="str">
        <f t="shared" si="1"/>
        <v/>
      </c>
      <c r="F914" s="37" t="str">
        <f t="shared" si="2"/>
        <v/>
      </c>
      <c r="G914" s="37"/>
      <c r="H914" s="37" t="str">
        <f>IFERROR(VLOOKUP($G914,Source!$K:$M,2,FALSE),"")</f>
        <v/>
      </c>
      <c r="I914" s="37" t="str">
        <f>IFERROR(VLOOKUP($G914,Source!$K:$M,3,FALSE),"")</f>
        <v/>
      </c>
      <c r="J914" s="37" t="str">
        <f t="shared" si="3"/>
        <v/>
      </c>
      <c r="K914" s="37"/>
      <c r="L914" s="37"/>
      <c r="M914" s="37"/>
      <c r="N914" s="37"/>
      <c r="O914" s="1"/>
    </row>
    <row r="915" spans="1:15" hidden="1" x14ac:dyDescent="0.2">
      <c r="A915" s="37"/>
      <c r="B915" s="37" t="str">
        <f t="shared" ref="B915:C915" si="912">IF(ISTEXT(#REF!),#REF!,"")</f>
        <v/>
      </c>
      <c r="C915" s="37" t="str">
        <f t="shared" si="912"/>
        <v/>
      </c>
      <c r="D915" s="37"/>
      <c r="E915" s="143" t="str">
        <f t="shared" si="1"/>
        <v/>
      </c>
      <c r="F915" s="37" t="str">
        <f t="shared" si="2"/>
        <v/>
      </c>
      <c r="G915" s="37"/>
      <c r="H915" s="37" t="str">
        <f>IFERROR(VLOOKUP($G915,Source!$K:$M,2,FALSE),"")</f>
        <v/>
      </c>
      <c r="I915" s="37" t="str">
        <f>IFERROR(VLOOKUP($G915,Source!$K:$M,3,FALSE),"")</f>
        <v/>
      </c>
      <c r="J915" s="37" t="str">
        <f t="shared" si="3"/>
        <v/>
      </c>
      <c r="K915" s="37"/>
      <c r="L915" s="37"/>
      <c r="M915" s="37"/>
      <c r="N915" s="37"/>
      <c r="O915" s="1"/>
    </row>
    <row r="916" spans="1:15" hidden="1" x14ac:dyDescent="0.2">
      <c r="A916" s="37"/>
      <c r="B916" s="37" t="str">
        <f t="shared" ref="B916:C916" si="913">IF(ISTEXT(#REF!),#REF!,"")</f>
        <v/>
      </c>
      <c r="C916" s="37" t="str">
        <f t="shared" si="913"/>
        <v/>
      </c>
      <c r="D916" s="37"/>
      <c r="E916" s="143" t="str">
        <f t="shared" si="1"/>
        <v/>
      </c>
      <c r="F916" s="37" t="str">
        <f t="shared" si="2"/>
        <v/>
      </c>
      <c r="G916" s="37"/>
      <c r="H916" s="37" t="str">
        <f>IFERROR(VLOOKUP($G916,Source!$K:$M,2,FALSE),"")</f>
        <v/>
      </c>
      <c r="I916" s="37" t="str">
        <f>IFERROR(VLOOKUP($G916,Source!$K:$M,3,FALSE),"")</f>
        <v/>
      </c>
      <c r="J916" s="37" t="str">
        <f t="shared" si="3"/>
        <v/>
      </c>
      <c r="K916" s="37"/>
      <c r="L916" s="37"/>
      <c r="M916" s="37"/>
      <c r="N916" s="37"/>
      <c r="O916" s="1"/>
    </row>
    <row r="917" spans="1:15" hidden="1" x14ac:dyDescent="0.2">
      <c r="A917" s="37"/>
      <c r="B917" s="37" t="str">
        <f t="shared" ref="B917:C917" si="914">IF(ISTEXT(#REF!),#REF!,"")</f>
        <v/>
      </c>
      <c r="C917" s="37" t="str">
        <f t="shared" si="914"/>
        <v/>
      </c>
      <c r="D917" s="37"/>
      <c r="E917" s="143" t="str">
        <f t="shared" si="1"/>
        <v/>
      </c>
      <c r="F917" s="37" t="str">
        <f t="shared" si="2"/>
        <v/>
      </c>
      <c r="G917" s="37"/>
      <c r="H917" s="37" t="str">
        <f>IFERROR(VLOOKUP($G917,Source!$K:$M,2,FALSE),"")</f>
        <v/>
      </c>
      <c r="I917" s="37" t="str">
        <f>IFERROR(VLOOKUP($G917,Source!$K:$M,3,FALSE),"")</f>
        <v/>
      </c>
      <c r="J917" s="37" t="str">
        <f t="shared" si="3"/>
        <v/>
      </c>
      <c r="K917" s="37"/>
      <c r="L917" s="37"/>
      <c r="M917" s="37"/>
      <c r="N917" s="37"/>
      <c r="O917" s="1"/>
    </row>
    <row r="918" spans="1:15" hidden="1" x14ac:dyDescent="0.2">
      <c r="A918" s="37"/>
      <c r="B918" s="37" t="str">
        <f t="shared" ref="B918:C918" si="915">IF(ISTEXT(#REF!),#REF!,"")</f>
        <v/>
      </c>
      <c r="C918" s="37" t="str">
        <f t="shared" si="915"/>
        <v/>
      </c>
      <c r="D918" s="37"/>
      <c r="E918" s="143" t="str">
        <f t="shared" si="1"/>
        <v/>
      </c>
      <c r="F918" s="37" t="str">
        <f t="shared" si="2"/>
        <v/>
      </c>
      <c r="G918" s="37"/>
      <c r="H918" s="37" t="str">
        <f>IFERROR(VLOOKUP($G918,Source!$K:$M,2,FALSE),"")</f>
        <v/>
      </c>
      <c r="I918" s="37" t="str">
        <f>IFERROR(VLOOKUP($G918,Source!$K:$M,3,FALSE),"")</f>
        <v/>
      </c>
      <c r="J918" s="37" t="str">
        <f t="shared" si="3"/>
        <v/>
      </c>
      <c r="K918" s="37"/>
      <c r="L918" s="37"/>
      <c r="M918" s="37"/>
      <c r="N918" s="37"/>
      <c r="O918" s="1"/>
    </row>
    <row r="919" spans="1:15" hidden="1" x14ac:dyDescent="0.2">
      <c r="A919" s="37"/>
      <c r="B919" s="37" t="str">
        <f t="shared" ref="B919:C919" si="916">IF(ISTEXT(#REF!),#REF!,"")</f>
        <v/>
      </c>
      <c r="C919" s="37" t="str">
        <f t="shared" si="916"/>
        <v/>
      </c>
      <c r="D919" s="37"/>
      <c r="E919" s="143" t="str">
        <f t="shared" si="1"/>
        <v/>
      </c>
      <c r="F919" s="37" t="str">
        <f t="shared" si="2"/>
        <v/>
      </c>
      <c r="G919" s="37"/>
      <c r="H919" s="37" t="str">
        <f>IFERROR(VLOOKUP($G919,Source!$K:$M,2,FALSE),"")</f>
        <v/>
      </c>
      <c r="I919" s="37" t="str">
        <f>IFERROR(VLOOKUP($G919,Source!$K:$M,3,FALSE),"")</f>
        <v/>
      </c>
      <c r="J919" s="37" t="str">
        <f t="shared" si="3"/>
        <v/>
      </c>
      <c r="K919" s="37"/>
      <c r="L919" s="37"/>
      <c r="M919" s="37"/>
      <c r="N919" s="37"/>
      <c r="O919" s="1"/>
    </row>
    <row r="920" spans="1:15" hidden="1" x14ac:dyDescent="0.2">
      <c r="A920" s="37"/>
      <c r="B920" s="37" t="str">
        <f t="shared" ref="B920:C920" si="917">IF(ISTEXT(#REF!),#REF!,"")</f>
        <v/>
      </c>
      <c r="C920" s="37" t="str">
        <f t="shared" si="917"/>
        <v/>
      </c>
      <c r="D920" s="37"/>
      <c r="E920" s="143" t="str">
        <f t="shared" si="1"/>
        <v/>
      </c>
      <c r="F920" s="37" t="str">
        <f t="shared" si="2"/>
        <v/>
      </c>
      <c r="G920" s="37"/>
      <c r="H920" s="37" t="str">
        <f>IFERROR(VLOOKUP($G920,Source!$K:$M,2,FALSE),"")</f>
        <v/>
      </c>
      <c r="I920" s="37" t="str">
        <f>IFERROR(VLOOKUP($G920,Source!$K:$M,3,FALSE),"")</f>
        <v/>
      </c>
      <c r="J920" s="37" t="str">
        <f t="shared" si="3"/>
        <v/>
      </c>
      <c r="K920" s="37"/>
      <c r="L920" s="37"/>
      <c r="M920" s="37"/>
      <c r="N920" s="37"/>
      <c r="O920" s="1"/>
    </row>
    <row r="921" spans="1:15" hidden="1" x14ac:dyDescent="0.2">
      <c r="A921" s="37"/>
      <c r="B921" s="37" t="str">
        <f t="shared" ref="B921:C921" si="918">IF(ISTEXT(#REF!),#REF!,"")</f>
        <v/>
      </c>
      <c r="C921" s="37" t="str">
        <f t="shared" si="918"/>
        <v/>
      </c>
      <c r="D921" s="37"/>
      <c r="E921" s="143" t="str">
        <f t="shared" si="1"/>
        <v/>
      </c>
      <c r="F921" s="37" t="str">
        <f t="shared" si="2"/>
        <v/>
      </c>
      <c r="G921" s="37"/>
      <c r="H921" s="37" t="str">
        <f>IFERROR(VLOOKUP($G921,Source!$K:$M,2,FALSE),"")</f>
        <v/>
      </c>
      <c r="I921" s="37" t="str">
        <f>IFERROR(VLOOKUP($G921,Source!$K:$M,3,FALSE),"")</f>
        <v/>
      </c>
      <c r="J921" s="37" t="str">
        <f t="shared" si="3"/>
        <v/>
      </c>
      <c r="K921" s="37"/>
      <c r="L921" s="37"/>
      <c r="M921" s="37"/>
      <c r="N921" s="37"/>
      <c r="O921" s="1"/>
    </row>
    <row r="922" spans="1:15" hidden="1" x14ac:dyDescent="0.2">
      <c r="A922" s="37"/>
      <c r="B922" s="37" t="str">
        <f t="shared" ref="B922:C922" si="919">IF(ISTEXT(#REF!),#REF!,"")</f>
        <v/>
      </c>
      <c r="C922" s="37" t="str">
        <f t="shared" si="919"/>
        <v/>
      </c>
      <c r="D922" s="37"/>
      <c r="E922" s="143" t="str">
        <f t="shared" si="1"/>
        <v/>
      </c>
      <c r="F922" s="37" t="str">
        <f t="shared" si="2"/>
        <v/>
      </c>
      <c r="G922" s="37"/>
      <c r="H922" s="37" t="str">
        <f>IFERROR(VLOOKUP($G922,Source!$K:$M,2,FALSE),"")</f>
        <v/>
      </c>
      <c r="I922" s="37" t="str">
        <f>IFERROR(VLOOKUP($G922,Source!$K:$M,3,FALSE),"")</f>
        <v/>
      </c>
      <c r="J922" s="37" t="str">
        <f t="shared" si="3"/>
        <v/>
      </c>
      <c r="K922" s="37"/>
      <c r="L922" s="37"/>
      <c r="M922" s="37"/>
      <c r="N922" s="37"/>
      <c r="O922" s="1"/>
    </row>
    <row r="923" spans="1:15" hidden="1" x14ac:dyDescent="0.2">
      <c r="A923" s="37"/>
      <c r="B923" s="37" t="str">
        <f t="shared" ref="B923:C923" si="920">IF(ISTEXT(#REF!),#REF!,"")</f>
        <v/>
      </c>
      <c r="C923" s="37" t="str">
        <f t="shared" si="920"/>
        <v/>
      </c>
      <c r="D923" s="37"/>
      <c r="E923" s="143" t="str">
        <f t="shared" si="1"/>
        <v/>
      </c>
      <c r="F923" s="37" t="str">
        <f t="shared" si="2"/>
        <v/>
      </c>
      <c r="G923" s="37"/>
      <c r="H923" s="37" t="str">
        <f>IFERROR(VLOOKUP($G923,Source!$K:$M,2,FALSE),"")</f>
        <v/>
      </c>
      <c r="I923" s="37" t="str">
        <f>IFERROR(VLOOKUP($G923,Source!$K:$M,3,FALSE),"")</f>
        <v/>
      </c>
      <c r="J923" s="37" t="str">
        <f t="shared" si="3"/>
        <v/>
      </c>
      <c r="K923" s="37"/>
      <c r="L923" s="37"/>
      <c r="M923" s="37"/>
      <c r="N923" s="37"/>
      <c r="O923" s="1"/>
    </row>
    <row r="924" spans="1:15" hidden="1" x14ac:dyDescent="0.2">
      <c r="A924" s="37"/>
      <c r="B924" s="37" t="str">
        <f t="shared" ref="B924:C924" si="921">IF(ISTEXT(#REF!),#REF!,"")</f>
        <v/>
      </c>
      <c r="C924" s="37" t="str">
        <f t="shared" si="921"/>
        <v/>
      </c>
      <c r="D924" s="37"/>
      <c r="E924" s="143" t="str">
        <f t="shared" si="1"/>
        <v/>
      </c>
      <c r="F924" s="37" t="str">
        <f t="shared" si="2"/>
        <v/>
      </c>
      <c r="G924" s="37"/>
      <c r="H924" s="37" t="str">
        <f>IFERROR(VLOOKUP($G924,Source!$K:$M,2,FALSE),"")</f>
        <v/>
      </c>
      <c r="I924" s="37" t="str">
        <f>IFERROR(VLOOKUP($G924,Source!$K:$M,3,FALSE),"")</f>
        <v/>
      </c>
      <c r="J924" s="37" t="str">
        <f t="shared" si="3"/>
        <v/>
      </c>
      <c r="K924" s="37"/>
      <c r="L924" s="37"/>
      <c r="M924" s="37"/>
      <c r="N924" s="37"/>
      <c r="O924" s="1"/>
    </row>
    <row r="925" spans="1:15" hidden="1" x14ac:dyDescent="0.2">
      <c r="A925" s="37"/>
      <c r="B925" s="37" t="str">
        <f t="shared" ref="B925:C925" si="922">IF(ISTEXT(#REF!),#REF!,"")</f>
        <v/>
      </c>
      <c r="C925" s="37" t="str">
        <f t="shared" si="922"/>
        <v/>
      </c>
      <c r="D925" s="37"/>
      <c r="E925" s="143" t="str">
        <f t="shared" si="1"/>
        <v/>
      </c>
      <c r="F925" s="37" t="str">
        <f t="shared" si="2"/>
        <v/>
      </c>
      <c r="G925" s="37"/>
      <c r="H925" s="37" t="str">
        <f>IFERROR(VLOOKUP($G925,Source!$K:$M,2,FALSE),"")</f>
        <v/>
      </c>
      <c r="I925" s="37" t="str">
        <f>IFERROR(VLOOKUP($G925,Source!$K:$M,3,FALSE),"")</f>
        <v/>
      </c>
      <c r="J925" s="37" t="str">
        <f t="shared" si="3"/>
        <v/>
      </c>
      <c r="K925" s="37"/>
      <c r="L925" s="37"/>
      <c r="M925" s="37"/>
      <c r="N925" s="37"/>
      <c r="O925" s="1"/>
    </row>
    <row r="926" spans="1:15" hidden="1" x14ac:dyDescent="0.2">
      <c r="A926" s="37"/>
      <c r="B926" s="37" t="str">
        <f t="shared" ref="B926:C926" si="923">IF(ISTEXT(#REF!),#REF!,"")</f>
        <v/>
      </c>
      <c r="C926" s="37" t="str">
        <f t="shared" si="923"/>
        <v/>
      </c>
      <c r="D926" s="37"/>
      <c r="E926" s="143" t="str">
        <f t="shared" si="1"/>
        <v/>
      </c>
      <c r="F926" s="37" t="str">
        <f t="shared" si="2"/>
        <v/>
      </c>
      <c r="G926" s="37"/>
      <c r="H926" s="37" t="str">
        <f>IFERROR(VLOOKUP($G926,Source!$K:$M,2,FALSE),"")</f>
        <v/>
      </c>
      <c r="I926" s="37" t="str">
        <f>IFERROR(VLOOKUP($G926,Source!$K:$M,3,FALSE),"")</f>
        <v/>
      </c>
      <c r="J926" s="37" t="str">
        <f t="shared" si="3"/>
        <v/>
      </c>
      <c r="K926" s="37"/>
      <c r="L926" s="37"/>
      <c r="M926" s="37"/>
      <c r="N926" s="37"/>
      <c r="O926" s="1"/>
    </row>
    <row r="927" spans="1:15" hidden="1" x14ac:dyDescent="0.2">
      <c r="A927" s="37"/>
      <c r="B927" s="37" t="str">
        <f t="shared" ref="B927:C927" si="924">IF(ISTEXT(#REF!),#REF!,"")</f>
        <v/>
      </c>
      <c r="C927" s="37" t="str">
        <f t="shared" si="924"/>
        <v/>
      </c>
      <c r="D927" s="37"/>
      <c r="E927" s="143" t="str">
        <f t="shared" si="1"/>
        <v/>
      </c>
      <c r="F927" s="37" t="str">
        <f t="shared" si="2"/>
        <v/>
      </c>
      <c r="G927" s="37"/>
      <c r="H927" s="37" t="str">
        <f>IFERROR(VLOOKUP($G927,Source!$K:$M,2,FALSE),"")</f>
        <v/>
      </c>
      <c r="I927" s="37" t="str">
        <f>IFERROR(VLOOKUP($G927,Source!$K:$M,3,FALSE),"")</f>
        <v/>
      </c>
      <c r="J927" s="37" t="str">
        <f t="shared" si="3"/>
        <v/>
      </c>
      <c r="K927" s="37"/>
      <c r="L927" s="37"/>
      <c r="M927" s="37"/>
      <c r="N927" s="37"/>
      <c r="O927" s="1"/>
    </row>
    <row r="928" spans="1:15" hidden="1" x14ac:dyDescent="0.2">
      <c r="A928" s="37"/>
      <c r="B928" s="37" t="str">
        <f t="shared" ref="B928:C928" si="925">IF(ISTEXT(#REF!),#REF!,"")</f>
        <v/>
      </c>
      <c r="C928" s="37" t="str">
        <f t="shared" si="925"/>
        <v/>
      </c>
      <c r="D928" s="37"/>
      <c r="E928" s="143" t="str">
        <f t="shared" si="1"/>
        <v/>
      </c>
      <c r="F928" s="37" t="str">
        <f t="shared" si="2"/>
        <v/>
      </c>
      <c r="G928" s="37"/>
      <c r="H928" s="37" t="str">
        <f>IFERROR(VLOOKUP($G928,Source!$K:$M,2,FALSE),"")</f>
        <v/>
      </c>
      <c r="I928" s="37" t="str">
        <f>IFERROR(VLOOKUP($G928,Source!$K:$M,3,FALSE),"")</f>
        <v/>
      </c>
      <c r="J928" s="37" t="str">
        <f t="shared" si="3"/>
        <v/>
      </c>
      <c r="K928" s="37"/>
      <c r="L928" s="37"/>
      <c r="M928" s="37"/>
      <c r="N928" s="37"/>
      <c r="O928" s="1"/>
    </row>
    <row r="929" spans="1:15" hidden="1" x14ac:dyDescent="0.2">
      <c r="A929" s="37"/>
      <c r="B929" s="37" t="str">
        <f t="shared" ref="B929:C929" si="926">IF(ISTEXT(#REF!),#REF!,"")</f>
        <v/>
      </c>
      <c r="C929" s="37" t="str">
        <f t="shared" si="926"/>
        <v/>
      </c>
      <c r="D929" s="37"/>
      <c r="E929" s="143" t="str">
        <f t="shared" si="1"/>
        <v/>
      </c>
      <c r="F929" s="37" t="str">
        <f t="shared" si="2"/>
        <v/>
      </c>
      <c r="G929" s="37"/>
      <c r="H929" s="37" t="str">
        <f>IFERROR(VLOOKUP($G929,Source!$K:$M,2,FALSE),"")</f>
        <v/>
      </c>
      <c r="I929" s="37" t="str">
        <f>IFERROR(VLOOKUP($G929,Source!$K:$M,3,FALSE),"")</f>
        <v/>
      </c>
      <c r="J929" s="37" t="str">
        <f t="shared" si="3"/>
        <v/>
      </c>
      <c r="K929" s="37"/>
      <c r="L929" s="37"/>
      <c r="M929" s="37"/>
      <c r="N929" s="37"/>
      <c r="O929" s="1"/>
    </row>
    <row r="930" spans="1:15" hidden="1" x14ac:dyDescent="0.2">
      <c r="A930" s="37"/>
      <c r="B930" s="37" t="str">
        <f t="shared" ref="B930:C930" si="927">IF(ISTEXT(#REF!),#REF!,"")</f>
        <v/>
      </c>
      <c r="C930" s="37" t="str">
        <f t="shared" si="927"/>
        <v/>
      </c>
      <c r="D930" s="37"/>
      <c r="E930" s="143" t="str">
        <f t="shared" si="1"/>
        <v/>
      </c>
      <c r="F930" s="37" t="str">
        <f t="shared" si="2"/>
        <v/>
      </c>
      <c r="G930" s="37"/>
      <c r="H930" s="37" t="str">
        <f>IFERROR(VLOOKUP($G930,Source!$K:$M,2,FALSE),"")</f>
        <v/>
      </c>
      <c r="I930" s="37" t="str">
        <f>IFERROR(VLOOKUP($G930,Source!$K:$M,3,FALSE),"")</f>
        <v/>
      </c>
      <c r="J930" s="37" t="str">
        <f t="shared" si="3"/>
        <v/>
      </c>
      <c r="K930" s="37"/>
      <c r="L930" s="37"/>
      <c r="M930" s="37"/>
      <c r="N930" s="37"/>
      <c r="O930" s="1"/>
    </row>
    <row r="931" spans="1:15" hidden="1" x14ac:dyDescent="0.2">
      <c r="A931" s="37"/>
      <c r="B931" s="37" t="str">
        <f t="shared" ref="B931:C931" si="928">IF(ISTEXT(#REF!),#REF!,"")</f>
        <v/>
      </c>
      <c r="C931" s="37" t="str">
        <f t="shared" si="928"/>
        <v/>
      </c>
      <c r="D931" s="37"/>
      <c r="E931" s="143" t="str">
        <f t="shared" si="1"/>
        <v/>
      </c>
      <c r="F931" s="37" t="str">
        <f t="shared" si="2"/>
        <v/>
      </c>
      <c r="G931" s="37"/>
      <c r="H931" s="37" t="str">
        <f>IFERROR(VLOOKUP($G931,Source!$K:$M,2,FALSE),"")</f>
        <v/>
      </c>
      <c r="I931" s="37" t="str">
        <f>IFERROR(VLOOKUP($G931,Source!$K:$M,3,FALSE),"")</f>
        <v/>
      </c>
      <c r="J931" s="37" t="str">
        <f t="shared" si="3"/>
        <v/>
      </c>
      <c r="K931" s="37"/>
      <c r="L931" s="37"/>
      <c r="M931" s="37"/>
      <c r="N931" s="37"/>
      <c r="O931" s="1"/>
    </row>
    <row r="932" spans="1:15" hidden="1" x14ac:dyDescent="0.2">
      <c r="A932" s="37"/>
      <c r="B932" s="37" t="str">
        <f t="shared" ref="B932:C932" si="929">IF(ISTEXT(#REF!),#REF!,"")</f>
        <v/>
      </c>
      <c r="C932" s="37" t="str">
        <f t="shared" si="929"/>
        <v/>
      </c>
      <c r="D932" s="37"/>
      <c r="E932" s="143" t="str">
        <f t="shared" si="1"/>
        <v/>
      </c>
      <c r="F932" s="37" t="str">
        <f t="shared" si="2"/>
        <v/>
      </c>
      <c r="G932" s="37"/>
      <c r="H932" s="37" t="str">
        <f>IFERROR(VLOOKUP($G932,Source!$K:$M,2,FALSE),"")</f>
        <v/>
      </c>
      <c r="I932" s="37" t="str">
        <f>IFERROR(VLOOKUP($G932,Source!$K:$M,3,FALSE),"")</f>
        <v/>
      </c>
      <c r="J932" s="37" t="str">
        <f t="shared" si="3"/>
        <v/>
      </c>
      <c r="K932" s="37"/>
      <c r="L932" s="37"/>
      <c r="M932" s="37"/>
      <c r="N932" s="37"/>
      <c r="O932" s="1"/>
    </row>
    <row r="933" spans="1:15" hidden="1" x14ac:dyDescent="0.2">
      <c r="A933" s="37"/>
      <c r="B933" s="37" t="str">
        <f t="shared" ref="B933:C933" si="930">IF(ISTEXT(#REF!),#REF!,"")</f>
        <v/>
      </c>
      <c r="C933" s="37" t="str">
        <f t="shared" si="930"/>
        <v/>
      </c>
      <c r="D933" s="37"/>
      <c r="E933" s="143" t="str">
        <f t="shared" si="1"/>
        <v/>
      </c>
      <c r="F933" s="37" t="str">
        <f t="shared" si="2"/>
        <v/>
      </c>
      <c r="G933" s="37"/>
      <c r="H933" s="37" t="str">
        <f>IFERROR(VLOOKUP($G933,Source!$K:$M,2,FALSE),"")</f>
        <v/>
      </c>
      <c r="I933" s="37" t="str">
        <f>IFERROR(VLOOKUP($G933,Source!$K:$M,3,FALSE),"")</f>
        <v/>
      </c>
      <c r="J933" s="37" t="str">
        <f t="shared" si="3"/>
        <v/>
      </c>
      <c r="K933" s="37"/>
      <c r="L933" s="37"/>
      <c r="M933" s="37"/>
      <c r="N933" s="37"/>
      <c r="O933" s="1"/>
    </row>
    <row r="934" spans="1:15" hidden="1" x14ac:dyDescent="0.2">
      <c r="A934" s="37"/>
      <c r="B934" s="37" t="str">
        <f t="shared" ref="B934:C934" si="931">IF(ISTEXT(#REF!),#REF!,"")</f>
        <v/>
      </c>
      <c r="C934" s="37" t="str">
        <f t="shared" si="931"/>
        <v/>
      </c>
      <c r="D934" s="37"/>
      <c r="E934" s="143" t="str">
        <f t="shared" si="1"/>
        <v/>
      </c>
      <c r="F934" s="37" t="str">
        <f t="shared" si="2"/>
        <v/>
      </c>
      <c r="G934" s="37"/>
      <c r="H934" s="37" t="str">
        <f>IFERROR(VLOOKUP($G934,Source!$K:$M,2,FALSE),"")</f>
        <v/>
      </c>
      <c r="I934" s="37" t="str">
        <f>IFERROR(VLOOKUP($G934,Source!$K:$M,3,FALSE),"")</f>
        <v/>
      </c>
      <c r="J934" s="37" t="str">
        <f t="shared" si="3"/>
        <v/>
      </c>
      <c r="K934" s="37"/>
      <c r="L934" s="37"/>
      <c r="M934" s="37"/>
      <c r="N934" s="37"/>
      <c r="O934" s="1"/>
    </row>
    <row r="935" spans="1:15" hidden="1" x14ac:dyDescent="0.2">
      <c r="A935" s="37"/>
      <c r="B935" s="37" t="str">
        <f t="shared" ref="B935:C935" si="932">IF(ISTEXT(#REF!),#REF!,"")</f>
        <v/>
      </c>
      <c r="C935" s="37" t="str">
        <f t="shared" si="932"/>
        <v/>
      </c>
      <c r="D935" s="37"/>
      <c r="E935" s="143" t="str">
        <f t="shared" si="1"/>
        <v/>
      </c>
      <c r="F935" s="37" t="str">
        <f t="shared" si="2"/>
        <v/>
      </c>
      <c r="G935" s="37"/>
      <c r="H935" s="37" t="str">
        <f>IFERROR(VLOOKUP($G935,Source!$K:$M,2,FALSE),"")</f>
        <v/>
      </c>
      <c r="I935" s="37" t="str">
        <f>IFERROR(VLOOKUP($G935,Source!$K:$M,3,FALSE),"")</f>
        <v/>
      </c>
      <c r="J935" s="37" t="str">
        <f t="shared" si="3"/>
        <v/>
      </c>
      <c r="K935" s="37"/>
      <c r="L935" s="37"/>
      <c r="M935" s="37"/>
      <c r="N935" s="37"/>
      <c r="O935" s="1"/>
    </row>
    <row r="936" spans="1:15" hidden="1" x14ac:dyDescent="0.2">
      <c r="A936" s="37"/>
      <c r="B936" s="37" t="str">
        <f t="shared" ref="B936:C936" si="933">IF(ISTEXT(#REF!),#REF!,"")</f>
        <v/>
      </c>
      <c r="C936" s="37" t="str">
        <f t="shared" si="933"/>
        <v/>
      </c>
      <c r="D936" s="37"/>
      <c r="E936" s="143" t="str">
        <f t="shared" si="1"/>
        <v/>
      </c>
      <c r="F936" s="37" t="str">
        <f t="shared" si="2"/>
        <v/>
      </c>
      <c r="G936" s="37"/>
      <c r="H936" s="37" t="str">
        <f>IFERROR(VLOOKUP($G936,Source!$K:$M,2,FALSE),"")</f>
        <v/>
      </c>
      <c r="I936" s="37" t="str">
        <f>IFERROR(VLOOKUP($G936,Source!$K:$M,3,FALSE),"")</f>
        <v/>
      </c>
      <c r="J936" s="37" t="str">
        <f t="shared" si="3"/>
        <v/>
      </c>
      <c r="K936" s="37"/>
      <c r="L936" s="37"/>
      <c r="M936" s="37"/>
      <c r="N936" s="37"/>
      <c r="O936" s="1"/>
    </row>
    <row r="937" spans="1:15" hidden="1" x14ac:dyDescent="0.2">
      <c r="A937" s="37"/>
      <c r="B937" s="37" t="str">
        <f t="shared" ref="B937:C937" si="934">IF(ISTEXT(#REF!),#REF!,"")</f>
        <v/>
      </c>
      <c r="C937" s="37" t="str">
        <f t="shared" si="934"/>
        <v/>
      </c>
      <c r="D937" s="37"/>
      <c r="E937" s="143" t="str">
        <f t="shared" si="1"/>
        <v/>
      </c>
      <c r="F937" s="37" t="str">
        <f t="shared" si="2"/>
        <v/>
      </c>
      <c r="G937" s="37"/>
      <c r="H937" s="37" t="str">
        <f>IFERROR(VLOOKUP($G937,Source!$K:$M,2,FALSE),"")</f>
        <v/>
      </c>
      <c r="I937" s="37" t="str">
        <f>IFERROR(VLOOKUP($G937,Source!$K:$M,3,FALSE),"")</f>
        <v/>
      </c>
      <c r="J937" s="37" t="str">
        <f t="shared" si="3"/>
        <v/>
      </c>
      <c r="K937" s="37"/>
      <c r="L937" s="37"/>
      <c r="M937" s="37"/>
      <c r="N937" s="37"/>
      <c r="O937" s="1"/>
    </row>
    <row r="938" spans="1:15" hidden="1" x14ac:dyDescent="0.2">
      <c r="A938" s="37"/>
      <c r="B938" s="37" t="str">
        <f t="shared" ref="B938:C938" si="935">IF(ISTEXT(#REF!),#REF!,"")</f>
        <v/>
      </c>
      <c r="C938" s="37" t="str">
        <f t="shared" si="935"/>
        <v/>
      </c>
      <c r="D938" s="37"/>
      <c r="E938" s="143" t="str">
        <f t="shared" si="1"/>
        <v/>
      </c>
      <c r="F938" s="37" t="str">
        <f t="shared" si="2"/>
        <v/>
      </c>
      <c r="G938" s="37"/>
      <c r="H938" s="37" t="str">
        <f>IFERROR(VLOOKUP($G938,Source!$K:$M,2,FALSE),"")</f>
        <v/>
      </c>
      <c r="I938" s="37" t="str">
        <f>IFERROR(VLOOKUP($G938,Source!$K:$M,3,FALSE),"")</f>
        <v/>
      </c>
      <c r="J938" s="37" t="str">
        <f t="shared" si="3"/>
        <v/>
      </c>
      <c r="K938" s="37"/>
      <c r="L938" s="37"/>
      <c r="M938" s="37"/>
      <c r="N938" s="37"/>
      <c r="O938" s="1"/>
    </row>
    <row r="939" spans="1:15" hidden="1" x14ac:dyDescent="0.2">
      <c r="A939" s="37"/>
      <c r="B939" s="37" t="str">
        <f t="shared" ref="B939:C939" si="936">IF(ISTEXT(#REF!),#REF!,"")</f>
        <v/>
      </c>
      <c r="C939" s="37" t="str">
        <f t="shared" si="936"/>
        <v/>
      </c>
      <c r="D939" s="37"/>
      <c r="E939" s="143" t="str">
        <f t="shared" si="1"/>
        <v/>
      </c>
      <c r="F939" s="37" t="str">
        <f t="shared" si="2"/>
        <v/>
      </c>
      <c r="G939" s="37"/>
      <c r="H939" s="37" t="str">
        <f>IFERROR(VLOOKUP($G939,Source!$K:$M,2,FALSE),"")</f>
        <v/>
      </c>
      <c r="I939" s="37" t="str">
        <f>IFERROR(VLOOKUP($G939,Source!$K:$M,3,FALSE),"")</f>
        <v/>
      </c>
      <c r="J939" s="37" t="str">
        <f t="shared" si="3"/>
        <v/>
      </c>
      <c r="K939" s="37"/>
      <c r="L939" s="37"/>
      <c r="M939" s="37"/>
      <c r="N939" s="37"/>
      <c r="O939" s="1"/>
    </row>
    <row r="940" spans="1:15" hidden="1" x14ac:dyDescent="0.2">
      <c r="A940" s="37"/>
      <c r="B940" s="37" t="str">
        <f t="shared" ref="B940:C940" si="937">IF(ISTEXT(#REF!),#REF!,"")</f>
        <v/>
      </c>
      <c r="C940" s="37" t="str">
        <f t="shared" si="937"/>
        <v/>
      </c>
      <c r="D940" s="37"/>
      <c r="E940" s="143" t="str">
        <f t="shared" si="1"/>
        <v/>
      </c>
      <c r="F940" s="37" t="str">
        <f t="shared" si="2"/>
        <v/>
      </c>
      <c r="G940" s="37"/>
      <c r="H940" s="37" t="str">
        <f>IFERROR(VLOOKUP($G940,Source!$K:$M,2,FALSE),"")</f>
        <v/>
      </c>
      <c r="I940" s="37" t="str">
        <f>IFERROR(VLOOKUP($G940,Source!$K:$M,3,FALSE),"")</f>
        <v/>
      </c>
      <c r="J940" s="37" t="str">
        <f t="shared" si="3"/>
        <v/>
      </c>
      <c r="K940" s="37"/>
      <c r="L940" s="37"/>
      <c r="M940" s="37"/>
      <c r="N940" s="37"/>
      <c r="O940" s="1"/>
    </row>
    <row r="941" spans="1:15" hidden="1" x14ac:dyDescent="0.2">
      <c r="A941" s="37"/>
      <c r="B941" s="37" t="str">
        <f t="shared" ref="B941:C941" si="938">IF(ISTEXT(#REF!),#REF!,"")</f>
        <v/>
      </c>
      <c r="C941" s="37" t="str">
        <f t="shared" si="938"/>
        <v/>
      </c>
      <c r="D941" s="37"/>
      <c r="E941" s="143" t="str">
        <f t="shared" si="1"/>
        <v/>
      </c>
      <c r="F941" s="37" t="str">
        <f t="shared" si="2"/>
        <v/>
      </c>
      <c r="G941" s="37"/>
      <c r="H941" s="37" t="str">
        <f>IFERROR(VLOOKUP($G941,Source!$K:$M,2,FALSE),"")</f>
        <v/>
      </c>
      <c r="I941" s="37" t="str">
        <f>IFERROR(VLOOKUP($G941,Source!$K:$M,3,FALSE),"")</f>
        <v/>
      </c>
      <c r="J941" s="37" t="str">
        <f t="shared" si="3"/>
        <v/>
      </c>
      <c r="K941" s="37"/>
      <c r="L941" s="37"/>
      <c r="M941" s="37"/>
      <c r="N941" s="37"/>
      <c r="O941" s="1"/>
    </row>
    <row r="942" spans="1:15" hidden="1" x14ac:dyDescent="0.2">
      <c r="A942" s="37"/>
      <c r="B942" s="37" t="str">
        <f t="shared" ref="B942:C942" si="939">IF(ISTEXT(#REF!),#REF!,"")</f>
        <v/>
      </c>
      <c r="C942" s="37" t="str">
        <f t="shared" si="939"/>
        <v/>
      </c>
      <c r="D942" s="37"/>
      <c r="E942" s="143" t="str">
        <f t="shared" si="1"/>
        <v/>
      </c>
      <c r="F942" s="37" t="str">
        <f t="shared" si="2"/>
        <v/>
      </c>
      <c r="G942" s="37"/>
      <c r="H942" s="37" t="str">
        <f>IFERROR(VLOOKUP($G942,Source!$K:$M,2,FALSE),"")</f>
        <v/>
      </c>
      <c r="I942" s="37" t="str">
        <f>IFERROR(VLOOKUP($G942,Source!$K:$M,3,FALSE),"")</f>
        <v/>
      </c>
      <c r="J942" s="37" t="str">
        <f t="shared" si="3"/>
        <v/>
      </c>
      <c r="K942" s="37"/>
      <c r="L942" s="37"/>
      <c r="M942" s="37"/>
      <c r="N942" s="37"/>
      <c r="O942" s="1"/>
    </row>
    <row r="943" spans="1:15" hidden="1" x14ac:dyDescent="0.2">
      <c r="A943" s="37"/>
      <c r="B943" s="37" t="str">
        <f t="shared" ref="B943:C943" si="940">IF(ISTEXT(#REF!),#REF!,"")</f>
        <v/>
      </c>
      <c r="C943" s="37" t="str">
        <f t="shared" si="940"/>
        <v/>
      </c>
      <c r="D943" s="37"/>
      <c r="E943" s="143" t="str">
        <f t="shared" si="1"/>
        <v/>
      </c>
      <c r="F943" s="37" t="str">
        <f t="shared" si="2"/>
        <v/>
      </c>
      <c r="G943" s="37"/>
      <c r="H943" s="37" t="str">
        <f>IFERROR(VLOOKUP($G943,Source!$K:$M,2,FALSE),"")</f>
        <v/>
      </c>
      <c r="I943" s="37" t="str">
        <f>IFERROR(VLOOKUP($G943,Source!$K:$M,3,FALSE),"")</f>
        <v/>
      </c>
      <c r="J943" s="37" t="str">
        <f t="shared" si="3"/>
        <v/>
      </c>
      <c r="K943" s="37"/>
      <c r="L943" s="37"/>
      <c r="M943" s="37"/>
      <c r="N943" s="37"/>
      <c r="O943" s="1"/>
    </row>
    <row r="944" spans="1:15" hidden="1" x14ac:dyDescent="0.2">
      <c r="A944" s="37"/>
      <c r="B944" s="37" t="str">
        <f t="shared" ref="B944:C944" si="941">IF(ISTEXT(#REF!),#REF!,"")</f>
        <v/>
      </c>
      <c r="C944" s="37" t="str">
        <f t="shared" si="941"/>
        <v/>
      </c>
      <c r="D944" s="37"/>
      <c r="E944" s="143" t="str">
        <f t="shared" si="1"/>
        <v/>
      </c>
      <c r="F944" s="37" t="str">
        <f t="shared" si="2"/>
        <v/>
      </c>
      <c r="G944" s="37"/>
      <c r="H944" s="37" t="str">
        <f>IFERROR(VLOOKUP($G944,Source!$K:$M,2,FALSE),"")</f>
        <v/>
      </c>
      <c r="I944" s="37" t="str">
        <f>IFERROR(VLOOKUP($G944,Source!$K:$M,3,FALSE),"")</f>
        <v/>
      </c>
      <c r="J944" s="37" t="str">
        <f t="shared" si="3"/>
        <v/>
      </c>
      <c r="K944" s="37"/>
      <c r="L944" s="37"/>
      <c r="M944" s="37"/>
      <c r="N944" s="37"/>
      <c r="O944" s="1"/>
    </row>
    <row r="945" spans="1:15" hidden="1" x14ac:dyDescent="0.2">
      <c r="A945" s="37"/>
      <c r="B945" s="37" t="str">
        <f t="shared" ref="B945:C945" si="942">IF(ISTEXT(#REF!),#REF!,"")</f>
        <v/>
      </c>
      <c r="C945" s="37" t="str">
        <f t="shared" si="942"/>
        <v/>
      </c>
      <c r="D945" s="37"/>
      <c r="E945" s="143" t="str">
        <f t="shared" si="1"/>
        <v/>
      </c>
      <c r="F945" s="37" t="str">
        <f t="shared" si="2"/>
        <v/>
      </c>
      <c r="G945" s="37"/>
      <c r="H945" s="37" t="str">
        <f>IFERROR(VLOOKUP($G945,Source!$K:$M,2,FALSE),"")</f>
        <v/>
      </c>
      <c r="I945" s="37" t="str">
        <f>IFERROR(VLOOKUP($G945,Source!$K:$M,3,FALSE),"")</f>
        <v/>
      </c>
      <c r="J945" s="37" t="str">
        <f t="shared" si="3"/>
        <v/>
      </c>
      <c r="K945" s="37"/>
      <c r="L945" s="37"/>
      <c r="M945" s="37"/>
      <c r="N945" s="37"/>
      <c r="O945" s="1"/>
    </row>
    <row r="946" spans="1:15" hidden="1" x14ac:dyDescent="0.2">
      <c r="A946" s="37"/>
      <c r="B946" s="37" t="str">
        <f t="shared" ref="B946:C946" si="943">IF(ISTEXT(#REF!),#REF!,"")</f>
        <v/>
      </c>
      <c r="C946" s="37" t="str">
        <f t="shared" si="943"/>
        <v/>
      </c>
      <c r="D946" s="37"/>
      <c r="E946" s="143" t="str">
        <f t="shared" si="1"/>
        <v/>
      </c>
      <c r="F946" s="37" t="str">
        <f t="shared" si="2"/>
        <v/>
      </c>
      <c r="G946" s="37"/>
      <c r="H946" s="37" t="str">
        <f>IFERROR(VLOOKUP($G946,Source!$K:$M,2,FALSE),"")</f>
        <v/>
      </c>
      <c r="I946" s="37" t="str">
        <f>IFERROR(VLOOKUP($G946,Source!$K:$M,3,FALSE),"")</f>
        <v/>
      </c>
      <c r="J946" s="37" t="str">
        <f t="shared" si="3"/>
        <v/>
      </c>
      <c r="K946" s="37"/>
      <c r="L946" s="37"/>
      <c r="M946" s="37"/>
      <c r="N946" s="37"/>
      <c r="O946" s="1"/>
    </row>
    <row r="947" spans="1:15" hidden="1" x14ac:dyDescent="0.2">
      <c r="A947" s="37"/>
      <c r="B947" s="37" t="str">
        <f t="shared" ref="B947:C947" si="944">IF(ISTEXT(#REF!),#REF!,"")</f>
        <v/>
      </c>
      <c r="C947" s="37" t="str">
        <f t="shared" si="944"/>
        <v/>
      </c>
      <c r="D947" s="37"/>
      <c r="E947" s="143" t="str">
        <f t="shared" si="1"/>
        <v/>
      </c>
      <c r="F947" s="37" t="str">
        <f t="shared" si="2"/>
        <v/>
      </c>
      <c r="G947" s="37"/>
      <c r="H947" s="37" t="str">
        <f>IFERROR(VLOOKUP($G947,Source!$K:$M,2,FALSE),"")</f>
        <v/>
      </c>
      <c r="I947" s="37" t="str">
        <f>IFERROR(VLOOKUP($G947,Source!$K:$M,3,FALSE),"")</f>
        <v/>
      </c>
      <c r="J947" s="37" t="str">
        <f t="shared" si="3"/>
        <v/>
      </c>
      <c r="K947" s="37"/>
      <c r="L947" s="37"/>
      <c r="M947" s="37"/>
      <c r="N947" s="37"/>
      <c r="O947" s="1"/>
    </row>
    <row r="948" spans="1:15" hidden="1" x14ac:dyDescent="0.2">
      <c r="A948" s="37"/>
      <c r="B948" s="37" t="str">
        <f t="shared" ref="B948:C948" si="945">IF(ISTEXT(#REF!),#REF!,"")</f>
        <v/>
      </c>
      <c r="C948" s="37" t="str">
        <f t="shared" si="945"/>
        <v/>
      </c>
      <c r="D948" s="37"/>
      <c r="E948" s="143" t="str">
        <f t="shared" si="1"/>
        <v/>
      </c>
      <c r="F948" s="37" t="str">
        <f t="shared" si="2"/>
        <v/>
      </c>
      <c r="G948" s="37"/>
      <c r="H948" s="37" t="str">
        <f>IFERROR(VLOOKUP($G948,Source!$K:$M,2,FALSE),"")</f>
        <v/>
      </c>
      <c r="I948" s="37" t="str">
        <f>IFERROR(VLOOKUP($G948,Source!$K:$M,3,FALSE),"")</f>
        <v/>
      </c>
      <c r="J948" s="37" t="str">
        <f t="shared" si="3"/>
        <v/>
      </c>
      <c r="K948" s="37"/>
      <c r="L948" s="37"/>
      <c r="M948" s="37"/>
      <c r="N948" s="37"/>
      <c r="O948" s="1"/>
    </row>
    <row r="949" spans="1:15" hidden="1" x14ac:dyDescent="0.2">
      <c r="A949" s="37"/>
      <c r="B949" s="37" t="str">
        <f t="shared" ref="B949:C949" si="946">IF(ISTEXT(#REF!),#REF!,"")</f>
        <v/>
      </c>
      <c r="C949" s="37" t="str">
        <f t="shared" si="946"/>
        <v/>
      </c>
      <c r="D949" s="37"/>
      <c r="E949" s="143" t="str">
        <f t="shared" si="1"/>
        <v/>
      </c>
      <c r="F949" s="37" t="str">
        <f t="shared" si="2"/>
        <v/>
      </c>
      <c r="G949" s="37"/>
      <c r="H949" s="37" t="str">
        <f>IFERROR(VLOOKUP($G949,Source!$K:$M,2,FALSE),"")</f>
        <v/>
      </c>
      <c r="I949" s="37" t="str">
        <f>IFERROR(VLOOKUP($G949,Source!$K:$M,3,FALSE),"")</f>
        <v/>
      </c>
      <c r="J949" s="37" t="str">
        <f t="shared" si="3"/>
        <v/>
      </c>
      <c r="K949" s="37"/>
      <c r="L949" s="37"/>
      <c r="M949" s="37"/>
      <c r="N949" s="37"/>
      <c r="O949" s="1"/>
    </row>
    <row r="950" spans="1:15" hidden="1" x14ac:dyDescent="0.2">
      <c r="A950" s="37"/>
      <c r="B950" s="37" t="str">
        <f t="shared" ref="B950:C950" si="947">IF(ISTEXT(#REF!),#REF!,"")</f>
        <v/>
      </c>
      <c r="C950" s="37" t="str">
        <f t="shared" si="947"/>
        <v/>
      </c>
      <c r="D950" s="37"/>
      <c r="E950" s="143" t="str">
        <f t="shared" si="1"/>
        <v/>
      </c>
      <c r="F950" s="37" t="str">
        <f t="shared" si="2"/>
        <v/>
      </c>
      <c r="G950" s="37"/>
      <c r="H950" s="37" t="str">
        <f>IFERROR(VLOOKUP($G950,Source!$K:$M,2,FALSE),"")</f>
        <v/>
      </c>
      <c r="I950" s="37" t="str">
        <f>IFERROR(VLOOKUP($G950,Source!$K:$M,3,FALSE),"")</f>
        <v/>
      </c>
      <c r="J950" s="37" t="str">
        <f t="shared" si="3"/>
        <v/>
      </c>
      <c r="K950" s="37"/>
      <c r="L950" s="37"/>
      <c r="M950" s="37"/>
      <c r="N950" s="37"/>
      <c r="O950" s="1"/>
    </row>
    <row r="951" spans="1:15" hidden="1" x14ac:dyDescent="0.2">
      <c r="A951" s="37"/>
      <c r="B951" s="37" t="str">
        <f t="shared" ref="B951:C951" si="948">IF(ISTEXT(#REF!),#REF!,"")</f>
        <v/>
      </c>
      <c r="C951" s="37" t="str">
        <f t="shared" si="948"/>
        <v/>
      </c>
      <c r="D951" s="37"/>
      <c r="E951" s="143" t="str">
        <f t="shared" si="1"/>
        <v/>
      </c>
      <c r="F951" s="37" t="str">
        <f t="shared" si="2"/>
        <v/>
      </c>
      <c r="G951" s="37"/>
      <c r="H951" s="37" t="str">
        <f>IFERROR(VLOOKUP($G951,Source!$K:$M,2,FALSE),"")</f>
        <v/>
      </c>
      <c r="I951" s="37" t="str">
        <f>IFERROR(VLOOKUP($G951,Source!$K:$M,3,FALSE),"")</f>
        <v/>
      </c>
      <c r="J951" s="37" t="str">
        <f t="shared" si="3"/>
        <v/>
      </c>
      <c r="K951" s="37"/>
      <c r="L951" s="37"/>
      <c r="M951" s="37"/>
      <c r="N951" s="37"/>
      <c r="O951" s="1"/>
    </row>
    <row r="952" spans="1:15" hidden="1" x14ac:dyDescent="0.2">
      <c r="A952" s="37"/>
      <c r="B952" s="37" t="str">
        <f t="shared" ref="B952:C952" si="949">IF(ISTEXT(#REF!),#REF!,"")</f>
        <v/>
      </c>
      <c r="C952" s="37" t="str">
        <f t="shared" si="949"/>
        <v/>
      </c>
      <c r="D952" s="37"/>
      <c r="E952" s="143" t="str">
        <f t="shared" si="1"/>
        <v/>
      </c>
      <c r="F952" s="37" t="str">
        <f t="shared" si="2"/>
        <v/>
      </c>
      <c r="G952" s="37"/>
      <c r="H952" s="37" t="str">
        <f>IFERROR(VLOOKUP($G952,Source!$K:$M,2,FALSE),"")</f>
        <v/>
      </c>
      <c r="I952" s="37" t="str">
        <f>IFERROR(VLOOKUP($G952,Source!$K:$M,3,FALSE),"")</f>
        <v/>
      </c>
      <c r="J952" s="37" t="str">
        <f t="shared" si="3"/>
        <v/>
      </c>
      <c r="K952" s="37"/>
      <c r="L952" s="37"/>
      <c r="M952" s="37"/>
      <c r="N952" s="37"/>
      <c r="O952" s="1"/>
    </row>
    <row r="953" spans="1:15" hidden="1" x14ac:dyDescent="0.2">
      <c r="A953" s="37"/>
      <c r="B953" s="37" t="str">
        <f t="shared" ref="B953:C953" si="950">IF(ISTEXT(#REF!),#REF!,"")</f>
        <v/>
      </c>
      <c r="C953" s="37" t="str">
        <f t="shared" si="950"/>
        <v/>
      </c>
      <c r="D953" s="37"/>
      <c r="E953" s="143" t="str">
        <f t="shared" si="1"/>
        <v/>
      </c>
      <c r="F953" s="37" t="str">
        <f t="shared" si="2"/>
        <v/>
      </c>
      <c r="G953" s="37"/>
      <c r="H953" s="37" t="str">
        <f>IFERROR(VLOOKUP($G953,Source!$K:$M,2,FALSE),"")</f>
        <v/>
      </c>
      <c r="I953" s="37" t="str">
        <f>IFERROR(VLOOKUP($G953,Source!$K:$M,3,FALSE),"")</f>
        <v/>
      </c>
      <c r="J953" s="37" t="str">
        <f t="shared" si="3"/>
        <v/>
      </c>
      <c r="K953" s="37"/>
      <c r="L953" s="37"/>
      <c r="M953" s="37"/>
      <c r="N953" s="37"/>
      <c r="O953" s="1"/>
    </row>
    <row r="954" spans="1:15" hidden="1" x14ac:dyDescent="0.2">
      <c r="A954" s="37"/>
      <c r="B954" s="37" t="str">
        <f t="shared" ref="B954:C954" si="951">IF(ISTEXT(#REF!),#REF!,"")</f>
        <v/>
      </c>
      <c r="C954" s="37" t="str">
        <f t="shared" si="951"/>
        <v/>
      </c>
      <c r="D954" s="37"/>
      <c r="E954" s="143" t="str">
        <f t="shared" si="1"/>
        <v/>
      </c>
      <c r="F954" s="37" t="str">
        <f t="shared" si="2"/>
        <v/>
      </c>
      <c r="G954" s="37"/>
      <c r="H954" s="37" t="str">
        <f>IFERROR(VLOOKUP($G954,Source!$K:$M,2,FALSE),"")</f>
        <v/>
      </c>
      <c r="I954" s="37" t="str">
        <f>IFERROR(VLOOKUP($G954,Source!$K:$M,3,FALSE),"")</f>
        <v/>
      </c>
      <c r="J954" s="37" t="str">
        <f t="shared" si="3"/>
        <v/>
      </c>
      <c r="K954" s="37"/>
      <c r="L954" s="37"/>
      <c r="M954" s="37"/>
      <c r="N954" s="37"/>
      <c r="O954" s="1"/>
    </row>
    <row r="955" spans="1:15" hidden="1" x14ac:dyDescent="0.2">
      <c r="A955" s="37"/>
      <c r="B955" s="37" t="str">
        <f t="shared" ref="B955:C955" si="952">IF(ISTEXT(#REF!),#REF!,"")</f>
        <v/>
      </c>
      <c r="C955" s="37" t="str">
        <f t="shared" si="952"/>
        <v/>
      </c>
      <c r="D955" s="37"/>
      <c r="E955" s="143" t="str">
        <f t="shared" si="1"/>
        <v/>
      </c>
      <c r="F955" s="37" t="str">
        <f t="shared" si="2"/>
        <v/>
      </c>
      <c r="G955" s="37"/>
      <c r="H955" s="37" t="str">
        <f>IFERROR(VLOOKUP($G955,Source!$K:$M,2,FALSE),"")</f>
        <v/>
      </c>
      <c r="I955" s="37" t="str">
        <f>IFERROR(VLOOKUP($G955,Source!$K:$M,3,FALSE),"")</f>
        <v/>
      </c>
      <c r="J955" s="37" t="str">
        <f t="shared" si="3"/>
        <v/>
      </c>
      <c r="K955" s="37"/>
      <c r="L955" s="37"/>
      <c r="M955" s="37"/>
      <c r="N955" s="37"/>
      <c r="O955" s="1"/>
    </row>
    <row r="956" spans="1:15" hidden="1" x14ac:dyDescent="0.2">
      <c r="A956" s="37"/>
      <c r="B956" s="37" t="str">
        <f t="shared" ref="B956:C956" si="953">IF(ISTEXT(#REF!),#REF!,"")</f>
        <v/>
      </c>
      <c r="C956" s="37" t="str">
        <f t="shared" si="953"/>
        <v/>
      </c>
      <c r="D956" s="37"/>
      <c r="E956" s="143" t="str">
        <f t="shared" si="1"/>
        <v/>
      </c>
      <c r="F956" s="37" t="str">
        <f t="shared" si="2"/>
        <v/>
      </c>
      <c r="G956" s="37"/>
      <c r="H956" s="37" t="str">
        <f>IFERROR(VLOOKUP($G956,Source!$K:$M,2,FALSE),"")</f>
        <v/>
      </c>
      <c r="I956" s="37" t="str">
        <f>IFERROR(VLOOKUP($G956,Source!$K:$M,3,FALSE),"")</f>
        <v/>
      </c>
      <c r="J956" s="37" t="str">
        <f t="shared" si="3"/>
        <v/>
      </c>
      <c r="K956" s="37"/>
      <c r="L956" s="37"/>
      <c r="M956" s="37"/>
      <c r="N956" s="37"/>
      <c r="O956" s="1"/>
    </row>
    <row r="957" spans="1:15" hidden="1" x14ac:dyDescent="0.2">
      <c r="A957" s="37"/>
      <c r="B957" s="37" t="str">
        <f t="shared" ref="B957:C957" si="954">IF(ISTEXT(#REF!),#REF!,"")</f>
        <v/>
      </c>
      <c r="C957" s="37" t="str">
        <f t="shared" si="954"/>
        <v/>
      </c>
      <c r="D957" s="37"/>
      <c r="E957" s="143" t="str">
        <f t="shared" si="1"/>
        <v/>
      </c>
      <c r="F957" s="37" t="str">
        <f t="shared" si="2"/>
        <v/>
      </c>
      <c r="G957" s="37"/>
      <c r="H957" s="37" t="str">
        <f>IFERROR(VLOOKUP($G957,Source!$K:$M,2,FALSE),"")</f>
        <v/>
      </c>
      <c r="I957" s="37" t="str">
        <f>IFERROR(VLOOKUP($G957,Source!$K:$M,3,FALSE),"")</f>
        <v/>
      </c>
      <c r="J957" s="37" t="str">
        <f t="shared" si="3"/>
        <v/>
      </c>
      <c r="K957" s="37"/>
      <c r="L957" s="37"/>
      <c r="M957" s="37"/>
      <c r="N957" s="37"/>
      <c r="O957" s="1"/>
    </row>
    <row r="958" spans="1:15" hidden="1" x14ac:dyDescent="0.2">
      <c r="A958" s="37"/>
      <c r="B958" s="37" t="str">
        <f t="shared" ref="B958:C958" si="955">IF(ISTEXT(#REF!),#REF!,"")</f>
        <v/>
      </c>
      <c r="C958" s="37" t="str">
        <f t="shared" si="955"/>
        <v/>
      </c>
      <c r="D958" s="37"/>
      <c r="E958" s="143" t="str">
        <f t="shared" si="1"/>
        <v/>
      </c>
      <c r="F958" s="37" t="str">
        <f t="shared" si="2"/>
        <v/>
      </c>
      <c r="G958" s="37"/>
      <c r="H958" s="37" t="str">
        <f>IFERROR(VLOOKUP($G958,Source!$K:$M,2,FALSE),"")</f>
        <v/>
      </c>
      <c r="I958" s="37" t="str">
        <f>IFERROR(VLOOKUP($G958,Source!$K:$M,3,FALSE),"")</f>
        <v/>
      </c>
      <c r="J958" s="37" t="str">
        <f t="shared" si="3"/>
        <v/>
      </c>
      <c r="K958" s="37"/>
      <c r="L958" s="37"/>
      <c r="M958" s="37"/>
      <c r="N958" s="37"/>
      <c r="O958" s="1"/>
    </row>
    <row r="959" spans="1:15" hidden="1" x14ac:dyDescent="0.2">
      <c r="A959" s="37"/>
      <c r="B959" s="37" t="str">
        <f t="shared" ref="B959:C959" si="956">IF(ISTEXT(#REF!),#REF!,"")</f>
        <v/>
      </c>
      <c r="C959" s="37" t="str">
        <f t="shared" si="956"/>
        <v/>
      </c>
      <c r="D959" s="37"/>
      <c r="E959" s="143" t="str">
        <f t="shared" si="1"/>
        <v/>
      </c>
      <c r="F959" s="37" t="str">
        <f t="shared" si="2"/>
        <v/>
      </c>
      <c r="G959" s="37"/>
      <c r="H959" s="37" t="str">
        <f>IFERROR(VLOOKUP($G959,Source!$K:$M,2,FALSE),"")</f>
        <v/>
      </c>
      <c r="I959" s="37" t="str">
        <f>IFERROR(VLOOKUP($G959,Source!$K:$M,3,FALSE),"")</f>
        <v/>
      </c>
      <c r="J959" s="37" t="str">
        <f t="shared" si="3"/>
        <v/>
      </c>
      <c r="K959" s="37"/>
      <c r="L959" s="37"/>
      <c r="M959" s="37"/>
      <c r="N959" s="37"/>
      <c r="O959" s="1"/>
    </row>
    <row r="960" spans="1:15" hidden="1" x14ac:dyDescent="0.2">
      <c r="A960" s="37"/>
      <c r="B960" s="37" t="str">
        <f t="shared" ref="B960:C960" si="957">IF(ISTEXT(#REF!),#REF!,"")</f>
        <v/>
      </c>
      <c r="C960" s="37" t="str">
        <f t="shared" si="957"/>
        <v/>
      </c>
      <c r="D960" s="37"/>
      <c r="E960" s="143" t="str">
        <f t="shared" si="1"/>
        <v/>
      </c>
      <c r="F960" s="37" t="str">
        <f t="shared" si="2"/>
        <v/>
      </c>
      <c r="G960" s="37"/>
      <c r="H960" s="37" t="str">
        <f>IFERROR(VLOOKUP($G960,Source!$K:$M,2,FALSE),"")</f>
        <v/>
      </c>
      <c r="I960" s="37" t="str">
        <f>IFERROR(VLOOKUP($G960,Source!$K:$M,3,FALSE),"")</f>
        <v/>
      </c>
      <c r="J960" s="37" t="str">
        <f t="shared" si="3"/>
        <v/>
      </c>
      <c r="K960" s="37"/>
      <c r="L960" s="37"/>
      <c r="M960" s="37"/>
      <c r="N960" s="37"/>
      <c r="O960" s="1"/>
    </row>
    <row r="961" spans="1:15" hidden="1" x14ac:dyDescent="0.2">
      <c r="A961" s="37"/>
      <c r="B961" s="37" t="str">
        <f t="shared" ref="B961:C961" si="958">IF(ISTEXT(#REF!),#REF!,"")</f>
        <v/>
      </c>
      <c r="C961" s="37" t="str">
        <f t="shared" si="958"/>
        <v/>
      </c>
      <c r="D961" s="37"/>
      <c r="E961" s="143" t="str">
        <f t="shared" si="1"/>
        <v/>
      </c>
      <c r="F961" s="37" t="str">
        <f t="shared" si="2"/>
        <v/>
      </c>
      <c r="G961" s="37"/>
      <c r="H961" s="37" t="str">
        <f>IFERROR(VLOOKUP($G961,Source!$K:$M,2,FALSE),"")</f>
        <v/>
      </c>
      <c r="I961" s="37" t="str">
        <f>IFERROR(VLOOKUP($G961,Source!$K:$M,3,FALSE),"")</f>
        <v/>
      </c>
      <c r="J961" s="37" t="str">
        <f t="shared" si="3"/>
        <v/>
      </c>
      <c r="K961" s="37"/>
      <c r="L961" s="37"/>
      <c r="M961" s="37"/>
      <c r="N961" s="37"/>
      <c r="O961" s="1"/>
    </row>
    <row r="962" spans="1:15" hidden="1" x14ac:dyDescent="0.2">
      <c r="A962" s="37"/>
      <c r="B962" s="37" t="str">
        <f t="shared" ref="B962:C962" si="959">IF(ISTEXT(#REF!),#REF!,"")</f>
        <v/>
      </c>
      <c r="C962" s="37" t="str">
        <f t="shared" si="959"/>
        <v/>
      </c>
      <c r="D962" s="37"/>
      <c r="E962" s="143" t="str">
        <f t="shared" si="1"/>
        <v/>
      </c>
      <c r="F962" s="37" t="str">
        <f t="shared" si="2"/>
        <v/>
      </c>
      <c r="G962" s="37"/>
      <c r="H962" s="37" t="str">
        <f>IFERROR(VLOOKUP($G962,Source!$K:$M,2,FALSE),"")</f>
        <v/>
      </c>
      <c r="I962" s="37" t="str">
        <f>IFERROR(VLOOKUP($G962,Source!$K:$M,3,FALSE),"")</f>
        <v/>
      </c>
      <c r="J962" s="37" t="str">
        <f t="shared" si="3"/>
        <v/>
      </c>
      <c r="K962" s="37"/>
      <c r="L962" s="37"/>
      <c r="M962" s="37"/>
      <c r="N962" s="37"/>
      <c r="O962" s="1"/>
    </row>
    <row r="963" spans="1:15" hidden="1" x14ac:dyDescent="0.2">
      <c r="A963" s="37"/>
      <c r="B963" s="37" t="str">
        <f t="shared" ref="B963:C963" si="960">IF(ISTEXT(#REF!),#REF!,"")</f>
        <v/>
      </c>
      <c r="C963" s="37" t="str">
        <f t="shared" si="960"/>
        <v/>
      </c>
      <c r="D963" s="37"/>
      <c r="E963" s="143" t="str">
        <f t="shared" si="1"/>
        <v/>
      </c>
      <c r="F963" s="37" t="str">
        <f t="shared" si="2"/>
        <v/>
      </c>
      <c r="G963" s="37"/>
      <c r="H963" s="37" t="str">
        <f>IFERROR(VLOOKUP($G963,Source!$K:$M,2,FALSE),"")</f>
        <v/>
      </c>
      <c r="I963" s="37" t="str">
        <f>IFERROR(VLOOKUP($G963,Source!$K:$M,3,FALSE),"")</f>
        <v/>
      </c>
      <c r="J963" s="37" t="str">
        <f t="shared" si="3"/>
        <v/>
      </c>
      <c r="K963" s="37"/>
      <c r="L963" s="37"/>
      <c r="M963" s="37"/>
      <c r="N963" s="37"/>
      <c r="O963" s="1"/>
    </row>
    <row r="964" spans="1:15" hidden="1" x14ac:dyDescent="0.2">
      <c r="A964" s="37"/>
      <c r="B964" s="37" t="str">
        <f t="shared" ref="B964:C964" si="961">IF(ISTEXT(#REF!),#REF!,"")</f>
        <v/>
      </c>
      <c r="C964" s="37" t="str">
        <f t="shared" si="961"/>
        <v/>
      </c>
      <c r="D964" s="37"/>
      <c r="E964" s="143" t="str">
        <f t="shared" si="1"/>
        <v/>
      </c>
      <c r="F964" s="37" t="str">
        <f t="shared" si="2"/>
        <v/>
      </c>
      <c r="G964" s="37"/>
      <c r="H964" s="37" t="str">
        <f>IFERROR(VLOOKUP($G964,Source!$K:$M,2,FALSE),"")</f>
        <v/>
      </c>
      <c r="I964" s="37" t="str">
        <f>IFERROR(VLOOKUP($G964,Source!$K:$M,3,FALSE),"")</f>
        <v/>
      </c>
      <c r="J964" s="37" t="str">
        <f t="shared" si="3"/>
        <v/>
      </c>
      <c r="K964" s="37"/>
      <c r="L964" s="37"/>
      <c r="M964" s="37"/>
      <c r="N964" s="37"/>
      <c r="O964" s="1"/>
    </row>
    <row r="965" spans="1:15" hidden="1" x14ac:dyDescent="0.2">
      <c r="A965" s="37"/>
      <c r="B965" s="37" t="str">
        <f t="shared" ref="B965:C965" si="962">IF(ISTEXT(#REF!),#REF!,"")</f>
        <v/>
      </c>
      <c r="C965" s="37" t="str">
        <f t="shared" si="962"/>
        <v/>
      </c>
      <c r="D965" s="37"/>
      <c r="E965" s="143" t="str">
        <f t="shared" si="1"/>
        <v/>
      </c>
      <c r="F965" s="37" t="str">
        <f t="shared" si="2"/>
        <v/>
      </c>
      <c r="G965" s="37"/>
      <c r="H965" s="37" t="str">
        <f>IFERROR(VLOOKUP($G965,Source!$K:$M,2,FALSE),"")</f>
        <v/>
      </c>
      <c r="I965" s="37" t="str">
        <f>IFERROR(VLOOKUP($G965,Source!$K:$M,3,FALSE),"")</f>
        <v/>
      </c>
      <c r="J965" s="37" t="str">
        <f t="shared" si="3"/>
        <v/>
      </c>
      <c r="K965" s="37"/>
      <c r="L965" s="37"/>
      <c r="M965" s="37"/>
      <c r="N965" s="37"/>
      <c r="O965" s="1"/>
    </row>
    <row r="966" spans="1:15" hidden="1" x14ac:dyDescent="0.2">
      <c r="A966" s="37"/>
      <c r="B966" s="37" t="str">
        <f t="shared" ref="B966:C966" si="963">IF(ISTEXT(#REF!),#REF!,"")</f>
        <v/>
      </c>
      <c r="C966" s="37" t="str">
        <f t="shared" si="963"/>
        <v/>
      </c>
      <c r="D966" s="37"/>
      <c r="E966" s="143" t="str">
        <f t="shared" si="1"/>
        <v/>
      </c>
      <c r="F966" s="37" t="str">
        <f t="shared" si="2"/>
        <v/>
      </c>
      <c r="G966" s="37"/>
      <c r="H966" s="37" t="str">
        <f>IFERROR(VLOOKUP($G966,Source!$K:$M,2,FALSE),"")</f>
        <v/>
      </c>
      <c r="I966" s="37" t="str">
        <f>IFERROR(VLOOKUP($G966,Source!$K:$M,3,FALSE),"")</f>
        <v/>
      </c>
      <c r="J966" s="37" t="str">
        <f t="shared" si="3"/>
        <v/>
      </c>
      <c r="K966" s="37"/>
      <c r="L966" s="37"/>
      <c r="M966" s="37"/>
      <c r="N966" s="37"/>
      <c r="O966" s="1"/>
    </row>
    <row r="967" spans="1:15" hidden="1" x14ac:dyDescent="0.2">
      <c r="A967" s="37"/>
      <c r="B967" s="37" t="str">
        <f t="shared" ref="B967:C967" si="964">IF(ISTEXT(#REF!),#REF!,"")</f>
        <v/>
      </c>
      <c r="C967" s="37" t="str">
        <f t="shared" si="964"/>
        <v/>
      </c>
      <c r="D967" s="37"/>
      <c r="E967" s="143" t="str">
        <f t="shared" si="1"/>
        <v/>
      </c>
      <c r="F967" s="37" t="str">
        <f t="shared" si="2"/>
        <v/>
      </c>
      <c r="G967" s="37"/>
      <c r="H967" s="37" t="str">
        <f>IFERROR(VLOOKUP($G967,Source!$K:$M,2,FALSE),"")</f>
        <v/>
      </c>
      <c r="I967" s="37" t="str">
        <f>IFERROR(VLOOKUP($G967,Source!$K:$M,3,FALSE),"")</f>
        <v/>
      </c>
      <c r="J967" s="37" t="str">
        <f t="shared" si="3"/>
        <v/>
      </c>
      <c r="K967" s="37"/>
      <c r="L967" s="37"/>
      <c r="M967" s="37"/>
      <c r="N967" s="37"/>
      <c r="O967" s="1"/>
    </row>
    <row r="968" spans="1:15" hidden="1" x14ac:dyDescent="0.2">
      <c r="A968" s="37"/>
      <c r="B968" s="37" t="str">
        <f t="shared" ref="B968:C968" si="965">IF(ISTEXT(#REF!),#REF!,"")</f>
        <v/>
      </c>
      <c r="C968" s="37" t="str">
        <f t="shared" si="965"/>
        <v/>
      </c>
      <c r="D968" s="37"/>
      <c r="E968" s="143" t="str">
        <f t="shared" si="1"/>
        <v/>
      </c>
      <c r="F968" s="37" t="str">
        <f t="shared" si="2"/>
        <v/>
      </c>
      <c r="G968" s="37"/>
      <c r="H968" s="37" t="str">
        <f>IFERROR(VLOOKUP($G968,Source!$K:$M,2,FALSE),"")</f>
        <v/>
      </c>
      <c r="I968" s="37" t="str">
        <f>IFERROR(VLOOKUP($G968,Source!$K:$M,3,FALSE),"")</f>
        <v/>
      </c>
      <c r="J968" s="37" t="str">
        <f t="shared" si="3"/>
        <v/>
      </c>
      <c r="K968" s="37"/>
      <c r="L968" s="37"/>
      <c r="M968" s="37"/>
      <c r="N968" s="37"/>
      <c r="O968" s="1"/>
    </row>
    <row r="969" spans="1:15" hidden="1" x14ac:dyDescent="0.2">
      <c r="A969" s="37"/>
      <c r="B969" s="37" t="str">
        <f t="shared" ref="B969:C969" si="966">IF(ISTEXT(#REF!),#REF!,"")</f>
        <v/>
      </c>
      <c r="C969" s="37" t="str">
        <f t="shared" si="966"/>
        <v/>
      </c>
      <c r="D969" s="37"/>
      <c r="E969" s="143" t="str">
        <f t="shared" si="1"/>
        <v/>
      </c>
      <c r="F969" s="37" t="str">
        <f t="shared" si="2"/>
        <v/>
      </c>
      <c r="G969" s="37"/>
      <c r="H969" s="37" t="str">
        <f>IFERROR(VLOOKUP($G969,Source!$K:$M,2,FALSE),"")</f>
        <v/>
      </c>
      <c r="I969" s="37" t="str">
        <f>IFERROR(VLOOKUP($G969,Source!$K:$M,3,FALSE),"")</f>
        <v/>
      </c>
      <c r="J969" s="37" t="str">
        <f t="shared" si="3"/>
        <v/>
      </c>
      <c r="K969" s="37"/>
      <c r="L969" s="37"/>
      <c r="M969" s="37"/>
      <c r="N969" s="37"/>
      <c r="O969" s="1"/>
    </row>
    <row r="970" spans="1:15" hidden="1" x14ac:dyDescent="0.2">
      <c r="A970" s="37"/>
      <c r="B970" s="37" t="str">
        <f t="shared" ref="B970:C970" si="967">IF(ISTEXT(#REF!),#REF!,"")</f>
        <v/>
      </c>
      <c r="C970" s="37" t="str">
        <f t="shared" si="967"/>
        <v/>
      </c>
      <c r="D970" s="37"/>
      <c r="E970" s="143" t="str">
        <f t="shared" si="1"/>
        <v/>
      </c>
      <c r="F970" s="37" t="str">
        <f t="shared" si="2"/>
        <v/>
      </c>
      <c r="G970" s="37"/>
      <c r="H970" s="37" t="str">
        <f>IFERROR(VLOOKUP($G970,Source!$K:$M,2,FALSE),"")</f>
        <v/>
      </c>
      <c r="I970" s="37" t="str">
        <f>IFERROR(VLOOKUP($G970,Source!$K:$M,3,FALSE),"")</f>
        <v/>
      </c>
      <c r="J970" s="37" t="str">
        <f t="shared" si="3"/>
        <v/>
      </c>
      <c r="K970" s="37"/>
      <c r="L970" s="37"/>
      <c r="M970" s="37"/>
      <c r="N970" s="37"/>
      <c r="O970" s="1"/>
    </row>
    <row r="971" spans="1:15" hidden="1" x14ac:dyDescent="0.2">
      <c r="A971" s="37"/>
      <c r="B971" s="37" t="str">
        <f t="shared" ref="B971:C971" si="968">IF(ISTEXT(#REF!),#REF!,"")</f>
        <v/>
      </c>
      <c r="C971" s="37" t="str">
        <f t="shared" si="968"/>
        <v/>
      </c>
      <c r="D971" s="37"/>
      <c r="E971" s="143" t="str">
        <f t="shared" si="1"/>
        <v/>
      </c>
      <c r="F971" s="37" t="str">
        <f t="shared" si="2"/>
        <v/>
      </c>
      <c r="G971" s="37"/>
      <c r="H971" s="37" t="str">
        <f>IFERROR(VLOOKUP($G971,Source!$K:$M,2,FALSE),"")</f>
        <v/>
      </c>
      <c r="I971" s="37" t="str">
        <f>IFERROR(VLOOKUP($G971,Source!$K:$M,3,FALSE),"")</f>
        <v/>
      </c>
      <c r="J971" s="37" t="str">
        <f t="shared" si="3"/>
        <v/>
      </c>
      <c r="K971" s="37"/>
      <c r="L971" s="37"/>
      <c r="M971" s="37"/>
      <c r="N971" s="37"/>
      <c r="O971" s="1"/>
    </row>
    <row r="972" spans="1:15" hidden="1" x14ac:dyDescent="0.2">
      <c r="A972" s="37"/>
      <c r="B972" s="37" t="str">
        <f t="shared" ref="B972:C972" si="969">IF(ISTEXT(#REF!),#REF!,"")</f>
        <v/>
      </c>
      <c r="C972" s="37" t="str">
        <f t="shared" si="969"/>
        <v/>
      </c>
      <c r="D972" s="37"/>
      <c r="E972" s="143" t="str">
        <f t="shared" si="1"/>
        <v/>
      </c>
      <c r="F972" s="37" t="str">
        <f t="shared" si="2"/>
        <v/>
      </c>
      <c r="G972" s="37"/>
      <c r="H972" s="37" t="str">
        <f>IFERROR(VLOOKUP($G972,Source!$K:$M,2,FALSE),"")</f>
        <v/>
      </c>
      <c r="I972" s="37" t="str">
        <f>IFERROR(VLOOKUP($G972,Source!$K:$M,3,FALSE),"")</f>
        <v/>
      </c>
      <c r="J972" s="37" t="str">
        <f t="shared" si="3"/>
        <v/>
      </c>
      <c r="K972" s="37"/>
      <c r="L972" s="37"/>
      <c r="M972" s="37"/>
      <c r="N972" s="37"/>
      <c r="O972" s="1"/>
    </row>
    <row r="973" spans="1:15" hidden="1" x14ac:dyDescent="0.2">
      <c r="A973" s="37"/>
      <c r="B973" s="37" t="str">
        <f t="shared" ref="B973:C973" si="970">IF(ISTEXT(#REF!),#REF!,"")</f>
        <v/>
      </c>
      <c r="C973" s="37" t="str">
        <f t="shared" si="970"/>
        <v/>
      </c>
      <c r="D973" s="37"/>
      <c r="E973" s="143" t="str">
        <f t="shared" si="1"/>
        <v/>
      </c>
      <c r="F973" s="37" t="str">
        <f t="shared" si="2"/>
        <v/>
      </c>
      <c r="G973" s="37"/>
      <c r="H973" s="37" t="str">
        <f>IFERROR(VLOOKUP($G973,Source!$K:$M,2,FALSE),"")</f>
        <v/>
      </c>
      <c r="I973" s="37" t="str">
        <f>IFERROR(VLOOKUP($G973,Source!$K:$M,3,FALSE),"")</f>
        <v/>
      </c>
      <c r="J973" s="37" t="str">
        <f t="shared" si="3"/>
        <v/>
      </c>
      <c r="K973" s="37"/>
      <c r="L973" s="37"/>
      <c r="M973" s="37"/>
      <c r="N973" s="37"/>
      <c r="O973" s="1"/>
    </row>
    <row r="974" spans="1:15" hidden="1" x14ac:dyDescent="0.2">
      <c r="A974" s="37"/>
      <c r="B974" s="37" t="str">
        <f t="shared" ref="B974:C974" si="971">IF(ISTEXT(#REF!),#REF!,"")</f>
        <v/>
      </c>
      <c r="C974" s="37" t="str">
        <f t="shared" si="971"/>
        <v/>
      </c>
      <c r="D974" s="37"/>
      <c r="E974" s="143" t="str">
        <f t="shared" si="1"/>
        <v/>
      </c>
      <c r="F974" s="37" t="str">
        <f t="shared" si="2"/>
        <v/>
      </c>
      <c r="G974" s="37"/>
      <c r="H974" s="37" t="str">
        <f>IFERROR(VLOOKUP($G974,Source!$K:$M,2,FALSE),"")</f>
        <v/>
      </c>
      <c r="I974" s="37" t="str">
        <f>IFERROR(VLOOKUP($G974,Source!$K:$M,3,FALSE),"")</f>
        <v/>
      </c>
      <c r="J974" s="37" t="str">
        <f t="shared" si="3"/>
        <v/>
      </c>
      <c r="K974" s="37"/>
      <c r="L974" s="37"/>
      <c r="M974" s="37"/>
      <c r="N974" s="37"/>
      <c r="O974" s="1"/>
    </row>
    <row r="975" spans="1:15" hidden="1" x14ac:dyDescent="0.2">
      <c r="A975" s="37"/>
      <c r="B975" s="37" t="str">
        <f t="shared" ref="B975:C975" si="972">IF(ISTEXT(#REF!),#REF!,"")</f>
        <v/>
      </c>
      <c r="C975" s="37" t="str">
        <f t="shared" si="972"/>
        <v/>
      </c>
      <c r="D975" s="37"/>
      <c r="E975" s="143" t="str">
        <f t="shared" si="1"/>
        <v/>
      </c>
      <c r="F975" s="37" t="str">
        <f t="shared" si="2"/>
        <v/>
      </c>
      <c r="G975" s="37"/>
      <c r="H975" s="37" t="str">
        <f>IFERROR(VLOOKUP($G975,Source!$K:$M,2,FALSE),"")</f>
        <v/>
      </c>
      <c r="I975" s="37" t="str">
        <f>IFERROR(VLOOKUP($G975,Source!$K:$M,3,FALSE),"")</f>
        <v/>
      </c>
      <c r="J975" s="37" t="str">
        <f t="shared" si="3"/>
        <v/>
      </c>
      <c r="K975" s="37"/>
      <c r="L975" s="37"/>
      <c r="M975" s="37"/>
      <c r="N975" s="37"/>
      <c r="O975" s="1"/>
    </row>
    <row r="976" spans="1:15" hidden="1" x14ac:dyDescent="0.2">
      <c r="A976" s="37"/>
      <c r="B976" s="37" t="str">
        <f t="shared" ref="B976:C976" si="973">IF(ISTEXT(#REF!),#REF!,"")</f>
        <v/>
      </c>
      <c r="C976" s="37" t="str">
        <f t="shared" si="973"/>
        <v/>
      </c>
      <c r="D976" s="37"/>
      <c r="E976" s="143" t="str">
        <f t="shared" si="1"/>
        <v/>
      </c>
      <c r="F976" s="37" t="str">
        <f t="shared" si="2"/>
        <v/>
      </c>
      <c r="G976" s="37"/>
      <c r="H976" s="37" t="str">
        <f>IFERROR(VLOOKUP($G976,Source!$K:$M,2,FALSE),"")</f>
        <v/>
      </c>
      <c r="I976" s="37" t="str">
        <f>IFERROR(VLOOKUP($G976,Source!$K:$M,3,FALSE),"")</f>
        <v/>
      </c>
      <c r="J976" s="37" t="str">
        <f t="shared" si="3"/>
        <v/>
      </c>
      <c r="K976" s="37"/>
      <c r="L976" s="37"/>
      <c r="M976" s="37"/>
      <c r="N976" s="37"/>
      <c r="O976" s="1"/>
    </row>
    <row r="977" spans="1:15" hidden="1" x14ac:dyDescent="0.2">
      <c r="A977" s="37"/>
      <c r="B977" s="37" t="str">
        <f t="shared" ref="B977:C977" si="974">IF(ISTEXT(#REF!),#REF!,"")</f>
        <v/>
      </c>
      <c r="C977" s="37" t="str">
        <f t="shared" si="974"/>
        <v/>
      </c>
      <c r="D977" s="37"/>
      <c r="E977" s="143" t="str">
        <f t="shared" si="1"/>
        <v/>
      </c>
      <c r="F977" s="37" t="str">
        <f t="shared" si="2"/>
        <v/>
      </c>
      <c r="G977" s="37"/>
      <c r="H977" s="37" t="str">
        <f>IFERROR(VLOOKUP($G977,Source!$K:$M,2,FALSE),"")</f>
        <v/>
      </c>
      <c r="I977" s="37" t="str">
        <f>IFERROR(VLOOKUP($G977,Source!$K:$M,3,FALSE),"")</f>
        <v/>
      </c>
      <c r="J977" s="37" t="str">
        <f t="shared" si="3"/>
        <v/>
      </c>
      <c r="K977" s="37"/>
      <c r="L977" s="37"/>
      <c r="M977" s="37"/>
      <c r="N977" s="37"/>
      <c r="O977" s="1"/>
    </row>
    <row r="978" spans="1:15" hidden="1" x14ac:dyDescent="0.2">
      <c r="A978" s="37"/>
      <c r="B978" s="37" t="str">
        <f t="shared" ref="B978:C978" si="975">IF(ISTEXT(#REF!),#REF!,"")</f>
        <v/>
      </c>
      <c r="C978" s="37" t="str">
        <f t="shared" si="975"/>
        <v/>
      </c>
      <c r="D978" s="37"/>
      <c r="E978" s="143" t="str">
        <f t="shared" si="1"/>
        <v/>
      </c>
      <c r="F978" s="37" t="str">
        <f t="shared" si="2"/>
        <v/>
      </c>
      <c r="G978" s="37"/>
      <c r="H978" s="37" t="str">
        <f>IFERROR(VLOOKUP($G978,Source!$K:$M,2,FALSE),"")</f>
        <v/>
      </c>
      <c r="I978" s="37" t="str">
        <f>IFERROR(VLOOKUP($G978,Source!$K:$M,3,FALSE),"")</f>
        <v/>
      </c>
      <c r="J978" s="37" t="str">
        <f t="shared" si="3"/>
        <v/>
      </c>
      <c r="K978" s="37"/>
      <c r="L978" s="37"/>
      <c r="M978" s="37"/>
      <c r="N978" s="37"/>
      <c r="O978" s="1"/>
    </row>
    <row r="979" spans="1:15" hidden="1" x14ac:dyDescent="0.2">
      <c r="A979" s="37"/>
      <c r="B979" s="37" t="str">
        <f t="shared" ref="B979:C979" si="976">IF(ISTEXT(#REF!),#REF!,"")</f>
        <v/>
      </c>
      <c r="C979" s="37" t="str">
        <f t="shared" si="976"/>
        <v/>
      </c>
      <c r="D979" s="37"/>
      <c r="E979" s="143" t="str">
        <f t="shared" si="1"/>
        <v/>
      </c>
      <c r="F979" s="37" t="str">
        <f t="shared" si="2"/>
        <v/>
      </c>
      <c r="G979" s="37"/>
      <c r="H979" s="37" t="str">
        <f>IFERROR(VLOOKUP($G979,Source!$K:$M,2,FALSE),"")</f>
        <v/>
      </c>
      <c r="I979" s="37" t="str">
        <f>IFERROR(VLOOKUP($G979,Source!$K:$M,3,FALSE),"")</f>
        <v/>
      </c>
      <c r="J979" s="37" t="str">
        <f t="shared" si="3"/>
        <v/>
      </c>
      <c r="K979" s="37"/>
      <c r="L979" s="37"/>
      <c r="M979" s="37"/>
      <c r="N979" s="37"/>
      <c r="O979" s="1"/>
    </row>
    <row r="980" spans="1:15" hidden="1" x14ac:dyDescent="0.2">
      <c r="A980" s="37"/>
      <c r="B980" s="37" t="str">
        <f t="shared" ref="B980:C980" si="977">IF(ISTEXT(#REF!),#REF!,"")</f>
        <v/>
      </c>
      <c r="C980" s="37" t="str">
        <f t="shared" si="977"/>
        <v/>
      </c>
      <c r="D980" s="37"/>
      <c r="E980" s="143" t="str">
        <f t="shared" si="1"/>
        <v/>
      </c>
      <c r="F980" s="37" t="str">
        <f t="shared" si="2"/>
        <v/>
      </c>
      <c r="G980" s="37"/>
      <c r="H980" s="37" t="str">
        <f>IFERROR(VLOOKUP($G980,Source!$K:$M,2,FALSE),"")</f>
        <v/>
      </c>
      <c r="I980" s="37" t="str">
        <f>IFERROR(VLOOKUP($G980,Source!$K:$M,3,FALSE),"")</f>
        <v/>
      </c>
      <c r="J980" s="37" t="str">
        <f t="shared" si="3"/>
        <v/>
      </c>
      <c r="K980" s="37"/>
      <c r="L980" s="37"/>
      <c r="M980" s="37"/>
      <c r="N980" s="37"/>
      <c r="O980" s="1"/>
    </row>
    <row r="981" spans="1:15" hidden="1" x14ac:dyDescent="0.2">
      <c r="A981" s="37"/>
      <c r="B981" s="37" t="str">
        <f t="shared" ref="B981:C981" si="978">IF(ISTEXT(#REF!),#REF!,"")</f>
        <v/>
      </c>
      <c r="C981" s="37" t="str">
        <f t="shared" si="978"/>
        <v/>
      </c>
      <c r="D981" s="37"/>
      <c r="E981" s="143" t="str">
        <f t="shared" si="1"/>
        <v/>
      </c>
      <c r="F981" s="37" t="str">
        <f t="shared" si="2"/>
        <v/>
      </c>
      <c r="G981" s="37"/>
      <c r="H981" s="37" t="str">
        <f>IFERROR(VLOOKUP($G981,Source!$K:$M,2,FALSE),"")</f>
        <v/>
      </c>
      <c r="I981" s="37" t="str">
        <f>IFERROR(VLOOKUP($G981,Source!$K:$M,3,FALSE),"")</f>
        <v/>
      </c>
      <c r="J981" s="37" t="str">
        <f t="shared" si="3"/>
        <v/>
      </c>
      <c r="K981" s="37"/>
      <c r="L981" s="37"/>
      <c r="M981" s="37"/>
      <c r="N981" s="37"/>
      <c r="O981" s="1"/>
    </row>
    <row r="982" spans="1:15" hidden="1" x14ac:dyDescent="0.2">
      <c r="A982" s="37"/>
      <c r="B982" s="37" t="str">
        <f t="shared" ref="B982:C982" si="979">IF(ISTEXT(#REF!),#REF!,"")</f>
        <v/>
      </c>
      <c r="C982" s="37" t="str">
        <f t="shared" si="979"/>
        <v/>
      </c>
      <c r="D982" s="37"/>
      <c r="E982" s="143" t="str">
        <f t="shared" si="1"/>
        <v/>
      </c>
      <c r="F982" s="37" t="str">
        <f t="shared" si="2"/>
        <v/>
      </c>
      <c r="G982" s="37"/>
      <c r="H982" s="37" t="str">
        <f>IFERROR(VLOOKUP($G982,Source!$K:$M,2,FALSE),"")</f>
        <v/>
      </c>
      <c r="I982" s="37" t="str">
        <f>IFERROR(VLOOKUP($G982,Source!$K:$M,3,FALSE),"")</f>
        <v/>
      </c>
      <c r="J982" s="37" t="str">
        <f t="shared" si="3"/>
        <v/>
      </c>
      <c r="K982" s="37"/>
      <c r="L982" s="37"/>
      <c r="M982" s="37"/>
      <c r="N982" s="37"/>
      <c r="O982" s="1"/>
    </row>
    <row r="983" spans="1:15" hidden="1" x14ac:dyDescent="0.2">
      <c r="A983" s="37"/>
      <c r="B983" s="37" t="str">
        <f t="shared" ref="B983:C983" si="980">IF(ISTEXT(#REF!),#REF!,"")</f>
        <v/>
      </c>
      <c r="C983" s="37" t="str">
        <f t="shared" si="980"/>
        <v/>
      </c>
      <c r="D983" s="37"/>
      <c r="E983" s="143" t="str">
        <f t="shared" si="1"/>
        <v/>
      </c>
      <c r="F983" s="37" t="str">
        <f t="shared" si="2"/>
        <v/>
      </c>
      <c r="G983" s="37"/>
      <c r="H983" s="37" t="str">
        <f>IFERROR(VLOOKUP($G983,Source!$K:$M,2,FALSE),"")</f>
        <v/>
      </c>
      <c r="I983" s="37" t="str">
        <f>IFERROR(VLOOKUP($G983,Source!$K:$M,3,FALSE),"")</f>
        <v/>
      </c>
      <c r="J983" s="37" t="str">
        <f t="shared" si="3"/>
        <v/>
      </c>
      <c r="K983" s="37"/>
      <c r="L983" s="37"/>
      <c r="M983" s="37"/>
      <c r="N983" s="37"/>
      <c r="O983" s="1"/>
    </row>
    <row r="984" spans="1:15" hidden="1" x14ac:dyDescent="0.2">
      <c r="A984" s="37"/>
      <c r="B984" s="37" t="str">
        <f t="shared" ref="B984:C984" si="981">IF(ISTEXT(#REF!),#REF!,"")</f>
        <v/>
      </c>
      <c r="C984" s="37" t="str">
        <f t="shared" si="981"/>
        <v/>
      </c>
      <c r="D984" s="37"/>
      <c r="E984" s="143" t="str">
        <f t="shared" si="1"/>
        <v/>
      </c>
      <c r="F984" s="37" t="str">
        <f t="shared" si="2"/>
        <v/>
      </c>
      <c r="G984" s="37"/>
      <c r="H984" s="37" t="str">
        <f>IFERROR(VLOOKUP($G984,Source!$K:$M,2,FALSE),"")</f>
        <v/>
      </c>
      <c r="I984" s="37" t="str">
        <f>IFERROR(VLOOKUP($G984,Source!$K:$M,3,FALSE),"")</f>
        <v/>
      </c>
      <c r="J984" s="37" t="str">
        <f t="shared" si="3"/>
        <v/>
      </c>
      <c r="K984" s="37"/>
      <c r="L984" s="37"/>
      <c r="M984" s="37"/>
      <c r="N984" s="37"/>
      <c r="O984" s="1"/>
    </row>
    <row r="985" spans="1:15" hidden="1" x14ac:dyDescent="0.2">
      <c r="A985" s="37"/>
      <c r="B985" s="37" t="str">
        <f t="shared" ref="B985:C985" si="982">IF(ISTEXT(#REF!),#REF!,"")</f>
        <v/>
      </c>
      <c r="C985" s="37" t="str">
        <f t="shared" si="982"/>
        <v/>
      </c>
      <c r="D985" s="37"/>
      <c r="E985" s="143" t="str">
        <f t="shared" si="1"/>
        <v/>
      </c>
      <c r="F985" s="37" t="str">
        <f t="shared" si="2"/>
        <v/>
      </c>
      <c r="G985" s="37"/>
      <c r="H985" s="37" t="str">
        <f>IFERROR(VLOOKUP($G985,Source!$K:$M,2,FALSE),"")</f>
        <v/>
      </c>
      <c r="I985" s="37" t="str">
        <f>IFERROR(VLOOKUP($G985,Source!$K:$M,3,FALSE),"")</f>
        <v/>
      </c>
      <c r="J985" s="37" t="str">
        <f t="shared" si="3"/>
        <v/>
      </c>
      <c r="K985" s="37"/>
      <c r="L985" s="37"/>
      <c r="M985" s="37"/>
      <c r="N985" s="37"/>
      <c r="O985" s="1"/>
    </row>
    <row r="986" spans="1:15" hidden="1" x14ac:dyDescent="0.2">
      <c r="A986" s="37"/>
      <c r="B986" s="37" t="str">
        <f t="shared" ref="B986:C986" si="983">IF(ISTEXT(#REF!),#REF!,"")</f>
        <v/>
      </c>
      <c r="C986" s="37" t="str">
        <f t="shared" si="983"/>
        <v/>
      </c>
      <c r="D986" s="37"/>
      <c r="E986" s="143" t="str">
        <f t="shared" si="1"/>
        <v/>
      </c>
      <c r="F986" s="37" t="str">
        <f t="shared" si="2"/>
        <v/>
      </c>
      <c r="G986" s="37"/>
      <c r="H986" s="37" t="str">
        <f>IFERROR(VLOOKUP($G986,Source!$K:$M,2,FALSE),"")</f>
        <v/>
      </c>
      <c r="I986" s="37" t="str">
        <f>IFERROR(VLOOKUP($G986,Source!$K:$M,3,FALSE),"")</f>
        <v/>
      </c>
      <c r="J986" s="37" t="str">
        <f t="shared" si="3"/>
        <v/>
      </c>
      <c r="K986" s="37"/>
      <c r="L986" s="37"/>
      <c r="M986" s="37"/>
      <c r="N986" s="37"/>
      <c r="O986" s="1"/>
    </row>
    <row r="987" spans="1:15" hidden="1" x14ac:dyDescent="0.2">
      <c r="A987" s="37"/>
      <c r="B987" s="37" t="str">
        <f t="shared" ref="B987:C987" si="984">IF(ISTEXT(#REF!),#REF!,"")</f>
        <v/>
      </c>
      <c r="C987" s="37" t="str">
        <f t="shared" si="984"/>
        <v/>
      </c>
      <c r="D987" s="37"/>
      <c r="E987" s="143" t="str">
        <f t="shared" si="1"/>
        <v/>
      </c>
      <c r="F987" s="37" t="str">
        <f t="shared" si="2"/>
        <v/>
      </c>
      <c r="G987" s="37"/>
      <c r="H987" s="37" t="str">
        <f>IFERROR(VLOOKUP($G987,Source!$K:$M,2,FALSE),"")</f>
        <v/>
      </c>
      <c r="I987" s="37" t="str">
        <f>IFERROR(VLOOKUP($G987,Source!$K:$M,3,FALSE),"")</f>
        <v/>
      </c>
      <c r="J987" s="37" t="str">
        <f t="shared" si="3"/>
        <v/>
      </c>
      <c r="K987" s="37"/>
      <c r="L987" s="37"/>
      <c r="M987" s="37"/>
      <c r="N987" s="37"/>
      <c r="O987" s="1"/>
    </row>
    <row r="988" spans="1:15" hidden="1" x14ac:dyDescent="0.2">
      <c r="A988" s="37"/>
      <c r="B988" s="37" t="str">
        <f t="shared" ref="B988:C988" si="985">IF(ISTEXT(#REF!),#REF!,"")</f>
        <v/>
      </c>
      <c r="C988" s="37" t="str">
        <f t="shared" si="985"/>
        <v/>
      </c>
      <c r="D988" s="37"/>
      <c r="E988" s="143" t="str">
        <f t="shared" si="1"/>
        <v/>
      </c>
      <c r="F988" s="37" t="str">
        <f t="shared" si="2"/>
        <v/>
      </c>
      <c r="G988" s="37"/>
      <c r="H988" s="37" t="str">
        <f>IFERROR(VLOOKUP($G988,Source!$K:$M,2,FALSE),"")</f>
        <v/>
      </c>
      <c r="I988" s="37" t="str">
        <f>IFERROR(VLOOKUP($G988,Source!$K:$M,3,FALSE),"")</f>
        <v/>
      </c>
      <c r="J988" s="37" t="str">
        <f t="shared" si="3"/>
        <v/>
      </c>
      <c r="K988" s="37"/>
      <c r="L988" s="37"/>
      <c r="M988" s="37"/>
      <c r="N988" s="37"/>
      <c r="O988" s="1"/>
    </row>
    <row r="989" spans="1:15" hidden="1" x14ac:dyDescent="0.2">
      <c r="A989" s="37"/>
      <c r="B989" s="37" t="str">
        <f t="shared" ref="B989:C989" si="986">IF(ISTEXT(#REF!),#REF!,"")</f>
        <v/>
      </c>
      <c r="C989" s="37" t="str">
        <f t="shared" si="986"/>
        <v/>
      </c>
      <c r="D989" s="37"/>
      <c r="E989" s="143" t="str">
        <f t="shared" si="1"/>
        <v/>
      </c>
      <c r="F989" s="37" t="str">
        <f t="shared" si="2"/>
        <v/>
      </c>
      <c r="G989" s="37"/>
      <c r="H989" s="37" t="str">
        <f>IFERROR(VLOOKUP($G989,Source!$K:$M,2,FALSE),"")</f>
        <v/>
      </c>
      <c r="I989" s="37" t="str">
        <f>IFERROR(VLOOKUP($G989,Source!$K:$M,3,FALSE),"")</f>
        <v/>
      </c>
      <c r="J989" s="37" t="str">
        <f t="shared" si="3"/>
        <v/>
      </c>
      <c r="K989" s="37"/>
      <c r="L989" s="37"/>
      <c r="M989" s="37"/>
      <c r="N989" s="37"/>
      <c r="O989" s="1"/>
    </row>
    <row r="990" spans="1:15" hidden="1" x14ac:dyDescent="0.2">
      <c r="A990" s="37"/>
      <c r="B990" s="37" t="str">
        <f t="shared" ref="B990:C990" si="987">IF(ISTEXT(#REF!),#REF!,"")</f>
        <v/>
      </c>
      <c r="C990" s="37" t="str">
        <f t="shared" si="987"/>
        <v/>
      </c>
      <c r="D990" s="37"/>
      <c r="E990" s="143" t="str">
        <f t="shared" si="1"/>
        <v/>
      </c>
      <c r="F990" s="37" t="str">
        <f t="shared" si="2"/>
        <v/>
      </c>
      <c r="G990" s="37"/>
      <c r="H990" s="37" t="str">
        <f>IFERROR(VLOOKUP($G990,Source!$K:$M,2,FALSE),"")</f>
        <v/>
      </c>
      <c r="I990" s="37" t="str">
        <f>IFERROR(VLOOKUP($G990,Source!$K:$M,3,FALSE),"")</f>
        <v/>
      </c>
      <c r="J990" s="37" t="str">
        <f t="shared" si="3"/>
        <v/>
      </c>
      <c r="K990" s="37"/>
      <c r="L990" s="37"/>
      <c r="M990" s="37"/>
      <c r="N990" s="37"/>
      <c r="O990" s="1"/>
    </row>
    <row r="991" spans="1:15" hidden="1" x14ac:dyDescent="0.2">
      <c r="A991" s="37"/>
      <c r="B991" s="37" t="str">
        <f t="shared" ref="B991:C991" si="988">IF(ISTEXT(#REF!),#REF!,"")</f>
        <v/>
      </c>
      <c r="C991" s="37" t="str">
        <f t="shared" si="988"/>
        <v/>
      </c>
      <c r="D991" s="37"/>
      <c r="E991" s="143" t="str">
        <f t="shared" si="1"/>
        <v/>
      </c>
      <c r="F991" s="37" t="str">
        <f t="shared" si="2"/>
        <v/>
      </c>
      <c r="G991" s="37"/>
      <c r="H991" s="37" t="str">
        <f>IFERROR(VLOOKUP($G991,Source!$K:$M,2,FALSE),"")</f>
        <v/>
      </c>
      <c r="I991" s="37" t="str">
        <f>IFERROR(VLOOKUP($G991,Source!$K:$M,3,FALSE),"")</f>
        <v/>
      </c>
      <c r="J991" s="37" t="str">
        <f t="shared" si="3"/>
        <v/>
      </c>
      <c r="K991" s="37"/>
      <c r="L991" s="37"/>
      <c r="M991" s="37"/>
      <c r="N991" s="37"/>
      <c r="O991" s="1"/>
    </row>
    <row r="992" spans="1:15" hidden="1" x14ac:dyDescent="0.2">
      <c r="A992" s="37"/>
      <c r="B992" s="37" t="str">
        <f t="shared" ref="B992:C992" si="989">IF(ISTEXT(#REF!),#REF!,"")</f>
        <v/>
      </c>
      <c r="C992" s="37" t="str">
        <f t="shared" si="989"/>
        <v/>
      </c>
      <c r="D992" s="37"/>
      <c r="E992" s="143" t="str">
        <f t="shared" si="1"/>
        <v/>
      </c>
      <c r="F992" s="37" t="str">
        <f t="shared" si="2"/>
        <v/>
      </c>
      <c r="G992" s="37"/>
      <c r="H992" s="37" t="str">
        <f>IFERROR(VLOOKUP($G992,Source!$K:$M,2,FALSE),"")</f>
        <v/>
      </c>
      <c r="I992" s="37" t="str">
        <f>IFERROR(VLOOKUP($G992,Source!$K:$M,3,FALSE),"")</f>
        <v/>
      </c>
      <c r="J992" s="37" t="str">
        <f t="shared" si="3"/>
        <v/>
      </c>
      <c r="K992" s="37"/>
      <c r="L992" s="37"/>
      <c r="M992" s="37"/>
      <c r="N992" s="37"/>
      <c r="O992" s="1"/>
    </row>
    <row r="993" spans="1:15" hidden="1" x14ac:dyDescent="0.2">
      <c r="A993" s="37"/>
      <c r="B993" s="37" t="str">
        <f t="shared" ref="B993:C993" si="990">IF(ISTEXT(#REF!),#REF!,"")</f>
        <v/>
      </c>
      <c r="C993" s="37" t="str">
        <f t="shared" si="990"/>
        <v/>
      </c>
      <c r="D993" s="37"/>
      <c r="E993" s="143" t="str">
        <f t="shared" si="1"/>
        <v/>
      </c>
      <c r="F993" s="37" t="str">
        <f t="shared" si="2"/>
        <v/>
      </c>
      <c r="G993" s="37"/>
      <c r="H993" s="37" t="str">
        <f>IFERROR(VLOOKUP($G993,Source!$K:$M,2,FALSE),"")</f>
        <v/>
      </c>
      <c r="I993" s="37" t="str">
        <f>IFERROR(VLOOKUP($G993,Source!$K:$M,3,FALSE),"")</f>
        <v/>
      </c>
      <c r="J993" s="37" t="str">
        <f t="shared" si="3"/>
        <v/>
      </c>
      <c r="K993" s="37"/>
      <c r="L993" s="37"/>
      <c r="M993" s="37"/>
      <c r="N993" s="37"/>
      <c r="O993" s="1"/>
    </row>
    <row r="994" spans="1:15" hidden="1" x14ac:dyDescent="0.2">
      <c r="A994" s="37"/>
      <c r="B994" s="37" t="str">
        <f t="shared" ref="B994:C994" si="991">IF(ISTEXT(#REF!),#REF!,"")</f>
        <v/>
      </c>
      <c r="C994" s="37" t="str">
        <f t="shared" si="991"/>
        <v/>
      </c>
      <c r="D994" s="37"/>
      <c r="E994" s="143" t="str">
        <f t="shared" si="1"/>
        <v/>
      </c>
      <c r="F994" s="37" t="str">
        <f t="shared" si="2"/>
        <v/>
      </c>
      <c r="G994" s="37"/>
      <c r="H994" s="37" t="str">
        <f>IFERROR(VLOOKUP($G994,Source!$K:$M,2,FALSE),"")</f>
        <v/>
      </c>
      <c r="I994" s="37" t="str">
        <f>IFERROR(VLOOKUP($G994,Source!$K:$M,3,FALSE),"")</f>
        <v/>
      </c>
      <c r="J994" s="37" t="str">
        <f t="shared" si="3"/>
        <v/>
      </c>
      <c r="K994" s="37"/>
      <c r="L994" s="37"/>
      <c r="M994" s="37"/>
      <c r="N994" s="37"/>
      <c r="O994" s="1"/>
    </row>
    <row r="995" spans="1:15" hidden="1" x14ac:dyDescent="0.2">
      <c r="A995" s="37"/>
      <c r="B995" s="37" t="str">
        <f t="shared" ref="B995:C995" si="992">IF(ISTEXT(#REF!),#REF!,"")</f>
        <v/>
      </c>
      <c r="C995" s="37" t="str">
        <f t="shared" si="992"/>
        <v/>
      </c>
      <c r="D995" s="37"/>
      <c r="E995" s="143" t="str">
        <f t="shared" si="1"/>
        <v/>
      </c>
      <c r="F995" s="37" t="str">
        <f t="shared" si="2"/>
        <v/>
      </c>
      <c r="G995" s="37"/>
      <c r="H995" s="37" t="str">
        <f>IFERROR(VLOOKUP($G995,Source!$K:$M,2,FALSE),"")</f>
        <v/>
      </c>
      <c r="I995" s="37" t="str">
        <f>IFERROR(VLOOKUP($G995,Source!$K:$M,3,FALSE),"")</f>
        <v/>
      </c>
      <c r="J995" s="37" t="str">
        <f t="shared" si="3"/>
        <v/>
      </c>
      <c r="K995" s="37"/>
      <c r="L995" s="37"/>
      <c r="M995" s="37"/>
      <c r="N995" s="37"/>
      <c r="O995" s="1"/>
    </row>
    <row r="996" spans="1:15" hidden="1" x14ac:dyDescent="0.2">
      <c r="A996" s="37"/>
      <c r="B996" s="37" t="str">
        <f t="shared" ref="B996:C996" si="993">IF(ISTEXT(#REF!),#REF!,"")</f>
        <v/>
      </c>
      <c r="C996" s="37" t="str">
        <f t="shared" si="993"/>
        <v/>
      </c>
      <c r="D996" s="37"/>
      <c r="E996" s="143" t="str">
        <f t="shared" si="1"/>
        <v/>
      </c>
      <c r="F996" s="37" t="str">
        <f t="shared" si="2"/>
        <v/>
      </c>
      <c r="G996" s="37"/>
      <c r="H996" s="37" t="str">
        <f>IFERROR(VLOOKUP($G996,Source!$K:$M,2,FALSE),"")</f>
        <v/>
      </c>
      <c r="I996" s="37" t="str">
        <f>IFERROR(VLOOKUP($G996,Source!$K:$M,3,FALSE),"")</f>
        <v/>
      </c>
      <c r="J996" s="37" t="str">
        <f t="shared" si="3"/>
        <v/>
      </c>
      <c r="K996" s="37"/>
      <c r="L996" s="37"/>
      <c r="M996" s="37"/>
      <c r="N996" s="10"/>
      <c r="O996" s="1"/>
    </row>
    <row r="997" spans="1:15" hidden="1" x14ac:dyDescent="0.2">
      <c r="B997" t="str">
        <f t="shared" ref="B997:C997" si="994">IF(ISTEXT(#REF!),#REF!,"")</f>
        <v/>
      </c>
      <c r="C997" s="37" t="str">
        <f t="shared" si="994"/>
        <v/>
      </c>
      <c r="E997" s="143" t="str">
        <f t="shared" si="1"/>
        <v/>
      </c>
      <c r="F997" s="37" t="str">
        <f t="shared" si="2"/>
        <v/>
      </c>
      <c r="H997" s="37" t="str">
        <f>IFERROR(VLOOKUP($G997,Source!$K:$M,2,FALSE),"")</f>
        <v/>
      </c>
      <c r="I997" s="37" t="str">
        <f>IFERROR(VLOOKUP($G997,Source!$K:$M,3,FALSE),"")</f>
        <v/>
      </c>
      <c r="J997" s="37" t="str">
        <f t="shared" si="3"/>
        <v/>
      </c>
      <c r="K997" s="37"/>
      <c r="L997" s="37"/>
    </row>
    <row r="998" spans="1:15" hidden="1" x14ac:dyDescent="0.2">
      <c r="B998" t="str">
        <f t="shared" ref="B998:C998" si="995">IF(ISTEXT(#REF!),#REF!,"")</f>
        <v/>
      </c>
      <c r="C998" t="str">
        <f t="shared" si="995"/>
        <v/>
      </c>
      <c r="E998" s="147">
        <f t="shared" ref="E998:E1000" si="996">IF(ISTEXT(#REF!),#REF!,0)</f>
        <v>0</v>
      </c>
      <c r="J998" t="str">
        <f t="shared" ref="J998:J1000" si="997">IF(ISTEXT(#REF!),LEFT(#REF!,3),"")</f>
        <v/>
      </c>
    </row>
    <row r="999" spans="1:15" hidden="1" x14ac:dyDescent="0.2">
      <c r="B999" t="str">
        <f t="shared" ref="B999:C999" si="998">IF(ISTEXT(#REF!),#REF!,"")</f>
        <v/>
      </c>
      <c r="C999" t="str">
        <f t="shared" si="998"/>
        <v/>
      </c>
      <c r="E999" s="147">
        <f t="shared" si="996"/>
        <v>0</v>
      </c>
      <c r="J999" t="str">
        <f t="shared" si="997"/>
        <v/>
      </c>
    </row>
    <row r="1000" spans="1:15" hidden="1" x14ac:dyDescent="0.2">
      <c r="B1000" t="str">
        <f t="shared" ref="B1000:C1000" si="999">IF(ISTEXT(#REF!),#REF!,"")</f>
        <v/>
      </c>
      <c r="C1000" t="str">
        <f t="shared" si="999"/>
        <v/>
      </c>
      <c r="E1000" s="147">
        <f t="shared" si="996"/>
        <v>0</v>
      </c>
      <c r="J1000" t="str">
        <f t="shared" si="997"/>
        <v/>
      </c>
    </row>
    <row r="1001" spans="1:15" x14ac:dyDescent="0.2">
      <c r="A1001" s="10"/>
      <c r="B1001" s="10"/>
      <c r="C1001" s="10"/>
      <c r="D1001" s="10"/>
      <c r="E1001" s="10"/>
      <c r="F1001" s="10"/>
      <c r="G1001" s="10"/>
      <c r="H1001" s="10"/>
      <c r="I1001" s="37"/>
      <c r="J1001" s="10"/>
      <c r="K1001" s="10"/>
      <c r="L1001" s="10"/>
      <c r="M1001" s="10"/>
      <c r="N1001" s="10"/>
      <c r="O1001" s="1"/>
    </row>
    <row r="1002" spans="1:15" ht="15" customHeight="1" x14ac:dyDescent="0.2">
      <c r="A1002" s="262"/>
      <c r="B1002" s="267"/>
      <c r="C1002" s="263"/>
      <c r="D1002" s="10"/>
      <c r="E1002" s="262"/>
      <c r="F1002" s="263"/>
      <c r="G1002" s="36"/>
      <c r="H1002" s="10"/>
      <c r="I1002" s="262"/>
      <c r="J1002" s="263"/>
      <c r="K1002" s="10"/>
      <c r="L1002" s="148"/>
      <c r="M1002" s="10"/>
      <c r="N1002" s="10"/>
      <c r="O1002" s="1"/>
    </row>
    <row r="1003" spans="1:15" x14ac:dyDescent="0.2">
      <c r="A1003" s="268" t="s">
        <v>927</v>
      </c>
      <c r="B1003" s="269"/>
      <c r="C1003" s="270"/>
      <c r="D1003" s="10"/>
      <c r="E1003" s="268" t="s">
        <v>928</v>
      </c>
      <c r="F1003" s="270"/>
      <c r="G1003" s="141"/>
      <c r="H1003" s="10"/>
      <c r="I1003" s="268" t="s">
        <v>929</v>
      </c>
      <c r="J1003" s="270"/>
      <c r="K1003" s="10"/>
      <c r="L1003" s="141" t="s">
        <v>930</v>
      </c>
      <c r="M1003" s="10"/>
      <c r="N1003" s="10"/>
      <c r="O1003" s="1"/>
    </row>
    <row r="1004" spans="1:15" x14ac:dyDescent="0.2">
      <c r="A1004" s="1"/>
      <c r="B1004" s="1"/>
      <c r="C1004" s="1"/>
      <c r="D1004" s="1"/>
      <c r="E1004" s="1"/>
      <c r="F1004" s="1"/>
      <c r="G1004" s="1"/>
      <c r="H1004" s="1"/>
      <c r="I1004" s="1"/>
      <c r="J1004" s="1"/>
      <c r="K1004" s="1"/>
      <c r="L1004" s="1"/>
      <c r="M1004" s="1"/>
      <c r="N1004" s="1"/>
      <c r="O1004" s="1"/>
    </row>
    <row r="1005" spans="1:15" x14ac:dyDescent="0.2">
      <c r="A1005" s="1"/>
      <c r="B1005" s="1"/>
      <c r="C1005" s="1"/>
      <c r="D1005" s="1"/>
      <c r="E1005" s="1"/>
      <c r="F1005" s="1"/>
      <c r="G1005" s="1"/>
      <c r="H1005" s="1"/>
      <c r="I1005" s="1"/>
      <c r="J1005" s="1"/>
      <c r="K1005" s="1"/>
      <c r="L1005" s="1"/>
      <c r="M1005" s="1"/>
      <c r="N1005" s="1"/>
      <c r="O1005" s="1"/>
    </row>
    <row r="1006" spans="1:15" x14ac:dyDescent="0.2">
      <c r="A1006" s="1"/>
      <c r="B1006" s="1"/>
      <c r="C1006" s="1"/>
      <c r="D1006" s="1"/>
      <c r="E1006" s="1"/>
      <c r="F1006" s="1"/>
      <c r="G1006" s="1"/>
      <c r="H1006" s="1"/>
      <c r="I1006" s="1"/>
      <c r="J1006" s="1"/>
      <c r="K1006" s="1"/>
      <c r="L1006" s="1"/>
      <c r="M1006" s="1"/>
      <c r="N1006" s="1"/>
      <c r="O1006" s="1"/>
    </row>
    <row r="1007" spans="1:15" x14ac:dyDescent="0.2">
      <c r="A1007" s="1"/>
      <c r="B1007" s="1"/>
      <c r="C1007" s="1"/>
      <c r="D1007" s="1"/>
      <c r="E1007" s="1"/>
      <c r="F1007" s="1"/>
      <c r="G1007" s="1"/>
      <c r="H1007" s="1"/>
      <c r="I1007" s="1"/>
      <c r="J1007" s="1"/>
      <c r="K1007" s="1"/>
      <c r="L1007" s="1"/>
      <c r="M1007" s="1"/>
      <c r="N1007" s="1"/>
      <c r="O1007" s="1"/>
    </row>
    <row r="1008" spans="1:15" x14ac:dyDescent="0.2">
      <c r="A1008" s="1"/>
      <c r="B1008" s="1"/>
      <c r="C1008" s="1"/>
      <c r="D1008" s="1"/>
      <c r="E1008" s="1"/>
      <c r="F1008" s="1"/>
      <c r="G1008" s="1"/>
      <c r="H1008" s="1"/>
      <c r="I1008" s="1"/>
      <c r="J1008" s="1"/>
      <c r="K1008" s="1"/>
      <c r="L1008" s="1"/>
      <c r="M1008" s="1"/>
      <c r="N1008" s="1"/>
      <c r="O1008" s="1"/>
    </row>
    <row r="1009" spans="1:15" x14ac:dyDescent="0.2">
      <c r="A1009" s="1"/>
      <c r="B1009" s="1"/>
      <c r="C1009" s="1"/>
      <c r="D1009" s="1"/>
      <c r="E1009" s="1"/>
      <c r="F1009" s="1"/>
      <c r="G1009" s="1"/>
      <c r="H1009" s="1"/>
      <c r="I1009" s="1"/>
      <c r="J1009" s="1"/>
      <c r="K1009" s="1"/>
      <c r="L1009" s="1"/>
      <c r="M1009" s="1"/>
      <c r="N1009" s="1"/>
      <c r="O1009" s="1"/>
    </row>
    <row r="1010" spans="1:15" x14ac:dyDescent="0.2">
      <c r="A1010" s="1"/>
      <c r="B1010" s="1"/>
      <c r="C1010" s="1"/>
      <c r="D1010" s="1"/>
      <c r="E1010" s="1"/>
      <c r="F1010" s="1"/>
      <c r="G1010" s="1"/>
      <c r="H1010" s="1"/>
      <c r="I1010" s="1"/>
      <c r="J1010" s="1"/>
      <c r="K1010" s="1"/>
      <c r="L1010" s="1"/>
      <c r="M1010" s="1"/>
      <c r="N1010" s="1"/>
      <c r="O1010" s="1"/>
    </row>
    <row r="1011" spans="1:15" hidden="1" x14ac:dyDescent="0.2">
      <c r="M1011" s="1"/>
      <c r="N1011" s="1"/>
      <c r="O1011" s="1"/>
    </row>
  </sheetData>
  <autoFilter ref="A5:N1000" xr:uid="{00000000-0009-0000-0000-00000B000000}"/>
  <mergeCells count="15">
    <mergeCell ref="A1002:C1002"/>
    <mergeCell ref="A1003:C1003"/>
    <mergeCell ref="E1003:F1003"/>
    <mergeCell ref="I1003:J1003"/>
    <mergeCell ref="E1002:F1002"/>
    <mergeCell ref="I1002:J1002"/>
    <mergeCell ref="K3:L3"/>
    <mergeCell ref="K4:L4"/>
    <mergeCell ref="H4:I4"/>
    <mergeCell ref="D4:E4"/>
    <mergeCell ref="A1:I1"/>
    <mergeCell ref="H3:I3"/>
    <mergeCell ref="A4:B4"/>
    <mergeCell ref="A3:B3"/>
    <mergeCell ref="D3:E3"/>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42"/>
  <sheetViews>
    <sheetView showGridLines="0" workbookViewId="0"/>
  </sheetViews>
  <sheetFormatPr baseColWidth="10" defaultColWidth="12.6640625" defaultRowHeight="15" customHeight="1" x14ac:dyDescent="0.2"/>
  <cols>
    <col min="1" max="3" width="2.5" customWidth="1"/>
    <col min="4" max="4" width="6.1640625" customWidth="1"/>
    <col min="5" max="5" width="15.1640625" customWidth="1"/>
    <col min="6" max="6" width="11.83203125" customWidth="1"/>
    <col min="7" max="12" width="5.6640625" customWidth="1"/>
    <col min="13" max="13" width="8.1640625" customWidth="1"/>
    <col min="14" max="14" width="10.83203125" customWidth="1"/>
    <col min="15" max="15" width="2.5" customWidth="1"/>
    <col min="16" max="16" width="6.1640625" hidden="1" customWidth="1"/>
    <col min="17" max="26" width="7.1640625" customWidth="1"/>
  </cols>
  <sheetData>
    <row r="1" spans="1:18" ht="15" customHeight="1" x14ac:dyDescent="0.2">
      <c r="A1" s="2"/>
      <c r="B1" s="2"/>
      <c r="C1" s="2"/>
      <c r="D1" s="2"/>
      <c r="E1" s="2"/>
      <c r="F1" s="2"/>
      <c r="G1" s="2"/>
      <c r="H1" s="2"/>
      <c r="I1" s="2"/>
      <c r="J1" s="2"/>
      <c r="K1" s="2"/>
      <c r="L1" s="2"/>
      <c r="M1" s="2"/>
      <c r="N1" s="3"/>
      <c r="O1" s="4" t="str">
        <f>IF(R4=0,"COMPLETE","INCOMPLETE")</f>
        <v>COMPLETE</v>
      </c>
      <c r="P1" s="5"/>
    </row>
    <row r="2" spans="1:18" ht="15" customHeight="1" x14ac:dyDescent="0.2">
      <c r="A2" s="2"/>
      <c r="B2" s="2"/>
      <c r="C2" s="2"/>
      <c r="D2" s="2"/>
      <c r="E2" s="2"/>
      <c r="F2" s="165" t="s">
        <v>3</v>
      </c>
      <c r="G2" s="164"/>
      <c r="H2" s="164"/>
      <c r="I2" s="164"/>
      <c r="J2" s="164"/>
      <c r="K2" s="164"/>
      <c r="L2" s="2"/>
      <c r="M2" s="2"/>
      <c r="N2" s="3"/>
      <c r="O2" s="2"/>
      <c r="P2" s="5"/>
    </row>
    <row r="3" spans="1:18" ht="15" customHeight="1" x14ac:dyDescent="0.2">
      <c r="A3" s="2"/>
      <c r="B3" s="2"/>
      <c r="C3" s="2"/>
      <c r="D3" s="2"/>
      <c r="E3" s="2"/>
      <c r="F3" s="164"/>
      <c r="G3" s="164"/>
      <c r="H3" s="164"/>
      <c r="I3" s="164"/>
      <c r="J3" s="164"/>
      <c r="K3" s="164"/>
      <c r="L3" s="2"/>
      <c r="M3" s="2"/>
      <c r="N3" s="3"/>
      <c r="O3" s="2"/>
      <c r="P3" s="5"/>
    </row>
    <row r="4" spans="1:18" ht="15" customHeight="1" x14ac:dyDescent="0.2">
      <c r="A4" s="2"/>
      <c r="B4" s="2"/>
      <c r="C4" s="2"/>
      <c r="D4" s="2"/>
      <c r="E4" s="2"/>
      <c r="F4" s="157"/>
      <c r="G4" s="157"/>
      <c r="H4" s="157"/>
      <c r="I4" s="157"/>
      <c r="J4" s="157"/>
      <c r="K4" s="157"/>
      <c r="L4" s="29" t="s">
        <v>14</v>
      </c>
      <c r="M4" s="19" t="s">
        <v>6</v>
      </c>
      <c r="N4" s="20" t="s">
        <v>7</v>
      </c>
      <c r="O4" s="2"/>
      <c r="P4" s="5"/>
      <c r="R4">
        <f>IF(ISNUMBER(MATCH(TRUE,R13:R40,0)),1,0)</f>
        <v>0</v>
      </c>
    </row>
    <row r="5" spans="1:18" x14ac:dyDescent="0.2">
      <c r="A5" s="31"/>
      <c r="B5" s="32"/>
      <c r="C5" s="32"/>
      <c r="D5" s="32"/>
      <c r="E5" s="32"/>
      <c r="F5" s="32"/>
      <c r="G5" s="32"/>
      <c r="H5" s="32"/>
      <c r="I5" s="32"/>
      <c r="J5" s="32"/>
      <c r="K5" s="32"/>
      <c r="L5" s="32"/>
      <c r="M5" s="32"/>
      <c r="N5" s="33"/>
      <c r="O5" s="34"/>
      <c r="P5" s="5"/>
    </row>
    <row r="6" spans="1:18" x14ac:dyDescent="0.2">
      <c r="A6" s="10"/>
      <c r="B6" s="10"/>
      <c r="C6" s="10"/>
      <c r="D6" s="10"/>
      <c r="E6" s="10"/>
      <c r="F6" s="10"/>
      <c r="G6" s="10"/>
      <c r="H6" s="10"/>
      <c r="I6" s="10"/>
      <c r="J6" s="10"/>
      <c r="K6" s="10"/>
      <c r="L6" s="10"/>
      <c r="M6" s="10"/>
      <c r="N6" s="36"/>
      <c r="O6" s="10"/>
      <c r="P6" s="37"/>
    </row>
    <row r="7" spans="1:18" ht="15" customHeight="1" x14ac:dyDescent="0.2">
      <c r="A7" s="2"/>
      <c r="B7" s="162" t="s">
        <v>27</v>
      </c>
      <c r="C7" s="160"/>
      <c r="D7" s="160"/>
      <c r="E7" s="160"/>
      <c r="F7" s="160"/>
      <c r="G7" s="160"/>
      <c r="H7" s="160"/>
      <c r="I7" s="160"/>
      <c r="J7" s="160"/>
      <c r="K7" s="160"/>
      <c r="L7" s="160"/>
      <c r="M7" s="161"/>
      <c r="N7" s="36"/>
      <c r="O7" s="10"/>
      <c r="P7" s="37"/>
    </row>
    <row r="8" spans="1:18" x14ac:dyDescent="0.2">
      <c r="A8" s="10"/>
      <c r="B8" s="10"/>
      <c r="C8" s="10"/>
      <c r="D8" s="10"/>
      <c r="E8" s="10"/>
      <c r="F8" s="10"/>
      <c r="G8" s="10"/>
      <c r="H8" s="10"/>
      <c r="I8" s="10"/>
      <c r="J8" s="10"/>
      <c r="K8" s="10"/>
      <c r="L8" s="10"/>
      <c r="M8" s="10"/>
      <c r="N8" s="36"/>
      <c r="O8" s="10"/>
      <c r="P8" s="37"/>
    </row>
    <row r="9" spans="1:18" x14ac:dyDescent="0.2">
      <c r="A9" s="39"/>
      <c r="B9" s="40" t="s">
        <v>29</v>
      </c>
      <c r="C9" s="39"/>
      <c r="D9" s="39"/>
      <c r="E9" s="39"/>
      <c r="F9" s="39"/>
      <c r="G9" s="39"/>
      <c r="H9" s="39"/>
      <c r="I9" s="39"/>
      <c r="J9" s="39"/>
      <c r="K9" s="39"/>
      <c r="L9" s="39"/>
      <c r="M9" s="39"/>
      <c r="N9" s="41"/>
      <c r="O9" s="39"/>
      <c r="P9" s="37"/>
    </row>
    <row r="10" spans="1:18" x14ac:dyDescent="0.2">
      <c r="A10" s="10"/>
      <c r="B10" s="10"/>
      <c r="C10" s="10"/>
      <c r="D10" s="10"/>
      <c r="E10" s="10"/>
      <c r="F10" s="10"/>
      <c r="G10" s="10"/>
      <c r="H10" s="10"/>
      <c r="I10" s="10"/>
      <c r="J10" s="10"/>
      <c r="K10" s="10"/>
      <c r="L10" s="10"/>
      <c r="M10" s="10"/>
      <c r="N10" s="36"/>
      <c r="O10" s="10"/>
      <c r="P10" s="37"/>
    </row>
    <row r="11" spans="1:18" x14ac:dyDescent="0.2">
      <c r="A11" s="10"/>
      <c r="B11" s="10"/>
      <c r="C11" s="42" t="s">
        <v>30</v>
      </c>
      <c r="D11" s="10"/>
      <c r="E11" s="10"/>
      <c r="F11" s="10"/>
      <c r="G11" s="10"/>
      <c r="H11" s="10"/>
      <c r="I11" s="10"/>
      <c r="J11" s="10"/>
      <c r="K11" s="10"/>
      <c r="L11" s="10"/>
      <c r="M11" s="10"/>
      <c r="N11" s="36"/>
      <c r="O11" s="10"/>
      <c r="P11" s="37"/>
    </row>
    <row r="12" spans="1:18" x14ac:dyDescent="0.2">
      <c r="A12" s="10"/>
      <c r="B12" s="10"/>
      <c r="C12" s="10"/>
      <c r="D12" s="10"/>
      <c r="E12" s="10"/>
      <c r="F12" s="10"/>
      <c r="G12" s="10"/>
      <c r="H12" s="10"/>
      <c r="I12" s="10"/>
      <c r="J12" s="10"/>
      <c r="K12" s="10"/>
      <c r="L12" s="10"/>
      <c r="M12" s="10"/>
      <c r="N12" s="36"/>
      <c r="O12" s="10"/>
      <c r="P12" s="37"/>
    </row>
    <row r="13" spans="1:18" ht="13.5" customHeight="1" x14ac:dyDescent="0.2">
      <c r="A13" s="10"/>
      <c r="B13" s="10"/>
      <c r="C13" s="10"/>
      <c r="D13" s="10" t="s">
        <v>31</v>
      </c>
      <c r="E13" s="10"/>
      <c r="F13" s="10"/>
      <c r="G13" s="10"/>
      <c r="H13" s="10"/>
      <c r="I13" s="10"/>
      <c r="J13" s="10"/>
      <c r="K13" s="10"/>
      <c r="L13" s="10"/>
      <c r="M13" s="43"/>
      <c r="N13" s="28" t="s">
        <v>32</v>
      </c>
      <c r="O13" s="10"/>
      <c r="P13" s="37"/>
      <c r="R13" s="1" t="b">
        <f t="shared" ref="R13:R16" si="0">N13="&lt; Please Select &gt;"</f>
        <v>0</v>
      </c>
    </row>
    <row r="14" spans="1:18" ht="13.5" customHeight="1" x14ac:dyDescent="0.2">
      <c r="A14" s="10"/>
      <c r="B14" s="10"/>
      <c r="C14" s="10"/>
      <c r="D14" s="10" t="s">
        <v>33</v>
      </c>
      <c r="E14" s="10"/>
      <c r="F14" s="10"/>
      <c r="G14" s="10"/>
      <c r="H14" s="10"/>
      <c r="I14" s="10"/>
      <c r="J14" s="10"/>
      <c r="K14" s="10"/>
      <c r="L14" s="10"/>
      <c r="M14" s="10"/>
      <c r="N14" s="28" t="s">
        <v>32</v>
      </c>
      <c r="O14" s="10"/>
      <c r="P14" s="37"/>
      <c r="R14" s="1" t="b">
        <f t="shared" si="0"/>
        <v>0</v>
      </c>
    </row>
    <row r="15" spans="1:18" ht="13.5" customHeight="1" x14ac:dyDescent="0.2">
      <c r="A15" s="10"/>
      <c r="B15" s="10"/>
      <c r="C15" s="10"/>
      <c r="D15" s="10" t="s">
        <v>34</v>
      </c>
      <c r="E15" s="10"/>
      <c r="F15" s="10"/>
      <c r="G15" s="10"/>
      <c r="H15" s="10"/>
      <c r="I15" s="10"/>
      <c r="J15" s="10"/>
      <c r="K15" s="10"/>
      <c r="L15" s="10"/>
      <c r="M15" s="10"/>
      <c r="N15" s="28" t="s">
        <v>32</v>
      </c>
      <c r="O15" s="10"/>
      <c r="P15" s="37"/>
      <c r="R15" s="1" t="b">
        <f t="shared" si="0"/>
        <v>0</v>
      </c>
    </row>
    <row r="16" spans="1:18" ht="13.5" customHeight="1" x14ac:dyDescent="0.2">
      <c r="A16" s="10"/>
      <c r="B16" s="10"/>
      <c r="C16" s="10"/>
      <c r="D16" s="10" t="s">
        <v>35</v>
      </c>
      <c r="E16" s="10"/>
      <c r="F16" s="10"/>
      <c r="G16" s="10"/>
      <c r="H16" s="10"/>
      <c r="I16" s="10"/>
      <c r="J16" s="10"/>
      <c r="K16" s="10"/>
      <c r="L16" s="10"/>
      <c r="M16" s="10"/>
      <c r="N16" s="28" t="s">
        <v>32</v>
      </c>
      <c r="O16" s="10"/>
      <c r="P16" s="37"/>
      <c r="R16" s="1" t="b">
        <f t="shared" si="0"/>
        <v>0</v>
      </c>
    </row>
    <row r="17" spans="1:26" ht="13.5" customHeight="1" x14ac:dyDescent="0.2">
      <c r="A17" s="10"/>
      <c r="B17" s="10"/>
      <c r="C17" s="10"/>
      <c r="D17" s="10"/>
      <c r="E17" s="10"/>
      <c r="F17" s="10"/>
      <c r="G17" s="10"/>
      <c r="H17" s="10"/>
      <c r="I17" s="10"/>
      <c r="J17" s="10"/>
      <c r="K17" s="10"/>
      <c r="L17" s="10"/>
      <c r="M17" s="10"/>
      <c r="N17" s="36"/>
      <c r="O17" s="10"/>
      <c r="P17" s="37"/>
      <c r="R17" s="1"/>
    </row>
    <row r="18" spans="1:26" ht="13.5" customHeight="1" x14ac:dyDescent="0.2">
      <c r="A18" s="10"/>
      <c r="B18" s="5"/>
      <c r="C18" s="42" t="s">
        <v>36</v>
      </c>
      <c r="D18" s="10"/>
      <c r="E18" s="10"/>
      <c r="F18" s="10"/>
      <c r="G18" s="10"/>
      <c r="H18" s="10"/>
      <c r="I18" s="10"/>
      <c r="J18" s="10"/>
      <c r="K18" s="10"/>
      <c r="L18" s="10"/>
      <c r="M18" s="10"/>
      <c r="N18" s="36"/>
      <c r="O18" s="10"/>
      <c r="P18" s="37"/>
      <c r="R18" s="1"/>
    </row>
    <row r="19" spans="1:26" ht="13.5" customHeight="1" x14ac:dyDescent="0.2">
      <c r="A19" s="10"/>
      <c r="B19" s="42"/>
      <c r="C19" s="2"/>
      <c r="D19" s="10"/>
      <c r="E19" s="10"/>
      <c r="F19" s="10"/>
      <c r="G19" s="10"/>
      <c r="H19" s="10"/>
      <c r="I19" s="10"/>
      <c r="J19" s="10"/>
      <c r="K19" s="10"/>
      <c r="L19" s="10"/>
      <c r="M19" s="10"/>
      <c r="N19" s="36"/>
      <c r="O19" s="10"/>
      <c r="P19" s="37"/>
      <c r="R19" s="1"/>
    </row>
    <row r="20" spans="1:26" ht="13.5" customHeight="1" x14ac:dyDescent="0.2">
      <c r="A20" s="10"/>
      <c r="B20" s="10"/>
      <c r="C20" s="10"/>
      <c r="D20" s="10" t="s">
        <v>37</v>
      </c>
      <c r="E20" s="10"/>
      <c r="F20" s="10"/>
      <c r="G20" s="10"/>
      <c r="H20" s="10"/>
      <c r="I20" s="10"/>
      <c r="J20" s="10"/>
      <c r="K20" s="10"/>
      <c r="L20" s="10"/>
      <c r="M20" s="10"/>
      <c r="N20" s="28" t="s">
        <v>38</v>
      </c>
      <c r="O20" s="10"/>
      <c r="P20" s="37"/>
      <c r="R20" s="1" t="b">
        <f t="shared" ref="R20:R23" si="1">N20="&lt; Please Select &gt;"</f>
        <v>0</v>
      </c>
    </row>
    <row r="21" spans="1:26" ht="13.5" customHeight="1" x14ac:dyDescent="0.2">
      <c r="A21" s="10"/>
      <c r="B21" s="10"/>
      <c r="C21" s="10"/>
      <c r="D21" s="10" t="s">
        <v>39</v>
      </c>
      <c r="E21" s="10"/>
      <c r="F21" s="10"/>
      <c r="G21" s="10"/>
      <c r="H21" s="10"/>
      <c r="I21" s="10"/>
      <c r="J21" s="10"/>
      <c r="K21" s="10"/>
      <c r="L21" s="10"/>
      <c r="M21" s="10"/>
      <c r="N21" s="28" t="s">
        <v>38</v>
      </c>
      <c r="O21" s="10"/>
      <c r="P21" s="37"/>
      <c r="R21" s="1" t="b">
        <f t="shared" si="1"/>
        <v>0</v>
      </c>
    </row>
    <row r="22" spans="1:26" ht="13.5" customHeight="1" x14ac:dyDescent="0.2">
      <c r="A22" s="10"/>
      <c r="B22" s="10"/>
      <c r="C22" s="10"/>
      <c r="D22" s="10" t="s">
        <v>40</v>
      </c>
      <c r="E22" s="10"/>
      <c r="F22" s="10"/>
      <c r="G22" s="10"/>
      <c r="H22" s="10"/>
      <c r="I22" s="10"/>
      <c r="J22" s="10"/>
      <c r="K22" s="10"/>
      <c r="L22" s="10"/>
      <c r="M22" s="10"/>
      <c r="N22" s="28" t="s">
        <v>38</v>
      </c>
      <c r="O22" s="10"/>
      <c r="P22" s="37"/>
      <c r="R22" s="1" t="b">
        <f t="shared" si="1"/>
        <v>0</v>
      </c>
    </row>
    <row r="23" spans="1:26" ht="13.5" customHeight="1" x14ac:dyDescent="0.2">
      <c r="A23" s="10"/>
      <c r="B23" s="10"/>
      <c r="C23" s="10"/>
      <c r="D23" s="10" t="s">
        <v>35</v>
      </c>
      <c r="E23" s="10"/>
      <c r="F23" s="10"/>
      <c r="G23" s="10"/>
      <c r="H23" s="10"/>
      <c r="I23" s="10"/>
      <c r="J23" s="10"/>
      <c r="K23" s="10"/>
      <c r="L23" s="10"/>
      <c r="M23" s="10"/>
      <c r="N23" s="28" t="s">
        <v>38</v>
      </c>
      <c r="O23" s="10"/>
      <c r="P23" s="37"/>
      <c r="R23" s="1" t="b">
        <f t="shared" si="1"/>
        <v>0</v>
      </c>
    </row>
    <row r="24" spans="1:26" ht="13.5" customHeight="1" x14ac:dyDescent="0.2">
      <c r="A24" s="10"/>
      <c r="B24" s="10"/>
      <c r="C24" s="10"/>
      <c r="D24" s="10"/>
      <c r="E24" s="10"/>
      <c r="F24" s="10"/>
      <c r="G24" s="10"/>
      <c r="H24" s="10"/>
      <c r="I24" s="10"/>
      <c r="J24" s="10"/>
      <c r="K24" s="10"/>
      <c r="L24" s="10"/>
      <c r="M24" s="10"/>
      <c r="N24" s="36"/>
      <c r="O24" s="10"/>
      <c r="P24" s="37"/>
      <c r="R24" s="1"/>
    </row>
    <row r="25" spans="1:26" ht="13.5" customHeight="1" x14ac:dyDescent="0.2">
      <c r="A25" s="10"/>
      <c r="B25" s="10"/>
      <c r="C25" s="10"/>
      <c r="D25" s="166" t="s">
        <v>47</v>
      </c>
      <c r="E25" s="154"/>
      <c r="F25" s="154"/>
      <c r="G25" s="154"/>
      <c r="H25" s="154"/>
      <c r="I25" s="154"/>
      <c r="J25" s="154"/>
      <c r="K25" s="154"/>
      <c r="L25" s="154"/>
      <c r="M25" s="155"/>
      <c r="N25" s="36"/>
      <c r="O25" s="10"/>
      <c r="P25" s="10"/>
      <c r="Q25" s="2"/>
      <c r="R25" s="1"/>
      <c r="S25" s="2"/>
      <c r="T25" s="2"/>
      <c r="U25" s="2"/>
      <c r="V25" s="2"/>
      <c r="W25" s="2"/>
      <c r="X25" s="2"/>
      <c r="Y25" s="2"/>
      <c r="Z25" s="2"/>
    </row>
    <row r="26" spans="1:26" ht="13.5" customHeight="1" x14ac:dyDescent="0.2">
      <c r="A26" s="1"/>
      <c r="B26" s="1"/>
      <c r="C26" s="1"/>
      <c r="D26" s="167"/>
      <c r="E26" s="168"/>
      <c r="F26" s="168"/>
      <c r="G26" s="168"/>
      <c r="H26" s="168"/>
      <c r="I26" s="168"/>
      <c r="J26" s="168"/>
      <c r="K26" s="168"/>
      <c r="L26" s="168"/>
      <c r="M26" s="169"/>
      <c r="N26" s="1"/>
      <c r="O26" s="1"/>
      <c r="P26" s="1"/>
      <c r="Q26" s="1"/>
      <c r="R26" s="1"/>
      <c r="S26" s="1"/>
      <c r="T26" s="1"/>
      <c r="U26" s="1"/>
      <c r="V26" s="1"/>
      <c r="W26" s="1"/>
      <c r="X26" s="1"/>
      <c r="Y26" s="1"/>
      <c r="Z26" s="1"/>
    </row>
    <row r="27" spans="1:26" ht="13.5" customHeight="1" x14ac:dyDescent="0.2">
      <c r="A27" s="1"/>
      <c r="B27" s="1"/>
      <c r="C27" s="1"/>
      <c r="D27" s="49"/>
      <c r="E27" s="49"/>
      <c r="F27" s="49"/>
      <c r="G27" s="49"/>
      <c r="H27" s="49"/>
      <c r="I27" s="49"/>
      <c r="J27" s="49"/>
      <c r="K27" s="49"/>
      <c r="L27" s="49"/>
      <c r="M27" s="49"/>
      <c r="N27" s="1"/>
      <c r="O27" s="1"/>
      <c r="P27" s="1"/>
      <c r="Q27" s="1"/>
      <c r="R27" s="1"/>
      <c r="S27" s="1"/>
      <c r="T27" s="1"/>
      <c r="U27" s="1"/>
      <c r="V27" s="1"/>
      <c r="W27" s="1"/>
      <c r="X27" s="1"/>
      <c r="Y27" s="1"/>
      <c r="Z27" s="1"/>
    </row>
    <row r="28" spans="1:26" ht="13.5" customHeight="1" x14ac:dyDescent="0.2">
      <c r="A28" s="39"/>
      <c r="B28" s="40" t="s">
        <v>54</v>
      </c>
      <c r="C28" s="39"/>
      <c r="D28" s="39"/>
      <c r="E28" s="39"/>
      <c r="F28" s="39"/>
      <c r="G28" s="39"/>
      <c r="H28" s="39"/>
      <c r="I28" s="39"/>
      <c r="J28" s="39"/>
      <c r="K28" s="39"/>
      <c r="L28" s="39"/>
      <c r="M28" s="39"/>
      <c r="N28" s="41"/>
      <c r="O28" s="39"/>
      <c r="P28" s="37"/>
      <c r="R28" s="1"/>
    </row>
    <row r="29" spans="1:26" ht="13.5" customHeight="1" x14ac:dyDescent="0.2">
      <c r="A29" s="10"/>
      <c r="B29" s="10"/>
      <c r="C29" s="10"/>
      <c r="D29" s="10"/>
      <c r="E29" s="10"/>
      <c r="F29" s="10"/>
      <c r="G29" s="10"/>
      <c r="H29" s="10"/>
      <c r="I29" s="10"/>
      <c r="J29" s="10"/>
      <c r="K29" s="10"/>
      <c r="L29" s="10"/>
      <c r="M29" s="10"/>
      <c r="N29" s="36"/>
      <c r="O29" s="10"/>
      <c r="P29" s="37"/>
      <c r="R29" s="1"/>
    </row>
    <row r="30" spans="1:26" ht="14.25" customHeight="1" x14ac:dyDescent="0.2">
      <c r="A30" s="10"/>
      <c r="B30" s="10"/>
      <c r="C30" s="37" t="s">
        <v>55</v>
      </c>
      <c r="D30" s="37"/>
      <c r="E30" s="37"/>
      <c r="F30" s="37"/>
      <c r="G30" s="37"/>
      <c r="H30" s="37"/>
      <c r="I30" s="37"/>
      <c r="J30" s="37"/>
      <c r="K30" s="37"/>
      <c r="L30" s="10"/>
      <c r="M30" s="10"/>
      <c r="N30" s="36"/>
      <c r="O30" s="10"/>
      <c r="P30" s="37"/>
      <c r="R30" s="1"/>
    </row>
    <row r="31" spans="1:26" ht="13.5" customHeight="1" x14ac:dyDescent="0.2">
      <c r="A31" s="10"/>
      <c r="B31" s="10"/>
      <c r="C31" s="10"/>
      <c r="D31" s="10"/>
      <c r="E31" s="10"/>
      <c r="F31" s="10"/>
      <c r="G31" s="10"/>
      <c r="H31" s="10"/>
      <c r="I31" s="10"/>
      <c r="J31" s="10"/>
      <c r="K31" s="10"/>
      <c r="L31" s="10"/>
      <c r="M31" s="10"/>
      <c r="N31" s="36"/>
      <c r="O31" s="10"/>
      <c r="P31" s="37"/>
      <c r="R31" s="1"/>
    </row>
    <row r="32" spans="1:26" ht="13.5" customHeight="1" x14ac:dyDescent="0.2">
      <c r="A32" s="10"/>
      <c r="B32" s="10"/>
      <c r="C32" s="10"/>
      <c r="D32" s="10" t="s">
        <v>58</v>
      </c>
      <c r="E32" s="10"/>
      <c r="F32" s="10"/>
      <c r="G32" s="10"/>
      <c r="H32" s="10"/>
      <c r="I32" s="10"/>
      <c r="J32" s="10"/>
      <c r="K32" s="10"/>
      <c r="L32" s="10"/>
      <c r="M32" s="10"/>
      <c r="N32" s="28" t="s">
        <v>38</v>
      </c>
      <c r="O32" s="10"/>
      <c r="P32" s="37"/>
      <c r="R32" s="1" t="b">
        <f t="shared" ref="R32:R34" si="2">N32="&lt; Please Select &gt;"</f>
        <v>0</v>
      </c>
    </row>
    <row r="33" spans="1:18" ht="13.5" customHeight="1" x14ac:dyDescent="0.2">
      <c r="A33" s="10"/>
      <c r="B33" s="10"/>
      <c r="C33" s="10"/>
      <c r="D33" s="10" t="s">
        <v>64</v>
      </c>
      <c r="E33" s="10"/>
      <c r="F33" s="10"/>
      <c r="G33" s="10"/>
      <c r="H33" s="10"/>
      <c r="I33" s="10"/>
      <c r="J33" s="10"/>
      <c r="K33" s="10"/>
      <c r="L33" s="10"/>
      <c r="M33" s="10"/>
      <c r="N33" s="28" t="s">
        <v>38</v>
      </c>
      <c r="O33" s="10"/>
      <c r="P33" s="37"/>
      <c r="R33" s="1" t="b">
        <f t="shared" si="2"/>
        <v>0</v>
      </c>
    </row>
    <row r="34" spans="1:18" ht="15" customHeight="1" x14ac:dyDescent="0.2">
      <c r="A34" s="10"/>
      <c r="B34" s="10"/>
      <c r="C34" s="10"/>
      <c r="D34" s="163" t="s">
        <v>69</v>
      </c>
      <c r="E34" s="164"/>
      <c r="F34" s="164"/>
      <c r="G34" s="164"/>
      <c r="H34" s="164"/>
      <c r="I34" s="164"/>
      <c r="J34" s="164"/>
      <c r="K34" s="164"/>
      <c r="L34" s="164"/>
      <c r="M34" s="53"/>
      <c r="N34" s="28" t="s">
        <v>38</v>
      </c>
      <c r="O34" s="10"/>
      <c r="P34" s="37"/>
      <c r="R34" s="1" t="b">
        <f t="shared" si="2"/>
        <v>0</v>
      </c>
    </row>
    <row r="35" spans="1:18" ht="13.5" customHeight="1" x14ac:dyDescent="0.2">
      <c r="A35" s="10"/>
      <c r="B35" s="10"/>
      <c r="C35" s="10"/>
      <c r="D35" s="164"/>
      <c r="E35" s="164"/>
      <c r="F35" s="164"/>
      <c r="G35" s="164"/>
      <c r="H35" s="164"/>
      <c r="I35" s="164"/>
      <c r="J35" s="164"/>
      <c r="K35" s="164"/>
      <c r="L35" s="164"/>
      <c r="M35" s="53"/>
      <c r="N35" s="36"/>
      <c r="O35" s="10"/>
      <c r="P35" s="37"/>
      <c r="R35" s="1"/>
    </row>
    <row r="36" spans="1:18" ht="13.5" customHeight="1" x14ac:dyDescent="0.2">
      <c r="A36" s="10"/>
      <c r="B36" s="10"/>
      <c r="C36" s="10"/>
      <c r="D36" s="55"/>
      <c r="E36" s="55"/>
      <c r="F36" s="55"/>
      <c r="G36" s="55"/>
      <c r="H36" s="55"/>
      <c r="I36" s="55"/>
      <c r="J36" s="55"/>
      <c r="K36" s="55"/>
      <c r="L36" s="55"/>
      <c r="M36" s="55"/>
      <c r="N36" s="36"/>
      <c r="O36" s="10"/>
      <c r="P36" s="37"/>
      <c r="R36" s="1"/>
    </row>
    <row r="37" spans="1:18" ht="13.5" customHeight="1" x14ac:dyDescent="0.2">
      <c r="A37" s="10"/>
      <c r="B37" s="10"/>
      <c r="C37" s="56" t="s">
        <v>74</v>
      </c>
      <c r="D37" s="10"/>
      <c r="E37" s="10"/>
      <c r="F37" s="10"/>
      <c r="G37" s="10"/>
      <c r="H37" s="10"/>
      <c r="I37" s="10"/>
      <c r="J37" s="10"/>
      <c r="K37" s="10"/>
      <c r="L37" s="10"/>
      <c r="M37" s="10"/>
      <c r="N37" s="36"/>
      <c r="O37" s="10"/>
      <c r="P37" s="37"/>
      <c r="R37" s="1"/>
    </row>
    <row r="38" spans="1:18" ht="13.5" customHeight="1" x14ac:dyDescent="0.2">
      <c r="A38" s="10"/>
      <c r="B38" s="10"/>
      <c r="C38" s="56"/>
      <c r="D38" s="10"/>
      <c r="E38" s="10"/>
      <c r="F38" s="10"/>
      <c r="G38" s="10"/>
      <c r="H38" s="10"/>
      <c r="I38" s="10"/>
      <c r="J38" s="10"/>
      <c r="K38" s="10"/>
      <c r="L38" s="10"/>
      <c r="M38" s="10"/>
      <c r="N38" s="36"/>
      <c r="O38" s="10"/>
      <c r="P38" s="37"/>
      <c r="R38" s="1"/>
    </row>
    <row r="39" spans="1:18" ht="13.5" customHeight="1" x14ac:dyDescent="0.2">
      <c r="A39" s="10"/>
      <c r="B39" s="10"/>
      <c r="C39" s="56"/>
      <c r="D39" s="56" t="s">
        <v>75</v>
      </c>
      <c r="E39" s="10"/>
      <c r="F39" s="10"/>
      <c r="G39" s="10"/>
      <c r="H39" s="10"/>
      <c r="I39" s="10"/>
      <c r="J39" s="10"/>
      <c r="K39" s="10"/>
      <c r="L39" s="10"/>
      <c r="M39" s="10"/>
      <c r="N39" s="28" t="s">
        <v>38</v>
      </c>
      <c r="O39" s="10"/>
      <c r="P39" s="37"/>
      <c r="R39" s="1"/>
    </row>
    <row r="40" spans="1:18" x14ac:dyDescent="0.2">
      <c r="A40" s="10"/>
      <c r="B40" s="10"/>
      <c r="C40" s="10"/>
      <c r="D40" s="56" t="s">
        <v>76</v>
      </c>
      <c r="E40" s="10"/>
      <c r="F40" s="10"/>
      <c r="G40" s="10"/>
      <c r="H40" s="10"/>
      <c r="I40" s="10"/>
      <c r="J40" s="10"/>
      <c r="K40" s="10"/>
      <c r="L40" s="10"/>
      <c r="M40" s="10"/>
      <c r="N40" s="28" t="s">
        <v>38</v>
      </c>
      <c r="O40" s="10"/>
      <c r="P40" s="37"/>
    </row>
    <row r="41" spans="1:18" x14ac:dyDescent="0.2">
      <c r="A41" s="10"/>
      <c r="B41" s="10"/>
      <c r="C41" s="10"/>
      <c r="D41" s="56"/>
      <c r="E41" s="10"/>
      <c r="F41" s="10"/>
      <c r="G41" s="10"/>
      <c r="H41" s="10"/>
      <c r="I41" s="10"/>
      <c r="J41" s="10"/>
      <c r="K41" s="10"/>
      <c r="L41" s="10"/>
      <c r="M41" s="10"/>
      <c r="N41" s="36"/>
      <c r="O41" s="10"/>
      <c r="P41" s="37"/>
    </row>
    <row r="42" spans="1:18" hidden="1" x14ac:dyDescent="0.2">
      <c r="A42" s="5"/>
      <c r="B42" s="5"/>
      <c r="C42" s="5"/>
      <c r="D42" s="5"/>
      <c r="E42" s="5"/>
      <c r="F42" s="5"/>
      <c r="G42" s="5"/>
      <c r="H42" s="5"/>
      <c r="I42" s="5"/>
      <c r="J42" s="5"/>
      <c r="K42" s="5"/>
      <c r="L42" s="5"/>
      <c r="M42" s="5"/>
      <c r="N42" s="58"/>
      <c r="O42" s="5"/>
      <c r="P42" s="5"/>
    </row>
  </sheetData>
  <mergeCells count="4">
    <mergeCell ref="B7:M7"/>
    <mergeCell ref="D34:L35"/>
    <mergeCell ref="F2:K4"/>
    <mergeCell ref="D25:M26"/>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14"/>
  <sheetViews>
    <sheetView showGridLines="0" workbookViewId="0"/>
  </sheetViews>
  <sheetFormatPr baseColWidth="10" defaultColWidth="12.6640625" defaultRowHeight="15" customHeight="1" x14ac:dyDescent="0.2"/>
  <cols>
    <col min="1" max="1" width="2.5" customWidth="1"/>
    <col min="2" max="3" width="13.83203125" customWidth="1"/>
    <col min="4" max="4" width="1.83203125" customWidth="1"/>
    <col min="5" max="5" width="12.6640625" customWidth="1"/>
    <col min="6" max="6" width="13.83203125" customWidth="1"/>
    <col min="7" max="7" width="1.83203125" customWidth="1"/>
    <col min="8" max="8" width="3.33203125" customWidth="1"/>
    <col min="9" max="9" width="11.1640625" customWidth="1"/>
    <col min="10" max="10" width="13.6640625" customWidth="1"/>
    <col min="11" max="11" width="2.5" customWidth="1"/>
    <col min="12" max="12" width="6.33203125" hidden="1" customWidth="1"/>
    <col min="13" max="13" width="5.33203125" hidden="1" customWidth="1"/>
    <col min="14" max="14" width="3.33203125" hidden="1" customWidth="1"/>
    <col min="15" max="15" width="6.1640625" hidden="1" customWidth="1"/>
    <col min="16" max="16" width="10.5" hidden="1" customWidth="1"/>
    <col min="17" max="17" width="6.1640625" hidden="1" customWidth="1"/>
    <col min="18" max="26" width="7.1640625" customWidth="1"/>
  </cols>
  <sheetData>
    <row r="1" spans="1:19" x14ac:dyDescent="0.2">
      <c r="A1" s="10"/>
      <c r="B1" s="10"/>
      <c r="C1" s="10"/>
      <c r="D1" s="10"/>
      <c r="E1" s="10"/>
      <c r="F1" s="10"/>
      <c r="G1" s="10"/>
      <c r="H1" s="10"/>
      <c r="I1" s="11"/>
      <c r="J1" s="12"/>
      <c r="K1" s="13" t="str">
        <f>IF(AND(P7,P24,P49,P50)=TRUE,"COMPLETE","INCOMPLETE")</f>
        <v>COMPLETE</v>
      </c>
      <c r="L1" s="12"/>
      <c r="M1" s="12"/>
      <c r="N1" s="14"/>
      <c r="O1" s="14"/>
      <c r="P1" s="1"/>
    </row>
    <row r="2" spans="1:19" x14ac:dyDescent="0.2">
      <c r="A2" s="10"/>
      <c r="B2" s="10"/>
      <c r="C2" s="10"/>
      <c r="D2" s="10"/>
      <c r="E2" s="10"/>
      <c r="F2" s="10"/>
      <c r="G2" s="10"/>
      <c r="H2" s="10"/>
      <c r="I2" s="12"/>
      <c r="J2" s="12"/>
      <c r="K2" s="12"/>
      <c r="L2" s="12"/>
      <c r="M2" s="12"/>
      <c r="N2" s="14"/>
      <c r="O2" s="14"/>
      <c r="P2" s="1"/>
    </row>
    <row r="3" spans="1:19" ht="15" customHeight="1" x14ac:dyDescent="0.2">
      <c r="A3" s="10"/>
      <c r="B3" s="10"/>
      <c r="C3" s="10"/>
      <c r="D3" s="153" t="s">
        <v>4</v>
      </c>
      <c r="E3" s="154"/>
      <c r="F3" s="155"/>
      <c r="G3" s="15"/>
      <c r="H3" s="15"/>
      <c r="I3" s="16"/>
      <c r="J3" s="17"/>
      <c r="K3" s="10"/>
      <c r="L3" s="10"/>
      <c r="M3" s="10"/>
      <c r="N3" s="1"/>
      <c r="O3" s="1"/>
      <c r="P3" s="1"/>
    </row>
    <row r="4" spans="1:19" ht="15" customHeight="1" x14ac:dyDescent="0.2">
      <c r="A4" s="10"/>
      <c r="B4" s="10"/>
      <c r="C4" s="10"/>
      <c r="D4" s="156"/>
      <c r="E4" s="157"/>
      <c r="F4" s="158"/>
      <c r="G4" s="174"/>
      <c r="H4" s="175"/>
      <c r="I4" s="18" t="s">
        <v>5</v>
      </c>
      <c r="J4" s="19" t="s">
        <v>6</v>
      </c>
      <c r="K4" s="20" t="s">
        <v>7</v>
      </c>
      <c r="L4" s="10"/>
      <c r="M4" s="10"/>
      <c r="N4" s="1"/>
      <c r="O4" s="1"/>
    </row>
    <row r="5" spans="1:19" x14ac:dyDescent="0.2">
      <c r="A5" s="21"/>
      <c r="B5" s="22"/>
      <c r="C5" s="22"/>
      <c r="D5" s="22"/>
      <c r="E5" s="22"/>
      <c r="F5" s="22"/>
      <c r="G5" s="22"/>
      <c r="H5" s="22"/>
      <c r="I5" s="22"/>
      <c r="J5" s="22"/>
      <c r="K5" s="22"/>
      <c r="L5" s="22"/>
      <c r="M5" s="22"/>
      <c r="N5" s="7"/>
      <c r="O5" s="7"/>
      <c r="P5" s="23"/>
    </row>
    <row r="6" spans="1:19" x14ac:dyDescent="0.2">
      <c r="A6" s="10"/>
      <c r="B6" s="10"/>
      <c r="C6" s="10"/>
      <c r="D6" s="10"/>
      <c r="E6" s="10"/>
      <c r="F6" s="10"/>
      <c r="G6" s="10"/>
      <c r="H6" s="10"/>
      <c r="I6" s="10"/>
      <c r="J6" s="10"/>
      <c r="K6" s="10"/>
      <c r="L6" s="10"/>
      <c r="M6" s="10"/>
      <c r="N6" s="1"/>
      <c r="O6" s="1"/>
      <c r="P6" s="1"/>
    </row>
    <row r="7" spans="1:19" x14ac:dyDescent="0.2">
      <c r="A7" s="10"/>
      <c r="B7" s="24" t="s">
        <v>8</v>
      </c>
      <c r="C7" s="25" t="s">
        <v>9</v>
      </c>
      <c r="D7" s="10"/>
      <c r="E7" s="24" t="s">
        <v>10</v>
      </c>
      <c r="F7" s="28" t="s">
        <v>11</v>
      </c>
      <c r="G7" s="10"/>
      <c r="H7" s="10"/>
      <c r="I7" s="24" t="s">
        <v>17</v>
      </c>
      <c r="J7" s="30">
        <v>123456710</v>
      </c>
      <c r="K7" s="10"/>
      <c r="L7" s="10"/>
      <c r="M7" s="10"/>
      <c r="N7" s="1"/>
      <c r="O7" s="1"/>
      <c r="P7" s="35" t="b">
        <f>AND((COUNTA(C7,J7,J12,J10,F10,C12,C14,C18,C20,F20,F18,J16,J18,J20)=14),COUNTIF(F12,"&lt;&gt;&lt; Please Select &gt;"),COUNTIF(F7,"&lt;&gt;&lt; Please Select &gt;"))</f>
        <v>1</v>
      </c>
    </row>
    <row r="8" spans="1:19" x14ac:dyDescent="0.2">
      <c r="A8" s="10"/>
      <c r="B8" s="24"/>
      <c r="C8" s="10"/>
      <c r="D8" s="10"/>
      <c r="E8" s="24"/>
      <c r="F8" s="10"/>
      <c r="G8" s="10"/>
      <c r="H8" s="10"/>
      <c r="I8" s="24"/>
      <c r="J8" s="10"/>
      <c r="K8" s="10"/>
      <c r="L8" s="10"/>
      <c r="M8" s="10"/>
      <c r="N8" s="1"/>
      <c r="O8" s="1"/>
      <c r="P8" s="1"/>
    </row>
    <row r="9" spans="1:19" x14ac:dyDescent="0.2">
      <c r="A9" s="10"/>
      <c r="B9" s="24" t="s">
        <v>22</v>
      </c>
      <c r="C9" s="10"/>
      <c r="D9" s="10"/>
      <c r="E9" s="24"/>
      <c r="F9" s="10"/>
      <c r="G9" s="10"/>
      <c r="H9" s="10"/>
      <c r="I9" s="24"/>
      <c r="J9" s="10"/>
      <c r="K9" s="10"/>
      <c r="L9" s="10"/>
      <c r="M9" s="10"/>
      <c r="N9" s="1"/>
      <c r="O9" s="1"/>
      <c r="P9" s="1"/>
    </row>
    <row r="10" spans="1:19" x14ac:dyDescent="0.2">
      <c r="A10" s="10"/>
      <c r="B10" s="24" t="s">
        <v>23</v>
      </c>
      <c r="C10" s="25" t="s">
        <v>24</v>
      </c>
      <c r="D10" s="10"/>
      <c r="E10" s="24" t="s">
        <v>25</v>
      </c>
      <c r="F10" s="38" t="s">
        <v>26</v>
      </c>
      <c r="G10" s="10"/>
      <c r="H10" s="10"/>
      <c r="I10" s="24" t="s">
        <v>28</v>
      </c>
      <c r="J10" s="44">
        <v>5</v>
      </c>
      <c r="K10" s="10"/>
      <c r="L10" s="10"/>
      <c r="M10" s="10"/>
      <c r="N10" s="1"/>
      <c r="O10" s="1"/>
      <c r="P10" s="1"/>
    </row>
    <row r="11" spans="1:19" x14ac:dyDescent="0.2">
      <c r="A11" s="10"/>
      <c r="B11" s="24"/>
      <c r="C11" s="10"/>
      <c r="D11" s="10"/>
      <c r="E11" s="45"/>
      <c r="F11" s="10"/>
      <c r="G11" s="10"/>
      <c r="H11" s="10"/>
      <c r="I11" s="45"/>
      <c r="J11" s="10"/>
      <c r="K11" s="10"/>
      <c r="L11" s="10"/>
      <c r="M11" s="10"/>
      <c r="N11" s="1"/>
      <c r="O11" s="1"/>
      <c r="P11" s="1"/>
    </row>
    <row r="12" spans="1:19" x14ac:dyDescent="0.2">
      <c r="A12" s="10"/>
      <c r="B12" s="24" t="s">
        <v>41</v>
      </c>
      <c r="C12" s="46" t="s">
        <v>42</v>
      </c>
      <c r="D12" s="10"/>
      <c r="E12" s="24" t="s">
        <v>43</v>
      </c>
      <c r="F12" s="28" t="s">
        <v>44</v>
      </c>
      <c r="G12" s="10"/>
      <c r="H12" s="10"/>
      <c r="I12" s="24" t="s">
        <v>45</v>
      </c>
      <c r="J12" s="47" t="s">
        <v>46</v>
      </c>
      <c r="K12" s="10"/>
      <c r="L12" s="10"/>
      <c r="M12" s="10"/>
      <c r="N12" s="1"/>
      <c r="O12" s="1"/>
      <c r="P12" s="1"/>
    </row>
    <row r="13" spans="1:19" x14ac:dyDescent="0.2">
      <c r="A13" s="10"/>
      <c r="B13" s="24"/>
      <c r="C13" s="10"/>
      <c r="D13" s="10"/>
      <c r="E13" s="45"/>
      <c r="F13" s="10"/>
      <c r="G13" s="10"/>
      <c r="H13" s="10"/>
      <c r="I13" s="37"/>
      <c r="J13" s="37"/>
      <c r="K13" s="10"/>
      <c r="L13" s="10"/>
      <c r="M13" s="10"/>
      <c r="N13" s="1"/>
      <c r="O13" s="1"/>
      <c r="P13" s="1"/>
    </row>
    <row r="14" spans="1:19" x14ac:dyDescent="0.2">
      <c r="A14" s="10"/>
      <c r="B14" s="24" t="s">
        <v>48</v>
      </c>
      <c r="C14" s="176" t="s">
        <v>49</v>
      </c>
      <c r="D14" s="171"/>
      <c r="E14" s="171"/>
      <c r="F14" s="172"/>
      <c r="G14" s="10"/>
      <c r="H14" s="10"/>
      <c r="I14" s="37"/>
      <c r="J14" s="37"/>
      <c r="K14" s="10"/>
      <c r="L14" s="10"/>
      <c r="M14" s="10"/>
      <c r="N14" s="1"/>
      <c r="O14" s="1"/>
      <c r="P14" s="1"/>
      <c r="S14" s="48" t="s">
        <v>50</v>
      </c>
    </row>
    <row r="15" spans="1:19" x14ac:dyDescent="0.2">
      <c r="A15" s="10"/>
      <c r="B15" s="24"/>
      <c r="C15" s="10"/>
      <c r="D15" s="10"/>
      <c r="E15" s="45"/>
      <c r="F15" s="10"/>
      <c r="G15" s="10"/>
      <c r="H15" s="10"/>
      <c r="I15" s="45"/>
      <c r="J15" s="10"/>
      <c r="K15" s="10"/>
      <c r="L15" s="10"/>
      <c r="M15" s="10"/>
      <c r="N15" s="1"/>
      <c r="O15" s="1"/>
      <c r="P15" s="1"/>
      <c r="S15" s="48" t="s">
        <v>11</v>
      </c>
    </row>
    <row r="16" spans="1:19" x14ac:dyDescent="0.2">
      <c r="A16" s="10"/>
      <c r="B16" s="24" t="s">
        <v>51</v>
      </c>
      <c r="C16" s="176"/>
      <c r="D16" s="171"/>
      <c r="E16" s="171"/>
      <c r="F16" s="172"/>
      <c r="G16" s="10"/>
      <c r="H16" s="10"/>
      <c r="I16" s="24" t="s">
        <v>52</v>
      </c>
      <c r="J16" s="50" t="s">
        <v>53</v>
      </c>
      <c r="K16" s="10"/>
      <c r="L16" s="10"/>
      <c r="M16" s="10"/>
      <c r="N16" s="1"/>
      <c r="O16" s="1"/>
      <c r="P16" s="1"/>
      <c r="S16" s="48" t="s">
        <v>56</v>
      </c>
    </row>
    <row r="17" spans="1:19" x14ac:dyDescent="0.2">
      <c r="A17" s="10"/>
      <c r="B17" s="24"/>
      <c r="C17" s="10"/>
      <c r="D17" s="10"/>
      <c r="E17" s="45"/>
      <c r="F17" s="10"/>
      <c r="G17" s="10"/>
      <c r="H17" s="10"/>
      <c r="I17" s="45"/>
      <c r="J17" s="10"/>
      <c r="K17" s="10"/>
      <c r="L17" s="10"/>
      <c r="M17" s="10"/>
      <c r="N17" s="1"/>
      <c r="O17" s="1"/>
      <c r="P17" s="1"/>
      <c r="S17" s="48" t="s">
        <v>57</v>
      </c>
    </row>
    <row r="18" spans="1:19" x14ac:dyDescent="0.2">
      <c r="A18" s="10"/>
      <c r="B18" s="24" t="s">
        <v>59</v>
      </c>
      <c r="C18" s="46" t="s">
        <v>60</v>
      </c>
      <c r="D18" s="10"/>
      <c r="E18" s="24" t="s">
        <v>61</v>
      </c>
      <c r="F18" s="46" t="s">
        <v>62</v>
      </c>
      <c r="G18" s="10"/>
      <c r="H18" s="10"/>
      <c r="I18" s="24" t="s">
        <v>63</v>
      </c>
      <c r="J18" s="51">
        <v>10001</v>
      </c>
      <c r="K18" s="10"/>
      <c r="L18" s="10"/>
      <c r="M18" s="10"/>
      <c r="N18" s="1"/>
      <c r="O18" s="1"/>
      <c r="P18" s="1"/>
      <c r="S18" s="48" t="s">
        <v>65</v>
      </c>
    </row>
    <row r="19" spans="1:19" x14ac:dyDescent="0.2">
      <c r="A19" s="10"/>
      <c r="B19" s="24"/>
      <c r="C19" s="10"/>
      <c r="D19" s="10"/>
      <c r="E19" s="45"/>
      <c r="F19" s="10"/>
      <c r="G19" s="10"/>
      <c r="H19" s="10"/>
      <c r="I19" s="45"/>
      <c r="J19" s="10"/>
      <c r="K19" s="10"/>
      <c r="L19" s="10"/>
      <c r="M19" s="10"/>
      <c r="N19" s="1"/>
      <c r="O19" s="1"/>
      <c r="P19" s="1"/>
      <c r="S19" s="48" t="s">
        <v>66</v>
      </c>
    </row>
    <row r="20" spans="1:19" x14ac:dyDescent="0.2">
      <c r="A20" s="10"/>
      <c r="B20" s="24" t="s">
        <v>67</v>
      </c>
      <c r="C20" s="44">
        <v>26</v>
      </c>
      <c r="D20" s="10"/>
      <c r="E20" s="24" t="s">
        <v>68</v>
      </c>
      <c r="F20" s="52">
        <v>20</v>
      </c>
      <c r="G20" s="10"/>
      <c r="H20" s="10"/>
      <c r="I20" s="24" t="s">
        <v>70</v>
      </c>
      <c r="J20" s="44">
        <v>6</v>
      </c>
      <c r="K20" s="10"/>
      <c r="L20" s="10"/>
      <c r="M20" s="10"/>
      <c r="N20" s="1"/>
      <c r="O20" s="1"/>
      <c r="P20" s="1"/>
      <c r="S20" s="48" t="s">
        <v>71</v>
      </c>
    </row>
    <row r="21" spans="1:19" x14ac:dyDescent="0.2">
      <c r="A21" s="10"/>
      <c r="B21" s="24" t="s">
        <v>72</v>
      </c>
      <c r="C21" s="10"/>
      <c r="D21" s="10"/>
      <c r="E21" s="45"/>
      <c r="F21" s="10"/>
      <c r="G21" s="10"/>
      <c r="H21" s="10"/>
      <c r="I21" s="45"/>
      <c r="J21" s="10"/>
      <c r="K21" s="10"/>
      <c r="L21" s="10"/>
      <c r="M21" s="10"/>
      <c r="N21" s="1"/>
      <c r="O21" s="1"/>
      <c r="P21" s="1"/>
    </row>
    <row r="22" spans="1:19" x14ac:dyDescent="0.2">
      <c r="A22" s="21"/>
      <c r="B22" s="22"/>
      <c r="C22" s="22"/>
      <c r="D22" s="22"/>
      <c r="E22" s="22"/>
      <c r="F22" s="22"/>
      <c r="G22" s="22"/>
      <c r="H22" s="22"/>
      <c r="I22" s="22"/>
      <c r="J22" s="22"/>
      <c r="K22" s="22"/>
      <c r="L22" s="22"/>
      <c r="M22" s="22"/>
      <c r="N22" s="7"/>
      <c r="O22" s="7"/>
      <c r="P22" s="23"/>
    </row>
    <row r="23" spans="1:19" x14ac:dyDescent="0.2">
      <c r="A23" s="10"/>
      <c r="B23" s="10"/>
      <c r="C23" s="10"/>
      <c r="D23" s="10"/>
      <c r="E23" s="10"/>
      <c r="F23" s="10"/>
      <c r="G23" s="10"/>
      <c r="H23" s="10"/>
      <c r="I23" s="10"/>
      <c r="J23" s="10"/>
      <c r="K23" s="10"/>
      <c r="L23" s="10"/>
      <c r="M23" s="10"/>
      <c r="N23" s="1"/>
      <c r="O23" s="1"/>
      <c r="P23" s="1"/>
    </row>
    <row r="24" spans="1:19" x14ac:dyDescent="0.2">
      <c r="A24" s="10"/>
      <c r="B24" s="42" t="s">
        <v>73</v>
      </c>
      <c r="C24" s="10"/>
      <c r="D24" s="10"/>
      <c r="E24" s="10"/>
      <c r="F24" s="37"/>
      <c r="G24" s="10"/>
      <c r="H24" s="10"/>
      <c r="I24" s="10"/>
      <c r="J24" s="54" t="s">
        <v>38</v>
      </c>
      <c r="K24" s="10"/>
      <c r="L24" s="10"/>
      <c r="M24" s="10"/>
      <c r="N24" s="1"/>
      <c r="O24" s="1"/>
      <c r="P24" s="57" t="b">
        <f>IF(AND(J24="yes",COUNTA(B31,E31,B44)=3),TRUE,IF(J24="no",TRUE,FALSE))</f>
        <v>1</v>
      </c>
    </row>
    <row r="25" spans="1:19" x14ac:dyDescent="0.2">
      <c r="A25" s="10"/>
      <c r="B25" s="178" t="s">
        <v>77</v>
      </c>
      <c r="C25" s="154"/>
      <c r="D25" s="154"/>
      <c r="E25" s="154"/>
      <c r="F25" s="154"/>
      <c r="G25" s="154"/>
      <c r="H25" s="154"/>
      <c r="I25" s="154"/>
      <c r="J25" s="155"/>
      <c r="K25" s="10"/>
      <c r="L25" s="10"/>
      <c r="M25" s="10"/>
      <c r="N25" s="1"/>
      <c r="O25" s="1"/>
      <c r="P25" s="1"/>
    </row>
    <row r="26" spans="1:19" x14ac:dyDescent="0.2">
      <c r="A26" s="10"/>
      <c r="B26" s="167"/>
      <c r="C26" s="168"/>
      <c r="D26" s="168"/>
      <c r="E26" s="168"/>
      <c r="F26" s="168"/>
      <c r="G26" s="168"/>
      <c r="H26" s="168"/>
      <c r="I26" s="168"/>
      <c r="J26" s="169"/>
      <c r="K26" s="10"/>
      <c r="L26" s="10"/>
      <c r="M26" s="10"/>
      <c r="N26" s="1"/>
      <c r="O26" s="1"/>
      <c r="P26" s="1"/>
    </row>
    <row r="27" spans="1:19" x14ac:dyDescent="0.2">
      <c r="A27" s="10"/>
      <c r="B27" s="10"/>
      <c r="C27" s="10"/>
      <c r="D27" s="10"/>
      <c r="E27" s="10"/>
      <c r="F27" s="10"/>
      <c r="G27" s="10"/>
      <c r="H27" s="10"/>
      <c r="I27" s="10"/>
      <c r="J27" s="10"/>
      <c r="K27" s="10"/>
      <c r="L27" s="10"/>
      <c r="M27" s="10"/>
      <c r="N27" s="1"/>
      <c r="O27" s="1"/>
      <c r="P27" s="1"/>
    </row>
    <row r="28" spans="1:19" x14ac:dyDescent="0.2">
      <c r="A28" s="10"/>
      <c r="B28" s="177" t="s">
        <v>78</v>
      </c>
      <c r="C28" s="154"/>
      <c r="D28" s="154"/>
      <c r="E28" s="154"/>
      <c r="F28" s="154"/>
      <c r="G28" s="154"/>
      <c r="H28" s="154"/>
      <c r="I28" s="154"/>
      <c r="J28" s="155"/>
      <c r="K28" s="10"/>
      <c r="L28" s="10"/>
      <c r="M28" s="10"/>
      <c r="N28" s="1"/>
      <c r="O28" s="1"/>
      <c r="P28" s="1"/>
    </row>
    <row r="29" spans="1:19" x14ac:dyDescent="0.2">
      <c r="A29" s="10"/>
      <c r="B29" s="156"/>
      <c r="C29" s="157"/>
      <c r="D29" s="157"/>
      <c r="E29" s="157"/>
      <c r="F29" s="157"/>
      <c r="G29" s="157"/>
      <c r="H29" s="157"/>
      <c r="I29" s="157"/>
      <c r="J29" s="158"/>
      <c r="K29" s="10"/>
      <c r="L29" s="10"/>
      <c r="M29" s="10"/>
      <c r="N29" s="1"/>
      <c r="O29" s="1"/>
      <c r="P29" s="1"/>
    </row>
    <row r="30" spans="1:19" x14ac:dyDescent="0.2">
      <c r="A30" s="10"/>
      <c r="B30" s="173" t="s">
        <v>79</v>
      </c>
      <c r="C30" s="171"/>
      <c r="D30" s="172"/>
      <c r="E30" s="59" t="s">
        <v>80</v>
      </c>
      <c r="F30" s="173" t="s">
        <v>79</v>
      </c>
      <c r="G30" s="171"/>
      <c r="H30" s="171"/>
      <c r="I30" s="172"/>
      <c r="J30" s="59" t="s">
        <v>80</v>
      </c>
      <c r="K30" s="10"/>
      <c r="L30" s="10"/>
      <c r="M30" s="10"/>
      <c r="N30" s="1"/>
      <c r="O30" s="1"/>
      <c r="P30" s="1"/>
    </row>
    <row r="31" spans="1:19" x14ac:dyDescent="0.2">
      <c r="A31" s="10"/>
      <c r="B31" s="170" t="s">
        <v>81</v>
      </c>
      <c r="C31" s="171"/>
      <c r="D31" s="172"/>
      <c r="E31" s="25">
        <v>123456789</v>
      </c>
      <c r="F31" s="170"/>
      <c r="G31" s="171"/>
      <c r="H31" s="171"/>
      <c r="I31" s="172"/>
      <c r="J31" s="25"/>
      <c r="K31" s="10"/>
      <c r="L31" s="10"/>
      <c r="M31" s="10"/>
      <c r="N31" s="1"/>
      <c r="O31" s="1"/>
      <c r="P31" s="1"/>
    </row>
    <row r="32" spans="1:19" x14ac:dyDescent="0.2">
      <c r="A32" s="10"/>
      <c r="B32" s="170"/>
      <c r="C32" s="171"/>
      <c r="D32" s="172"/>
      <c r="E32" s="25"/>
      <c r="F32" s="170"/>
      <c r="G32" s="171"/>
      <c r="H32" s="171"/>
      <c r="I32" s="172"/>
      <c r="J32" s="25"/>
      <c r="K32" s="10"/>
      <c r="L32" s="10"/>
      <c r="M32" s="10"/>
      <c r="N32" s="1"/>
      <c r="O32" s="1"/>
      <c r="P32" s="1"/>
    </row>
    <row r="33" spans="1:16" x14ac:dyDescent="0.2">
      <c r="A33" s="10"/>
      <c r="B33" s="170"/>
      <c r="C33" s="171"/>
      <c r="D33" s="172"/>
      <c r="E33" s="25"/>
      <c r="F33" s="170"/>
      <c r="G33" s="171"/>
      <c r="H33" s="171"/>
      <c r="I33" s="172"/>
      <c r="J33" s="25"/>
      <c r="K33" s="10"/>
      <c r="L33" s="10"/>
      <c r="M33" s="10"/>
      <c r="N33" s="1"/>
      <c r="O33" s="1"/>
      <c r="P33" s="1"/>
    </row>
    <row r="34" spans="1:16" x14ac:dyDescent="0.2">
      <c r="A34" s="10"/>
      <c r="B34" s="170"/>
      <c r="C34" s="171"/>
      <c r="D34" s="172"/>
      <c r="E34" s="25"/>
      <c r="F34" s="170"/>
      <c r="G34" s="171"/>
      <c r="H34" s="171"/>
      <c r="I34" s="172"/>
      <c r="J34" s="25"/>
      <c r="K34" s="10"/>
      <c r="L34" s="10"/>
      <c r="M34" s="10"/>
      <c r="N34" s="1"/>
      <c r="O34" s="1"/>
      <c r="P34" s="1"/>
    </row>
    <row r="35" spans="1:16" x14ac:dyDescent="0.2">
      <c r="A35" s="10"/>
      <c r="B35" s="170"/>
      <c r="C35" s="171"/>
      <c r="D35" s="172"/>
      <c r="E35" s="25"/>
      <c r="F35" s="170"/>
      <c r="G35" s="171"/>
      <c r="H35" s="171"/>
      <c r="I35" s="172"/>
      <c r="J35" s="25"/>
      <c r="K35" s="10"/>
      <c r="L35" s="10"/>
      <c r="M35" s="10"/>
      <c r="N35" s="1"/>
      <c r="O35" s="1"/>
      <c r="P35" s="1"/>
    </row>
    <row r="36" spans="1:16" x14ac:dyDescent="0.2">
      <c r="A36" s="10"/>
      <c r="B36" s="170"/>
      <c r="C36" s="171"/>
      <c r="D36" s="172"/>
      <c r="E36" s="25"/>
      <c r="F36" s="170"/>
      <c r="G36" s="171"/>
      <c r="H36" s="171"/>
      <c r="I36" s="172"/>
      <c r="J36" s="25"/>
      <c r="K36" s="10"/>
      <c r="L36" s="10"/>
      <c r="M36" s="10"/>
      <c r="N36" s="1"/>
      <c r="O36" s="1"/>
      <c r="P36" s="1"/>
    </row>
    <row r="37" spans="1:16" x14ac:dyDescent="0.2">
      <c r="A37" s="10"/>
      <c r="B37" s="170"/>
      <c r="C37" s="171"/>
      <c r="D37" s="172"/>
      <c r="E37" s="25"/>
      <c r="F37" s="170"/>
      <c r="G37" s="171"/>
      <c r="H37" s="171"/>
      <c r="I37" s="172"/>
      <c r="J37" s="25"/>
      <c r="K37" s="10"/>
      <c r="L37" s="10"/>
      <c r="M37" s="10"/>
      <c r="N37" s="1"/>
      <c r="O37" s="1"/>
      <c r="P37" s="1"/>
    </row>
    <row r="38" spans="1:16" x14ac:dyDescent="0.2">
      <c r="A38" s="10"/>
      <c r="B38" s="170"/>
      <c r="C38" s="171"/>
      <c r="D38" s="172"/>
      <c r="E38" s="25"/>
      <c r="F38" s="170"/>
      <c r="G38" s="171"/>
      <c r="H38" s="171"/>
      <c r="I38" s="172"/>
      <c r="J38" s="25"/>
      <c r="K38" s="10"/>
      <c r="L38" s="10"/>
      <c r="M38" s="10"/>
      <c r="N38" s="1"/>
      <c r="O38" s="1"/>
      <c r="P38" s="1"/>
    </row>
    <row r="39" spans="1:16" x14ac:dyDescent="0.2">
      <c r="A39" s="10"/>
      <c r="B39" s="170"/>
      <c r="C39" s="171"/>
      <c r="D39" s="172"/>
      <c r="E39" s="25"/>
      <c r="F39" s="170"/>
      <c r="G39" s="171"/>
      <c r="H39" s="171"/>
      <c r="I39" s="172"/>
      <c r="J39" s="25"/>
      <c r="K39" s="10"/>
      <c r="L39" s="10"/>
      <c r="M39" s="10"/>
      <c r="N39" s="1"/>
      <c r="O39" s="1"/>
      <c r="P39" s="1"/>
    </row>
    <row r="40" spans="1:16" x14ac:dyDescent="0.2">
      <c r="A40" s="10"/>
      <c r="B40" s="170"/>
      <c r="C40" s="171"/>
      <c r="D40" s="172"/>
      <c r="E40" s="25"/>
      <c r="F40" s="170"/>
      <c r="G40" s="171"/>
      <c r="H40" s="171"/>
      <c r="I40" s="172"/>
      <c r="J40" s="25"/>
      <c r="K40" s="10"/>
      <c r="L40" s="10"/>
      <c r="M40" s="10"/>
      <c r="N40" s="1"/>
      <c r="O40" s="1"/>
      <c r="P40" s="1"/>
    </row>
    <row r="41" spans="1:16" x14ac:dyDescent="0.2">
      <c r="A41" s="10"/>
      <c r="B41" s="10"/>
      <c r="C41" s="10"/>
      <c r="D41" s="10"/>
      <c r="E41" s="10"/>
      <c r="F41" s="10"/>
      <c r="G41" s="10"/>
      <c r="H41" s="10"/>
      <c r="I41" s="10"/>
      <c r="J41" s="10"/>
      <c r="K41" s="10"/>
      <c r="L41" s="10"/>
      <c r="M41" s="10"/>
      <c r="N41" s="1"/>
      <c r="O41" s="1"/>
      <c r="P41" s="1"/>
    </row>
    <row r="42" spans="1:16" x14ac:dyDescent="0.2">
      <c r="A42" s="10"/>
      <c r="B42" s="177" t="s">
        <v>82</v>
      </c>
      <c r="C42" s="154"/>
      <c r="D42" s="154"/>
      <c r="E42" s="154"/>
      <c r="F42" s="154"/>
      <c r="G42" s="154"/>
      <c r="H42" s="154"/>
      <c r="I42" s="154"/>
      <c r="J42" s="155"/>
      <c r="K42" s="10"/>
      <c r="L42" s="10"/>
      <c r="M42" s="10"/>
      <c r="N42" s="1"/>
      <c r="O42" s="1"/>
      <c r="P42" s="1"/>
    </row>
    <row r="43" spans="1:16" x14ac:dyDescent="0.2">
      <c r="A43" s="10"/>
      <c r="B43" s="156"/>
      <c r="C43" s="157"/>
      <c r="D43" s="157"/>
      <c r="E43" s="157"/>
      <c r="F43" s="157"/>
      <c r="G43" s="157"/>
      <c r="H43" s="157"/>
      <c r="I43" s="157"/>
      <c r="J43" s="158"/>
      <c r="K43" s="10"/>
      <c r="L43" s="10"/>
      <c r="M43" s="10"/>
      <c r="N43" s="1"/>
      <c r="O43" s="1"/>
      <c r="P43" s="1"/>
    </row>
    <row r="44" spans="1:16" x14ac:dyDescent="0.2">
      <c r="A44" s="10"/>
      <c r="B44" s="176" t="s">
        <v>83</v>
      </c>
      <c r="C44" s="171"/>
      <c r="D44" s="171"/>
      <c r="E44" s="171"/>
      <c r="F44" s="171"/>
      <c r="G44" s="171"/>
      <c r="H44" s="171"/>
      <c r="I44" s="171"/>
      <c r="J44" s="172"/>
      <c r="K44" s="10"/>
      <c r="L44" s="10"/>
      <c r="M44" s="10"/>
      <c r="N44" s="1"/>
      <c r="O44" s="1"/>
      <c r="P44" s="1"/>
    </row>
    <row r="45" spans="1:16" x14ac:dyDescent="0.2">
      <c r="A45" s="10"/>
      <c r="B45" s="56"/>
      <c r="C45" s="56"/>
      <c r="D45" s="56"/>
      <c r="E45" s="56"/>
      <c r="F45" s="56"/>
      <c r="G45" s="56"/>
      <c r="H45" s="56"/>
      <c r="I45" s="56"/>
      <c r="J45" s="56"/>
      <c r="K45" s="10"/>
      <c r="L45" s="10"/>
      <c r="M45" s="10"/>
      <c r="N45" s="1"/>
      <c r="O45" s="1"/>
      <c r="P45" s="1"/>
    </row>
    <row r="46" spans="1:16" x14ac:dyDescent="0.2">
      <c r="A46" s="21"/>
      <c r="B46" s="22"/>
      <c r="C46" s="22"/>
      <c r="D46" s="22"/>
      <c r="E46" s="22"/>
      <c r="F46" s="22"/>
      <c r="G46" s="22"/>
      <c r="H46" s="22"/>
      <c r="I46" s="22"/>
      <c r="J46" s="22"/>
      <c r="K46" s="22"/>
      <c r="L46" s="22"/>
      <c r="M46" s="22"/>
      <c r="N46" s="7"/>
      <c r="O46" s="7"/>
      <c r="P46" s="23"/>
    </row>
    <row r="47" spans="1:16" x14ac:dyDescent="0.2">
      <c r="A47" s="10"/>
      <c r="B47" s="10"/>
      <c r="C47" s="10"/>
      <c r="D47" s="10"/>
      <c r="E47" s="10"/>
      <c r="F47" s="10"/>
      <c r="G47" s="10"/>
      <c r="H47" s="10"/>
      <c r="I47" s="10"/>
      <c r="J47" s="10"/>
      <c r="K47" s="10"/>
      <c r="L47" s="10"/>
      <c r="M47" s="10"/>
      <c r="N47" s="1"/>
      <c r="O47" s="1"/>
      <c r="P47" s="1"/>
    </row>
    <row r="48" spans="1:16" x14ac:dyDescent="0.2">
      <c r="A48" s="10"/>
      <c r="B48" s="10" t="s">
        <v>84</v>
      </c>
      <c r="C48" s="10"/>
      <c r="D48" s="10"/>
      <c r="E48" s="10"/>
      <c r="F48" s="10"/>
      <c r="G48" s="10"/>
      <c r="H48" s="10"/>
      <c r="I48" s="10"/>
      <c r="J48" s="10"/>
      <c r="K48" s="10"/>
      <c r="L48" s="10"/>
      <c r="M48" s="10"/>
      <c r="N48" s="1"/>
      <c r="O48" s="1"/>
      <c r="P48" s="1"/>
    </row>
    <row r="49" spans="1:16" x14ac:dyDescent="0.2">
      <c r="A49" s="10"/>
      <c r="B49" s="176" t="s">
        <v>85</v>
      </c>
      <c r="C49" s="171"/>
      <c r="D49" s="171"/>
      <c r="E49" s="171"/>
      <c r="F49" s="171"/>
      <c r="G49" s="171"/>
      <c r="H49" s="171"/>
      <c r="I49" s="171"/>
      <c r="J49" s="172"/>
      <c r="K49" s="10"/>
      <c r="L49" s="10"/>
      <c r="M49" s="10"/>
      <c r="N49" s="1"/>
      <c r="O49" s="1"/>
      <c r="P49" s="57" t="b">
        <f>AND(COUNTA(B49,J82)=2,COUNTIF(J56,"&lt;&gt;&lt; Please Select &gt;"),COUNTIF(J59,"&lt;&gt;&lt; Please Select &gt;"),COUNTIF(J61,"&lt;&gt;&lt; Please Select &gt;"),COUNTIF(J63,"&lt;&gt;&lt; Please Select &gt;"),COUNTIF(J70,"&lt;&gt;&lt; Please Select &gt;"),COUNTIF(J104,"&lt;&gt;&lt; Please Select &gt;"),COUNTIF(J111,"&lt;&gt;&lt; Please Select &gt;"),COUNTIF(J113,"&lt;&gt;&lt; Please Select &gt;"))</f>
        <v>1</v>
      </c>
    </row>
    <row r="50" spans="1:16" x14ac:dyDescent="0.2">
      <c r="A50" s="10"/>
      <c r="B50" s="10"/>
      <c r="C50" s="10"/>
      <c r="D50" s="10"/>
      <c r="E50" s="10"/>
      <c r="F50" s="10"/>
      <c r="G50" s="10"/>
      <c r="H50" s="10"/>
      <c r="I50" s="10"/>
      <c r="J50" s="10"/>
      <c r="K50" s="10"/>
      <c r="L50" s="10"/>
      <c r="M50" s="10"/>
      <c r="N50" s="1"/>
      <c r="O50" s="1"/>
      <c r="P50" s="57" t="b">
        <f>AND(IF(J51="no",TRUE,IF(AND(J51="yes",COUNTA(B54)=1),TRUE,FALSE))*IF(J65="no",TRUE,IF(AND(J65="yes",COUNTA(J67,J68)=2),TRUE,FALSE))*IF(J72="no",TRUE,IF(AND(J72="yes",COUNTA(J74,J75)=2),TRUE,FALSE))*IF(J77="no",TRUE,IF(AND(J77="yes",COUNTA(B80)=1),TRUE,FALSE)),IF(J84="no",TRUE,IF(AND(J84="yes",COUNTA(J86)=1),TRUE,FALSE)),IF(J88="no",TRUE,IF(AND(J88="yes",COUNTA(J90)=1),TRUE,FALSE)),IF(J92="no",TRUE,IF(AND(J92="yes",COUNTA(J94)=1),TRUE,FALSE)),IF(J96="no",TRUE,IF(AND(J96="yes",COUNTA(J98)=1),TRUE,FALSE)),IF(J100="no",TRUE,IF(AND(J100="yes",COUNTA(J102)=1),TRUE,FALSE)),IF(J106="no",TRUE,IF(AND(J106="yes",COUNTA(B109)=1),TRUE,FALSE)))</f>
        <v>1</v>
      </c>
    </row>
    <row r="51" spans="1:16" x14ac:dyDescent="0.2">
      <c r="A51" s="10"/>
      <c r="B51" s="10" t="s">
        <v>86</v>
      </c>
      <c r="C51" s="10"/>
      <c r="D51" s="10"/>
      <c r="E51" s="10"/>
      <c r="F51" s="10"/>
      <c r="G51" s="10"/>
      <c r="H51" s="10"/>
      <c r="I51" s="10"/>
      <c r="J51" s="54" t="s">
        <v>38</v>
      </c>
      <c r="K51" s="10"/>
      <c r="L51" s="10"/>
      <c r="M51" s="10"/>
      <c r="N51" s="1"/>
      <c r="O51" s="1"/>
      <c r="P51" s="60" t="b">
        <f>IF(J51="no",TRUE,IF(AND(J51="yes",COUNTA(B54)=1),TRUE,FALSE))</f>
        <v>1</v>
      </c>
    </row>
    <row r="52" spans="1:16" x14ac:dyDescent="0.2">
      <c r="A52" s="10"/>
      <c r="B52" s="10"/>
      <c r="C52" s="10"/>
      <c r="D52" s="10"/>
      <c r="E52" s="10"/>
      <c r="F52" s="10"/>
      <c r="G52" s="10"/>
      <c r="H52" s="10"/>
      <c r="I52" s="10"/>
      <c r="J52" s="10"/>
      <c r="K52" s="10"/>
      <c r="L52" s="10"/>
      <c r="M52" s="10"/>
      <c r="N52" s="1"/>
      <c r="O52" s="1"/>
      <c r="P52" s="1"/>
    </row>
    <row r="53" spans="1:16" x14ac:dyDescent="0.2">
      <c r="A53" s="10"/>
      <c r="B53" s="10" t="s">
        <v>87</v>
      </c>
      <c r="C53" s="10"/>
      <c r="D53" s="10"/>
      <c r="E53" s="10"/>
      <c r="F53" s="10"/>
      <c r="G53" s="10"/>
      <c r="H53" s="10"/>
      <c r="I53" s="10"/>
      <c r="J53" s="10"/>
      <c r="K53" s="10"/>
      <c r="L53" s="10"/>
      <c r="M53" s="10"/>
      <c r="N53" s="1"/>
      <c r="O53" s="1"/>
      <c r="P53" s="1"/>
    </row>
    <row r="54" spans="1:16" x14ac:dyDescent="0.2">
      <c r="A54" s="10"/>
      <c r="B54" s="176" t="s">
        <v>88</v>
      </c>
      <c r="C54" s="171"/>
      <c r="D54" s="171"/>
      <c r="E54" s="171"/>
      <c r="F54" s="171"/>
      <c r="G54" s="171"/>
      <c r="H54" s="171"/>
      <c r="I54" s="171"/>
      <c r="J54" s="172"/>
      <c r="K54" s="10"/>
      <c r="L54" s="10"/>
      <c r="M54" s="10"/>
      <c r="N54" s="1"/>
      <c r="O54" s="1"/>
      <c r="P54" s="1"/>
    </row>
    <row r="55" spans="1:16" x14ac:dyDescent="0.2">
      <c r="A55" s="10"/>
      <c r="B55" s="56"/>
      <c r="C55" s="56"/>
      <c r="D55" s="56"/>
      <c r="E55" s="56"/>
      <c r="F55" s="56"/>
      <c r="G55" s="56"/>
      <c r="H55" s="56"/>
      <c r="I55" s="56"/>
      <c r="J55" s="56"/>
      <c r="K55" s="10"/>
      <c r="L55" s="10"/>
      <c r="M55" s="10"/>
      <c r="N55" s="1"/>
      <c r="O55" s="1"/>
      <c r="P55" s="1"/>
    </row>
    <row r="56" spans="1:16" x14ac:dyDescent="0.2">
      <c r="A56" s="10"/>
      <c r="B56" s="177" t="s">
        <v>89</v>
      </c>
      <c r="C56" s="154"/>
      <c r="D56" s="154"/>
      <c r="E56" s="154"/>
      <c r="F56" s="154"/>
      <c r="G56" s="154"/>
      <c r="H56" s="154"/>
      <c r="I56" s="155"/>
      <c r="J56" s="54" t="s">
        <v>38</v>
      </c>
      <c r="K56" s="10"/>
      <c r="L56" s="10"/>
      <c r="M56" s="10"/>
      <c r="N56" s="1"/>
      <c r="O56" s="1"/>
      <c r="P56" s="1"/>
    </row>
    <row r="57" spans="1:16" x14ac:dyDescent="0.2">
      <c r="A57" s="10"/>
      <c r="B57" s="167"/>
      <c r="C57" s="168"/>
      <c r="D57" s="168"/>
      <c r="E57" s="168"/>
      <c r="F57" s="168"/>
      <c r="G57" s="168"/>
      <c r="H57" s="168"/>
      <c r="I57" s="169"/>
      <c r="J57" s="37"/>
      <c r="K57" s="10"/>
      <c r="L57" s="10"/>
      <c r="M57" s="10"/>
      <c r="N57" s="1"/>
      <c r="O57" s="1"/>
      <c r="P57" s="1"/>
    </row>
    <row r="58" spans="1:16" x14ac:dyDescent="0.2">
      <c r="A58" s="10"/>
      <c r="B58" s="61"/>
      <c r="C58" s="61"/>
      <c r="D58" s="61"/>
      <c r="E58" s="61"/>
      <c r="F58" s="61"/>
      <c r="G58" s="61"/>
      <c r="H58" s="61"/>
      <c r="I58" s="61"/>
      <c r="J58" s="10"/>
      <c r="K58" s="10"/>
      <c r="L58" s="10"/>
      <c r="M58" s="10"/>
      <c r="N58" s="1"/>
      <c r="O58" s="1"/>
      <c r="P58" s="1"/>
    </row>
    <row r="59" spans="1:16" x14ac:dyDescent="0.2">
      <c r="A59" s="10"/>
      <c r="B59" s="10" t="s">
        <v>90</v>
      </c>
      <c r="C59" s="10"/>
      <c r="D59" s="10"/>
      <c r="E59" s="10"/>
      <c r="F59" s="10"/>
      <c r="G59" s="10"/>
      <c r="H59" s="10"/>
      <c r="I59" s="10"/>
      <c r="J59" s="54" t="s">
        <v>38</v>
      </c>
      <c r="K59" s="10"/>
      <c r="L59" s="10"/>
      <c r="M59" s="10"/>
      <c r="N59" s="1"/>
      <c r="O59" s="1"/>
      <c r="P59" s="1"/>
    </row>
    <row r="60" spans="1:16" x14ac:dyDescent="0.2">
      <c r="A60" s="10"/>
      <c r="B60" s="10"/>
      <c r="C60" s="10"/>
      <c r="D60" s="10"/>
      <c r="E60" s="10"/>
      <c r="F60" s="10"/>
      <c r="G60" s="10"/>
      <c r="H60" s="10"/>
      <c r="I60" s="10"/>
      <c r="J60" s="10"/>
      <c r="K60" s="10"/>
      <c r="L60" s="10"/>
      <c r="M60" s="10"/>
      <c r="N60" s="1"/>
      <c r="O60" s="1"/>
      <c r="P60" s="1"/>
    </row>
    <row r="61" spans="1:16" x14ac:dyDescent="0.2">
      <c r="A61" s="10"/>
      <c r="B61" s="10" t="s">
        <v>91</v>
      </c>
      <c r="C61" s="10"/>
      <c r="D61" s="10"/>
      <c r="E61" s="10"/>
      <c r="F61" s="10"/>
      <c r="G61" s="10"/>
      <c r="H61" s="10"/>
      <c r="I61" s="10"/>
      <c r="J61" s="54" t="s">
        <v>38</v>
      </c>
      <c r="K61" s="10"/>
      <c r="L61" s="10"/>
      <c r="M61" s="10"/>
      <c r="N61" s="1"/>
      <c r="O61" s="1"/>
      <c r="P61" s="1"/>
    </row>
    <row r="62" spans="1:16" x14ac:dyDescent="0.2">
      <c r="A62" s="10"/>
      <c r="B62" s="10"/>
      <c r="C62" s="10"/>
      <c r="D62" s="10"/>
      <c r="E62" s="10"/>
      <c r="F62" s="10"/>
      <c r="G62" s="10"/>
      <c r="H62" s="10"/>
      <c r="I62" s="10"/>
      <c r="J62" s="10"/>
      <c r="K62" s="10"/>
      <c r="L62" s="10"/>
      <c r="M62" s="10"/>
      <c r="N62" s="1"/>
      <c r="O62" s="1"/>
      <c r="P62" s="1"/>
    </row>
    <row r="63" spans="1:16" x14ac:dyDescent="0.2">
      <c r="A63" s="10"/>
      <c r="B63" s="10" t="s">
        <v>92</v>
      </c>
      <c r="C63" s="10"/>
      <c r="D63" s="10"/>
      <c r="E63" s="10"/>
      <c r="F63" s="10"/>
      <c r="G63" s="10"/>
      <c r="H63" s="10"/>
      <c r="I63" s="10"/>
      <c r="J63" s="54" t="s">
        <v>38</v>
      </c>
      <c r="K63" s="10"/>
      <c r="L63" s="10"/>
      <c r="M63" s="10"/>
      <c r="N63" s="1"/>
      <c r="O63" s="1"/>
      <c r="P63" s="1"/>
    </row>
    <row r="64" spans="1:16" x14ac:dyDescent="0.2">
      <c r="A64" s="10"/>
      <c r="B64" s="10"/>
      <c r="C64" s="10"/>
      <c r="D64" s="10"/>
      <c r="E64" s="10"/>
      <c r="F64" s="10"/>
      <c r="G64" s="10"/>
      <c r="H64" s="10"/>
      <c r="I64" s="10"/>
      <c r="J64" s="10"/>
      <c r="K64" s="10"/>
      <c r="L64" s="10"/>
      <c r="M64" s="10"/>
      <c r="N64" s="1"/>
      <c r="O64" s="1"/>
      <c r="P64" s="1"/>
    </row>
    <row r="65" spans="1:16" x14ac:dyDescent="0.2">
      <c r="A65" s="10"/>
      <c r="B65" s="10" t="s">
        <v>93</v>
      </c>
      <c r="C65" s="10"/>
      <c r="D65" s="10"/>
      <c r="E65" s="10"/>
      <c r="F65" s="10"/>
      <c r="G65" s="10"/>
      <c r="H65" s="10"/>
      <c r="I65" s="10"/>
      <c r="J65" s="54" t="s">
        <v>38</v>
      </c>
      <c r="K65" s="10"/>
      <c r="L65" s="10"/>
      <c r="M65" s="10"/>
      <c r="N65" s="1"/>
      <c r="O65" s="1"/>
      <c r="P65" s="1"/>
    </row>
    <row r="66" spans="1:16" x14ac:dyDescent="0.2">
      <c r="A66" s="10"/>
      <c r="B66" s="10"/>
      <c r="C66" s="10"/>
      <c r="D66" s="10"/>
      <c r="E66" s="10"/>
      <c r="F66" s="10"/>
      <c r="G66" s="10"/>
      <c r="H66" s="10"/>
      <c r="I66" s="10"/>
      <c r="J66" s="10"/>
      <c r="K66" s="10"/>
      <c r="L66" s="10"/>
      <c r="M66" s="10"/>
      <c r="N66" s="1"/>
      <c r="O66" s="1"/>
      <c r="P66" s="1"/>
    </row>
    <row r="67" spans="1:16" x14ac:dyDescent="0.2">
      <c r="A67" s="10"/>
      <c r="B67" s="10" t="s">
        <v>94</v>
      </c>
      <c r="C67" s="10"/>
      <c r="D67" s="10"/>
      <c r="E67" s="10"/>
      <c r="F67" s="10"/>
      <c r="G67" s="10"/>
      <c r="H67" s="10"/>
      <c r="I67" s="10"/>
      <c r="J67" s="28">
        <v>1</v>
      </c>
      <c r="K67" s="10"/>
      <c r="L67" s="10"/>
      <c r="M67" s="10"/>
      <c r="N67" s="1"/>
      <c r="O67" s="1"/>
      <c r="P67" s="1"/>
    </row>
    <row r="68" spans="1:16" x14ac:dyDescent="0.2">
      <c r="A68" s="10"/>
      <c r="B68" s="10" t="s">
        <v>95</v>
      </c>
      <c r="C68" s="10"/>
      <c r="D68" s="10"/>
      <c r="E68" s="10"/>
      <c r="F68" s="10"/>
      <c r="G68" s="10"/>
      <c r="H68" s="10"/>
      <c r="I68" s="10"/>
      <c r="J68" s="28">
        <v>5</v>
      </c>
      <c r="K68" s="10"/>
      <c r="L68" s="10"/>
      <c r="M68" s="10"/>
      <c r="N68" s="1"/>
      <c r="O68" s="1"/>
      <c r="P68" s="1"/>
    </row>
    <row r="69" spans="1:16" x14ac:dyDescent="0.2">
      <c r="A69" s="10"/>
      <c r="B69" s="10"/>
      <c r="C69" s="10"/>
      <c r="D69" s="10"/>
      <c r="E69" s="10"/>
      <c r="F69" s="10"/>
      <c r="G69" s="10"/>
      <c r="H69" s="10"/>
      <c r="I69" s="10"/>
      <c r="J69" s="10"/>
      <c r="K69" s="10"/>
      <c r="L69" s="10"/>
      <c r="M69" s="10"/>
      <c r="N69" s="1"/>
      <c r="O69" s="1"/>
      <c r="P69" s="1"/>
    </row>
    <row r="70" spans="1:16" x14ac:dyDescent="0.2">
      <c r="A70" s="10"/>
      <c r="B70" s="10" t="s">
        <v>96</v>
      </c>
      <c r="C70" s="10"/>
      <c r="D70" s="10"/>
      <c r="E70" s="10"/>
      <c r="F70" s="10"/>
      <c r="G70" s="10"/>
      <c r="H70" s="10"/>
      <c r="I70" s="10"/>
      <c r="J70" s="54" t="s">
        <v>38</v>
      </c>
      <c r="K70" s="10"/>
      <c r="L70" s="10"/>
      <c r="M70" s="10"/>
      <c r="N70" s="1"/>
      <c r="O70" s="1"/>
      <c r="P70" s="1"/>
    </row>
    <row r="71" spans="1:16" x14ac:dyDescent="0.2">
      <c r="A71" s="10"/>
      <c r="B71" s="10"/>
      <c r="C71" s="10"/>
      <c r="D71" s="10"/>
      <c r="E71" s="10"/>
      <c r="F71" s="10"/>
      <c r="G71" s="10"/>
      <c r="H71" s="10"/>
      <c r="I71" s="10"/>
      <c r="J71" s="10"/>
      <c r="K71" s="10"/>
      <c r="L71" s="10"/>
      <c r="M71" s="10"/>
      <c r="N71" s="1"/>
      <c r="O71" s="1"/>
      <c r="P71" s="1"/>
    </row>
    <row r="72" spans="1:16" x14ac:dyDescent="0.2">
      <c r="A72" s="10"/>
      <c r="B72" s="37" t="s">
        <v>97</v>
      </c>
      <c r="C72" s="37"/>
      <c r="D72" s="37"/>
      <c r="E72" s="37"/>
      <c r="F72" s="10"/>
      <c r="G72" s="10"/>
      <c r="H72" s="10"/>
      <c r="I72" s="10"/>
      <c r="J72" s="54" t="s">
        <v>38</v>
      </c>
      <c r="K72" s="10"/>
      <c r="L72" s="10"/>
      <c r="M72" s="10"/>
      <c r="N72" s="1"/>
      <c r="O72" s="1"/>
      <c r="P72" s="1"/>
    </row>
    <row r="73" spans="1:16" x14ac:dyDescent="0.2">
      <c r="A73" s="10"/>
      <c r="B73" s="10"/>
      <c r="C73" s="10"/>
      <c r="D73" s="10"/>
      <c r="E73" s="10"/>
      <c r="F73" s="10"/>
      <c r="G73" s="10"/>
      <c r="H73" s="10"/>
      <c r="I73" s="10"/>
      <c r="J73" s="10"/>
      <c r="K73" s="10"/>
      <c r="L73" s="10"/>
      <c r="M73" s="10"/>
      <c r="N73" s="1"/>
      <c r="O73" s="1"/>
      <c r="P73" s="1"/>
    </row>
    <row r="74" spans="1:16" x14ac:dyDescent="0.2">
      <c r="A74" s="10"/>
      <c r="B74" s="10" t="s">
        <v>98</v>
      </c>
      <c r="C74" s="10"/>
      <c r="D74" s="10"/>
      <c r="E74" s="10"/>
      <c r="F74" s="10"/>
      <c r="G74" s="10"/>
      <c r="H74" s="10"/>
      <c r="I74" s="10"/>
      <c r="J74" s="28">
        <v>2</v>
      </c>
      <c r="K74" s="10"/>
      <c r="L74" s="10"/>
      <c r="M74" s="10"/>
      <c r="N74" s="1"/>
      <c r="O74" s="1"/>
      <c r="P74" s="1"/>
    </row>
    <row r="75" spans="1:16" x14ac:dyDescent="0.2">
      <c r="A75" s="10"/>
      <c r="B75" s="10" t="s">
        <v>99</v>
      </c>
      <c r="C75" s="10"/>
      <c r="D75" s="10"/>
      <c r="E75" s="10"/>
      <c r="F75" s="10"/>
      <c r="G75" s="10"/>
      <c r="H75" s="10"/>
      <c r="I75" s="10"/>
      <c r="J75" s="28" t="s">
        <v>100</v>
      </c>
      <c r="K75" s="10"/>
      <c r="L75" s="10"/>
      <c r="M75" s="10"/>
      <c r="N75" s="1"/>
      <c r="O75" s="1"/>
      <c r="P75" s="1"/>
    </row>
    <row r="76" spans="1:16" x14ac:dyDescent="0.2">
      <c r="A76" s="10"/>
      <c r="B76" s="10"/>
      <c r="C76" s="10"/>
      <c r="D76" s="10"/>
      <c r="E76" s="10"/>
      <c r="F76" s="10"/>
      <c r="G76" s="10"/>
      <c r="H76" s="10"/>
      <c r="I76" s="10"/>
      <c r="J76" s="36"/>
      <c r="K76" s="10"/>
      <c r="L76" s="10"/>
      <c r="M76" s="10"/>
      <c r="N76" s="1"/>
      <c r="O76" s="1"/>
      <c r="P76" s="1"/>
    </row>
    <row r="77" spans="1:16" x14ac:dyDescent="0.2">
      <c r="A77" s="10"/>
      <c r="B77" s="179" t="s">
        <v>101</v>
      </c>
      <c r="C77" s="161"/>
      <c r="D77" s="10"/>
      <c r="E77" s="10"/>
      <c r="F77" s="10"/>
      <c r="G77" s="10"/>
      <c r="H77" s="10"/>
      <c r="I77" s="10"/>
      <c r="J77" s="54" t="s">
        <v>38</v>
      </c>
      <c r="K77" s="10"/>
      <c r="L77" s="10"/>
      <c r="M77" s="10"/>
      <c r="N77" s="1"/>
      <c r="O77" s="1"/>
      <c r="P77" s="1"/>
    </row>
    <row r="78" spans="1:16" x14ac:dyDescent="0.2">
      <c r="A78" s="10"/>
      <c r="B78" s="10"/>
      <c r="C78" s="10"/>
      <c r="D78" s="10"/>
      <c r="E78" s="10"/>
      <c r="F78" s="10"/>
      <c r="G78" s="10"/>
      <c r="H78" s="10"/>
      <c r="I78" s="10"/>
      <c r="J78" s="10"/>
      <c r="K78" s="10"/>
      <c r="L78" s="10"/>
      <c r="M78" s="10"/>
      <c r="N78" s="1"/>
      <c r="O78" s="1"/>
      <c r="P78" s="1"/>
    </row>
    <row r="79" spans="1:16" x14ac:dyDescent="0.2">
      <c r="A79" s="10"/>
      <c r="B79" s="10" t="s">
        <v>102</v>
      </c>
      <c r="C79" s="10"/>
      <c r="D79" s="10"/>
      <c r="E79" s="10"/>
      <c r="F79" s="10"/>
      <c r="G79" s="10"/>
      <c r="H79" s="10"/>
      <c r="I79" s="10"/>
      <c r="J79" s="10"/>
      <c r="K79" s="10"/>
      <c r="L79" s="10"/>
      <c r="M79" s="10"/>
      <c r="N79" s="1"/>
      <c r="O79" s="1"/>
      <c r="P79" s="1"/>
    </row>
    <row r="80" spans="1:16" x14ac:dyDescent="0.2">
      <c r="A80" s="10"/>
      <c r="B80" s="176" t="s">
        <v>103</v>
      </c>
      <c r="C80" s="171"/>
      <c r="D80" s="171"/>
      <c r="E80" s="171"/>
      <c r="F80" s="171"/>
      <c r="G80" s="171"/>
      <c r="H80" s="171"/>
      <c r="I80" s="171"/>
      <c r="J80" s="172"/>
      <c r="K80" s="10"/>
      <c r="L80" s="10"/>
      <c r="M80" s="10"/>
      <c r="N80" s="1"/>
      <c r="O80" s="1"/>
      <c r="P80" s="1"/>
    </row>
    <row r="81" spans="1:16" x14ac:dyDescent="0.2">
      <c r="A81" s="10"/>
      <c r="B81" s="56"/>
      <c r="C81" s="56"/>
      <c r="D81" s="56"/>
      <c r="E81" s="56"/>
      <c r="F81" s="56"/>
      <c r="G81" s="56"/>
      <c r="H81" s="56"/>
      <c r="I81" s="56"/>
      <c r="J81" s="56"/>
      <c r="K81" s="10"/>
      <c r="L81" s="10"/>
      <c r="M81" s="10"/>
      <c r="N81" s="1"/>
      <c r="O81" s="1"/>
      <c r="P81" s="1"/>
    </row>
    <row r="82" spans="1:16" x14ac:dyDescent="0.2">
      <c r="A82" s="10"/>
      <c r="B82" s="10" t="s">
        <v>104</v>
      </c>
      <c r="C82" s="10"/>
      <c r="D82" s="10"/>
      <c r="E82" s="10"/>
      <c r="F82" s="10"/>
      <c r="G82" s="10"/>
      <c r="H82" s="10"/>
      <c r="I82" s="10"/>
      <c r="J82" s="28">
        <v>20</v>
      </c>
      <c r="K82" s="10"/>
      <c r="L82" s="10"/>
      <c r="M82" s="10"/>
      <c r="N82" s="1"/>
      <c r="O82" s="1"/>
      <c r="P82" s="1"/>
    </row>
    <row r="83" spans="1:16" x14ac:dyDescent="0.2">
      <c r="A83" s="10"/>
      <c r="B83" s="10"/>
      <c r="C83" s="10"/>
      <c r="D83" s="10"/>
      <c r="E83" s="10"/>
      <c r="F83" s="10"/>
      <c r="G83" s="10"/>
      <c r="H83" s="10"/>
      <c r="I83" s="10"/>
      <c r="J83" s="36"/>
      <c r="K83" s="10"/>
      <c r="L83" s="10"/>
      <c r="M83" s="10"/>
      <c r="N83" s="1"/>
      <c r="O83" s="1"/>
      <c r="P83" s="1"/>
    </row>
    <row r="84" spans="1:16" x14ac:dyDescent="0.2">
      <c r="A84" s="10"/>
      <c r="B84" s="10" t="s">
        <v>105</v>
      </c>
      <c r="C84" s="10"/>
      <c r="D84" s="10"/>
      <c r="E84" s="10"/>
      <c r="F84" s="10"/>
      <c r="G84" s="10"/>
      <c r="H84" s="10"/>
      <c r="I84" s="10"/>
      <c r="J84" s="54" t="s">
        <v>38</v>
      </c>
      <c r="K84" s="10"/>
      <c r="L84" s="10"/>
      <c r="M84" s="10"/>
      <c r="N84" s="1"/>
      <c r="O84" s="1"/>
      <c r="P84" s="1"/>
    </row>
    <row r="85" spans="1:16" x14ac:dyDescent="0.2">
      <c r="A85" s="10"/>
      <c r="B85" s="10"/>
      <c r="C85" s="10"/>
      <c r="D85" s="10"/>
      <c r="E85" s="10"/>
      <c r="F85" s="10"/>
      <c r="G85" s="10"/>
      <c r="H85" s="10"/>
      <c r="I85" s="10"/>
      <c r="J85" s="10"/>
      <c r="K85" s="10"/>
      <c r="L85" s="10"/>
      <c r="M85" s="10"/>
      <c r="N85" s="1"/>
      <c r="O85" s="1"/>
      <c r="P85" s="1"/>
    </row>
    <row r="86" spans="1:16" x14ac:dyDescent="0.2">
      <c r="A86" s="10"/>
      <c r="B86" s="10" t="s">
        <v>106</v>
      </c>
      <c r="C86" s="10"/>
      <c r="D86" s="10"/>
      <c r="E86" s="10"/>
      <c r="F86" s="10"/>
      <c r="G86" s="10"/>
      <c r="H86" s="10"/>
      <c r="I86" s="10"/>
      <c r="J86" s="28">
        <v>5</v>
      </c>
      <c r="K86" s="10"/>
      <c r="L86" s="10"/>
      <c r="M86" s="10"/>
      <c r="N86" s="1"/>
      <c r="O86" s="1"/>
      <c r="P86" s="1"/>
    </row>
    <row r="87" spans="1:16" x14ac:dyDescent="0.2">
      <c r="A87" s="10"/>
      <c r="B87" s="37"/>
      <c r="C87" s="10"/>
      <c r="D87" s="10"/>
      <c r="E87" s="10"/>
      <c r="F87" s="10"/>
      <c r="G87" s="10"/>
      <c r="H87" s="10"/>
      <c r="I87" s="10"/>
      <c r="J87" s="10"/>
      <c r="K87" s="10"/>
      <c r="L87" s="10"/>
      <c r="M87" s="10"/>
      <c r="N87" s="1"/>
      <c r="O87" s="1"/>
      <c r="P87" s="1"/>
    </row>
    <row r="88" spans="1:16" x14ac:dyDescent="0.2">
      <c r="A88" s="10"/>
      <c r="B88" s="10" t="s">
        <v>107</v>
      </c>
      <c r="C88" s="10"/>
      <c r="D88" s="10"/>
      <c r="E88" s="10"/>
      <c r="F88" s="10"/>
      <c r="G88" s="10"/>
      <c r="H88" s="10"/>
      <c r="I88" s="10"/>
      <c r="J88" s="54" t="s">
        <v>38</v>
      </c>
      <c r="K88" s="10"/>
      <c r="L88" s="10"/>
      <c r="M88" s="10"/>
      <c r="N88" s="1"/>
      <c r="O88" s="1"/>
      <c r="P88" s="1"/>
    </row>
    <row r="89" spans="1:16" x14ac:dyDescent="0.2">
      <c r="A89" s="10"/>
      <c r="B89" s="10"/>
      <c r="C89" s="10"/>
      <c r="D89" s="10"/>
      <c r="E89" s="10"/>
      <c r="F89" s="10"/>
      <c r="G89" s="10"/>
      <c r="H89" s="10"/>
      <c r="I89" s="10"/>
      <c r="J89" s="10"/>
      <c r="K89" s="10"/>
      <c r="L89" s="10"/>
      <c r="M89" s="10"/>
      <c r="N89" s="1"/>
      <c r="O89" s="1"/>
      <c r="P89" s="1"/>
    </row>
    <row r="90" spans="1:16" x14ac:dyDescent="0.2">
      <c r="A90" s="10"/>
      <c r="B90" s="10" t="s">
        <v>108</v>
      </c>
      <c r="C90" s="10"/>
      <c r="D90" s="10"/>
      <c r="E90" s="10"/>
      <c r="F90" s="10"/>
      <c r="G90" s="10"/>
      <c r="H90" s="10"/>
      <c r="I90" s="10"/>
      <c r="J90" s="28">
        <v>3</v>
      </c>
      <c r="K90" s="10"/>
      <c r="L90" s="10"/>
      <c r="M90" s="10"/>
      <c r="N90" s="1"/>
      <c r="O90" s="1"/>
      <c r="P90" s="1"/>
    </row>
    <row r="91" spans="1:16" x14ac:dyDescent="0.2">
      <c r="A91" s="10"/>
      <c r="B91" s="10"/>
      <c r="C91" s="10"/>
      <c r="D91" s="10"/>
      <c r="E91" s="10"/>
      <c r="F91" s="10"/>
      <c r="G91" s="10"/>
      <c r="H91" s="10"/>
      <c r="I91" s="10"/>
      <c r="J91" s="10"/>
      <c r="K91" s="10"/>
      <c r="L91" s="10"/>
      <c r="M91" s="10"/>
      <c r="N91" s="1"/>
      <c r="O91" s="1"/>
      <c r="P91" s="1"/>
    </row>
    <row r="92" spans="1:16" x14ac:dyDescent="0.2">
      <c r="A92" s="10"/>
      <c r="B92" s="10" t="s">
        <v>109</v>
      </c>
      <c r="C92" s="10"/>
      <c r="D92" s="10"/>
      <c r="E92" s="10"/>
      <c r="F92" s="10"/>
      <c r="G92" s="10"/>
      <c r="H92" s="10"/>
      <c r="I92" s="10"/>
      <c r="J92" s="54" t="s">
        <v>38</v>
      </c>
      <c r="K92" s="10"/>
      <c r="L92" s="10"/>
      <c r="M92" s="10"/>
      <c r="N92" s="1"/>
      <c r="O92" s="1"/>
      <c r="P92" s="1"/>
    </row>
    <row r="93" spans="1:16" x14ac:dyDescent="0.2">
      <c r="A93" s="10"/>
      <c r="B93" s="10"/>
      <c r="C93" s="10"/>
      <c r="D93" s="10"/>
      <c r="E93" s="10"/>
      <c r="F93" s="10"/>
      <c r="G93" s="10"/>
      <c r="H93" s="10"/>
      <c r="I93" s="10"/>
      <c r="J93" s="10"/>
      <c r="K93" s="10"/>
      <c r="L93" s="10"/>
      <c r="M93" s="10"/>
      <c r="N93" s="1"/>
      <c r="O93" s="1"/>
      <c r="P93" s="1"/>
    </row>
    <row r="94" spans="1:16" x14ac:dyDescent="0.2">
      <c r="A94" s="10"/>
      <c r="B94" s="10" t="s">
        <v>110</v>
      </c>
      <c r="C94" s="10"/>
      <c r="D94" s="10"/>
      <c r="E94" s="10"/>
      <c r="F94" s="10"/>
      <c r="G94" s="10"/>
      <c r="H94" s="10"/>
      <c r="I94" s="10"/>
      <c r="J94" s="28">
        <v>5</v>
      </c>
      <c r="K94" s="10"/>
      <c r="L94" s="10"/>
      <c r="M94" s="10"/>
      <c r="N94" s="1"/>
      <c r="O94" s="1"/>
      <c r="P94" s="1"/>
    </row>
    <row r="95" spans="1:16" x14ac:dyDescent="0.2">
      <c r="A95" s="10"/>
      <c r="B95" s="10"/>
      <c r="C95" s="10"/>
      <c r="D95" s="10"/>
      <c r="E95" s="10"/>
      <c r="F95" s="10"/>
      <c r="G95" s="10"/>
      <c r="H95" s="10"/>
      <c r="I95" s="10"/>
      <c r="J95" s="10"/>
      <c r="K95" s="10"/>
      <c r="L95" s="10"/>
      <c r="M95" s="10"/>
      <c r="N95" s="1"/>
      <c r="O95" s="1"/>
      <c r="P95" s="1"/>
    </row>
    <row r="96" spans="1:16" x14ac:dyDescent="0.2">
      <c r="A96" s="10"/>
      <c r="B96" s="10" t="s">
        <v>111</v>
      </c>
      <c r="C96" s="10"/>
      <c r="D96" s="10"/>
      <c r="E96" s="10"/>
      <c r="F96" s="10"/>
      <c r="G96" s="10"/>
      <c r="H96" s="10"/>
      <c r="I96" s="10"/>
      <c r="J96" s="54" t="s">
        <v>38</v>
      </c>
      <c r="K96" s="10"/>
      <c r="L96" s="10"/>
      <c r="M96" s="10"/>
      <c r="N96" s="1"/>
      <c r="O96" s="1"/>
      <c r="P96" s="1"/>
    </row>
    <row r="97" spans="1:16" x14ac:dyDescent="0.2">
      <c r="A97" s="10"/>
      <c r="B97" s="10"/>
      <c r="C97" s="10"/>
      <c r="D97" s="10"/>
      <c r="E97" s="10"/>
      <c r="F97" s="10"/>
      <c r="G97" s="10"/>
      <c r="H97" s="10"/>
      <c r="I97" s="10"/>
      <c r="J97" s="10"/>
      <c r="K97" s="10"/>
      <c r="L97" s="10"/>
      <c r="M97" s="10"/>
      <c r="N97" s="1"/>
      <c r="O97" s="1"/>
      <c r="P97" s="1"/>
    </row>
    <row r="98" spans="1:16" x14ac:dyDescent="0.2">
      <c r="A98" s="10"/>
      <c r="B98" s="10" t="s">
        <v>112</v>
      </c>
      <c r="C98" s="10"/>
      <c r="D98" s="10"/>
      <c r="E98" s="10"/>
      <c r="F98" s="10"/>
      <c r="G98" s="10"/>
      <c r="H98" s="10"/>
      <c r="I98" s="10"/>
      <c r="J98" s="62">
        <v>39448</v>
      </c>
      <c r="K98" s="10"/>
      <c r="L98" s="10"/>
      <c r="M98" s="10"/>
      <c r="N98" s="1"/>
      <c r="O98" s="1"/>
      <c r="P98" s="1"/>
    </row>
    <row r="99" spans="1:16" x14ac:dyDescent="0.2">
      <c r="A99" s="10"/>
      <c r="B99" s="10"/>
      <c r="C99" s="10"/>
      <c r="D99" s="10"/>
      <c r="E99" s="10"/>
      <c r="F99" s="10"/>
      <c r="G99" s="10"/>
      <c r="H99" s="10"/>
      <c r="I99" s="10"/>
      <c r="J99" s="10"/>
      <c r="K99" s="10"/>
      <c r="L99" s="10"/>
      <c r="M99" s="10"/>
      <c r="N99" s="1"/>
      <c r="O99" s="1"/>
      <c r="P99" s="1"/>
    </row>
    <row r="100" spans="1:16" x14ac:dyDescent="0.2">
      <c r="A100" s="10"/>
      <c r="B100" s="10" t="s">
        <v>113</v>
      </c>
      <c r="C100" s="10"/>
      <c r="D100" s="10"/>
      <c r="E100" s="10"/>
      <c r="F100" s="10"/>
      <c r="G100" s="10"/>
      <c r="H100" s="10"/>
      <c r="I100" s="10"/>
      <c r="J100" s="54" t="s">
        <v>38</v>
      </c>
      <c r="K100" s="10"/>
      <c r="L100" s="10"/>
      <c r="M100" s="10"/>
      <c r="N100" s="1"/>
      <c r="O100" s="1"/>
      <c r="P100" s="1"/>
    </row>
    <row r="101" spans="1:16" x14ac:dyDescent="0.2">
      <c r="A101" s="10"/>
      <c r="B101" s="10"/>
      <c r="C101" s="10"/>
      <c r="D101" s="10"/>
      <c r="E101" s="10"/>
      <c r="F101" s="10"/>
      <c r="G101" s="10"/>
      <c r="H101" s="10"/>
      <c r="I101" s="10"/>
      <c r="J101" s="10"/>
      <c r="K101" s="10"/>
      <c r="L101" s="10"/>
      <c r="M101" s="10"/>
      <c r="N101" s="1"/>
      <c r="O101" s="1"/>
      <c r="P101" s="1"/>
    </row>
    <row r="102" spans="1:16" x14ac:dyDescent="0.2">
      <c r="A102" s="10"/>
      <c r="B102" s="10" t="s">
        <v>114</v>
      </c>
      <c r="C102" s="10"/>
      <c r="D102" s="10"/>
      <c r="E102" s="10"/>
      <c r="F102" s="10"/>
      <c r="G102" s="10"/>
      <c r="H102" s="10"/>
      <c r="I102" s="10"/>
      <c r="J102" s="28" t="s">
        <v>38</v>
      </c>
      <c r="K102" s="10"/>
      <c r="L102" s="10"/>
      <c r="M102" s="10"/>
      <c r="N102" s="1"/>
      <c r="O102" s="1"/>
      <c r="P102" s="1"/>
    </row>
    <row r="103" spans="1:16" x14ac:dyDescent="0.2">
      <c r="A103" s="10"/>
      <c r="B103" s="10"/>
      <c r="C103" s="10"/>
      <c r="D103" s="10"/>
      <c r="E103" s="10"/>
      <c r="F103" s="10"/>
      <c r="G103" s="10"/>
      <c r="H103" s="10"/>
      <c r="I103" s="10"/>
      <c r="J103" s="10"/>
      <c r="K103" s="10"/>
      <c r="L103" s="10"/>
      <c r="M103" s="10"/>
      <c r="N103" s="1"/>
      <c r="O103" s="1"/>
      <c r="P103" s="1"/>
    </row>
    <row r="104" spans="1:16" x14ac:dyDescent="0.2">
      <c r="A104" s="10"/>
      <c r="B104" s="179" t="s">
        <v>115</v>
      </c>
      <c r="C104" s="160"/>
      <c r="D104" s="160"/>
      <c r="E104" s="160"/>
      <c r="F104" s="161"/>
      <c r="G104" s="10"/>
      <c r="H104" s="10"/>
      <c r="I104" s="10"/>
      <c r="J104" s="54" t="s">
        <v>38</v>
      </c>
      <c r="K104" s="10"/>
      <c r="L104" s="10"/>
      <c r="M104" s="10"/>
      <c r="N104" s="1"/>
      <c r="O104" s="1"/>
      <c r="P104" s="1"/>
    </row>
    <row r="105" spans="1:16" x14ac:dyDescent="0.2">
      <c r="A105" s="10"/>
      <c r="B105" s="10"/>
      <c r="C105" s="10"/>
      <c r="D105" s="10"/>
      <c r="E105" s="10"/>
      <c r="F105" s="10"/>
      <c r="G105" s="10"/>
      <c r="H105" s="10"/>
      <c r="I105" s="10"/>
      <c r="J105" s="10"/>
      <c r="K105" s="10"/>
      <c r="L105" s="10"/>
      <c r="M105" s="10"/>
      <c r="N105" s="1"/>
      <c r="O105" s="1"/>
      <c r="P105" s="1"/>
    </row>
    <row r="106" spans="1:16" x14ac:dyDescent="0.2">
      <c r="A106" s="10"/>
      <c r="B106" s="10" t="s">
        <v>116</v>
      </c>
      <c r="C106" s="10"/>
      <c r="D106" s="10"/>
      <c r="E106" s="10"/>
      <c r="F106" s="10"/>
      <c r="G106" s="10"/>
      <c r="H106" s="10"/>
      <c r="I106" s="10"/>
      <c r="J106" s="54" t="s">
        <v>38</v>
      </c>
      <c r="K106" s="10"/>
      <c r="L106" s="10"/>
      <c r="M106" s="10"/>
      <c r="N106" s="1"/>
      <c r="O106" s="1"/>
      <c r="P106" s="1"/>
    </row>
    <row r="107" spans="1:16" x14ac:dyDescent="0.2">
      <c r="A107" s="10"/>
      <c r="B107" s="10"/>
      <c r="C107" s="10"/>
      <c r="D107" s="10"/>
      <c r="E107" s="10"/>
      <c r="F107" s="10"/>
      <c r="G107" s="10"/>
      <c r="H107" s="10"/>
      <c r="I107" s="10"/>
      <c r="J107" s="10"/>
      <c r="K107" s="10"/>
      <c r="L107" s="10"/>
      <c r="M107" s="10"/>
      <c r="N107" s="1"/>
      <c r="O107" s="1"/>
      <c r="P107" s="1"/>
    </row>
    <row r="108" spans="1:16" x14ac:dyDescent="0.2">
      <c r="A108" s="37"/>
      <c r="B108" s="180" t="s">
        <v>117</v>
      </c>
      <c r="C108" s="181"/>
      <c r="D108" s="181"/>
      <c r="E108" s="181"/>
      <c r="F108" s="181"/>
      <c r="G108" s="175"/>
      <c r="H108" s="10"/>
      <c r="I108" s="37"/>
      <c r="J108" s="10"/>
      <c r="K108" s="10"/>
      <c r="L108" s="10"/>
      <c r="M108" s="10"/>
      <c r="N108" s="1"/>
      <c r="O108" s="1"/>
      <c r="P108" s="1"/>
    </row>
    <row r="109" spans="1:16" x14ac:dyDescent="0.2">
      <c r="A109" s="10"/>
      <c r="B109" s="176">
        <v>15</v>
      </c>
      <c r="C109" s="171"/>
      <c r="D109" s="171"/>
      <c r="E109" s="171"/>
      <c r="F109" s="171"/>
      <c r="G109" s="171"/>
      <c r="H109" s="171"/>
      <c r="I109" s="171"/>
      <c r="J109" s="172"/>
      <c r="K109" s="10"/>
      <c r="L109" s="10"/>
      <c r="M109" s="10"/>
      <c r="N109" s="1"/>
      <c r="O109" s="1"/>
      <c r="P109" s="1"/>
    </row>
    <row r="110" spans="1:16" x14ac:dyDescent="0.2">
      <c r="A110" s="37"/>
      <c r="B110" s="37"/>
      <c r="C110" s="37"/>
      <c r="D110" s="37"/>
      <c r="E110" s="37"/>
      <c r="F110" s="37"/>
      <c r="G110" s="37"/>
      <c r="H110" s="37"/>
      <c r="I110" s="37"/>
      <c r="J110" s="37"/>
      <c r="K110" s="37"/>
      <c r="L110" s="37"/>
      <c r="M110" s="37"/>
    </row>
    <row r="111" spans="1:16" x14ac:dyDescent="0.2">
      <c r="A111" s="37"/>
      <c r="B111" s="56" t="s">
        <v>118</v>
      </c>
      <c r="C111" s="37"/>
      <c r="D111" s="37"/>
      <c r="E111" s="37"/>
      <c r="F111" s="37"/>
      <c r="G111" s="37"/>
      <c r="H111" s="37"/>
      <c r="I111" s="37"/>
      <c r="J111" s="54" t="s">
        <v>38</v>
      </c>
      <c r="K111" s="37"/>
      <c r="L111" s="37"/>
      <c r="M111" s="37"/>
      <c r="P111" s="1"/>
    </row>
    <row r="112" spans="1:16" x14ac:dyDescent="0.2">
      <c r="A112" s="37"/>
      <c r="B112" s="37"/>
      <c r="C112" s="37"/>
      <c r="D112" s="37"/>
      <c r="E112" s="37"/>
      <c r="F112" s="37"/>
      <c r="G112" s="37"/>
      <c r="H112" s="37"/>
      <c r="I112" s="37"/>
      <c r="J112" s="37"/>
      <c r="K112" s="37"/>
      <c r="L112" s="37"/>
      <c r="M112" s="37"/>
    </row>
    <row r="113" spans="1:16" x14ac:dyDescent="0.2">
      <c r="A113" s="37"/>
      <c r="B113" s="37" t="s">
        <v>119</v>
      </c>
      <c r="C113" s="37"/>
      <c r="D113" s="37"/>
      <c r="E113" s="37"/>
      <c r="F113" s="37"/>
      <c r="G113" s="37"/>
      <c r="H113" s="37"/>
      <c r="I113" s="37"/>
      <c r="J113" s="54" t="s">
        <v>38</v>
      </c>
      <c r="K113" s="37"/>
      <c r="L113" s="37"/>
      <c r="M113" s="37"/>
      <c r="P113" s="1"/>
    </row>
    <row r="114" spans="1:16" x14ac:dyDescent="0.2">
      <c r="A114" s="37"/>
      <c r="B114" s="37"/>
      <c r="C114" s="37"/>
      <c r="D114" s="37"/>
      <c r="E114" s="37"/>
      <c r="F114" s="37"/>
      <c r="G114" s="37"/>
      <c r="H114" s="37"/>
      <c r="I114" s="37"/>
      <c r="J114" s="37"/>
      <c r="K114" s="37"/>
      <c r="L114" s="37"/>
      <c r="M114" s="37"/>
    </row>
  </sheetData>
  <mergeCells count="38">
    <mergeCell ref="B80:J80"/>
    <mergeCell ref="B77:C77"/>
    <mergeCell ref="F40:I40"/>
    <mergeCell ref="B109:J109"/>
    <mergeCell ref="B104:F104"/>
    <mergeCell ref="B108:G108"/>
    <mergeCell ref="B56:I57"/>
    <mergeCell ref="B40:D40"/>
    <mergeCell ref="B54:J54"/>
    <mergeCell ref="B49:J49"/>
    <mergeCell ref="B42:J43"/>
    <mergeCell ref="B44:J44"/>
    <mergeCell ref="D3:F4"/>
    <mergeCell ref="G4:H4"/>
    <mergeCell ref="C14:F14"/>
    <mergeCell ref="C16:F16"/>
    <mergeCell ref="F39:I39"/>
    <mergeCell ref="B38:D38"/>
    <mergeCell ref="F38:I38"/>
    <mergeCell ref="B39:D39"/>
    <mergeCell ref="F35:I35"/>
    <mergeCell ref="F34:I34"/>
    <mergeCell ref="B28:J29"/>
    <mergeCell ref="B25:J26"/>
    <mergeCell ref="F31:I31"/>
    <mergeCell ref="F32:I32"/>
    <mergeCell ref="B35:D35"/>
    <mergeCell ref="B34:D34"/>
    <mergeCell ref="B33:D33"/>
    <mergeCell ref="B37:D37"/>
    <mergeCell ref="B36:D36"/>
    <mergeCell ref="F33:I33"/>
    <mergeCell ref="F30:I30"/>
    <mergeCell ref="B30:D30"/>
    <mergeCell ref="B31:D31"/>
    <mergeCell ref="B32:D32"/>
    <mergeCell ref="F36:I36"/>
    <mergeCell ref="F37:I37"/>
  </mergeCells>
  <conditionalFormatting sqref="B54">
    <cfRule type="expression" dxfId="887" priority="1">
      <formula>AND($J$51="No",COUNTBLANK($B$54)=1)</formula>
    </cfRule>
  </conditionalFormatting>
  <conditionalFormatting sqref="B54">
    <cfRule type="expression" dxfId="886" priority="2">
      <formula>AND($J$51="Yes",COUNTBLANK($B$54)=1)</formula>
    </cfRule>
  </conditionalFormatting>
  <conditionalFormatting sqref="C54">
    <cfRule type="expression" dxfId="885" priority="3">
      <formula>AND($J$51="No",COUNTBLANK($B$54)=1)</formula>
    </cfRule>
  </conditionalFormatting>
  <conditionalFormatting sqref="C54">
    <cfRule type="expression" dxfId="884" priority="4">
      <formula>AND($J$51="Yes",COUNTBLANK($B$54)=1)</formula>
    </cfRule>
  </conditionalFormatting>
  <conditionalFormatting sqref="D54">
    <cfRule type="expression" dxfId="883" priority="5">
      <formula>AND($J$51="No",COUNTBLANK($B$54)=1)</formula>
    </cfRule>
  </conditionalFormatting>
  <conditionalFormatting sqref="D54">
    <cfRule type="expression" dxfId="882" priority="6">
      <formula>AND($J$51="Yes",COUNTBLANK($B$54)=1)</formula>
    </cfRule>
  </conditionalFormatting>
  <conditionalFormatting sqref="E54">
    <cfRule type="expression" dxfId="881" priority="7">
      <formula>AND($J$51="No",COUNTBLANK($B$54)=1)</formula>
    </cfRule>
  </conditionalFormatting>
  <conditionalFormatting sqref="E54">
    <cfRule type="expression" dxfId="880" priority="8">
      <formula>AND($J$51="Yes",COUNTBLANK($B$54)=1)</formula>
    </cfRule>
  </conditionalFormatting>
  <conditionalFormatting sqref="F54">
    <cfRule type="expression" dxfId="879" priority="9">
      <formula>AND($J$51="No",COUNTBLANK($B$54)=1)</formula>
    </cfRule>
  </conditionalFormatting>
  <conditionalFormatting sqref="F54">
    <cfRule type="expression" dxfId="878" priority="10">
      <formula>AND($J$51="Yes",COUNTBLANK($B$54)=1)</formula>
    </cfRule>
  </conditionalFormatting>
  <conditionalFormatting sqref="G54">
    <cfRule type="expression" dxfId="877" priority="11">
      <formula>AND($J$51="No",COUNTBLANK($B$54)=1)</formula>
    </cfRule>
  </conditionalFormatting>
  <conditionalFormatting sqref="G54">
    <cfRule type="expression" dxfId="876" priority="12">
      <formula>AND($J$51="Yes",COUNTBLANK($B$54)=1)</formula>
    </cfRule>
  </conditionalFormatting>
  <conditionalFormatting sqref="H54">
    <cfRule type="expression" dxfId="875" priority="13">
      <formula>AND($J$51="No",COUNTBLANK($B$54)=1)</formula>
    </cfRule>
  </conditionalFormatting>
  <conditionalFormatting sqref="H54">
    <cfRule type="expression" dxfId="874" priority="14">
      <formula>AND($J$51="Yes",COUNTBLANK($B$54)=1)</formula>
    </cfRule>
  </conditionalFormatting>
  <conditionalFormatting sqref="I54">
    <cfRule type="expression" dxfId="873" priority="15">
      <formula>AND($J$51="No",COUNTBLANK($B$54)=1)</formula>
    </cfRule>
  </conditionalFormatting>
  <conditionalFormatting sqref="I54">
    <cfRule type="expression" dxfId="872" priority="16">
      <formula>AND($J$51="Yes",COUNTBLANK($B$54)=1)</formula>
    </cfRule>
  </conditionalFormatting>
  <conditionalFormatting sqref="J54">
    <cfRule type="expression" dxfId="871" priority="17">
      <formula>AND($J$51="No",COUNTBLANK($B$54)=1)</formula>
    </cfRule>
  </conditionalFormatting>
  <conditionalFormatting sqref="J54">
    <cfRule type="expression" dxfId="870" priority="18">
      <formula>AND($J$51="Yes",COUNTBLANK($B$54)=1)</formula>
    </cfRule>
  </conditionalFormatting>
  <conditionalFormatting sqref="B80">
    <cfRule type="expression" dxfId="869" priority="19">
      <formula>AND($J$77="No",COUNTBLANK($B$54)=1)</formula>
    </cfRule>
  </conditionalFormatting>
  <conditionalFormatting sqref="B80">
    <cfRule type="expression" dxfId="868" priority="20">
      <formula>AND($J$77="Yes",COUNTBLANK($B$54)=1)</formula>
    </cfRule>
  </conditionalFormatting>
  <conditionalFormatting sqref="C80">
    <cfRule type="expression" dxfId="867" priority="21">
      <formula>AND($J$77="No",COUNTBLANK($B$54)=1)</formula>
    </cfRule>
  </conditionalFormatting>
  <conditionalFormatting sqref="C80">
    <cfRule type="expression" dxfId="866" priority="22">
      <formula>AND($J$77="Yes",COUNTBLANK($B$54)=1)</formula>
    </cfRule>
  </conditionalFormatting>
  <conditionalFormatting sqref="D80">
    <cfRule type="expression" dxfId="865" priority="23">
      <formula>AND($J$77="No",COUNTBLANK($B$54)=1)</formula>
    </cfRule>
  </conditionalFormatting>
  <conditionalFormatting sqref="D80">
    <cfRule type="expression" dxfId="864" priority="24">
      <formula>AND($J$77="Yes",COUNTBLANK($B$54)=1)</formula>
    </cfRule>
  </conditionalFormatting>
  <conditionalFormatting sqref="E80">
    <cfRule type="expression" dxfId="863" priority="25">
      <formula>AND($J$77="No",COUNTBLANK($B$54)=1)</formula>
    </cfRule>
  </conditionalFormatting>
  <conditionalFormatting sqref="E80">
    <cfRule type="expression" dxfId="862" priority="26">
      <formula>AND($J$77="Yes",COUNTBLANK($B$54)=1)</formula>
    </cfRule>
  </conditionalFormatting>
  <conditionalFormatting sqref="F80">
    <cfRule type="expression" dxfId="861" priority="27">
      <formula>AND($J$77="No",COUNTBLANK($B$54)=1)</formula>
    </cfRule>
  </conditionalFormatting>
  <conditionalFormatting sqref="F80">
    <cfRule type="expression" dxfId="860" priority="28">
      <formula>AND($J$77="Yes",COUNTBLANK($B$54)=1)</formula>
    </cfRule>
  </conditionalFormatting>
  <conditionalFormatting sqref="G80">
    <cfRule type="expression" dxfId="859" priority="29">
      <formula>AND($J$77="No",COUNTBLANK($B$54)=1)</formula>
    </cfRule>
  </conditionalFormatting>
  <conditionalFormatting sqref="G80">
    <cfRule type="expression" dxfId="858" priority="30">
      <formula>AND($J$77="Yes",COUNTBLANK($B$54)=1)</formula>
    </cfRule>
  </conditionalFormatting>
  <conditionalFormatting sqref="H80">
    <cfRule type="expression" dxfId="857" priority="31">
      <formula>AND($J$77="No",COUNTBLANK($B$54)=1)</formula>
    </cfRule>
  </conditionalFormatting>
  <conditionalFormatting sqref="H80">
    <cfRule type="expression" dxfId="856" priority="32">
      <formula>AND($J$77="Yes",COUNTBLANK($B$54)=1)</formula>
    </cfRule>
  </conditionalFormatting>
  <conditionalFormatting sqref="I80">
    <cfRule type="expression" dxfId="855" priority="33">
      <formula>AND($J$77="No",COUNTBLANK($B$54)=1)</formula>
    </cfRule>
  </conditionalFormatting>
  <conditionalFormatting sqref="I80">
    <cfRule type="expression" dxfId="854" priority="34">
      <formula>AND($J$77="Yes",COUNTBLANK($B$54)=1)</formula>
    </cfRule>
  </conditionalFormatting>
  <conditionalFormatting sqref="J80">
    <cfRule type="expression" dxfId="853" priority="35">
      <formula>AND($J$77="No",COUNTBLANK($B$54)=1)</formula>
    </cfRule>
  </conditionalFormatting>
  <conditionalFormatting sqref="J80">
    <cfRule type="expression" dxfId="852" priority="36">
      <formula>AND($J$77="Yes",COUNTBLANK($B$54)=1)</formula>
    </cfRule>
  </conditionalFormatting>
  <conditionalFormatting sqref="B109">
    <cfRule type="expression" dxfId="851" priority="37">
      <formula>AND($J$106="No",COUNTBLANK($B$54)=1)</formula>
    </cfRule>
  </conditionalFormatting>
  <conditionalFormatting sqref="B109">
    <cfRule type="expression" dxfId="850" priority="38">
      <formula>AND($J$106="Yes",COUNTBLANK($B$54)=1)</formula>
    </cfRule>
  </conditionalFormatting>
  <conditionalFormatting sqref="C109">
    <cfRule type="expression" dxfId="849" priority="39">
      <formula>AND($J$106="No",COUNTBLANK($B$54)=1)</formula>
    </cfRule>
  </conditionalFormatting>
  <conditionalFormatting sqref="C109">
    <cfRule type="expression" dxfId="848" priority="40">
      <formula>AND($J$106="Yes",COUNTBLANK($B$54)=1)</formula>
    </cfRule>
  </conditionalFormatting>
  <conditionalFormatting sqref="D109">
    <cfRule type="expression" dxfId="847" priority="41">
      <formula>AND($J$106="No",COUNTBLANK($B$54)=1)</formula>
    </cfRule>
  </conditionalFormatting>
  <conditionalFormatting sqref="D109">
    <cfRule type="expression" dxfId="846" priority="42">
      <formula>AND($J$106="Yes",COUNTBLANK($B$54)=1)</formula>
    </cfRule>
  </conditionalFormatting>
  <conditionalFormatting sqref="E109">
    <cfRule type="expression" dxfId="845" priority="43">
      <formula>AND($J$106="No",COUNTBLANK($B$54)=1)</formula>
    </cfRule>
  </conditionalFormatting>
  <conditionalFormatting sqref="E109">
    <cfRule type="expression" dxfId="844" priority="44">
      <formula>AND($J$106="Yes",COUNTBLANK($B$54)=1)</formula>
    </cfRule>
  </conditionalFormatting>
  <conditionalFormatting sqref="F109">
    <cfRule type="expression" dxfId="843" priority="45">
      <formula>AND($J$106="No",COUNTBLANK($B$54)=1)</formula>
    </cfRule>
  </conditionalFormatting>
  <conditionalFormatting sqref="F109">
    <cfRule type="expression" dxfId="842" priority="46">
      <formula>AND($J$106="Yes",COUNTBLANK($B$54)=1)</formula>
    </cfRule>
  </conditionalFormatting>
  <conditionalFormatting sqref="G109">
    <cfRule type="expression" dxfId="841" priority="47">
      <formula>AND($J$106="No",COUNTBLANK($B$54)=1)</formula>
    </cfRule>
  </conditionalFormatting>
  <conditionalFormatting sqref="G109">
    <cfRule type="expression" dxfId="840" priority="48">
      <formula>AND($J$106="Yes",COUNTBLANK($B$54)=1)</formula>
    </cfRule>
  </conditionalFormatting>
  <conditionalFormatting sqref="H109">
    <cfRule type="expression" dxfId="839" priority="49">
      <formula>AND($J$106="No",COUNTBLANK($B$54)=1)</formula>
    </cfRule>
  </conditionalFormatting>
  <conditionalFormatting sqref="H109">
    <cfRule type="expression" dxfId="838" priority="50">
      <formula>AND($J$106="Yes",COUNTBLANK($B$54)=1)</formula>
    </cfRule>
  </conditionalFormatting>
  <conditionalFormatting sqref="I109">
    <cfRule type="expression" dxfId="837" priority="51">
      <formula>AND($J$106="No",COUNTBLANK($B$54)=1)</formula>
    </cfRule>
  </conditionalFormatting>
  <conditionalFormatting sqref="I109">
    <cfRule type="expression" dxfId="836" priority="52">
      <formula>AND($J$106="Yes",COUNTBLANK($B$54)=1)</formula>
    </cfRule>
  </conditionalFormatting>
  <conditionalFormatting sqref="J109">
    <cfRule type="expression" dxfId="835" priority="53">
      <formula>AND($J$106="No",COUNTBLANK($B$54)=1)</formula>
    </cfRule>
  </conditionalFormatting>
  <conditionalFormatting sqref="J109">
    <cfRule type="expression" dxfId="834" priority="54">
      <formula>AND($J$106="Yes",COUNTBLANK($B$54)=1)</formula>
    </cfRule>
  </conditionalFormatting>
  <conditionalFormatting sqref="J67">
    <cfRule type="expression" dxfId="833" priority="55">
      <formula>AND($J$65="No",COUNTBLANK($J$67)=1)</formula>
    </cfRule>
  </conditionalFormatting>
  <conditionalFormatting sqref="J67">
    <cfRule type="expression" dxfId="832" priority="56">
      <formula>AND($J$65="Yes",COUNTBLANK($J$67)=1)</formula>
    </cfRule>
  </conditionalFormatting>
  <conditionalFormatting sqref="J68">
    <cfRule type="expression" dxfId="831" priority="57">
      <formula>AND($J$65="No",COUNTBLANK($J$68)=1)</formula>
    </cfRule>
  </conditionalFormatting>
  <conditionalFormatting sqref="J68">
    <cfRule type="expression" dxfId="830" priority="58">
      <formula>AND($J$65="Yes",COUNTBLANK($J$68)=1)</formula>
    </cfRule>
  </conditionalFormatting>
  <conditionalFormatting sqref="J74">
    <cfRule type="expression" dxfId="829" priority="59">
      <formula>AND($J$72="No",COUNTBLANK($J$74)=1)</formula>
    </cfRule>
  </conditionalFormatting>
  <conditionalFormatting sqref="J74">
    <cfRule type="expression" dxfId="828" priority="60">
      <formula>AND($J$72="Yes",COUNTBLANK($J$74)=1)</formula>
    </cfRule>
  </conditionalFormatting>
  <conditionalFormatting sqref="J75">
    <cfRule type="expression" dxfId="827" priority="61">
      <formula>AND($J$72="No",COUNTBLANK($J$74)=1)</formula>
    </cfRule>
  </conditionalFormatting>
  <conditionalFormatting sqref="J75">
    <cfRule type="expression" dxfId="826" priority="62">
      <formula>AND($J$72="Yes",COUNTBLANK($J$74)=1)</formula>
    </cfRule>
  </conditionalFormatting>
  <conditionalFormatting sqref="J86">
    <cfRule type="expression" dxfId="825" priority="63">
      <formula>AND($J$84="No",COUNTBLANK($J$86)=1)</formula>
    </cfRule>
  </conditionalFormatting>
  <conditionalFormatting sqref="J86">
    <cfRule type="expression" dxfId="824" priority="64">
      <formula>AND($J$84="Yes",COUNTBLANK($J$86)=1)</formula>
    </cfRule>
  </conditionalFormatting>
  <conditionalFormatting sqref="J90">
    <cfRule type="expression" dxfId="823" priority="65">
      <formula>AND($J$88="No",COUNTBLANK($J$90)=1)</formula>
    </cfRule>
  </conditionalFormatting>
  <conditionalFormatting sqref="J90">
    <cfRule type="expression" dxfId="822" priority="66">
      <formula>AND($J$88="Yes",COUNTBLANK($J$90)=1)</formula>
    </cfRule>
  </conditionalFormatting>
  <conditionalFormatting sqref="J94">
    <cfRule type="expression" dxfId="821" priority="67">
      <formula>AND($J$92="No",COUNTBLANK($J$94)=1)</formula>
    </cfRule>
  </conditionalFormatting>
  <conditionalFormatting sqref="J94">
    <cfRule type="expression" dxfId="820" priority="68">
      <formula>AND($J$92="Yes",COUNTBLANK($J$94)=1)</formula>
    </cfRule>
  </conditionalFormatting>
  <conditionalFormatting sqref="J98">
    <cfRule type="expression" dxfId="819" priority="69">
      <formula>AND($J$96="No",COUNTBLANK($J$98)=1)</formula>
    </cfRule>
  </conditionalFormatting>
  <conditionalFormatting sqref="J98">
    <cfRule type="expression" dxfId="818" priority="70">
      <formula>AND($J$96="Yes",COUNTBLANK($J$98)=1)</formula>
    </cfRule>
  </conditionalFormatting>
  <conditionalFormatting sqref="J102">
    <cfRule type="expression" dxfId="817" priority="71">
      <formula>AND($J$100="No",COUNTBLANK($J$102)=1)</formula>
    </cfRule>
  </conditionalFormatting>
  <conditionalFormatting sqref="J102">
    <cfRule type="expression" dxfId="816" priority="72">
      <formula>AND($J$100="Yes",COUNTBLANK($J$102)=1)</formula>
    </cfRule>
  </conditionalFormatting>
  <conditionalFormatting sqref="B31">
    <cfRule type="expression" dxfId="815" priority="73">
      <formula>AND($J$24="No",COUNTBLANK($B$31)=1)</formula>
    </cfRule>
  </conditionalFormatting>
  <conditionalFormatting sqref="C31">
    <cfRule type="expression" dxfId="814" priority="74">
      <formula>AND($J$24="No",COUNTBLANK($B$31)=1)</formula>
    </cfRule>
  </conditionalFormatting>
  <conditionalFormatting sqref="D31">
    <cfRule type="expression" dxfId="813" priority="75">
      <formula>AND($J$24="No",COUNTBLANK($B$31)=1)</formula>
    </cfRule>
  </conditionalFormatting>
  <conditionalFormatting sqref="E31">
    <cfRule type="expression" dxfId="812" priority="76">
      <formula>AND($J$24="No",COUNTBLANK($B$31)=1)</formula>
    </cfRule>
  </conditionalFormatting>
  <conditionalFormatting sqref="J7">
    <cfRule type="expression" dxfId="811" priority="77">
      <formula>AND(COUNTA($C$7)=1,COUNTBLANK($J$7)=1)</formula>
    </cfRule>
  </conditionalFormatting>
  <conditionalFormatting sqref="F10">
    <cfRule type="expression" dxfId="810" priority="78">
      <formula>AND(COUNTA($C$7)=1,COUNTBLANK($F$10)=1)</formula>
    </cfRule>
  </conditionalFormatting>
  <conditionalFormatting sqref="C12">
    <cfRule type="expression" dxfId="809" priority="79">
      <formula>AND(COUNTA($C$7)=1,COUNTBLANK($C$12)=1)</formula>
    </cfRule>
  </conditionalFormatting>
  <conditionalFormatting sqref="F12">
    <cfRule type="expression" dxfId="808" priority="80">
      <formula>AND(COUNTA($C$7)=1,LEN($F$12)&gt;5)</formula>
    </cfRule>
  </conditionalFormatting>
  <conditionalFormatting sqref="J24">
    <cfRule type="expression" dxfId="807" priority="81">
      <formula>AND(COUNTA($C$7)=1,LEN($F$12)&gt;5)</formula>
    </cfRule>
  </conditionalFormatting>
  <conditionalFormatting sqref="J51">
    <cfRule type="expression" dxfId="806" priority="82">
      <formula>AND(COUNTA($C$7)=1,LEN($F$12)&gt;5)</formula>
    </cfRule>
  </conditionalFormatting>
  <conditionalFormatting sqref="J56">
    <cfRule type="expression" dxfId="805" priority="83">
      <formula>AND(COUNTA($C$7)=1,LEN($F$12)&gt;5)</formula>
    </cfRule>
  </conditionalFormatting>
  <conditionalFormatting sqref="J59">
    <cfRule type="expression" dxfId="804" priority="84">
      <formula>AND(COUNTA($C$7)=1,LEN($F$12)&gt;5)</formula>
    </cfRule>
  </conditionalFormatting>
  <conditionalFormatting sqref="J61">
    <cfRule type="expression" dxfId="803" priority="85">
      <formula>AND(COUNTA($C$7)=1,LEN($F$12)&gt;5)</formula>
    </cfRule>
  </conditionalFormatting>
  <conditionalFormatting sqref="J63">
    <cfRule type="expression" dxfId="802" priority="86">
      <formula>AND(COUNTA($C$7)=1,LEN($F$12)&gt;5)</formula>
    </cfRule>
  </conditionalFormatting>
  <conditionalFormatting sqref="J65">
    <cfRule type="expression" dxfId="801" priority="87">
      <formula>AND(COUNTA($C$7)=1,LEN($F$12)&gt;5)</formula>
    </cfRule>
  </conditionalFormatting>
  <conditionalFormatting sqref="J70">
    <cfRule type="expression" dxfId="800" priority="88">
      <formula>AND(COUNTA($C$7)=1,LEN($F$12)&gt;5)</formula>
    </cfRule>
  </conditionalFormatting>
  <conditionalFormatting sqref="J72">
    <cfRule type="expression" dxfId="799" priority="89">
      <formula>AND(COUNTA($C$7)=1,LEN($F$12)&gt;5)</formula>
    </cfRule>
  </conditionalFormatting>
  <conditionalFormatting sqref="J77">
    <cfRule type="expression" dxfId="798" priority="90">
      <formula>AND(COUNTA($C$7)=1,LEN($F$12)&gt;5)</formula>
    </cfRule>
  </conditionalFormatting>
  <conditionalFormatting sqref="J84">
    <cfRule type="expression" dxfId="797" priority="91">
      <formula>AND(COUNTA($C$7)=1,LEN($F$12)&gt;5)</formula>
    </cfRule>
  </conditionalFormatting>
  <conditionalFormatting sqref="J88">
    <cfRule type="expression" dxfId="796" priority="92">
      <formula>AND(COUNTA($C$7)=1,LEN($F$12)&gt;5)</formula>
    </cfRule>
  </conditionalFormatting>
  <conditionalFormatting sqref="J92">
    <cfRule type="expression" dxfId="795" priority="93">
      <formula>AND(COUNTA($C$7)=1,LEN($F$12)&gt;5)</formula>
    </cfRule>
  </conditionalFormatting>
  <conditionalFormatting sqref="J96">
    <cfRule type="expression" dxfId="794" priority="94">
      <formula>AND(COUNTA($C$7)=1,LEN($F$12)&gt;5)</formula>
    </cfRule>
  </conditionalFormatting>
  <conditionalFormatting sqref="J100">
    <cfRule type="expression" dxfId="793" priority="95">
      <formula>AND(COUNTA($C$7)=1,LEN($F$12)&gt;5)</formula>
    </cfRule>
  </conditionalFormatting>
  <conditionalFormatting sqref="J104">
    <cfRule type="expression" dxfId="792" priority="96">
      <formula>AND(COUNTA($C$7)=1,LEN($F$12)&gt;5)</formula>
    </cfRule>
  </conditionalFormatting>
  <conditionalFormatting sqref="J106">
    <cfRule type="expression" dxfId="791" priority="97">
      <formula>AND(COUNTA($C$7)=1,LEN($F$12)&gt;5)</formula>
    </cfRule>
  </conditionalFormatting>
  <conditionalFormatting sqref="J111">
    <cfRule type="expression" dxfId="790" priority="98">
      <formula>AND(COUNTA($C$7)=1,LEN($F$12)&gt;5)</formula>
    </cfRule>
  </conditionalFormatting>
  <conditionalFormatting sqref="J113">
    <cfRule type="expression" dxfId="789" priority="99">
      <formula>AND(COUNTA($C$7)=1,LEN($F$12)&gt;5)</formula>
    </cfRule>
  </conditionalFormatting>
  <conditionalFormatting sqref="C14">
    <cfRule type="expression" dxfId="788" priority="100">
      <formula>AND(COUNTA($C$7)=1,COUNTBLANK($C$14)=1)</formula>
    </cfRule>
  </conditionalFormatting>
  <conditionalFormatting sqref="C18">
    <cfRule type="expression" dxfId="787" priority="101">
      <formula>AND(COUNTA($C$7)=1,COUNTBLANK($C$18)=1)</formula>
    </cfRule>
  </conditionalFormatting>
  <conditionalFormatting sqref="F18">
    <cfRule type="expression" dxfId="786" priority="102">
      <formula>AND(COUNTA($C$7)=1,COUNTBLANK($F$18)=1)</formula>
    </cfRule>
  </conditionalFormatting>
  <conditionalFormatting sqref="J18">
    <cfRule type="expression" dxfId="785" priority="103">
      <formula>AND(COUNTA($C$7)=1,COUNTBLANK($J$18)=1)</formula>
    </cfRule>
  </conditionalFormatting>
  <conditionalFormatting sqref="C20">
    <cfRule type="expression" dxfId="784" priority="104">
      <formula>AND(COUNTA($C$7)=1,COUNTBLANK($C$20)=1)</formula>
    </cfRule>
  </conditionalFormatting>
  <conditionalFormatting sqref="F20">
    <cfRule type="expression" dxfId="783" priority="105">
      <formula>AND(COUNTA($C$7)=1,COUNTBLANK($F$20)=1)</formula>
    </cfRule>
  </conditionalFormatting>
  <conditionalFormatting sqref="J20">
    <cfRule type="expression" dxfId="782" priority="106">
      <formula>AND(COUNTA($C$7)=1,COUNTBLANK($J$20)=1)</formula>
    </cfRule>
  </conditionalFormatting>
  <conditionalFormatting sqref="F7">
    <cfRule type="expression" dxfId="781" priority="107">
      <formula>AND(COUNTA($C$7)=1,COUNTBLANK($J$10)=1)</formula>
    </cfRule>
  </conditionalFormatting>
  <conditionalFormatting sqref="J10">
    <cfRule type="expression" dxfId="780" priority="108">
      <formula>AND(COUNTA($C$7)=1,COUNTBLANK($J$10)=1)</formula>
    </cfRule>
  </conditionalFormatting>
  <conditionalFormatting sqref="J16">
    <cfRule type="expression" dxfId="779" priority="109">
      <formula>AND(COUNTA($C$7)=1,COUNTBLANK($J$16)=1)</formula>
    </cfRule>
  </conditionalFormatting>
  <conditionalFormatting sqref="B32">
    <cfRule type="expression" dxfId="778" priority="110">
      <formula>AND($J$24="No",COUNTBLANK($B$31)=1)</formula>
    </cfRule>
  </conditionalFormatting>
  <conditionalFormatting sqref="B33">
    <cfRule type="expression" dxfId="777" priority="111">
      <formula>AND($J$24="No",COUNTBLANK($B$31)=1)</formula>
    </cfRule>
  </conditionalFormatting>
  <conditionalFormatting sqref="B34">
    <cfRule type="expression" dxfId="776" priority="112">
      <formula>AND($J$24="No",COUNTBLANK($B$31)=1)</formula>
    </cfRule>
  </conditionalFormatting>
  <conditionalFormatting sqref="B35">
    <cfRule type="expression" dxfId="775" priority="113">
      <formula>AND($J$24="No",COUNTBLANK($B$31)=1)</formula>
    </cfRule>
  </conditionalFormatting>
  <conditionalFormatting sqref="B36">
    <cfRule type="expression" dxfId="774" priority="114">
      <formula>AND($J$24="No",COUNTBLANK($B$31)=1)</formula>
    </cfRule>
  </conditionalFormatting>
  <conditionalFormatting sqref="B37">
    <cfRule type="expression" dxfId="773" priority="115">
      <formula>AND($J$24="No",COUNTBLANK($B$31)=1)</formula>
    </cfRule>
  </conditionalFormatting>
  <conditionalFormatting sqref="B38">
    <cfRule type="expression" dxfId="772" priority="116">
      <formula>AND($J$24="No",COUNTBLANK($B$31)=1)</formula>
    </cfRule>
  </conditionalFormatting>
  <conditionalFormatting sqref="B39">
    <cfRule type="expression" dxfId="771" priority="117">
      <formula>AND($J$24="No",COUNTBLANK($B$31)=1)</formula>
    </cfRule>
  </conditionalFormatting>
  <conditionalFormatting sqref="B40">
    <cfRule type="expression" dxfId="770" priority="118">
      <formula>AND($J$24="No",COUNTBLANK($B$31)=1)</formula>
    </cfRule>
  </conditionalFormatting>
  <conditionalFormatting sqref="C32">
    <cfRule type="expression" dxfId="769" priority="119">
      <formula>AND($J$24="No",COUNTBLANK($B$31)=1)</formula>
    </cfRule>
  </conditionalFormatting>
  <conditionalFormatting sqref="C33">
    <cfRule type="expression" dxfId="768" priority="120">
      <formula>AND($J$24="No",COUNTBLANK($B$31)=1)</formula>
    </cfRule>
  </conditionalFormatting>
  <conditionalFormatting sqref="C34">
    <cfRule type="expression" dxfId="767" priority="121">
      <formula>AND($J$24="No",COUNTBLANK($B$31)=1)</formula>
    </cfRule>
  </conditionalFormatting>
  <conditionalFormatting sqref="C35">
    <cfRule type="expression" dxfId="766" priority="122">
      <formula>AND($J$24="No",COUNTBLANK($B$31)=1)</formula>
    </cfRule>
  </conditionalFormatting>
  <conditionalFormatting sqref="C36">
    <cfRule type="expression" dxfId="765" priority="123">
      <formula>AND($J$24="No",COUNTBLANK($B$31)=1)</formula>
    </cfRule>
  </conditionalFormatting>
  <conditionalFormatting sqref="C37">
    <cfRule type="expression" dxfId="764" priority="124">
      <formula>AND($J$24="No",COUNTBLANK($B$31)=1)</formula>
    </cfRule>
  </conditionalFormatting>
  <conditionalFormatting sqref="C38">
    <cfRule type="expression" dxfId="763" priority="125">
      <formula>AND($J$24="No",COUNTBLANK($B$31)=1)</formula>
    </cfRule>
  </conditionalFormatting>
  <conditionalFormatting sqref="C39">
    <cfRule type="expression" dxfId="762" priority="126">
      <formula>AND($J$24="No",COUNTBLANK($B$31)=1)</formula>
    </cfRule>
  </conditionalFormatting>
  <conditionalFormatting sqref="C40">
    <cfRule type="expression" dxfId="761" priority="127">
      <formula>AND($J$24="No",COUNTBLANK($B$31)=1)</formula>
    </cfRule>
  </conditionalFormatting>
  <conditionalFormatting sqref="D32">
    <cfRule type="expression" dxfId="760" priority="128">
      <formula>AND($J$24="No",COUNTBLANK($B$31)=1)</formula>
    </cfRule>
  </conditionalFormatting>
  <conditionalFormatting sqref="D33">
    <cfRule type="expression" dxfId="759" priority="129">
      <formula>AND($J$24="No",COUNTBLANK($B$31)=1)</formula>
    </cfRule>
  </conditionalFormatting>
  <conditionalFormatting sqref="D34">
    <cfRule type="expression" dxfId="758" priority="130">
      <formula>AND($J$24="No",COUNTBLANK($B$31)=1)</formula>
    </cfRule>
  </conditionalFormatting>
  <conditionalFormatting sqref="D35">
    <cfRule type="expression" dxfId="757" priority="131">
      <formula>AND($J$24="No",COUNTBLANK($B$31)=1)</formula>
    </cfRule>
  </conditionalFormatting>
  <conditionalFormatting sqref="D36">
    <cfRule type="expression" dxfId="756" priority="132">
      <formula>AND($J$24="No",COUNTBLANK($B$31)=1)</formula>
    </cfRule>
  </conditionalFormatting>
  <conditionalFormatting sqref="D37">
    <cfRule type="expression" dxfId="755" priority="133">
      <formula>AND($J$24="No",COUNTBLANK($B$31)=1)</formula>
    </cfRule>
  </conditionalFormatting>
  <conditionalFormatting sqref="D38">
    <cfRule type="expression" dxfId="754" priority="134">
      <formula>AND($J$24="No",COUNTBLANK($B$31)=1)</formula>
    </cfRule>
  </conditionalFormatting>
  <conditionalFormatting sqref="D39">
    <cfRule type="expression" dxfId="753" priority="135">
      <formula>AND($J$24="No",COUNTBLANK($B$31)=1)</formula>
    </cfRule>
  </conditionalFormatting>
  <conditionalFormatting sqref="D40">
    <cfRule type="expression" dxfId="752" priority="136">
      <formula>AND($J$24="No",COUNTBLANK($B$31)=1)</formula>
    </cfRule>
  </conditionalFormatting>
  <conditionalFormatting sqref="E32">
    <cfRule type="expression" dxfId="751" priority="137">
      <formula>AND($J$24="No",COUNTBLANK($B$31)=1)</formula>
    </cfRule>
  </conditionalFormatting>
  <conditionalFormatting sqref="E33">
    <cfRule type="expression" dxfId="750" priority="138">
      <formula>AND($J$24="No",COUNTBLANK($B$31)=1)</formula>
    </cfRule>
  </conditionalFormatting>
  <conditionalFormatting sqref="E34">
    <cfRule type="expression" dxfId="749" priority="139">
      <formula>AND($J$24="No",COUNTBLANK($B$31)=1)</formula>
    </cfRule>
  </conditionalFormatting>
  <conditionalFormatting sqref="E35">
    <cfRule type="expression" dxfId="748" priority="140">
      <formula>AND($J$24="No",COUNTBLANK($B$31)=1)</formula>
    </cfRule>
  </conditionalFormatting>
  <conditionalFormatting sqref="E36">
    <cfRule type="expression" dxfId="747" priority="141">
      <formula>AND($J$24="No",COUNTBLANK($B$31)=1)</formula>
    </cfRule>
  </conditionalFormatting>
  <conditionalFormatting sqref="E37">
    <cfRule type="expression" dxfId="746" priority="142">
      <formula>AND($J$24="No",COUNTBLANK($B$31)=1)</formula>
    </cfRule>
  </conditionalFormatting>
  <conditionalFormatting sqref="E38">
    <cfRule type="expression" dxfId="745" priority="143">
      <formula>AND($J$24="No",COUNTBLANK($B$31)=1)</formula>
    </cfRule>
  </conditionalFormatting>
  <conditionalFormatting sqref="E39">
    <cfRule type="expression" dxfId="744" priority="144">
      <formula>AND($J$24="No",COUNTBLANK($B$31)=1)</formula>
    </cfRule>
  </conditionalFormatting>
  <conditionalFormatting sqref="E40">
    <cfRule type="expression" dxfId="743" priority="145">
      <formula>AND($J$24="No",COUNTBLANK($B$31)=1)</formula>
    </cfRule>
  </conditionalFormatting>
  <conditionalFormatting sqref="F31">
    <cfRule type="expression" dxfId="742" priority="146">
      <formula>AND($J$24="No",COUNTBLANK($B$31)=1)</formula>
    </cfRule>
  </conditionalFormatting>
  <conditionalFormatting sqref="F32">
    <cfRule type="expression" dxfId="741" priority="147">
      <formula>AND($J$24="No",COUNTBLANK($B$31)=1)</formula>
    </cfRule>
  </conditionalFormatting>
  <conditionalFormatting sqref="F33">
    <cfRule type="expression" dxfId="740" priority="148">
      <formula>AND($J$24="No",COUNTBLANK($B$31)=1)</formula>
    </cfRule>
  </conditionalFormatting>
  <conditionalFormatting sqref="F34">
    <cfRule type="expression" dxfId="739" priority="149">
      <formula>AND($J$24="No",COUNTBLANK($B$31)=1)</formula>
    </cfRule>
  </conditionalFormatting>
  <conditionalFormatting sqref="F35">
    <cfRule type="expression" dxfId="738" priority="150">
      <formula>AND($J$24="No",COUNTBLANK($B$31)=1)</formula>
    </cfRule>
  </conditionalFormatting>
  <conditionalFormatting sqref="F36">
    <cfRule type="expression" dxfId="737" priority="151">
      <formula>AND($J$24="No",COUNTBLANK($B$31)=1)</formula>
    </cfRule>
  </conditionalFormatting>
  <conditionalFormatting sqref="F37">
    <cfRule type="expression" dxfId="736" priority="152">
      <formula>AND($J$24="No",COUNTBLANK($B$31)=1)</formula>
    </cfRule>
  </conditionalFormatting>
  <conditionalFormatting sqref="F38">
    <cfRule type="expression" dxfId="735" priority="153">
      <formula>AND($J$24="No",COUNTBLANK($B$31)=1)</formula>
    </cfRule>
  </conditionalFormatting>
  <conditionalFormatting sqref="F39">
    <cfRule type="expression" dxfId="734" priority="154">
      <formula>AND($J$24="No",COUNTBLANK($B$31)=1)</formula>
    </cfRule>
  </conditionalFormatting>
  <conditionalFormatting sqref="F40">
    <cfRule type="expression" dxfId="733" priority="155">
      <formula>AND($J$24="No",COUNTBLANK($B$31)=1)</formula>
    </cfRule>
  </conditionalFormatting>
  <conditionalFormatting sqref="G31">
    <cfRule type="expression" dxfId="732" priority="156">
      <formula>AND($J$24="No",COUNTBLANK($B$31)=1)</formula>
    </cfRule>
  </conditionalFormatting>
  <conditionalFormatting sqref="G32">
    <cfRule type="expression" dxfId="731" priority="157">
      <formula>AND($J$24="No",COUNTBLANK($B$31)=1)</formula>
    </cfRule>
  </conditionalFormatting>
  <conditionalFormatting sqref="G33">
    <cfRule type="expression" dxfId="730" priority="158">
      <formula>AND($J$24="No",COUNTBLANK($B$31)=1)</formula>
    </cfRule>
  </conditionalFormatting>
  <conditionalFormatting sqref="G34">
    <cfRule type="expression" dxfId="729" priority="159">
      <formula>AND($J$24="No",COUNTBLANK($B$31)=1)</formula>
    </cfRule>
  </conditionalFormatting>
  <conditionalFormatting sqref="G35">
    <cfRule type="expression" dxfId="728" priority="160">
      <formula>AND($J$24="No",COUNTBLANK($B$31)=1)</formula>
    </cfRule>
  </conditionalFormatting>
  <conditionalFormatting sqref="G36">
    <cfRule type="expression" dxfId="727" priority="161">
      <formula>AND($J$24="No",COUNTBLANK($B$31)=1)</formula>
    </cfRule>
  </conditionalFormatting>
  <conditionalFormatting sqref="G37">
    <cfRule type="expression" dxfId="726" priority="162">
      <formula>AND($J$24="No",COUNTBLANK($B$31)=1)</formula>
    </cfRule>
  </conditionalFormatting>
  <conditionalFormatting sqref="G38">
    <cfRule type="expression" dxfId="725" priority="163">
      <formula>AND($J$24="No",COUNTBLANK($B$31)=1)</formula>
    </cfRule>
  </conditionalFormatting>
  <conditionalFormatting sqref="G39">
    <cfRule type="expression" dxfId="724" priority="164">
      <formula>AND($J$24="No",COUNTBLANK($B$31)=1)</formula>
    </cfRule>
  </conditionalFormatting>
  <conditionalFormatting sqref="G40">
    <cfRule type="expression" dxfId="723" priority="165">
      <formula>AND($J$24="No",COUNTBLANK($B$31)=1)</formula>
    </cfRule>
  </conditionalFormatting>
  <conditionalFormatting sqref="H31">
    <cfRule type="expression" dxfId="722" priority="166">
      <formula>AND($J$24="No",COUNTBLANK($B$31)=1)</formula>
    </cfRule>
  </conditionalFormatting>
  <conditionalFormatting sqref="H32">
    <cfRule type="expression" dxfId="721" priority="167">
      <formula>AND($J$24="No",COUNTBLANK($B$31)=1)</formula>
    </cfRule>
  </conditionalFormatting>
  <conditionalFormatting sqref="H33">
    <cfRule type="expression" dxfId="720" priority="168">
      <formula>AND($J$24="No",COUNTBLANK($B$31)=1)</formula>
    </cfRule>
  </conditionalFormatting>
  <conditionalFormatting sqref="H34">
    <cfRule type="expression" dxfId="719" priority="169">
      <formula>AND($J$24="No",COUNTBLANK($B$31)=1)</formula>
    </cfRule>
  </conditionalFormatting>
  <conditionalFormatting sqref="H35">
    <cfRule type="expression" dxfId="718" priority="170">
      <formula>AND($J$24="No",COUNTBLANK($B$31)=1)</formula>
    </cfRule>
  </conditionalFormatting>
  <conditionalFormatting sqref="H36">
    <cfRule type="expression" dxfId="717" priority="171">
      <formula>AND($J$24="No",COUNTBLANK($B$31)=1)</formula>
    </cfRule>
  </conditionalFormatting>
  <conditionalFormatting sqref="H37">
    <cfRule type="expression" dxfId="716" priority="172">
      <formula>AND($J$24="No",COUNTBLANK($B$31)=1)</formula>
    </cfRule>
  </conditionalFormatting>
  <conditionalFormatting sqref="H38">
    <cfRule type="expression" dxfId="715" priority="173">
      <formula>AND($J$24="No",COUNTBLANK($B$31)=1)</formula>
    </cfRule>
  </conditionalFormatting>
  <conditionalFormatting sqref="H39">
    <cfRule type="expression" dxfId="714" priority="174">
      <formula>AND($J$24="No",COUNTBLANK($B$31)=1)</formula>
    </cfRule>
  </conditionalFormatting>
  <conditionalFormatting sqref="H40">
    <cfRule type="expression" dxfId="713" priority="175">
      <formula>AND($J$24="No",COUNTBLANK($B$31)=1)</formula>
    </cfRule>
  </conditionalFormatting>
  <conditionalFormatting sqref="I31">
    <cfRule type="expression" dxfId="712" priority="176">
      <formula>AND($J$24="No",COUNTBLANK($B$31)=1)</formula>
    </cfRule>
  </conditionalFormatting>
  <conditionalFormatting sqref="I32">
    <cfRule type="expression" dxfId="711" priority="177">
      <formula>AND($J$24="No",COUNTBLANK($B$31)=1)</formula>
    </cfRule>
  </conditionalFormatting>
  <conditionalFormatting sqref="I33">
    <cfRule type="expression" dxfId="710" priority="178">
      <formula>AND($J$24="No",COUNTBLANK($B$31)=1)</formula>
    </cfRule>
  </conditionalFormatting>
  <conditionalFormatting sqref="I34">
    <cfRule type="expression" dxfId="709" priority="179">
      <formula>AND($J$24="No",COUNTBLANK($B$31)=1)</formula>
    </cfRule>
  </conditionalFormatting>
  <conditionalFormatting sqref="I35">
    <cfRule type="expression" dxfId="708" priority="180">
      <formula>AND($J$24="No",COUNTBLANK($B$31)=1)</formula>
    </cfRule>
  </conditionalFormatting>
  <conditionalFormatting sqref="I36">
    <cfRule type="expression" dxfId="707" priority="181">
      <formula>AND($J$24="No",COUNTBLANK($B$31)=1)</formula>
    </cfRule>
  </conditionalFormatting>
  <conditionalFormatting sqref="I37">
    <cfRule type="expression" dxfId="706" priority="182">
      <formula>AND($J$24="No",COUNTBLANK($B$31)=1)</formula>
    </cfRule>
  </conditionalFormatting>
  <conditionalFormatting sqref="I38">
    <cfRule type="expression" dxfId="705" priority="183">
      <formula>AND($J$24="No",COUNTBLANK($B$31)=1)</formula>
    </cfRule>
  </conditionalFormatting>
  <conditionalFormatting sqref="I39">
    <cfRule type="expression" dxfId="704" priority="184">
      <formula>AND($J$24="No",COUNTBLANK($B$31)=1)</formula>
    </cfRule>
  </conditionalFormatting>
  <conditionalFormatting sqref="I40">
    <cfRule type="expression" dxfId="703" priority="185">
      <formula>AND($J$24="No",COUNTBLANK($B$31)=1)</formula>
    </cfRule>
  </conditionalFormatting>
  <conditionalFormatting sqref="J31">
    <cfRule type="expression" dxfId="702" priority="186">
      <formula>AND($J$24="No",COUNTBLANK($B$31)=1)</formula>
    </cfRule>
  </conditionalFormatting>
  <conditionalFormatting sqref="J32">
    <cfRule type="expression" dxfId="701" priority="187">
      <formula>AND($J$24="No",COUNTBLANK($B$31)=1)</formula>
    </cfRule>
  </conditionalFormatting>
  <conditionalFormatting sqref="J33">
    <cfRule type="expression" dxfId="700" priority="188">
      <formula>AND($J$24="No",COUNTBLANK($B$31)=1)</formula>
    </cfRule>
  </conditionalFormatting>
  <conditionalFormatting sqref="J34">
    <cfRule type="expression" dxfId="699" priority="189">
      <formula>AND($J$24="No",COUNTBLANK($B$31)=1)</formula>
    </cfRule>
  </conditionalFormatting>
  <conditionalFormatting sqref="J35">
    <cfRule type="expression" dxfId="698" priority="190">
      <formula>AND($J$24="No",COUNTBLANK($B$31)=1)</formula>
    </cfRule>
  </conditionalFormatting>
  <conditionalFormatting sqref="J36">
    <cfRule type="expression" dxfId="697" priority="191">
      <formula>AND($J$24="No",COUNTBLANK($B$31)=1)</formula>
    </cfRule>
  </conditionalFormatting>
  <conditionalFormatting sqref="J37">
    <cfRule type="expression" dxfId="696" priority="192">
      <formula>AND($J$24="No",COUNTBLANK($B$31)=1)</formula>
    </cfRule>
  </conditionalFormatting>
  <conditionalFormatting sqref="J38">
    <cfRule type="expression" dxfId="695" priority="193">
      <formula>AND($J$24="No",COUNTBLANK($B$31)=1)</formula>
    </cfRule>
  </conditionalFormatting>
  <conditionalFormatting sqref="J39">
    <cfRule type="expression" dxfId="694" priority="194">
      <formula>AND($J$24="No",COUNTBLANK($B$31)=1)</formula>
    </cfRule>
  </conditionalFormatting>
  <conditionalFormatting sqref="J40">
    <cfRule type="expression" dxfId="693" priority="195">
      <formula>AND($J$24="No",COUNTBLANK($B$31)=1)</formula>
    </cfRule>
  </conditionalFormatting>
  <conditionalFormatting sqref="B44">
    <cfRule type="expression" dxfId="692" priority="196">
      <formula>AND($J$24="No",COUNTBLANK($B$44)=1)</formula>
    </cfRule>
  </conditionalFormatting>
  <conditionalFormatting sqref="B44">
    <cfRule type="expression" dxfId="691" priority="197">
      <formula>AND($J$24="Yes",COUNTBLANK($B$44)=1)</formula>
    </cfRule>
  </conditionalFormatting>
  <conditionalFormatting sqref="C44">
    <cfRule type="expression" dxfId="690" priority="198">
      <formula>AND($J$24="No",COUNTBLANK($B$44)=1)</formula>
    </cfRule>
  </conditionalFormatting>
  <conditionalFormatting sqref="C44">
    <cfRule type="expression" dxfId="689" priority="199">
      <formula>AND($J$24="Yes",COUNTBLANK($B$44)=1)</formula>
    </cfRule>
  </conditionalFormatting>
  <conditionalFormatting sqref="D44">
    <cfRule type="expression" dxfId="688" priority="200">
      <formula>AND($J$24="No",COUNTBLANK($B$44)=1)</formula>
    </cfRule>
  </conditionalFormatting>
  <conditionalFormatting sqref="D44">
    <cfRule type="expression" dxfId="687" priority="201">
      <formula>AND($J$24="Yes",COUNTBLANK($B$44)=1)</formula>
    </cfRule>
  </conditionalFormatting>
  <conditionalFormatting sqref="E44">
    <cfRule type="expression" dxfId="686" priority="202">
      <formula>AND($J$24="No",COUNTBLANK($B$44)=1)</formula>
    </cfRule>
  </conditionalFormatting>
  <conditionalFormatting sqref="E44">
    <cfRule type="expression" dxfId="685" priority="203">
      <formula>AND($J$24="Yes",COUNTBLANK($B$44)=1)</formula>
    </cfRule>
  </conditionalFormatting>
  <conditionalFormatting sqref="F44">
    <cfRule type="expression" dxfId="684" priority="204">
      <formula>AND($J$24="No",COUNTBLANK($B$44)=1)</formula>
    </cfRule>
  </conditionalFormatting>
  <conditionalFormatting sqref="F44">
    <cfRule type="expression" dxfId="683" priority="205">
      <formula>AND($J$24="Yes",COUNTBLANK($B$44)=1)</formula>
    </cfRule>
  </conditionalFormatting>
  <conditionalFormatting sqref="G44">
    <cfRule type="expression" dxfId="682" priority="206">
      <formula>AND($J$24="No",COUNTBLANK($B$44)=1)</formula>
    </cfRule>
  </conditionalFormatting>
  <conditionalFormatting sqref="G44">
    <cfRule type="expression" dxfId="681" priority="207">
      <formula>AND($J$24="Yes",COUNTBLANK($B$44)=1)</formula>
    </cfRule>
  </conditionalFormatting>
  <conditionalFormatting sqref="H44">
    <cfRule type="expression" dxfId="680" priority="208">
      <formula>AND($J$24="No",COUNTBLANK($B$44)=1)</formula>
    </cfRule>
  </conditionalFormatting>
  <conditionalFormatting sqref="H44">
    <cfRule type="expression" dxfId="679" priority="209">
      <formula>AND($J$24="Yes",COUNTBLANK($B$44)=1)</formula>
    </cfRule>
  </conditionalFormatting>
  <conditionalFormatting sqref="I44">
    <cfRule type="expression" dxfId="678" priority="210">
      <formula>AND($J$24="No",COUNTBLANK($B$44)=1)</formula>
    </cfRule>
  </conditionalFormatting>
  <conditionalFormatting sqref="I44">
    <cfRule type="expression" dxfId="677" priority="211">
      <formula>AND($J$24="Yes",COUNTBLANK($B$44)=1)</formula>
    </cfRule>
  </conditionalFormatting>
  <conditionalFormatting sqref="J44">
    <cfRule type="expression" dxfId="676" priority="212">
      <formula>AND($J$24="No",COUNTBLANK($B$44)=1)</formula>
    </cfRule>
  </conditionalFormatting>
  <conditionalFormatting sqref="J44">
    <cfRule type="expression" dxfId="675" priority="213">
      <formula>AND($J$24="Yes",COUNTBLANK($B$44)=1)</formula>
    </cfRule>
  </conditionalFormatting>
  <conditionalFormatting sqref="J12">
    <cfRule type="expression" dxfId="674" priority="214">
      <formula>AND(COUNTA($C$7)=1,COUNTBLANK($F$10)=1)</formula>
    </cfRule>
  </conditionalFormatting>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142"/>
  <sheetViews>
    <sheetView showGridLines="0" workbookViewId="0"/>
  </sheetViews>
  <sheetFormatPr baseColWidth="10" defaultColWidth="12.6640625" defaultRowHeight="15" customHeight="1" x14ac:dyDescent="0.2"/>
  <cols>
    <col min="1" max="1" width="2.5" customWidth="1"/>
    <col min="2" max="2" width="7.83203125" customWidth="1"/>
    <col min="3" max="3" width="11" customWidth="1"/>
    <col min="4" max="4" width="10" customWidth="1"/>
    <col min="5" max="5" width="7.83203125" customWidth="1"/>
    <col min="6" max="6" width="10.83203125" customWidth="1"/>
    <col min="7" max="7" width="8.1640625" customWidth="1"/>
    <col min="8" max="10" width="7.83203125" customWidth="1"/>
    <col min="11" max="11" width="8.1640625" customWidth="1"/>
    <col min="12" max="12" width="10.83203125" customWidth="1"/>
    <col min="13" max="13" width="2.5" customWidth="1"/>
    <col min="14" max="14" width="6.1640625" hidden="1" customWidth="1"/>
    <col min="15" max="15" width="10.5" hidden="1" customWidth="1"/>
    <col min="16" max="16" width="6.1640625" hidden="1" customWidth="1"/>
    <col min="17" max="25" width="7.1640625" customWidth="1"/>
    <col min="26" max="26" width="11" customWidth="1"/>
  </cols>
  <sheetData>
    <row r="1" spans="1:22" x14ac:dyDescent="0.2">
      <c r="A1" s="10"/>
      <c r="B1" s="10"/>
      <c r="C1" s="10"/>
      <c r="D1" s="10"/>
      <c r="E1" s="1"/>
      <c r="F1" s="10"/>
      <c r="G1" s="1"/>
      <c r="H1" s="10"/>
      <c r="I1" s="10"/>
      <c r="K1" s="10"/>
      <c r="L1" s="10"/>
      <c r="M1" s="13" t="str">
        <f>IF(L9="No","COMPLETE",IF(AND(COUNTA((L7,L9,L12,L29,L31,B35,L37,L39,B43,L45,L51,L59,L64,L72,L74,L77,F81,F82,F83,F84,F85,F86,F87,F88,F89,L81,L82,L83,L84,L85,L86,L87,L88,L89))+IF(L45="No",1,COUNTA(B47))+IF(L59="No",1,COUNTA(B62))+IF(L64="No",4,COUNTA(E67:L67))+IF(L88="no",3,COUNTA(B94,F93:L93))+IF(O99=TRUE,COUNTA(B100:L100),7)=50,O4=0),"COMPLETE","INCOMPLETE"))</f>
        <v>COMPLETE</v>
      </c>
    </row>
    <row r="2" spans="1:22" x14ac:dyDescent="0.2">
      <c r="A2" s="10"/>
      <c r="B2" s="10"/>
      <c r="C2" s="10"/>
      <c r="D2" s="10"/>
      <c r="E2" s="10"/>
      <c r="F2" s="10"/>
      <c r="G2" s="10"/>
      <c r="H2" s="10"/>
      <c r="I2" s="10"/>
      <c r="J2" s="10"/>
      <c r="K2" s="10"/>
      <c r="L2" s="10"/>
      <c r="M2" s="10"/>
    </row>
    <row r="3" spans="1:22" x14ac:dyDescent="0.2">
      <c r="A3" s="10"/>
      <c r="B3" s="10"/>
      <c r="C3" s="10"/>
      <c r="D3" s="10"/>
      <c r="E3" s="10"/>
      <c r="F3" s="153" t="s">
        <v>120</v>
      </c>
      <c r="G3" s="154"/>
      <c r="H3" s="154"/>
      <c r="I3" s="155"/>
      <c r="J3" s="1"/>
      <c r="K3" s="10"/>
      <c r="L3" s="10"/>
      <c r="M3" s="10"/>
    </row>
    <row r="4" spans="1:22" x14ac:dyDescent="0.2">
      <c r="A4" s="10"/>
      <c r="B4" s="10"/>
      <c r="C4" s="10"/>
      <c r="D4" s="10"/>
      <c r="E4" s="10"/>
      <c r="F4" s="156"/>
      <c r="G4" s="157"/>
      <c r="H4" s="157"/>
      <c r="I4" s="158"/>
      <c r="J4" s="18" t="s">
        <v>5</v>
      </c>
      <c r="K4" s="19" t="s">
        <v>6</v>
      </c>
      <c r="L4" s="20" t="s">
        <v>7</v>
      </c>
      <c r="M4" s="10"/>
      <c r="O4">
        <f>IF(ISNUMBER(MATCH(TRUE,O7:O89,0)),1,0)</f>
        <v>0</v>
      </c>
    </row>
    <row r="5" spans="1:22" x14ac:dyDescent="0.2">
      <c r="A5" s="21"/>
      <c r="B5" s="22"/>
      <c r="C5" s="22"/>
      <c r="D5" s="22"/>
      <c r="E5" s="22"/>
      <c r="F5" s="22"/>
      <c r="G5" s="22"/>
      <c r="H5" s="22"/>
      <c r="I5" s="22"/>
      <c r="J5" s="22"/>
      <c r="K5" s="22"/>
      <c r="L5" s="22"/>
      <c r="M5" s="63"/>
    </row>
    <row r="6" spans="1:22" x14ac:dyDescent="0.2">
      <c r="A6" s="10"/>
      <c r="B6" s="10"/>
      <c r="C6" s="10"/>
      <c r="D6" s="10"/>
      <c r="E6" s="10"/>
      <c r="F6" s="10"/>
      <c r="G6" s="10"/>
      <c r="H6" s="10"/>
      <c r="I6" s="10"/>
      <c r="J6" s="10"/>
      <c r="K6" s="10"/>
      <c r="L6" s="10"/>
      <c r="M6" s="10"/>
    </row>
    <row r="7" spans="1:22" x14ac:dyDescent="0.2">
      <c r="A7" s="10"/>
      <c r="B7" s="179" t="s">
        <v>122</v>
      </c>
      <c r="C7" s="160"/>
      <c r="D7" s="160"/>
      <c r="E7" s="160"/>
      <c r="F7" s="160"/>
      <c r="G7" s="160"/>
      <c r="H7" s="160"/>
      <c r="I7" s="160"/>
      <c r="J7" s="160"/>
      <c r="K7" s="161"/>
      <c r="L7" s="28" t="s">
        <v>38</v>
      </c>
      <c r="M7" s="10"/>
      <c r="O7" t="b">
        <f>L7="&lt; Please Select &gt;"</f>
        <v>0</v>
      </c>
      <c r="P7" s="26"/>
      <c r="Q7" s="26"/>
      <c r="R7" s="26"/>
      <c r="S7" s="26"/>
      <c r="T7" s="26"/>
      <c r="U7" s="26"/>
      <c r="V7" s="26"/>
    </row>
    <row r="8" spans="1:22" x14ac:dyDescent="0.2">
      <c r="A8" s="10"/>
      <c r="B8" s="56"/>
      <c r="C8" s="56"/>
      <c r="D8" s="56"/>
      <c r="E8" s="56"/>
      <c r="F8" s="56"/>
      <c r="G8" s="56"/>
      <c r="H8" s="56"/>
      <c r="I8" s="56"/>
      <c r="J8" s="56"/>
      <c r="K8" s="56"/>
      <c r="L8" s="36"/>
      <c r="M8" s="10"/>
      <c r="P8" s="26"/>
    </row>
    <row r="9" spans="1:22" ht="15" customHeight="1" x14ac:dyDescent="0.2">
      <c r="A9" s="10"/>
      <c r="B9" s="191" t="s">
        <v>124</v>
      </c>
      <c r="C9" s="160"/>
      <c r="D9" s="160"/>
      <c r="E9" s="160"/>
      <c r="F9" s="160"/>
      <c r="G9" s="160"/>
      <c r="H9" s="160"/>
      <c r="I9" s="160"/>
      <c r="J9" s="160"/>
      <c r="K9" s="161"/>
      <c r="L9" s="28" t="s">
        <v>44</v>
      </c>
      <c r="M9" s="10"/>
      <c r="O9" t="b">
        <f>L9="&lt; Please Select &gt;"</f>
        <v>0</v>
      </c>
      <c r="P9" s="26"/>
      <c r="R9" s="48"/>
      <c r="S9" s="48"/>
      <c r="T9" s="48"/>
    </row>
    <row r="10" spans="1:22" x14ac:dyDescent="0.2">
      <c r="A10" s="10"/>
      <c r="B10" s="192" t="s">
        <v>125</v>
      </c>
      <c r="C10" s="160"/>
      <c r="D10" s="160"/>
      <c r="E10" s="160"/>
      <c r="F10" s="160"/>
      <c r="G10" s="160"/>
      <c r="H10" s="160"/>
      <c r="I10" s="160"/>
      <c r="J10" s="160"/>
      <c r="K10" s="161"/>
      <c r="L10" s="53"/>
      <c r="M10" s="10"/>
      <c r="P10" s="26"/>
      <c r="R10" s="48"/>
      <c r="S10" s="48"/>
      <c r="T10" s="48"/>
    </row>
    <row r="11" spans="1:22" x14ac:dyDescent="0.2">
      <c r="A11" s="10"/>
      <c r="B11" s="10"/>
      <c r="C11" s="10"/>
      <c r="D11" s="10"/>
      <c r="E11" s="10"/>
      <c r="F11" s="10"/>
      <c r="G11" s="10"/>
      <c r="H11" s="10"/>
      <c r="I11" s="10"/>
      <c r="J11" s="10"/>
      <c r="K11" s="10"/>
      <c r="L11" s="10"/>
      <c r="M11" s="10"/>
      <c r="P11" s="26"/>
      <c r="R11" s="48"/>
      <c r="S11" s="48"/>
      <c r="T11" s="48"/>
    </row>
    <row r="12" spans="1:22" x14ac:dyDescent="0.2">
      <c r="A12" s="10"/>
      <c r="B12" s="10" t="s">
        <v>128</v>
      </c>
      <c r="C12" s="10"/>
      <c r="D12" s="10"/>
      <c r="E12" s="10"/>
      <c r="F12" s="10"/>
      <c r="G12" s="10"/>
      <c r="H12" s="10"/>
      <c r="I12" s="10"/>
      <c r="J12" s="10"/>
      <c r="K12" s="10"/>
      <c r="L12" s="28" t="s">
        <v>38</v>
      </c>
      <c r="M12" s="10"/>
      <c r="P12" s="26"/>
      <c r="R12" s="48"/>
      <c r="S12" s="48"/>
      <c r="T12" s="48"/>
    </row>
    <row r="13" spans="1:22" x14ac:dyDescent="0.2">
      <c r="A13" s="10"/>
      <c r="B13" s="10"/>
      <c r="C13" s="10"/>
      <c r="D13" s="10"/>
      <c r="E13" s="10"/>
      <c r="F13" s="10"/>
      <c r="G13" s="10"/>
      <c r="H13" s="10"/>
      <c r="I13" s="10"/>
      <c r="J13" s="10"/>
      <c r="K13" s="10"/>
      <c r="L13" s="10"/>
      <c r="M13" s="10"/>
      <c r="P13" s="26"/>
      <c r="R13" s="48"/>
      <c r="S13" s="48"/>
      <c r="T13" s="48"/>
    </row>
    <row r="14" spans="1:22" x14ac:dyDescent="0.2">
      <c r="A14" s="39"/>
      <c r="B14" s="40"/>
      <c r="C14" s="39"/>
      <c r="D14" s="39"/>
      <c r="E14" s="39"/>
      <c r="F14" s="39"/>
      <c r="G14" s="39"/>
      <c r="H14" s="39"/>
      <c r="I14" s="39"/>
      <c r="J14" s="39"/>
      <c r="K14" s="39"/>
      <c r="L14" s="39"/>
      <c r="M14" s="41"/>
      <c r="P14" s="26"/>
      <c r="R14" s="48"/>
      <c r="S14" s="48"/>
      <c r="T14" s="48"/>
    </row>
    <row r="15" spans="1:22" x14ac:dyDescent="0.2">
      <c r="A15" s="10"/>
      <c r="B15" s="10"/>
      <c r="C15" s="10"/>
      <c r="D15" s="10"/>
      <c r="E15" s="10"/>
      <c r="F15" s="10"/>
      <c r="G15" s="10"/>
      <c r="H15" s="10"/>
      <c r="I15" s="10"/>
      <c r="J15" s="10"/>
      <c r="K15" s="10"/>
      <c r="L15" s="10"/>
      <c r="M15" s="10"/>
      <c r="P15" s="26"/>
      <c r="R15" s="48"/>
      <c r="S15" s="48"/>
      <c r="T15" s="48"/>
    </row>
    <row r="16" spans="1:22" ht="15" customHeight="1" x14ac:dyDescent="0.2">
      <c r="A16" s="10"/>
      <c r="B16" s="56" t="s">
        <v>130</v>
      </c>
      <c r="C16" s="10"/>
      <c r="D16" s="10"/>
      <c r="E16" s="10"/>
      <c r="F16" s="10"/>
      <c r="G16" s="10"/>
      <c r="H16" s="10"/>
      <c r="I16" s="10"/>
      <c r="J16" s="10"/>
      <c r="K16" s="10"/>
      <c r="L16" s="10"/>
      <c r="M16" s="10"/>
      <c r="P16" s="26"/>
      <c r="R16" s="48"/>
      <c r="S16" s="48"/>
      <c r="T16" s="48"/>
    </row>
    <row r="17" spans="1:20" ht="15" customHeight="1" x14ac:dyDescent="0.2">
      <c r="A17" s="10"/>
      <c r="B17" s="56" t="s">
        <v>131</v>
      </c>
      <c r="C17" s="10"/>
      <c r="D17" s="10"/>
      <c r="E17" s="10"/>
      <c r="F17" s="10"/>
      <c r="G17" s="10"/>
      <c r="H17" s="10"/>
      <c r="I17" s="10"/>
      <c r="J17" s="10"/>
      <c r="K17" s="10"/>
      <c r="L17" s="10"/>
      <c r="M17" s="10"/>
      <c r="P17" s="26"/>
      <c r="R17" s="48"/>
      <c r="S17" s="48"/>
      <c r="T17" s="48"/>
    </row>
    <row r="18" spans="1:20" ht="15" customHeight="1" x14ac:dyDescent="0.2">
      <c r="A18" s="10"/>
      <c r="B18" s="56" t="s">
        <v>133</v>
      </c>
      <c r="C18" s="10"/>
      <c r="D18" s="10"/>
      <c r="E18" s="10"/>
      <c r="F18" s="10"/>
      <c r="G18" s="10"/>
      <c r="H18" s="10"/>
      <c r="I18" s="10"/>
      <c r="J18" s="10"/>
      <c r="K18" s="10"/>
      <c r="L18" s="10"/>
      <c r="M18" s="10"/>
      <c r="P18" s="26"/>
      <c r="R18" s="48"/>
      <c r="S18" s="48"/>
      <c r="T18" s="48"/>
    </row>
    <row r="19" spans="1:20" ht="15" customHeight="1" x14ac:dyDescent="0.2">
      <c r="A19" s="10"/>
      <c r="B19" s="56" t="s">
        <v>134</v>
      </c>
      <c r="C19" s="10"/>
      <c r="D19" s="10"/>
      <c r="E19" s="10"/>
      <c r="F19" s="10"/>
      <c r="G19" s="10"/>
      <c r="H19" s="10"/>
      <c r="I19" s="10"/>
      <c r="J19" s="10"/>
      <c r="K19" s="10"/>
      <c r="L19" s="10"/>
      <c r="M19" s="10"/>
      <c r="P19" s="26"/>
    </row>
    <row r="20" spans="1:20" ht="15" customHeight="1" x14ac:dyDescent="0.2">
      <c r="A20" s="10"/>
      <c r="B20" s="56"/>
      <c r="C20" s="56"/>
      <c r="D20" s="56"/>
      <c r="E20" s="56"/>
      <c r="F20" s="56"/>
      <c r="G20" s="56"/>
      <c r="H20" s="56"/>
      <c r="I20" s="56"/>
      <c r="J20" s="56"/>
      <c r="K20" s="56"/>
      <c r="L20" s="56"/>
      <c r="M20" s="56"/>
      <c r="P20" s="26"/>
    </row>
    <row r="21" spans="1:20" ht="15" customHeight="1" x14ac:dyDescent="0.2">
      <c r="A21" s="10"/>
      <c r="B21" s="56" t="s">
        <v>74</v>
      </c>
      <c r="C21" s="56"/>
      <c r="D21" s="56"/>
      <c r="E21" s="56"/>
      <c r="F21" s="56"/>
      <c r="G21" s="56"/>
      <c r="H21" s="56"/>
      <c r="I21" s="56"/>
      <c r="J21" s="56"/>
      <c r="K21" s="56"/>
      <c r="L21" s="56"/>
      <c r="M21" s="56"/>
      <c r="P21" s="26"/>
    </row>
    <row r="22" spans="1:20" ht="15" customHeight="1" x14ac:dyDescent="0.2">
      <c r="A22" s="10"/>
      <c r="B22" s="66"/>
      <c r="C22" s="56"/>
      <c r="D22" s="56"/>
      <c r="E22" s="56"/>
      <c r="F22" s="56"/>
      <c r="G22" s="56"/>
      <c r="H22" s="56"/>
      <c r="I22" s="56"/>
      <c r="J22" s="56"/>
      <c r="K22" s="56"/>
      <c r="L22" s="56"/>
      <c r="M22" s="56"/>
      <c r="P22" s="26"/>
    </row>
    <row r="23" spans="1:20" ht="15" customHeight="1" x14ac:dyDescent="0.2">
      <c r="A23" s="10"/>
      <c r="B23" s="67"/>
      <c r="C23" s="56" t="s">
        <v>75</v>
      </c>
      <c r="D23" s="56"/>
      <c r="E23" s="56"/>
      <c r="F23" s="56"/>
      <c r="G23" s="56"/>
      <c r="H23" s="56"/>
      <c r="I23" s="56"/>
      <c r="J23" s="56"/>
      <c r="K23" s="56"/>
      <c r="L23" s="56"/>
      <c r="M23" s="56"/>
      <c r="P23" s="26"/>
    </row>
    <row r="24" spans="1:20" ht="15" customHeight="1" x14ac:dyDescent="0.2">
      <c r="B24" s="67"/>
      <c r="C24" s="56" t="s">
        <v>76</v>
      </c>
      <c r="D24" s="56"/>
      <c r="E24" s="56"/>
      <c r="F24" s="56"/>
      <c r="G24" s="56"/>
      <c r="H24" s="56"/>
      <c r="I24" s="56"/>
      <c r="J24" s="56"/>
      <c r="K24" s="56"/>
      <c r="L24" s="56"/>
      <c r="M24" s="56"/>
    </row>
    <row r="25" spans="1:20" ht="15" customHeight="1" x14ac:dyDescent="0.2">
      <c r="B25" s="67"/>
      <c r="C25" s="56"/>
      <c r="D25" s="56"/>
      <c r="E25" s="56"/>
      <c r="F25" s="56"/>
      <c r="G25" s="56"/>
      <c r="H25" s="56"/>
      <c r="I25" s="56"/>
      <c r="J25" s="56"/>
      <c r="K25" s="56"/>
      <c r="L25" s="56"/>
      <c r="M25" s="56"/>
    </row>
    <row r="26" spans="1:20" ht="15" customHeight="1" x14ac:dyDescent="0.2">
      <c r="A26" s="10"/>
      <c r="B26" s="187" t="s">
        <v>136</v>
      </c>
      <c r="C26" s="154"/>
      <c r="D26" s="154"/>
      <c r="E26" s="154"/>
      <c r="F26" s="154"/>
      <c r="G26" s="154"/>
      <c r="H26" s="154"/>
      <c r="I26" s="154"/>
      <c r="J26" s="155"/>
      <c r="K26" s="53"/>
      <c r="L26" s="10"/>
      <c r="M26" s="10"/>
    </row>
    <row r="27" spans="1:20" ht="15" customHeight="1" x14ac:dyDescent="0.2">
      <c r="A27" s="10"/>
      <c r="B27" s="167"/>
      <c r="C27" s="168"/>
      <c r="D27" s="168"/>
      <c r="E27" s="168"/>
      <c r="F27" s="168"/>
      <c r="G27" s="168"/>
      <c r="H27" s="168"/>
      <c r="I27" s="168"/>
      <c r="J27" s="169"/>
      <c r="K27" s="53"/>
      <c r="L27" s="10"/>
      <c r="M27" s="10"/>
    </row>
    <row r="28" spans="1:20" ht="15" customHeight="1" x14ac:dyDescent="0.2">
      <c r="A28" s="10"/>
      <c r="B28" s="55"/>
      <c r="C28" s="55"/>
      <c r="D28" s="55"/>
      <c r="E28" s="55"/>
      <c r="F28" s="55"/>
      <c r="G28" s="55"/>
      <c r="H28" s="55"/>
      <c r="I28" s="55"/>
      <c r="J28" s="55"/>
      <c r="K28" s="53"/>
      <c r="L28" s="10"/>
      <c r="M28" s="10"/>
    </row>
    <row r="29" spans="1:20" x14ac:dyDescent="0.2">
      <c r="A29" s="10"/>
      <c r="B29" s="179" t="s">
        <v>138</v>
      </c>
      <c r="C29" s="161"/>
      <c r="D29" s="10"/>
      <c r="E29" s="10"/>
      <c r="F29" s="10"/>
      <c r="G29" s="10"/>
      <c r="H29" s="10"/>
      <c r="I29" s="10"/>
      <c r="J29" s="10"/>
      <c r="K29" s="68"/>
      <c r="L29" s="28"/>
      <c r="M29" s="10"/>
    </row>
    <row r="30" spans="1:20" x14ac:dyDescent="0.2">
      <c r="A30" s="10"/>
      <c r="B30" s="69"/>
      <c r="C30" s="10"/>
      <c r="D30" s="10"/>
      <c r="E30" s="10"/>
      <c r="F30" s="10"/>
      <c r="G30" s="10"/>
      <c r="H30" s="10"/>
      <c r="I30" s="10"/>
      <c r="J30" s="10"/>
      <c r="K30" s="10"/>
      <c r="L30" s="10"/>
      <c r="M30" s="10"/>
    </row>
    <row r="31" spans="1:20" x14ac:dyDescent="0.2">
      <c r="A31" s="10"/>
      <c r="B31" s="179" t="s">
        <v>141</v>
      </c>
      <c r="C31" s="160"/>
      <c r="D31" s="160"/>
      <c r="E31" s="160"/>
      <c r="F31" s="160"/>
      <c r="G31" s="160"/>
      <c r="H31" s="160"/>
      <c r="I31" s="160"/>
      <c r="J31" s="161"/>
      <c r="K31" s="68"/>
      <c r="L31" s="28"/>
      <c r="M31" s="10"/>
    </row>
    <row r="32" spans="1:20" x14ac:dyDescent="0.2">
      <c r="A32" s="10"/>
      <c r="B32" s="69"/>
      <c r="C32" s="10"/>
      <c r="D32" s="10"/>
      <c r="E32" s="10"/>
      <c r="F32" s="10"/>
      <c r="G32" s="10"/>
      <c r="H32" s="10"/>
      <c r="I32" s="10"/>
      <c r="J32" s="10"/>
      <c r="K32" s="10"/>
      <c r="L32" s="10"/>
      <c r="M32" s="10"/>
    </row>
    <row r="33" spans="1:15" x14ac:dyDescent="0.2">
      <c r="A33" s="10"/>
      <c r="B33" s="179" t="s">
        <v>143</v>
      </c>
      <c r="C33" s="160"/>
      <c r="D33" s="160"/>
      <c r="E33" s="160"/>
      <c r="F33" s="160"/>
      <c r="G33" s="160"/>
      <c r="H33" s="160"/>
      <c r="I33" s="160"/>
      <c r="J33" s="161"/>
      <c r="K33" s="10"/>
      <c r="L33" s="10"/>
      <c r="M33" s="10"/>
    </row>
    <row r="34" spans="1:15" x14ac:dyDescent="0.2">
      <c r="A34" s="10"/>
      <c r="B34" s="56"/>
      <c r="C34" s="56"/>
      <c r="D34" s="56"/>
      <c r="E34" s="56"/>
      <c r="F34" s="56"/>
      <c r="G34" s="56"/>
      <c r="H34" s="56"/>
      <c r="I34" s="56"/>
      <c r="J34" s="56"/>
      <c r="K34" s="10"/>
      <c r="L34" s="10"/>
      <c r="M34" s="10"/>
    </row>
    <row r="35" spans="1:15" x14ac:dyDescent="0.2">
      <c r="A35" s="10"/>
      <c r="B35" s="176"/>
      <c r="C35" s="171"/>
      <c r="D35" s="171"/>
      <c r="E35" s="171"/>
      <c r="F35" s="171"/>
      <c r="G35" s="171"/>
      <c r="H35" s="171"/>
      <c r="I35" s="171"/>
      <c r="J35" s="171"/>
      <c r="K35" s="171"/>
      <c r="L35" s="172"/>
      <c r="M35" s="10"/>
    </row>
    <row r="36" spans="1:15" x14ac:dyDescent="0.2">
      <c r="A36" s="10"/>
      <c r="B36" s="69"/>
      <c r="C36" s="10"/>
      <c r="D36" s="10"/>
      <c r="E36" s="10"/>
      <c r="F36" s="10"/>
      <c r="G36" s="10"/>
      <c r="H36" s="10"/>
      <c r="I36" s="10"/>
      <c r="J36" s="10"/>
      <c r="K36" s="10"/>
      <c r="L36" s="10"/>
      <c r="M36" s="10"/>
    </row>
    <row r="37" spans="1:15" x14ac:dyDescent="0.2">
      <c r="A37" s="10"/>
      <c r="B37" s="179" t="s">
        <v>145</v>
      </c>
      <c r="C37" s="160"/>
      <c r="D37" s="160"/>
      <c r="E37" s="160"/>
      <c r="F37" s="160"/>
      <c r="G37" s="160"/>
      <c r="H37" s="160"/>
      <c r="I37" s="160"/>
      <c r="J37" s="161"/>
      <c r="K37" s="10"/>
      <c r="L37" s="28"/>
      <c r="M37" s="10"/>
    </row>
    <row r="38" spans="1:15" x14ac:dyDescent="0.2">
      <c r="A38" s="10"/>
      <c r="B38" s="69"/>
      <c r="C38" s="10"/>
      <c r="D38" s="10"/>
      <c r="E38" s="10"/>
      <c r="F38" s="10"/>
      <c r="G38" s="10"/>
      <c r="H38" s="10"/>
      <c r="I38" s="10"/>
      <c r="J38" s="10"/>
      <c r="K38" s="10"/>
      <c r="L38" s="10"/>
      <c r="M38" s="10"/>
    </row>
    <row r="39" spans="1:15" x14ac:dyDescent="0.2">
      <c r="A39" s="10"/>
      <c r="B39" s="193" t="s">
        <v>146</v>
      </c>
      <c r="C39" s="160"/>
      <c r="D39" s="160"/>
      <c r="E39" s="160"/>
      <c r="F39" s="160"/>
      <c r="G39" s="160"/>
      <c r="H39" s="160"/>
      <c r="I39" s="160"/>
      <c r="J39" s="161"/>
      <c r="K39" s="10"/>
      <c r="L39" s="62">
        <v>0</v>
      </c>
      <c r="M39" s="10"/>
    </row>
    <row r="40" spans="1:15" x14ac:dyDescent="0.2">
      <c r="A40" s="10"/>
      <c r="B40" s="10"/>
      <c r="C40" s="10"/>
      <c r="D40" s="10"/>
      <c r="E40" s="10"/>
      <c r="F40" s="10"/>
      <c r="G40" s="10"/>
      <c r="H40" s="10"/>
      <c r="I40" s="10"/>
      <c r="J40" s="10"/>
      <c r="K40" s="10"/>
      <c r="L40" s="10"/>
      <c r="M40" s="10"/>
    </row>
    <row r="41" spans="1:15" x14ac:dyDescent="0.2">
      <c r="A41" s="10"/>
      <c r="B41" s="179" t="s">
        <v>148</v>
      </c>
      <c r="C41" s="160"/>
      <c r="D41" s="160"/>
      <c r="E41" s="160"/>
      <c r="F41" s="160"/>
      <c r="G41" s="160"/>
      <c r="H41" s="160"/>
      <c r="I41" s="160"/>
      <c r="J41" s="161"/>
      <c r="K41" s="10"/>
      <c r="L41" s="10"/>
      <c r="M41" s="10"/>
    </row>
    <row r="42" spans="1:15" x14ac:dyDescent="0.2">
      <c r="A42" s="10"/>
      <c r="B42" s="56"/>
      <c r="C42" s="56"/>
      <c r="D42" s="56"/>
      <c r="E42" s="56"/>
      <c r="F42" s="56"/>
      <c r="G42" s="56"/>
      <c r="H42" s="56"/>
      <c r="I42" s="56"/>
      <c r="J42" s="56"/>
      <c r="K42" s="10"/>
      <c r="L42" s="10"/>
      <c r="M42" s="10"/>
    </row>
    <row r="43" spans="1:15" x14ac:dyDescent="0.2">
      <c r="A43" s="10"/>
      <c r="B43" s="176"/>
      <c r="C43" s="171"/>
      <c r="D43" s="171"/>
      <c r="E43" s="171"/>
      <c r="F43" s="171"/>
      <c r="G43" s="171"/>
      <c r="H43" s="171"/>
      <c r="I43" s="171"/>
      <c r="J43" s="171"/>
      <c r="K43" s="171"/>
      <c r="L43" s="172"/>
      <c r="M43" s="10"/>
    </row>
    <row r="44" spans="1:15" x14ac:dyDescent="0.2">
      <c r="A44" s="10"/>
      <c r="B44" s="10"/>
      <c r="C44" s="10"/>
      <c r="D44" s="10"/>
      <c r="E44" s="10"/>
      <c r="F44" s="10"/>
      <c r="G44" s="10"/>
      <c r="H44" s="10"/>
      <c r="I44" s="10"/>
      <c r="J44" s="10"/>
      <c r="K44" s="10"/>
      <c r="L44" s="10"/>
      <c r="M44" s="10"/>
    </row>
    <row r="45" spans="1:15" x14ac:dyDescent="0.2">
      <c r="A45" s="10"/>
      <c r="B45" s="10" t="s">
        <v>155</v>
      </c>
      <c r="C45" s="10"/>
      <c r="D45" s="10"/>
      <c r="E45" s="10"/>
      <c r="F45" s="10"/>
      <c r="G45" s="10"/>
      <c r="H45" s="10"/>
      <c r="I45" s="10"/>
      <c r="J45" s="10"/>
      <c r="K45" s="10"/>
      <c r="L45" s="28"/>
      <c r="M45" s="10"/>
      <c r="O45" t="b">
        <f>L45="&lt; Please Select &gt;"</f>
        <v>0</v>
      </c>
    </row>
    <row r="46" spans="1:15" x14ac:dyDescent="0.2">
      <c r="A46" s="10"/>
      <c r="B46" s="10"/>
      <c r="C46" s="10"/>
      <c r="D46" s="10"/>
      <c r="E46" s="10"/>
      <c r="F46" s="10"/>
      <c r="G46" s="10"/>
      <c r="H46" s="10"/>
      <c r="I46" s="10"/>
      <c r="J46" s="10"/>
      <c r="K46" s="10"/>
      <c r="L46" s="10"/>
      <c r="M46" s="10"/>
    </row>
    <row r="47" spans="1:15" x14ac:dyDescent="0.2">
      <c r="A47" s="10"/>
      <c r="B47" s="176"/>
      <c r="C47" s="171"/>
      <c r="D47" s="171"/>
      <c r="E47" s="171"/>
      <c r="F47" s="171"/>
      <c r="G47" s="171"/>
      <c r="H47" s="171"/>
      <c r="I47" s="171"/>
      <c r="J47" s="171"/>
      <c r="K47" s="171"/>
      <c r="L47" s="172"/>
      <c r="M47" s="10"/>
    </row>
    <row r="48" spans="1:15" x14ac:dyDescent="0.2">
      <c r="A48" s="10"/>
      <c r="B48" s="176"/>
      <c r="C48" s="171"/>
      <c r="D48" s="171"/>
      <c r="E48" s="171"/>
      <c r="F48" s="171"/>
      <c r="G48" s="171"/>
      <c r="H48" s="171"/>
      <c r="I48" s="171"/>
      <c r="J48" s="171"/>
      <c r="K48" s="171"/>
      <c r="L48" s="172"/>
      <c r="M48" s="10"/>
    </row>
    <row r="49" spans="1:15" x14ac:dyDescent="0.2">
      <c r="A49" s="10"/>
      <c r="B49" s="176"/>
      <c r="C49" s="171"/>
      <c r="D49" s="171"/>
      <c r="E49" s="171"/>
      <c r="F49" s="171"/>
      <c r="G49" s="171"/>
      <c r="H49" s="171"/>
      <c r="I49" s="171"/>
      <c r="J49" s="171"/>
      <c r="K49" s="171"/>
      <c r="L49" s="172"/>
      <c r="M49" s="10"/>
    </row>
    <row r="50" spans="1:15" x14ac:dyDescent="0.2">
      <c r="A50" s="10"/>
      <c r="B50" s="10"/>
      <c r="C50" s="10"/>
      <c r="D50" s="10"/>
      <c r="E50" s="10"/>
      <c r="F50" s="10"/>
      <c r="G50" s="10"/>
      <c r="H50" s="10"/>
      <c r="I50" s="10"/>
      <c r="J50" s="10"/>
      <c r="K50" s="10"/>
      <c r="L50" s="10"/>
      <c r="M50" s="10"/>
    </row>
    <row r="51" spans="1:15" x14ac:dyDescent="0.2">
      <c r="A51" s="10"/>
      <c r="B51" s="10" t="s">
        <v>156</v>
      </c>
      <c r="C51" s="10"/>
      <c r="D51" s="10"/>
      <c r="E51" s="10"/>
      <c r="F51" s="10"/>
      <c r="G51" s="10"/>
      <c r="H51" s="10"/>
      <c r="I51" s="10"/>
      <c r="J51" s="10"/>
      <c r="K51" s="10"/>
      <c r="L51" s="28"/>
      <c r="M51" s="10"/>
      <c r="O51" t="b">
        <f>L51="&lt; Please Select &gt;"</f>
        <v>0</v>
      </c>
    </row>
    <row r="52" spans="1:15" x14ac:dyDescent="0.2">
      <c r="A52" s="10"/>
      <c r="B52" s="10"/>
      <c r="C52" s="10"/>
      <c r="D52" s="10"/>
      <c r="E52" s="10"/>
      <c r="F52" s="10"/>
      <c r="G52" s="10"/>
      <c r="H52" s="10"/>
      <c r="I52" s="10"/>
      <c r="J52" s="10"/>
      <c r="K52" s="10"/>
      <c r="L52" s="10"/>
      <c r="M52" s="10"/>
    </row>
    <row r="53" spans="1:15" x14ac:dyDescent="0.2">
      <c r="A53" s="10"/>
      <c r="B53" s="10" t="s">
        <v>157</v>
      </c>
      <c r="C53" s="10"/>
      <c r="D53" s="10"/>
      <c r="E53" s="10"/>
      <c r="F53" s="10"/>
      <c r="G53" s="10"/>
      <c r="H53" s="10"/>
      <c r="I53" s="10"/>
      <c r="J53" s="10"/>
      <c r="K53" s="10"/>
      <c r="L53" s="10"/>
      <c r="M53" s="10"/>
    </row>
    <row r="54" spans="1:15" x14ac:dyDescent="0.2">
      <c r="A54" s="10"/>
      <c r="B54" s="179" t="s">
        <v>158</v>
      </c>
      <c r="C54" s="160"/>
      <c r="D54" s="160"/>
      <c r="E54" s="160"/>
      <c r="F54" s="160"/>
      <c r="G54" s="160"/>
      <c r="H54" s="160"/>
      <c r="I54" s="160"/>
      <c r="J54" s="160"/>
      <c r="K54" s="160"/>
      <c r="L54" s="161"/>
      <c r="M54" s="10"/>
    </row>
    <row r="55" spans="1:15" x14ac:dyDescent="0.2">
      <c r="A55" s="10"/>
      <c r="B55" s="179" t="s">
        <v>159</v>
      </c>
      <c r="C55" s="160"/>
      <c r="D55" s="160"/>
      <c r="E55" s="160"/>
      <c r="F55" s="160"/>
      <c r="G55" s="160"/>
      <c r="H55" s="160"/>
      <c r="I55" s="160"/>
      <c r="J55" s="160"/>
      <c r="K55" s="160"/>
      <c r="L55" s="161"/>
      <c r="M55" s="10"/>
    </row>
    <row r="56" spans="1:15" x14ac:dyDescent="0.2">
      <c r="A56" s="10"/>
      <c r="B56" s="10" t="s">
        <v>160</v>
      </c>
      <c r="C56" s="10"/>
      <c r="D56" s="10"/>
      <c r="E56" s="10"/>
      <c r="F56" s="10"/>
      <c r="G56" s="10"/>
      <c r="H56" s="10"/>
      <c r="I56" s="10"/>
      <c r="J56" s="10"/>
      <c r="K56" s="10"/>
      <c r="L56" s="56"/>
      <c r="M56" s="10"/>
    </row>
    <row r="57" spans="1:15" ht="15" customHeight="1" x14ac:dyDescent="0.2">
      <c r="A57" s="10"/>
      <c r="B57" s="37" t="s">
        <v>161</v>
      </c>
      <c r="C57" s="71"/>
      <c r="D57" s="71"/>
      <c r="E57" s="71"/>
      <c r="F57" s="71"/>
      <c r="G57" s="56"/>
      <c r="H57" s="56"/>
      <c r="I57" s="56"/>
      <c r="J57" s="56"/>
      <c r="K57" s="56"/>
      <c r="L57" s="56"/>
      <c r="M57" s="56"/>
    </row>
    <row r="58" spans="1:15" ht="15" customHeight="1" x14ac:dyDescent="0.2">
      <c r="A58" s="10"/>
      <c r="B58" s="71"/>
      <c r="C58" s="71"/>
      <c r="D58" s="71"/>
      <c r="E58" s="71"/>
      <c r="F58" s="71"/>
      <c r="G58" s="56"/>
      <c r="H58" s="56"/>
      <c r="I58" s="56"/>
      <c r="J58" s="56"/>
      <c r="K58" s="56"/>
      <c r="L58" s="56"/>
      <c r="M58" s="56"/>
    </row>
    <row r="59" spans="1:15" x14ac:dyDescent="0.2">
      <c r="A59" s="10"/>
      <c r="B59" s="179" t="s">
        <v>162</v>
      </c>
      <c r="C59" s="160"/>
      <c r="D59" s="160"/>
      <c r="E59" s="160"/>
      <c r="F59" s="160"/>
      <c r="G59" s="160"/>
      <c r="H59" s="160"/>
      <c r="I59" s="160"/>
      <c r="J59" s="161"/>
      <c r="K59" s="10"/>
      <c r="L59" s="28"/>
      <c r="M59" s="10"/>
      <c r="O59" t="b">
        <f>L59="&lt; Please Select &gt;"</f>
        <v>0</v>
      </c>
    </row>
    <row r="60" spans="1:15" x14ac:dyDescent="0.2">
      <c r="A60" s="10"/>
      <c r="B60" s="10"/>
      <c r="C60" s="10"/>
      <c r="D60" s="10"/>
      <c r="E60" s="10"/>
      <c r="F60" s="10"/>
      <c r="G60" s="10"/>
      <c r="H60" s="10"/>
      <c r="I60" s="10"/>
      <c r="J60" s="10"/>
      <c r="K60" s="10"/>
      <c r="L60" s="10"/>
      <c r="M60" s="10"/>
    </row>
    <row r="61" spans="1:15" x14ac:dyDescent="0.2">
      <c r="A61" s="10"/>
      <c r="B61" s="10" t="s">
        <v>163</v>
      </c>
      <c r="C61" s="10"/>
      <c r="D61" s="10"/>
      <c r="E61" s="10"/>
      <c r="F61" s="10"/>
      <c r="G61" s="10"/>
      <c r="H61" s="10"/>
      <c r="I61" s="10"/>
      <c r="J61" s="10"/>
      <c r="K61" s="10"/>
      <c r="L61" s="10"/>
      <c r="M61" s="10"/>
    </row>
    <row r="62" spans="1:15" x14ac:dyDescent="0.2">
      <c r="A62" s="10"/>
      <c r="B62" s="176"/>
      <c r="C62" s="171"/>
      <c r="D62" s="171"/>
      <c r="E62" s="171"/>
      <c r="F62" s="171"/>
      <c r="G62" s="171"/>
      <c r="H62" s="171"/>
      <c r="I62" s="171"/>
      <c r="J62" s="171"/>
      <c r="K62" s="171"/>
      <c r="L62" s="172"/>
      <c r="M62" s="10"/>
    </row>
    <row r="63" spans="1:15" x14ac:dyDescent="0.2">
      <c r="A63" s="10"/>
      <c r="B63" s="10"/>
      <c r="C63" s="10"/>
      <c r="D63" s="10"/>
      <c r="E63" s="10"/>
      <c r="F63" s="10"/>
      <c r="G63" s="10"/>
      <c r="H63" s="10"/>
      <c r="I63" s="10"/>
      <c r="J63" s="10"/>
      <c r="K63" s="10"/>
      <c r="L63" s="10"/>
      <c r="M63" s="10"/>
    </row>
    <row r="64" spans="1:15" x14ac:dyDescent="0.2">
      <c r="A64" s="10"/>
      <c r="B64" s="179" t="s">
        <v>164</v>
      </c>
      <c r="C64" s="160"/>
      <c r="D64" s="160"/>
      <c r="E64" s="160"/>
      <c r="F64" s="160"/>
      <c r="G64" s="160"/>
      <c r="H64" s="160"/>
      <c r="I64" s="160"/>
      <c r="J64" s="161"/>
      <c r="K64" s="42"/>
      <c r="L64" s="28"/>
      <c r="M64" s="10"/>
      <c r="O64" t="b">
        <f>L64="&lt; Please Select &gt;"</f>
        <v>0</v>
      </c>
    </row>
    <row r="65" spans="1:15" x14ac:dyDescent="0.2">
      <c r="A65" s="10"/>
      <c r="B65" s="42"/>
      <c r="C65" s="42"/>
      <c r="D65" s="10"/>
      <c r="E65" s="10"/>
      <c r="F65" s="42"/>
      <c r="G65" s="10"/>
      <c r="H65" s="10"/>
      <c r="I65" s="10"/>
      <c r="J65" s="42"/>
      <c r="K65" s="42"/>
      <c r="L65" s="42"/>
      <c r="M65" s="10"/>
    </row>
    <row r="66" spans="1:15" ht="25.5" customHeight="1" x14ac:dyDescent="0.2">
      <c r="A66" s="10"/>
      <c r="B66" s="189"/>
      <c r="C66" s="171"/>
      <c r="D66" s="172"/>
      <c r="E66" s="189" t="s">
        <v>165</v>
      </c>
      <c r="F66" s="172"/>
      <c r="G66" s="189" t="s">
        <v>166</v>
      </c>
      <c r="H66" s="172"/>
      <c r="I66" s="189" t="s">
        <v>167</v>
      </c>
      <c r="J66" s="172"/>
      <c r="K66" s="190" t="s">
        <v>168</v>
      </c>
      <c r="L66" s="172"/>
      <c r="M66" s="10"/>
    </row>
    <row r="67" spans="1:15" x14ac:dyDescent="0.2">
      <c r="A67" s="10"/>
      <c r="B67" s="182" t="s">
        <v>169</v>
      </c>
      <c r="C67" s="171"/>
      <c r="D67" s="172"/>
      <c r="E67" s="170"/>
      <c r="F67" s="172"/>
      <c r="G67" s="170"/>
      <c r="H67" s="172"/>
      <c r="I67" s="170"/>
      <c r="J67" s="172"/>
      <c r="K67" s="170"/>
      <c r="L67" s="172"/>
      <c r="M67" s="10"/>
    </row>
    <row r="68" spans="1:15" x14ac:dyDescent="0.2">
      <c r="A68" s="10"/>
      <c r="B68" s="182" t="s">
        <v>169</v>
      </c>
      <c r="C68" s="171"/>
      <c r="D68" s="172"/>
      <c r="E68" s="170"/>
      <c r="F68" s="172"/>
      <c r="G68" s="170"/>
      <c r="H68" s="172"/>
      <c r="I68" s="170"/>
      <c r="J68" s="172"/>
      <c r="K68" s="170"/>
      <c r="L68" s="172"/>
      <c r="M68" s="10"/>
    </row>
    <row r="69" spans="1:15" x14ac:dyDescent="0.2">
      <c r="A69" s="10"/>
      <c r="B69" s="10"/>
      <c r="C69" s="10"/>
      <c r="D69" s="10"/>
      <c r="E69" s="10"/>
      <c r="F69" s="10"/>
      <c r="G69" s="10"/>
      <c r="H69" s="10"/>
      <c r="I69" s="10"/>
      <c r="J69" s="10"/>
      <c r="K69" s="10"/>
      <c r="L69" s="10"/>
      <c r="M69" s="10"/>
    </row>
    <row r="70" spans="1:15" x14ac:dyDescent="0.2">
      <c r="A70" s="39"/>
      <c r="B70" s="40"/>
      <c r="C70" s="39"/>
      <c r="D70" s="39"/>
      <c r="E70" s="39"/>
      <c r="F70" s="39"/>
      <c r="G70" s="39"/>
      <c r="H70" s="39"/>
      <c r="I70" s="39"/>
      <c r="J70" s="39"/>
      <c r="K70" s="39"/>
      <c r="L70" s="39"/>
      <c r="M70" s="41"/>
    </row>
    <row r="71" spans="1:15" x14ac:dyDescent="0.2">
      <c r="A71" s="10"/>
      <c r="B71" s="10"/>
      <c r="C71" s="10"/>
      <c r="D71" s="10"/>
      <c r="E71" s="10"/>
      <c r="F71" s="10"/>
      <c r="G71" s="10"/>
      <c r="H71" s="10"/>
      <c r="I71" s="10"/>
      <c r="J71" s="10"/>
      <c r="K71" s="10"/>
      <c r="L71" s="10"/>
      <c r="M71" s="10"/>
    </row>
    <row r="72" spans="1:15" x14ac:dyDescent="0.2">
      <c r="A72" s="10"/>
      <c r="B72" s="179" t="s">
        <v>170</v>
      </c>
      <c r="C72" s="160"/>
      <c r="D72" s="160"/>
      <c r="E72" s="160"/>
      <c r="F72" s="160"/>
      <c r="G72" s="160"/>
      <c r="H72" s="160"/>
      <c r="I72" s="160"/>
      <c r="J72" s="161"/>
      <c r="K72" s="10"/>
      <c r="L72" s="28"/>
      <c r="M72" s="10"/>
      <c r="O72" t="b">
        <f>L72="&lt; Please Select &gt;"</f>
        <v>0</v>
      </c>
    </row>
    <row r="73" spans="1:15" x14ac:dyDescent="0.2">
      <c r="A73" s="10"/>
      <c r="B73" s="10"/>
      <c r="C73" s="10"/>
      <c r="D73" s="10"/>
      <c r="E73" s="10"/>
      <c r="F73" s="10"/>
      <c r="G73" s="10"/>
      <c r="H73" s="10"/>
      <c r="I73" s="10"/>
      <c r="J73" s="10"/>
      <c r="K73" s="10"/>
      <c r="L73" s="10"/>
      <c r="M73" s="10"/>
    </row>
    <row r="74" spans="1:15" x14ac:dyDescent="0.2">
      <c r="A74" s="10"/>
      <c r="B74" s="187" t="s">
        <v>171</v>
      </c>
      <c r="C74" s="154"/>
      <c r="D74" s="154"/>
      <c r="E74" s="154"/>
      <c r="F74" s="154"/>
      <c r="G74" s="154"/>
      <c r="H74" s="154"/>
      <c r="I74" s="154"/>
      <c r="J74" s="155"/>
      <c r="K74" s="10"/>
      <c r="L74" s="28"/>
      <c r="M74" s="10"/>
      <c r="O74" t="b">
        <f>L74="&lt; Please Select &gt;"</f>
        <v>0</v>
      </c>
    </row>
    <row r="75" spans="1:15" x14ac:dyDescent="0.2">
      <c r="A75" s="10"/>
      <c r="B75" s="167"/>
      <c r="C75" s="168"/>
      <c r="D75" s="168"/>
      <c r="E75" s="168"/>
      <c r="F75" s="168"/>
      <c r="G75" s="168"/>
      <c r="H75" s="168"/>
      <c r="I75" s="168"/>
      <c r="J75" s="169"/>
      <c r="K75" s="10"/>
      <c r="L75" s="10"/>
      <c r="M75" s="10"/>
    </row>
    <row r="76" spans="1:15" x14ac:dyDescent="0.2">
      <c r="A76" s="10"/>
      <c r="B76" s="10"/>
      <c r="C76" s="10"/>
      <c r="D76" s="10"/>
      <c r="E76" s="10"/>
      <c r="F76" s="10"/>
      <c r="G76" s="10"/>
      <c r="H76" s="10"/>
      <c r="I76" s="10"/>
      <c r="J76" s="10"/>
      <c r="K76" s="10"/>
      <c r="L76" s="10"/>
      <c r="M76" s="10"/>
    </row>
    <row r="77" spans="1:15" x14ac:dyDescent="0.2">
      <c r="A77" s="10"/>
      <c r="B77" s="179" t="s">
        <v>172</v>
      </c>
      <c r="C77" s="160"/>
      <c r="D77" s="160"/>
      <c r="E77" s="160"/>
      <c r="F77" s="160"/>
      <c r="G77" s="160"/>
      <c r="H77" s="160"/>
      <c r="I77" s="160"/>
      <c r="J77" s="161"/>
      <c r="K77" s="10"/>
      <c r="L77" s="28"/>
      <c r="M77" s="10"/>
      <c r="O77" t="b">
        <f>L77="&lt; Please Select &gt;"</f>
        <v>0</v>
      </c>
    </row>
    <row r="78" spans="1:15" x14ac:dyDescent="0.2">
      <c r="A78" s="10"/>
      <c r="B78" s="10"/>
      <c r="C78" s="10"/>
      <c r="D78" s="10"/>
      <c r="E78" s="10"/>
      <c r="F78" s="10"/>
      <c r="G78" s="10"/>
      <c r="H78" s="10"/>
      <c r="I78" s="10"/>
      <c r="J78" s="10"/>
      <c r="K78" s="10"/>
      <c r="L78" s="10"/>
      <c r="M78" s="10"/>
    </row>
    <row r="79" spans="1:15" x14ac:dyDescent="0.2">
      <c r="A79" s="10"/>
      <c r="B79" s="179" t="s">
        <v>173</v>
      </c>
      <c r="C79" s="160"/>
      <c r="D79" s="160"/>
      <c r="E79" s="160"/>
      <c r="F79" s="160"/>
      <c r="G79" s="160"/>
      <c r="H79" s="160"/>
      <c r="I79" s="160"/>
      <c r="J79" s="161"/>
      <c r="K79" s="10"/>
      <c r="L79" s="10"/>
      <c r="M79" s="10"/>
    </row>
    <row r="80" spans="1:15" x14ac:dyDescent="0.2">
      <c r="A80" s="10"/>
      <c r="B80" s="10"/>
      <c r="C80" s="10"/>
      <c r="D80" s="10"/>
      <c r="E80" s="10"/>
      <c r="F80" s="10"/>
      <c r="G80" s="10"/>
      <c r="H80" s="10"/>
      <c r="I80" s="10"/>
      <c r="J80" s="10"/>
      <c r="K80" s="10"/>
      <c r="L80" s="10"/>
      <c r="M80" s="10"/>
    </row>
    <row r="81" spans="1:15" x14ac:dyDescent="0.2">
      <c r="A81" s="10"/>
      <c r="B81" s="184" t="s">
        <v>174</v>
      </c>
      <c r="C81" s="185"/>
      <c r="D81" s="185"/>
      <c r="E81" s="186"/>
      <c r="F81" s="28"/>
      <c r="G81" s="10"/>
      <c r="H81" s="184" t="s">
        <v>175</v>
      </c>
      <c r="I81" s="185"/>
      <c r="J81" s="185"/>
      <c r="K81" s="186"/>
      <c r="L81" s="28"/>
      <c r="M81" s="10"/>
      <c r="O81" t="b">
        <f t="shared" ref="O81:O89" si="0">OR(F81="&lt; Please Select &gt;",L81="&lt; Please Select &gt;")</f>
        <v>0</v>
      </c>
    </row>
    <row r="82" spans="1:15" x14ac:dyDescent="0.2">
      <c r="A82" s="10"/>
      <c r="B82" s="184" t="s">
        <v>176</v>
      </c>
      <c r="C82" s="185"/>
      <c r="D82" s="185"/>
      <c r="E82" s="186"/>
      <c r="F82" s="28"/>
      <c r="G82" s="10"/>
      <c r="H82" s="184" t="s">
        <v>177</v>
      </c>
      <c r="I82" s="185"/>
      <c r="J82" s="185"/>
      <c r="K82" s="186"/>
      <c r="L82" s="28"/>
      <c r="M82" s="10"/>
      <c r="O82" t="b">
        <f t="shared" si="0"/>
        <v>0</v>
      </c>
    </row>
    <row r="83" spans="1:15" x14ac:dyDescent="0.2">
      <c r="A83" s="10"/>
      <c r="B83" s="184" t="s">
        <v>178</v>
      </c>
      <c r="C83" s="185"/>
      <c r="D83" s="185"/>
      <c r="E83" s="186"/>
      <c r="F83" s="28"/>
      <c r="G83" s="10"/>
      <c r="H83" s="184" t="s">
        <v>179</v>
      </c>
      <c r="I83" s="185"/>
      <c r="J83" s="185"/>
      <c r="K83" s="186"/>
      <c r="L83" s="28"/>
      <c r="M83" s="10"/>
      <c r="O83" t="b">
        <f t="shared" si="0"/>
        <v>0</v>
      </c>
    </row>
    <row r="84" spans="1:15" x14ac:dyDescent="0.2">
      <c r="A84" s="10"/>
      <c r="B84" s="184" t="s">
        <v>180</v>
      </c>
      <c r="C84" s="185"/>
      <c r="D84" s="185"/>
      <c r="E84" s="186"/>
      <c r="F84" s="28"/>
      <c r="H84" s="184" t="s">
        <v>181</v>
      </c>
      <c r="I84" s="185"/>
      <c r="J84" s="185"/>
      <c r="K84" s="186"/>
      <c r="L84" s="28"/>
      <c r="M84" s="10"/>
      <c r="O84" t="b">
        <f t="shared" si="0"/>
        <v>0</v>
      </c>
    </row>
    <row r="85" spans="1:15" x14ac:dyDescent="0.2">
      <c r="A85" s="10"/>
      <c r="B85" s="184" t="s">
        <v>182</v>
      </c>
      <c r="C85" s="185"/>
      <c r="D85" s="185"/>
      <c r="E85" s="186"/>
      <c r="F85" s="28"/>
      <c r="G85" s="10"/>
      <c r="H85" s="184" t="s">
        <v>183</v>
      </c>
      <c r="I85" s="185"/>
      <c r="J85" s="185"/>
      <c r="K85" s="186"/>
      <c r="L85" s="28"/>
      <c r="M85" s="10"/>
      <c r="O85" t="b">
        <f t="shared" si="0"/>
        <v>0</v>
      </c>
    </row>
    <row r="86" spans="1:15" x14ac:dyDescent="0.2">
      <c r="A86" s="10"/>
      <c r="B86" s="184" t="s">
        <v>184</v>
      </c>
      <c r="C86" s="185"/>
      <c r="D86" s="185"/>
      <c r="E86" s="186"/>
      <c r="F86" s="28"/>
      <c r="G86" s="10"/>
      <c r="H86" s="184" t="s">
        <v>185</v>
      </c>
      <c r="I86" s="185"/>
      <c r="J86" s="185"/>
      <c r="K86" s="186"/>
      <c r="L86" s="28"/>
      <c r="M86" s="10"/>
      <c r="O86" t="b">
        <f t="shared" si="0"/>
        <v>0</v>
      </c>
    </row>
    <row r="87" spans="1:15" x14ac:dyDescent="0.2">
      <c r="A87" s="10"/>
      <c r="B87" s="184" t="s">
        <v>186</v>
      </c>
      <c r="C87" s="185"/>
      <c r="D87" s="185"/>
      <c r="E87" s="186"/>
      <c r="F87" s="28"/>
      <c r="G87" s="10"/>
      <c r="H87" s="184" t="s">
        <v>187</v>
      </c>
      <c r="I87" s="185"/>
      <c r="J87" s="185"/>
      <c r="K87" s="186"/>
      <c r="L87" s="28"/>
      <c r="M87" s="10"/>
      <c r="O87" t="b">
        <f t="shared" si="0"/>
        <v>0</v>
      </c>
    </row>
    <row r="88" spans="1:15" x14ac:dyDescent="0.2">
      <c r="A88" s="10"/>
      <c r="B88" s="184" t="s">
        <v>188</v>
      </c>
      <c r="C88" s="185"/>
      <c r="D88" s="185"/>
      <c r="E88" s="186"/>
      <c r="F88" s="28"/>
      <c r="G88" s="10"/>
      <c r="H88" s="184" t="s">
        <v>189</v>
      </c>
      <c r="I88" s="185"/>
      <c r="J88" s="185"/>
      <c r="K88" s="186"/>
      <c r="L88" s="28"/>
      <c r="M88" s="10"/>
      <c r="O88" t="b">
        <f t="shared" si="0"/>
        <v>0</v>
      </c>
    </row>
    <row r="89" spans="1:15" x14ac:dyDescent="0.2">
      <c r="A89" s="10"/>
      <c r="B89" s="184" t="s">
        <v>190</v>
      </c>
      <c r="C89" s="185"/>
      <c r="D89" s="185"/>
      <c r="E89" s="186"/>
      <c r="F89" s="28"/>
      <c r="G89" s="10"/>
      <c r="H89" s="184" t="s">
        <v>191</v>
      </c>
      <c r="I89" s="185"/>
      <c r="J89" s="185"/>
      <c r="K89" s="186"/>
      <c r="L89" s="28"/>
      <c r="M89" s="10"/>
      <c r="O89" t="b">
        <f t="shared" si="0"/>
        <v>0</v>
      </c>
    </row>
    <row r="90" spans="1:15" x14ac:dyDescent="0.2">
      <c r="A90" s="10"/>
      <c r="B90" s="10"/>
      <c r="C90" s="10"/>
      <c r="D90" s="10"/>
      <c r="E90" s="10"/>
      <c r="F90" s="10"/>
      <c r="G90" s="10"/>
      <c r="H90" s="10"/>
      <c r="I90" s="10"/>
      <c r="J90" s="10"/>
      <c r="K90" s="10"/>
      <c r="L90" s="10"/>
      <c r="M90" s="10"/>
    </row>
    <row r="91" spans="1:15" ht="15" customHeight="1" x14ac:dyDescent="0.2">
      <c r="A91" s="10"/>
      <c r="B91" s="194" t="s">
        <v>192</v>
      </c>
      <c r="C91" s="195"/>
      <c r="D91" s="196"/>
      <c r="E91" s="53"/>
      <c r="F91" s="200" t="s">
        <v>193</v>
      </c>
      <c r="G91" s="194" t="s">
        <v>194</v>
      </c>
      <c r="H91" s="195"/>
      <c r="I91" s="195"/>
      <c r="J91" s="195"/>
      <c r="K91" s="195"/>
      <c r="L91" s="196"/>
      <c r="M91" s="10"/>
    </row>
    <row r="92" spans="1:15" x14ac:dyDescent="0.2">
      <c r="A92" s="10"/>
      <c r="B92" s="202"/>
      <c r="C92" s="164"/>
      <c r="D92" s="203"/>
      <c r="E92" s="10"/>
      <c r="F92" s="201"/>
      <c r="G92" s="197"/>
      <c r="H92" s="157"/>
      <c r="I92" s="157"/>
      <c r="J92" s="157"/>
      <c r="K92" s="157"/>
      <c r="L92" s="198"/>
      <c r="M92" s="10"/>
    </row>
    <row r="93" spans="1:15" x14ac:dyDescent="0.2">
      <c r="A93" s="10"/>
      <c r="B93" s="197"/>
      <c r="C93" s="157"/>
      <c r="D93" s="198"/>
      <c r="E93" s="10"/>
      <c r="F93" s="62">
        <v>0</v>
      </c>
      <c r="G93" s="170"/>
      <c r="H93" s="171"/>
      <c r="I93" s="171"/>
      <c r="J93" s="171"/>
      <c r="K93" s="171"/>
      <c r="L93" s="172"/>
      <c r="M93" s="10"/>
    </row>
    <row r="94" spans="1:15" x14ac:dyDescent="0.2">
      <c r="A94" s="10"/>
      <c r="B94" s="170"/>
      <c r="C94" s="171"/>
      <c r="D94" s="172"/>
      <c r="E94" s="10"/>
      <c r="F94" s="62"/>
      <c r="G94" s="170"/>
      <c r="H94" s="171"/>
      <c r="I94" s="171"/>
      <c r="J94" s="171"/>
      <c r="K94" s="171"/>
      <c r="L94" s="172"/>
      <c r="M94" s="10"/>
    </row>
    <row r="95" spans="1:15" x14ac:dyDescent="0.2">
      <c r="A95" s="10"/>
      <c r="B95" s="10"/>
      <c r="C95" s="10"/>
      <c r="D95" s="10"/>
      <c r="E95" s="10"/>
      <c r="F95" s="62"/>
      <c r="G95" s="170"/>
      <c r="H95" s="171"/>
      <c r="I95" s="171"/>
      <c r="J95" s="171"/>
      <c r="K95" s="171"/>
      <c r="L95" s="172"/>
      <c r="M95" s="10"/>
    </row>
    <row r="96" spans="1:15" x14ac:dyDescent="0.2">
      <c r="A96" s="10"/>
      <c r="B96" s="10"/>
      <c r="C96" s="10"/>
      <c r="D96" s="10"/>
      <c r="E96" s="10"/>
      <c r="F96" s="10"/>
      <c r="G96" s="10"/>
      <c r="H96" s="10"/>
      <c r="I96" s="56"/>
      <c r="J96" s="56"/>
      <c r="K96" s="56"/>
      <c r="L96" s="56"/>
      <c r="M96" s="10"/>
    </row>
    <row r="97" spans="1:15" x14ac:dyDescent="0.2">
      <c r="A97" s="1"/>
      <c r="B97" s="199" t="s">
        <v>195</v>
      </c>
      <c r="C97" s="164"/>
      <c r="D97" s="164"/>
      <c r="E97" s="164"/>
      <c r="F97" s="164"/>
      <c r="G97" s="164"/>
      <c r="H97" s="164"/>
      <c r="I97" s="164"/>
      <c r="J97" s="164"/>
      <c r="K97" s="164"/>
      <c r="L97" s="164"/>
      <c r="M97" s="1"/>
    </row>
    <row r="98" spans="1:15" x14ac:dyDescent="0.2">
      <c r="A98" s="1"/>
      <c r="B98" s="1"/>
      <c r="C98" s="1"/>
      <c r="D98" s="1"/>
      <c r="E98" s="1"/>
      <c r="F98" s="1"/>
      <c r="G98" s="1"/>
      <c r="H98" s="1"/>
      <c r="I98" s="1"/>
      <c r="J98" s="1"/>
      <c r="K98" s="1"/>
      <c r="L98" s="1"/>
      <c r="M98" s="1"/>
    </row>
    <row r="99" spans="1:15" ht="30" customHeight="1" x14ac:dyDescent="0.2">
      <c r="A99" s="1"/>
      <c r="B99" s="189" t="s">
        <v>196</v>
      </c>
      <c r="C99" s="172"/>
      <c r="D99" s="72" t="s">
        <v>197</v>
      </c>
      <c r="E99" s="73" t="s">
        <v>198</v>
      </c>
      <c r="F99" s="73" t="s">
        <v>199</v>
      </c>
      <c r="G99" s="72" t="s">
        <v>200</v>
      </c>
      <c r="H99" s="189" t="s">
        <v>201</v>
      </c>
      <c r="I99" s="171"/>
      <c r="J99" s="172"/>
      <c r="K99" s="189" t="s">
        <v>202</v>
      </c>
      <c r="L99" s="172"/>
      <c r="M99" s="1"/>
      <c r="O99" t="b">
        <f>(COUNTIF(F81:L87,"yes")+COUNTIF(F88:F89,"yes")+COUNTIF(H89:L89,"yes"))&gt;0</f>
        <v>0</v>
      </c>
    </row>
    <row r="100" spans="1:15" x14ac:dyDescent="0.2">
      <c r="A100" s="1"/>
      <c r="B100" s="183"/>
      <c r="C100" s="172"/>
      <c r="D100" s="74"/>
      <c r="E100" s="75"/>
      <c r="F100" s="76">
        <v>0</v>
      </c>
      <c r="G100" s="76">
        <v>0</v>
      </c>
      <c r="H100" s="183"/>
      <c r="I100" s="171"/>
      <c r="J100" s="172"/>
      <c r="K100" s="183"/>
      <c r="L100" s="172"/>
      <c r="M100" s="1"/>
    </row>
    <row r="101" spans="1:15" x14ac:dyDescent="0.2">
      <c r="A101" s="1"/>
      <c r="B101" s="183"/>
      <c r="C101" s="172"/>
      <c r="D101" s="74"/>
      <c r="E101" s="75"/>
      <c r="F101" s="74"/>
      <c r="G101" s="76"/>
      <c r="H101" s="183"/>
      <c r="I101" s="171"/>
      <c r="J101" s="172"/>
      <c r="K101" s="183"/>
      <c r="L101" s="172"/>
      <c r="M101" s="1"/>
    </row>
    <row r="102" spans="1:15" x14ac:dyDescent="0.2">
      <c r="A102" s="1"/>
      <c r="B102" s="183"/>
      <c r="C102" s="172"/>
      <c r="D102" s="74"/>
      <c r="E102" s="75"/>
      <c r="F102" s="74"/>
      <c r="G102" s="76"/>
      <c r="H102" s="183"/>
      <c r="I102" s="171"/>
      <c r="J102" s="172"/>
      <c r="K102" s="183"/>
      <c r="L102" s="172"/>
      <c r="M102" s="1"/>
    </row>
    <row r="103" spans="1:15" x14ac:dyDescent="0.2">
      <c r="A103" s="1"/>
      <c r="B103" s="183"/>
      <c r="C103" s="172"/>
      <c r="D103" s="74"/>
      <c r="E103" s="75"/>
      <c r="F103" s="74"/>
      <c r="G103" s="76"/>
      <c r="H103" s="183"/>
      <c r="I103" s="171"/>
      <c r="J103" s="172"/>
      <c r="K103" s="183"/>
      <c r="L103" s="172"/>
      <c r="M103" s="1"/>
    </row>
    <row r="104" spans="1:15" x14ac:dyDescent="0.2">
      <c r="A104" s="1"/>
      <c r="B104" s="183"/>
      <c r="C104" s="172"/>
      <c r="D104" s="74"/>
      <c r="E104" s="75"/>
      <c r="F104" s="74"/>
      <c r="G104" s="76"/>
      <c r="H104" s="183"/>
      <c r="I104" s="171"/>
      <c r="J104" s="172"/>
      <c r="K104" s="183"/>
      <c r="L104" s="172"/>
      <c r="M104" s="1"/>
    </row>
    <row r="105" spans="1:15" x14ac:dyDescent="0.2">
      <c r="A105" s="1"/>
      <c r="B105" s="183"/>
      <c r="C105" s="172"/>
      <c r="D105" s="74"/>
      <c r="E105" s="75"/>
      <c r="F105" s="74"/>
      <c r="G105" s="76"/>
      <c r="H105" s="183"/>
      <c r="I105" s="171"/>
      <c r="J105" s="172"/>
      <c r="K105" s="183"/>
      <c r="L105" s="172"/>
      <c r="M105" s="1"/>
    </row>
    <row r="106" spans="1:15" x14ac:dyDescent="0.2">
      <c r="A106" s="1"/>
      <c r="B106" s="183"/>
      <c r="C106" s="172"/>
      <c r="D106" s="74"/>
      <c r="E106" s="75"/>
      <c r="F106" s="74"/>
      <c r="G106" s="76"/>
      <c r="H106" s="183"/>
      <c r="I106" s="171"/>
      <c r="J106" s="172"/>
      <c r="K106" s="183"/>
      <c r="L106" s="172"/>
      <c r="M106" s="1"/>
    </row>
    <row r="107" spans="1:15" x14ac:dyDescent="0.2">
      <c r="A107" s="1"/>
      <c r="B107" s="183"/>
      <c r="C107" s="172"/>
      <c r="D107" s="74"/>
      <c r="E107" s="75"/>
      <c r="F107" s="74"/>
      <c r="G107" s="76"/>
      <c r="H107" s="183"/>
      <c r="I107" s="171"/>
      <c r="J107" s="172"/>
      <c r="K107" s="183"/>
      <c r="L107" s="172"/>
      <c r="M107" s="1"/>
    </row>
    <row r="108" spans="1:15" x14ac:dyDescent="0.2">
      <c r="A108" s="1"/>
      <c r="B108" s="183"/>
      <c r="C108" s="172"/>
      <c r="D108" s="74"/>
      <c r="E108" s="75"/>
      <c r="F108" s="74"/>
      <c r="G108" s="76"/>
      <c r="H108" s="183"/>
      <c r="I108" s="171"/>
      <c r="J108" s="172"/>
      <c r="K108" s="183"/>
      <c r="L108" s="172"/>
      <c r="M108" s="1"/>
    </row>
    <row r="109" spans="1:15" x14ac:dyDescent="0.2">
      <c r="A109" s="1"/>
      <c r="B109" s="183"/>
      <c r="C109" s="172"/>
      <c r="D109" s="74"/>
      <c r="E109" s="75"/>
      <c r="F109" s="74"/>
      <c r="G109" s="76"/>
      <c r="H109" s="183"/>
      <c r="I109" s="171"/>
      <c r="J109" s="172"/>
      <c r="K109" s="183"/>
      <c r="L109" s="172"/>
      <c r="M109" s="1"/>
    </row>
    <row r="110" spans="1:15" x14ac:dyDescent="0.2">
      <c r="A110" s="1"/>
      <c r="B110" s="183"/>
      <c r="C110" s="172"/>
      <c r="D110" s="74"/>
      <c r="E110" s="75"/>
      <c r="F110" s="74"/>
      <c r="G110" s="76"/>
      <c r="H110" s="183"/>
      <c r="I110" s="171"/>
      <c r="J110" s="172"/>
      <c r="K110" s="183"/>
      <c r="L110" s="172"/>
      <c r="M110" s="1"/>
    </row>
    <row r="111" spans="1:15" x14ac:dyDescent="0.2">
      <c r="A111" s="1"/>
      <c r="B111" s="183"/>
      <c r="C111" s="172"/>
      <c r="D111" s="74"/>
      <c r="E111" s="75"/>
      <c r="F111" s="74"/>
      <c r="G111" s="76"/>
      <c r="H111" s="183"/>
      <c r="I111" s="171"/>
      <c r="J111" s="172"/>
      <c r="K111" s="183"/>
      <c r="L111" s="172"/>
      <c r="M111" s="1"/>
    </row>
    <row r="112" spans="1:15" x14ac:dyDescent="0.2">
      <c r="A112" s="1"/>
      <c r="B112" s="183"/>
      <c r="C112" s="172"/>
      <c r="D112" s="74"/>
      <c r="E112" s="75"/>
      <c r="F112" s="74"/>
      <c r="G112" s="76"/>
      <c r="H112" s="183"/>
      <c r="I112" s="171"/>
      <c r="J112" s="172"/>
      <c r="K112" s="183"/>
      <c r="L112" s="172"/>
      <c r="M112" s="1"/>
    </row>
    <row r="113" spans="1:13" x14ac:dyDescent="0.2">
      <c r="A113" s="1"/>
      <c r="B113" s="183"/>
      <c r="C113" s="172"/>
      <c r="D113" s="74"/>
      <c r="E113" s="75"/>
      <c r="F113" s="74"/>
      <c r="G113" s="76"/>
      <c r="H113" s="183"/>
      <c r="I113" s="171"/>
      <c r="J113" s="172"/>
      <c r="K113" s="183"/>
      <c r="L113" s="172"/>
      <c r="M113" s="1"/>
    </row>
    <row r="114" spans="1:13" x14ac:dyDescent="0.2">
      <c r="A114" s="1"/>
      <c r="B114" s="183"/>
      <c r="C114" s="172"/>
      <c r="D114" s="74"/>
      <c r="E114" s="75"/>
      <c r="F114" s="74"/>
      <c r="G114" s="76"/>
      <c r="H114" s="183"/>
      <c r="I114" s="171"/>
      <c r="J114" s="172"/>
      <c r="K114" s="183"/>
      <c r="L114" s="172"/>
      <c r="M114" s="1"/>
    </row>
    <row r="115" spans="1:13" x14ac:dyDescent="0.2">
      <c r="A115" s="1"/>
      <c r="B115" s="183"/>
      <c r="C115" s="172"/>
      <c r="D115" s="74"/>
      <c r="E115" s="75"/>
      <c r="F115" s="74"/>
      <c r="G115" s="76"/>
      <c r="H115" s="183"/>
      <c r="I115" s="171"/>
      <c r="J115" s="172"/>
      <c r="K115" s="183"/>
      <c r="L115" s="172"/>
      <c r="M115" s="1"/>
    </row>
    <row r="116" spans="1:13" x14ac:dyDescent="0.2">
      <c r="A116" s="1"/>
      <c r="B116" s="183"/>
      <c r="C116" s="172"/>
      <c r="D116" s="74"/>
      <c r="E116" s="75"/>
      <c r="F116" s="74"/>
      <c r="G116" s="76"/>
      <c r="H116" s="183"/>
      <c r="I116" s="171"/>
      <c r="J116" s="172"/>
      <c r="K116" s="183"/>
      <c r="L116" s="172"/>
      <c r="M116" s="1"/>
    </row>
    <row r="117" spans="1:13" ht="15" hidden="1" customHeight="1" x14ac:dyDescent="0.2">
      <c r="A117" s="1"/>
      <c r="B117" s="183"/>
      <c r="C117" s="172"/>
      <c r="D117" s="183"/>
      <c r="E117" s="172"/>
      <c r="F117" s="74"/>
      <c r="G117" s="76"/>
      <c r="H117" s="183"/>
      <c r="I117" s="172"/>
      <c r="J117" s="74"/>
      <c r="K117" s="183"/>
      <c r="L117" s="172"/>
      <c r="M117" s="1"/>
    </row>
    <row r="118" spans="1:13" x14ac:dyDescent="0.2">
      <c r="B118" s="183"/>
      <c r="C118" s="172"/>
      <c r="D118" s="74"/>
      <c r="E118" s="75"/>
      <c r="F118" s="74"/>
      <c r="G118" s="76"/>
      <c r="H118" s="183"/>
      <c r="I118" s="171"/>
      <c r="J118" s="172"/>
      <c r="K118" s="183"/>
      <c r="L118" s="172"/>
    </row>
    <row r="119" spans="1:13" x14ac:dyDescent="0.2">
      <c r="A119" s="1"/>
      <c r="B119" s="183"/>
      <c r="C119" s="172"/>
      <c r="D119" s="74"/>
      <c r="E119" s="75"/>
      <c r="F119" s="74"/>
      <c r="G119" s="76"/>
      <c r="H119" s="183"/>
      <c r="I119" s="171"/>
      <c r="J119" s="172"/>
      <c r="K119" s="183"/>
      <c r="L119" s="172"/>
      <c r="M119" s="1"/>
    </row>
    <row r="120" spans="1:13" x14ac:dyDescent="0.2">
      <c r="A120" s="1"/>
      <c r="B120" s="183"/>
      <c r="C120" s="172"/>
      <c r="D120" s="74"/>
      <c r="E120" s="75"/>
      <c r="F120" s="74"/>
      <c r="G120" s="76"/>
      <c r="H120" s="183"/>
      <c r="I120" s="171"/>
      <c r="J120" s="172"/>
      <c r="K120" s="183"/>
      <c r="L120" s="172"/>
      <c r="M120" s="1"/>
    </row>
    <row r="121" spans="1:13" x14ac:dyDescent="0.2">
      <c r="A121" s="1"/>
      <c r="B121" s="1"/>
      <c r="C121" s="1"/>
      <c r="D121" s="1"/>
      <c r="E121" s="1"/>
      <c r="F121" s="1"/>
      <c r="G121" s="1"/>
      <c r="H121" s="1"/>
      <c r="I121" s="1"/>
      <c r="J121" s="1"/>
      <c r="K121" s="1"/>
      <c r="L121" s="1"/>
      <c r="M121" s="1"/>
    </row>
    <row r="122" spans="1:13" x14ac:dyDescent="0.2">
      <c r="A122" s="1"/>
      <c r="B122" s="10" t="s">
        <v>203</v>
      </c>
      <c r="C122" s="1"/>
      <c r="D122" s="1"/>
      <c r="E122" s="1"/>
      <c r="F122" s="1"/>
      <c r="G122" s="1"/>
      <c r="H122" s="1"/>
      <c r="I122" s="1"/>
      <c r="J122" s="1"/>
      <c r="K122" s="1"/>
      <c r="L122" s="1"/>
      <c r="M122" s="1"/>
    </row>
    <row r="123" spans="1:13" x14ac:dyDescent="0.2">
      <c r="A123" s="1"/>
      <c r="B123" s="1"/>
      <c r="C123" s="1"/>
      <c r="D123" s="1"/>
      <c r="E123" s="1"/>
      <c r="F123" s="1"/>
      <c r="G123" s="1"/>
      <c r="H123" s="1"/>
      <c r="I123" s="1"/>
      <c r="J123" s="1"/>
      <c r="K123" s="1"/>
      <c r="L123" s="1"/>
      <c r="M123" s="1"/>
    </row>
    <row r="124" spans="1:13" x14ac:dyDescent="0.2">
      <c r="A124" s="1"/>
      <c r="B124" s="173" t="s">
        <v>204</v>
      </c>
      <c r="C124" s="171"/>
      <c r="D124" s="172"/>
      <c r="E124" s="77" t="s">
        <v>198</v>
      </c>
      <c r="F124" s="173" t="s">
        <v>205</v>
      </c>
      <c r="G124" s="172"/>
      <c r="H124" s="173" t="s">
        <v>206</v>
      </c>
      <c r="I124" s="171"/>
      <c r="J124" s="172"/>
      <c r="K124" s="173" t="s">
        <v>207</v>
      </c>
      <c r="L124" s="172"/>
      <c r="M124" s="1"/>
    </row>
    <row r="125" spans="1:13" x14ac:dyDescent="0.2">
      <c r="A125" s="1"/>
      <c r="B125" s="182"/>
      <c r="C125" s="171"/>
      <c r="D125" s="172"/>
      <c r="E125" s="78"/>
      <c r="F125" s="182" t="s">
        <v>50</v>
      </c>
      <c r="G125" s="172"/>
      <c r="H125" s="182"/>
      <c r="I125" s="171"/>
      <c r="J125" s="172"/>
      <c r="K125" s="188"/>
      <c r="L125" s="172"/>
      <c r="M125" s="1"/>
    </row>
    <row r="126" spans="1:13" x14ac:dyDescent="0.2">
      <c r="A126" s="1"/>
      <c r="B126" s="182"/>
      <c r="C126" s="171"/>
      <c r="D126" s="172"/>
      <c r="E126" s="78"/>
      <c r="F126" s="182" t="s">
        <v>50</v>
      </c>
      <c r="G126" s="172"/>
      <c r="H126" s="182"/>
      <c r="I126" s="171"/>
      <c r="J126" s="172"/>
      <c r="K126" s="188"/>
      <c r="L126" s="172"/>
      <c r="M126" s="1"/>
    </row>
    <row r="127" spans="1:13" x14ac:dyDescent="0.2">
      <c r="A127" s="1"/>
      <c r="B127" s="182"/>
      <c r="C127" s="171"/>
      <c r="D127" s="172"/>
      <c r="E127" s="78"/>
      <c r="F127" s="182" t="s">
        <v>50</v>
      </c>
      <c r="G127" s="172"/>
      <c r="H127" s="182"/>
      <c r="I127" s="171"/>
      <c r="J127" s="172"/>
      <c r="K127" s="188"/>
      <c r="L127" s="172"/>
      <c r="M127" s="1"/>
    </row>
    <row r="128" spans="1:13" x14ac:dyDescent="0.2">
      <c r="A128" s="1"/>
      <c r="B128" s="182"/>
      <c r="C128" s="171"/>
      <c r="D128" s="172"/>
      <c r="E128" s="78"/>
      <c r="F128" s="182" t="s">
        <v>50</v>
      </c>
      <c r="G128" s="172"/>
      <c r="H128" s="182"/>
      <c r="I128" s="171"/>
      <c r="J128" s="172"/>
      <c r="K128" s="188"/>
      <c r="L128" s="172"/>
      <c r="M128" s="1"/>
    </row>
    <row r="129" spans="1:13" x14ac:dyDescent="0.2">
      <c r="A129" s="1"/>
      <c r="B129" s="182"/>
      <c r="C129" s="171"/>
      <c r="D129" s="172"/>
      <c r="E129" s="78"/>
      <c r="F129" s="182" t="s">
        <v>50</v>
      </c>
      <c r="G129" s="172"/>
      <c r="H129" s="182"/>
      <c r="I129" s="171"/>
      <c r="J129" s="172"/>
      <c r="K129" s="188"/>
      <c r="L129" s="172"/>
      <c r="M129" s="1"/>
    </row>
    <row r="130" spans="1:13" x14ac:dyDescent="0.2">
      <c r="A130" s="1"/>
      <c r="B130" s="182"/>
      <c r="C130" s="171"/>
      <c r="D130" s="172"/>
      <c r="E130" s="78"/>
      <c r="F130" s="182" t="s">
        <v>50</v>
      </c>
      <c r="G130" s="172"/>
      <c r="H130" s="182"/>
      <c r="I130" s="171"/>
      <c r="J130" s="172"/>
      <c r="K130" s="188"/>
      <c r="L130" s="172"/>
      <c r="M130" s="1"/>
    </row>
    <row r="131" spans="1:13" x14ac:dyDescent="0.2">
      <c r="A131" s="1"/>
      <c r="B131" s="182"/>
      <c r="C131" s="171"/>
      <c r="D131" s="172"/>
      <c r="E131" s="78"/>
      <c r="F131" s="182" t="s">
        <v>50</v>
      </c>
      <c r="G131" s="172"/>
      <c r="H131" s="182"/>
      <c r="I131" s="171"/>
      <c r="J131" s="172"/>
      <c r="K131" s="188"/>
      <c r="L131" s="172"/>
      <c r="M131" s="1"/>
    </row>
    <row r="132" spans="1:13" x14ac:dyDescent="0.2">
      <c r="A132" s="1"/>
      <c r="B132" s="182"/>
      <c r="C132" s="171"/>
      <c r="D132" s="172"/>
      <c r="E132" s="78"/>
      <c r="F132" s="182" t="s">
        <v>50</v>
      </c>
      <c r="G132" s="172"/>
      <c r="H132" s="182"/>
      <c r="I132" s="171"/>
      <c r="J132" s="172"/>
      <c r="K132" s="188"/>
      <c r="L132" s="172"/>
      <c r="M132" s="1"/>
    </row>
    <row r="133" spans="1:13" x14ac:dyDescent="0.2">
      <c r="A133" s="1"/>
      <c r="B133" s="182"/>
      <c r="C133" s="171"/>
      <c r="D133" s="172"/>
      <c r="E133" s="78"/>
      <c r="F133" s="182" t="s">
        <v>50</v>
      </c>
      <c r="G133" s="172"/>
      <c r="H133" s="182"/>
      <c r="I133" s="171"/>
      <c r="J133" s="172"/>
      <c r="K133" s="188"/>
      <c r="L133" s="172"/>
      <c r="M133" s="1"/>
    </row>
    <row r="134" spans="1:13" x14ac:dyDescent="0.2">
      <c r="A134" s="1"/>
      <c r="B134" s="1"/>
      <c r="C134" s="1"/>
      <c r="D134" s="1"/>
      <c r="E134" s="1"/>
      <c r="F134" s="1"/>
      <c r="G134" s="1"/>
      <c r="H134" s="1"/>
      <c r="I134" s="1"/>
      <c r="J134" s="1"/>
      <c r="K134" s="1"/>
      <c r="L134" s="1"/>
      <c r="M134" s="1"/>
    </row>
    <row r="135" spans="1:13" hidden="1" x14ac:dyDescent="0.2">
      <c r="A135" s="1"/>
      <c r="B135" s="1"/>
      <c r="C135" s="1"/>
      <c r="D135" s="1"/>
      <c r="E135" s="1"/>
      <c r="F135" s="1"/>
      <c r="G135" s="1"/>
      <c r="H135" s="1"/>
      <c r="I135" s="1"/>
      <c r="J135" s="1"/>
      <c r="K135" s="1"/>
      <c r="L135" s="1"/>
      <c r="M135" s="1"/>
    </row>
    <row r="136" spans="1:13" hidden="1" x14ac:dyDescent="0.2">
      <c r="A136" s="1"/>
      <c r="B136" s="1"/>
      <c r="C136" s="1"/>
      <c r="D136" s="1"/>
      <c r="E136" s="1"/>
      <c r="F136" s="1"/>
      <c r="G136" s="1"/>
      <c r="H136" s="1"/>
      <c r="I136" s="1"/>
      <c r="J136" s="1"/>
      <c r="K136" s="1"/>
      <c r="L136" s="1"/>
      <c r="M136" s="1"/>
    </row>
    <row r="137" spans="1:13" hidden="1" x14ac:dyDescent="0.2">
      <c r="A137" s="1"/>
      <c r="B137" s="1"/>
      <c r="C137" s="1"/>
      <c r="D137" s="1"/>
      <c r="E137" s="1"/>
      <c r="F137" s="1"/>
      <c r="G137" s="1"/>
      <c r="H137" s="1"/>
      <c r="I137" s="1"/>
      <c r="J137" s="1"/>
      <c r="K137" s="1"/>
      <c r="L137" s="1"/>
      <c r="M137" s="1"/>
    </row>
    <row r="138" spans="1:13" hidden="1" x14ac:dyDescent="0.2">
      <c r="A138" s="1"/>
      <c r="B138" s="1"/>
      <c r="C138" s="1"/>
      <c r="D138" s="1"/>
      <c r="E138" s="1"/>
      <c r="F138" s="1"/>
      <c r="G138" s="1"/>
      <c r="H138" s="1"/>
      <c r="I138" s="1"/>
      <c r="J138" s="1"/>
      <c r="K138" s="1"/>
      <c r="L138" s="1"/>
      <c r="M138" s="1"/>
    </row>
    <row r="139" spans="1:13" hidden="1" x14ac:dyDescent="0.2">
      <c r="A139" s="1"/>
      <c r="B139" s="1"/>
      <c r="C139" s="1"/>
      <c r="D139" s="1"/>
      <c r="E139" s="1"/>
      <c r="F139" s="1"/>
      <c r="G139" s="1"/>
      <c r="H139" s="1"/>
      <c r="I139" s="1"/>
      <c r="J139" s="1"/>
      <c r="K139" s="1"/>
      <c r="L139" s="1"/>
      <c r="M139" s="1"/>
    </row>
    <row r="140" spans="1:13" hidden="1" x14ac:dyDescent="0.2">
      <c r="A140" s="1"/>
      <c r="B140" s="1"/>
      <c r="C140" s="1"/>
      <c r="D140" s="1"/>
      <c r="E140" s="1"/>
      <c r="F140" s="1"/>
      <c r="G140" s="1"/>
      <c r="H140" s="1"/>
      <c r="I140" s="1"/>
      <c r="J140" s="1"/>
      <c r="K140" s="1"/>
      <c r="L140" s="1"/>
      <c r="M140" s="1"/>
    </row>
    <row r="141" spans="1:13" hidden="1" x14ac:dyDescent="0.2">
      <c r="A141" s="1"/>
      <c r="B141" s="1"/>
      <c r="C141" s="1"/>
      <c r="D141" s="1"/>
      <c r="E141" s="1"/>
      <c r="F141" s="1"/>
      <c r="G141" s="1"/>
      <c r="H141" s="1"/>
      <c r="I141" s="1"/>
      <c r="J141" s="1"/>
      <c r="K141" s="1"/>
      <c r="L141" s="1"/>
      <c r="M141" s="1"/>
    </row>
    <row r="142" spans="1:13" hidden="1" x14ac:dyDescent="0.2"/>
  </sheetData>
  <mergeCells count="173">
    <mergeCell ref="H81:K81"/>
    <mergeCell ref="G93:L93"/>
    <mergeCell ref="G95:L95"/>
    <mergeCell ref="K105:L105"/>
    <mergeCell ref="H106:J106"/>
    <mergeCell ref="H105:J105"/>
    <mergeCell ref="H84:K84"/>
    <mergeCell ref="B104:C104"/>
    <mergeCell ref="B103:C103"/>
    <mergeCell ref="B102:C102"/>
    <mergeCell ref="B97:L97"/>
    <mergeCell ref="F91:F92"/>
    <mergeCell ref="K104:L104"/>
    <mergeCell ref="H85:K85"/>
    <mergeCell ref="H88:K88"/>
    <mergeCell ref="H89:K89"/>
    <mergeCell ref="B99:C99"/>
    <mergeCell ref="B91:D93"/>
    <mergeCell ref="B94:D94"/>
    <mergeCell ref="K108:L108"/>
    <mergeCell ref="K109:L109"/>
    <mergeCell ref="B100:C100"/>
    <mergeCell ref="H82:K82"/>
    <mergeCell ref="H83:K83"/>
    <mergeCell ref="H86:K86"/>
    <mergeCell ref="H87:K87"/>
    <mergeCell ref="K115:L115"/>
    <mergeCell ref="K113:L113"/>
    <mergeCell ref="K114:L114"/>
    <mergeCell ref="K111:L111"/>
    <mergeCell ref="K112:L112"/>
    <mergeCell ref="B85:E85"/>
    <mergeCell ref="B86:E86"/>
    <mergeCell ref="B87:E87"/>
    <mergeCell ref="B88:E88"/>
    <mergeCell ref="G94:L94"/>
    <mergeCell ref="G91:L92"/>
    <mergeCell ref="K102:L102"/>
    <mergeCell ref="H100:J100"/>
    <mergeCell ref="K100:L100"/>
    <mergeCell ref="H99:J99"/>
    <mergeCell ref="K99:L99"/>
    <mergeCell ref="K103:L103"/>
    <mergeCell ref="K117:L117"/>
    <mergeCell ref="K116:L116"/>
    <mergeCell ref="B109:C109"/>
    <mergeCell ref="B101:C101"/>
    <mergeCell ref="B107:C107"/>
    <mergeCell ref="B113:C113"/>
    <mergeCell ref="B114:C114"/>
    <mergeCell ref="B115:C115"/>
    <mergeCell ref="B112:C112"/>
    <mergeCell ref="H111:J111"/>
    <mergeCell ref="H115:J115"/>
    <mergeCell ref="H112:J112"/>
    <mergeCell ref="H113:J113"/>
    <mergeCell ref="H114:J114"/>
    <mergeCell ref="H108:J108"/>
    <mergeCell ref="H109:J109"/>
    <mergeCell ref="H110:J110"/>
    <mergeCell ref="H107:J107"/>
    <mergeCell ref="K110:L110"/>
    <mergeCell ref="H104:J104"/>
    <mergeCell ref="H101:J101"/>
    <mergeCell ref="H103:J103"/>
    <mergeCell ref="H102:J102"/>
    <mergeCell ref="K101:L101"/>
    <mergeCell ref="F128:G128"/>
    <mergeCell ref="F129:G129"/>
    <mergeCell ref="B133:D133"/>
    <mergeCell ref="F133:G133"/>
    <mergeCell ref="H133:J133"/>
    <mergeCell ref="H131:J131"/>
    <mergeCell ref="K131:L131"/>
    <mergeCell ref="K130:L130"/>
    <mergeCell ref="K132:L132"/>
    <mergeCell ref="K133:L133"/>
    <mergeCell ref="F132:G132"/>
    <mergeCell ref="H132:J132"/>
    <mergeCell ref="H129:J129"/>
    <mergeCell ref="B129:D129"/>
    <mergeCell ref="B130:D130"/>
    <mergeCell ref="B131:D131"/>
    <mergeCell ref="K128:L128"/>
    <mergeCell ref="H128:J128"/>
    <mergeCell ref="B132:D132"/>
    <mergeCell ref="H130:J130"/>
    <mergeCell ref="K129:L129"/>
    <mergeCell ref="F130:G130"/>
    <mergeCell ref="F131:G131"/>
    <mergeCell ref="B128:D128"/>
    <mergeCell ref="B9:K9"/>
    <mergeCell ref="B10:K10"/>
    <mergeCell ref="B55:L55"/>
    <mergeCell ref="B7:K7"/>
    <mergeCell ref="F3:I4"/>
    <mergeCell ref="B41:J41"/>
    <mergeCell ref="B39:J39"/>
    <mergeCell ref="B54:L54"/>
    <mergeCell ref="B49:L49"/>
    <mergeCell ref="B33:J33"/>
    <mergeCell ref="B35:L35"/>
    <mergeCell ref="B43:L43"/>
    <mergeCell ref="B48:L48"/>
    <mergeCell ref="B47:L47"/>
    <mergeCell ref="B37:J37"/>
    <mergeCell ref="B26:J27"/>
    <mergeCell ref="B29:C29"/>
    <mergeCell ref="B31:J31"/>
    <mergeCell ref="I66:J66"/>
    <mergeCell ref="B62:L62"/>
    <mergeCell ref="B64:J64"/>
    <mergeCell ref="K66:L66"/>
    <mergeCell ref="E66:F66"/>
    <mergeCell ref="B66:D66"/>
    <mergeCell ref="B59:J59"/>
    <mergeCell ref="E68:F68"/>
    <mergeCell ref="E67:F67"/>
    <mergeCell ref="G66:H66"/>
    <mergeCell ref="G67:H67"/>
    <mergeCell ref="G68:H68"/>
    <mergeCell ref="B68:D68"/>
    <mergeCell ref="I67:J67"/>
    <mergeCell ref="K67:L67"/>
    <mergeCell ref="B67:D67"/>
    <mergeCell ref="K127:L127"/>
    <mergeCell ref="F127:G127"/>
    <mergeCell ref="F126:G126"/>
    <mergeCell ref="F125:G125"/>
    <mergeCell ref="K125:L125"/>
    <mergeCell ref="K126:L126"/>
    <mergeCell ref="B127:D127"/>
    <mergeCell ref="B117:C117"/>
    <mergeCell ref="B116:C116"/>
    <mergeCell ref="D117:E117"/>
    <mergeCell ref="K118:L118"/>
    <mergeCell ref="B118:C118"/>
    <mergeCell ref="K119:L119"/>
    <mergeCell ref="K120:L120"/>
    <mergeCell ref="H120:J120"/>
    <mergeCell ref="H119:J119"/>
    <mergeCell ref="H118:J118"/>
    <mergeCell ref="H117:I117"/>
    <mergeCell ref="H127:J127"/>
    <mergeCell ref="H126:J126"/>
    <mergeCell ref="H125:J125"/>
    <mergeCell ref="H116:J116"/>
    <mergeCell ref="H124:J124"/>
    <mergeCell ref="K124:L124"/>
    <mergeCell ref="B124:D124"/>
    <mergeCell ref="F124:G124"/>
    <mergeCell ref="I68:J68"/>
    <mergeCell ref="K68:L68"/>
    <mergeCell ref="B126:D126"/>
    <mergeCell ref="B125:D125"/>
    <mergeCell ref="B120:C120"/>
    <mergeCell ref="B119:C119"/>
    <mergeCell ref="K106:L106"/>
    <mergeCell ref="K107:L107"/>
    <mergeCell ref="B72:J72"/>
    <mergeCell ref="B79:J79"/>
    <mergeCell ref="B81:E81"/>
    <mergeCell ref="B83:E83"/>
    <mergeCell ref="B82:E82"/>
    <mergeCell ref="B77:J77"/>
    <mergeCell ref="B74:J75"/>
    <mergeCell ref="B106:C106"/>
    <mergeCell ref="B105:C105"/>
    <mergeCell ref="B111:C111"/>
    <mergeCell ref="B110:C110"/>
    <mergeCell ref="B108:C108"/>
    <mergeCell ref="B84:E84"/>
    <mergeCell ref="B89:E89"/>
  </mergeCells>
  <conditionalFormatting sqref="B47">
    <cfRule type="expression" dxfId="673" priority="1">
      <formula>$L$9="No"</formula>
    </cfRule>
  </conditionalFormatting>
  <conditionalFormatting sqref="C47">
    <cfRule type="expression" dxfId="672" priority="2">
      <formula>$L$9="No"</formula>
    </cfRule>
  </conditionalFormatting>
  <conditionalFormatting sqref="D47">
    <cfRule type="expression" dxfId="671" priority="3">
      <formula>$L$9="No"</formula>
    </cfRule>
  </conditionalFormatting>
  <conditionalFormatting sqref="E47">
    <cfRule type="expression" dxfId="670" priority="4">
      <formula>$L$9="No"</formula>
    </cfRule>
  </conditionalFormatting>
  <conditionalFormatting sqref="F47">
    <cfRule type="expression" dxfId="669" priority="5">
      <formula>$L$9="No"</formula>
    </cfRule>
  </conditionalFormatting>
  <conditionalFormatting sqref="G47">
    <cfRule type="expression" dxfId="668" priority="6">
      <formula>$L$9="No"</formula>
    </cfRule>
  </conditionalFormatting>
  <conditionalFormatting sqref="H47">
    <cfRule type="expression" dxfId="667" priority="7">
      <formula>$L$9="No"</formula>
    </cfRule>
  </conditionalFormatting>
  <conditionalFormatting sqref="I47">
    <cfRule type="expression" dxfId="666" priority="8">
      <formula>$L$9="No"</formula>
    </cfRule>
  </conditionalFormatting>
  <conditionalFormatting sqref="J47">
    <cfRule type="expression" dxfId="665" priority="9">
      <formula>$L$9="No"</formula>
    </cfRule>
  </conditionalFormatting>
  <conditionalFormatting sqref="K47">
    <cfRule type="expression" dxfId="664" priority="10">
      <formula>$L$9="No"</formula>
    </cfRule>
  </conditionalFormatting>
  <conditionalFormatting sqref="L47">
    <cfRule type="expression" dxfId="663" priority="11">
      <formula>$L$9="No"</formula>
    </cfRule>
  </conditionalFormatting>
  <conditionalFormatting sqref="B48">
    <cfRule type="expression" dxfId="662" priority="12">
      <formula>$L$9="No"</formula>
    </cfRule>
  </conditionalFormatting>
  <conditionalFormatting sqref="B49">
    <cfRule type="expression" dxfId="661" priority="13">
      <formula>$L$9="No"</formula>
    </cfRule>
  </conditionalFormatting>
  <conditionalFormatting sqref="C48">
    <cfRule type="expression" dxfId="660" priority="14">
      <formula>$L$9="No"</formula>
    </cfRule>
  </conditionalFormatting>
  <conditionalFormatting sqref="C49">
    <cfRule type="expression" dxfId="659" priority="15">
      <formula>$L$9="No"</formula>
    </cfRule>
  </conditionalFormatting>
  <conditionalFormatting sqref="D48">
    <cfRule type="expression" dxfId="658" priority="16">
      <formula>$L$9="No"</formula>
    </cfRule>
  </conditionalFormatting>
  <conditionalFormatting sqref="D49">
    <cfRule type="expression" dxfId="657" priority="17">
      <formula>$L$9="No"</formula>
    </cfRule>
  </conditionalFormatting>
  <conditionalFormatting sqref="E48">
    <cfRule type="expression" dxfId="656" priority="18">
      <formula>$L$9="No"</formula>
    </cfRule>
  </conditionalFormatting>
  <conditionalFormatting sqref="E49">
    <cfRule type="expression" dxfId="655" priority="19">
      <formula>$L$9="No"</formula>
    </cfRule>
  </conditionalFormatting>
  <conditionalFormatting sqref="F48">
    <cfRule type="expression" dxfId="654" priority="20">
      <formula>$L$9="No"</formula>
    </cfRule>
  </conditionalFormatting>
  <conditionalFormatting sqref="F49">
    <cfRule type="expression" dxfId="653" priority="21">
      <formula>$L$9="No"</formula>
    </cfRule>
  </conditionalFormatting>
  <conditionalFormatting sqref="G48">
    <cfRule type="expression" dxfId="652" priority="22">
      <formula>$L$9="No"</formula>
    </cfRule>
  </conditionalFormatting>
  <conditionalFormatting sqref="G49">
    <cfRule type="expression" dxfId="651" priority="23">
      <formula>$L$9="No"</formula>
    </cfRule>
  </conditionalFormatting>
  <conditionalFormatting sqref="H48">
    <cfRule type="expression" dxfId="650" priority="24">
      <formula>$L$9="No"</formula>
    </cfRule>
  </conditionalFormatting>
  <conditionalFormatting sqref="H49">
    <cfRule type="expression" dxfId="649" priority="25">
      <formula>$L$9="No"</formula>
    </cfRule>
  </conditionalFormatting>
  <conditionalFormatting sqref="I48">
    <cfRule type="expression" dxfId="648" priority="26">
      <formula>$L$9="No"</formula>
    </cfRule>
  </conditionalFormatting>
  <conditionalFormatting sqref="I49">
    <cfRule type="expression" dxfId="647" priority="27">
      <formula>$L$9="No"</formula>
    </cfRule>
  </conditionalFormatting>
  <conditionalFormatting sqref="J48">
    <cfRule type="expression" dxfId="646" priority="28">
      <formula>$L$9="No"</formula>
    </cfRule>
  </conditionalFormatting>
  <conditionalFormatting sqref="J49">
    <cfRule type="expression" dxfId="645" priority="29">
      <formula>$L$9="No"</formula>
    </cfRule>
  </conditionalFormatting>
  <conditionalFormatting sqref="K48">
    <cfRule type="expression" dxfId="644" priority="30">
      <formula>$L$9="No"</formula>
    </cfRule>
  </conditionalFormatting>
  <conditionalFormatting sqref="K49">
    <cfRule type="expression" dxfId="643" priority="31">
      <formula>$L$9="No"</formula>
    </cfRule>
  </conditionalFormatting>
  <conditionalFormatting sqref="L48">
    <cfRule type="expression" dxfId="642" priority="32">
      <formula>$L$9="No"</formula>
    </cfRule>
  </conditionalFormatting>
  <conditionalFormatting sqref="L49">
    <cfRule type="expression" dxfId="641" priority="33">
      <formula>$L$9="No"</formula>
    </cfRule>
  </conditionalFormatting>
  <conditionalFormatting sqref="E67">
    <cfRule type="expression" dxfId="640" priority="34">
      <formula>$L$9="No"</formula>
    </cfRule>
  </conditionalFormatting>
  <conditionalFormatting sqref="E68">
    <cfRule type="expression" dxfId="639" priority="35">
      <formula>$L$9="No"</formula>
    </cfRule>
  </conditionalFormatting>
  <conditionalFormatting sqref="F67">
    <cfRule type="expression" dxfId="638" priority="36">
      <formula>$L$9="No"</formula>
    </cfRule>
  </conditionalFormatting>
  <conditionalFormatting sqref="F68">
    <cfRule type="expression" dxfId="637" priority="37">
      <formula>$L$9="No"</formula>
    </cfRule>
  </conditionalFormatting>
  <conditionalFormatting sqref="G67">
    <cfRule type="expression" dxfId="636" priority="38">
      <formula>$L$9="No"</formula>
    </cfRule>
  </conditionalFormatting>
  <conditionalFormatting sqref="G68">
    <cfRule type="expression" dxfId="635" priority="39">
      <formula>$L$9="No"</formula>
    </cfRule>
  </conditionalFormatting>
  <conditionalFormatting sqref="H67">
    <cfRule type="expression" dxfId="634" priority="40">
      <formula>$L$9="No"</formula>
    </cfRule>
  </conditionalFormatting>
  <conditionalFormatting sqref="H68">
    <cfRule type="expression" dxfId="633" priority="41">
      <formula>$L$9="No"</formula>
    </cfRule>
  </conditionalFormatting>
  <conditionalFormatting sqref="I67">
    <cfRule type="expression" dxfId="632" priority="42">
      <formula>$L$9="No"</formula>
    </cfRule>
  </conditionalFormatting>
  <conditionalFormatting sqref="I68">
    <cfRule type="expression" dxfId="631" priority="43">
      <formula>$L$9="No"</formula>
    </cfRule>
  </conditionalFormatting>
  <conditionalFormatting sqref="J67">
    <cfRule type="expression" dxfId="630" priority="44">
      <formula>$L$9="No"</formula>
    </cfRule>
  </conditionalFormatting>
  <conditionalFormatting sqref="J68">
    <cfRule type="expression" dxfId="629" priority="45">
      <formula>$L$9="No"</formula>
    </cfRule>
  </conditionalFormatting>
  <conditionalFormatting sqref="K67">
    <cfRule type="expression" dxfId="628" priority="46">
      <formula>$L$9="No"</formula>
    </cfRule>
  </conditionalFormatting>
  <conditionalFormatting sqref="K68">
    <cfRule type="expression" dxfId="627" priority="47">
      <formula>$L$9="No"</formula>
    </cfRule>
  </conditionalFormatting>
  <conditionalFormatting sqref="L67">
    <cfRule type="expression" dxfId="626" priority="48">
      <formula>$L$9="No"</formula>
    </cfRule>
  </conditionalFormatting>
  <conditionalFormatting sqref="L68">
    <cfRule type="expression" dxfId="625" priority="49">
      <formula>$L$9="No"</formula>
    </cfRule>
  </conditionalFormatting>
  <conditionalFormatting sqref="B94">
    <cfRule type="expression" dxfId="624" priority="50">
      <formula>$L$9="No"</formula>
    </cfRule>
  </conditionalFormatting>
  <conditionalFormatting sqref="F93">
    <cfRule type="expression" dxfId="623" priority="51">
      <formula>$L$9="No"</formula>
    </cfRule>
  </conditionalFormatting>
  <conditionalFormatting sqref="F94">
    <cfRule type="expression" dxfId="622" priority="52">
      <formula>$L$9="No"</formula>
    </cfRule>
  </conditionalFormatting>
  <conditionalFormatting sqref="F95">
    <cfRule type="expression" dxfId="621" priority="53">
      <formula>$L$9="No"</formula>
    </cfRule>
  </conditionalFormatting>
  <conditionalFormatting sqref="G94">
    <cfRule type="expression" dxfId="620" priority="54">
      <formula>$L$9="No"</formula>
    </cfRule>
  </conditionalFormatting>
  <conditionalFormatting sqref="G95">
    <cfRule type="expression" dxfId="619" priority="55">
      <formula>$L$9="No"</formula>
    </cfRule>
  </conditionalFormatting>
  <conditionalFormatting sqref="G93">
    <cfRule type="expression" dxfId="618" priority="56">
      <formula>$L$9="No"</formula>
    </cfRule>
  </conditionalFormatting>
  <conditionalFormatting sqref="B62">
    <cfRule type="expression" dxfId="617" priority="57">
      <formula>$L$9="No"</formula>
    </cfRule>
  </conditionalFormatting>
  <conditionalFormatting sqref="C62">
    <cfRule type="expression" dxfId="616" priority="58">
      <formula>$L$9="No"</formula>
    </cfRule>
  </conditionalFormatting>
  <conditionalFormatting sqref="D62">
    <cfRule type="expression" dxfId="615" priority="59">
      <formula>$L$9="No"</formula>
    </cfRule>
  </conditionalFormatting>
  <conditionalFormatting sqref="E62">
    <cfRule type="expression" dxfId="614" priority="60">
      <formula>$L$9="No"</formula>
    </cfRule>
  </conditionalFormatting>
  <conditionalFormatting sqref="F62">
    <cfRule type="expression" dxfId="613" priority="61">
      <formula>$L$9="No"</formula>
    </cfRule>
  </conditionalFormatting>
  <conditionalFormatting sqref="G62">
    <cfRule type="expression" dxfId="612" priority="62">
      <formula>$L$9="No"</formula>
    </cfRule>
  </conditionalFormatting>
  <conditionalFormatting sqref="H62">
    <cfRule type="expression" dxfId="611" priority="63">
      <formula>$L$9="No"</formula>
    </cfRule>
  </conditionalFormatting>
  <conditionalFormatting sqref="I62">
    <cfRule type="expression" dxfId="610" priority="64">
      <formula>$L$9="No"</formula>
    </cfRule>
  </conditionalFormatting>
  <conditionalFormatting sqref="J62">
    <cfRule type="expression" dxfId="609" priority="65">
      <formula>$L$9="No"</formula>
    </cfRule>
  </conditionalFormatting>
  <conditionalFormatting sqref="K62">
    <cfRule type="expression" dxfId="608" priority="66">
      <formula>$L$9="No"</formula>
    </cfRule>
  </conditionalFormatting>
  <conditionalFormatting sqref="L62">
    <cfRule type="expression" dxfId="607" priority="67">
      <formula>$L$9="No"</formula>
    </cfRule>
  </conditionalFormatting>
  <conditionalFormatting sqref="B100">
    <cfRule type="expression" dxfId="606" priority="68">
      <formula>AND($L$89="Yes",COUNTBLANK($G$100)=1)</formula>
    </cfRule>
  </conditionalFormatting>
  <conditionalFormatting sqref="B101">
    <cfRule type="expression" dxfId="605" priority="69">
      <formula>$L$9="No"</formula>
    </cfRule>
  </conditionalFormatting>
  <conditionalFormatting sqref="B102">
    <cfRule type="expression" dxfId="604" priority="70">
      <formula>$L$9="No"</formula>
    </cfRule>
  </conditionalFormatting>
  <conditionalFormatting sqref="B103">
    <cfRule type="expression" dxfId="603" priority="71">
      <formula>$L$9="No"</formula>
    </cfRule>
  </conditionalFormatting>
  <conditionalFormatting sqref="B104">
    <cfRule type="expression" dxfId="602" priority="72">
      <formula>$L$9="No"</formula>
    </cfRule>
  </conditionalFormatting>
  <conditionalFormatting sqref="B105">
    <cfRule type="expression" dxfId="601" priority="73">
      <formula>$L$9="No"</formula>
    </cfRule>
  </conditionalFormatting>
  <conditionalFormatting sqref="B106">
    <cfRule type="expression" dxfId="600" priority="74">
      <formula>$L$9="No"</formula>
    </cfRule>
  </conditionalFormatting>
  <conditionalFormatting sqref="B107">
    <cfRule type="expression" dxfId="599" priority="75">
      <formula>$L$9="No"</formula>
    </cfRule>
  </conditionalFormatting>
  <conditionalFormatting sqref="B108">
    <cfRule type="expression" dxfId="598" priority="76">
      <formula>$L$9="No"</formula>
    </cfRule>
  </conditionalFormatting>
  <conditionalFormatting sqref="B109">
    <cfRule type="expression" dxfId="597" priority="77">
      <formula>$L$9="No"</formula>
    </cfRule>
  </conditionalFormatting>
  <conditionalFormatting sqref="B110">
    <cfRule type="expression" dxfId="596" priority="78">
      <formula>$L$9="No"</formula>
    </cfRule>
  </conditionalFormatting>
  <conditionalFormatting sqref="B111">
    <cfRule type="expression" dxfId="595" priority="79">
      <formula>$L$9="No"</formula>
    </cfRule>
  </conditionalFormatting>
  <conditionalFormatting sqref="B112">
    <cfRule type="expression" dxfId="594" priority="80">
      <formula>$L$9="No"</formula>
    </cfRule>
  </conditionalFormatting>
  <conditionalFormatting sqref="B113">
    <cfRule type="expression" dxfId="593" priority="81">
      <formula>$L$9="No"</formula>
    </cfRule>
  </conditionalFormatting>
  <conditionalFormatting sqref="B114">
    <cfRule type="expression" dxfId="592" priority="82">
      <formula>$L$9="No"</formula>
    </cfRule>
  </conditionalFormatting>
  <conditionalFormatting sqref="B115">
    <cfRule type="expression" dxfId="591" priority="83">
      <formula>$L$9="No"</formula>
    </cfRule>
  </conditionalFormatting>
  <conditionalFormatting sqref="B116">
    <cfRule type="expression" dxfId="590" priority="84">
      <formula>$L$9="No"</formula>
    </cfRule>
  </conditionalFormatting>
  <conditionalFormatting sqref="B117">
    <cfRule type="expression" dxfId="589" priority="85">
      <formula>$L$9="No"</formula>
    </cfRule>
  </conditionalFormatting>
  <conditionalFormatting sqref="B118">
    <cfRule type="expression" dxfId="588" priority="86">
      <formula>$L$9="No"</formula>
    </cfRule>
  </conditionalFormatting>
  <conditionalFormatting sqref="B119">
    <cfRule type="expression" dxfId="587" priority="87">
      <formula>$L$9="No"</formula>
    </cfRule>
  </conditionalFormatting>
  <conditionalFormatting sqref="B120">
    <cfRule type="expression" dxfId="586" priority="88">
      <formula>$L$9="No"</formula>
    </cfRule>
  </conditionalFormatting>
  <conditionalFormatting sqref="C100">
    <cfRule type="expression" dxfId="585" priority="89">
      <formula>AND($L$89="Yes",COUNTBLANK($G$100)=1)</formula>
    </cfRule>
  </conditionalFormatting>
  <conditionalFormatting sqref="C101">
    <cfRule type="expression" dxfId="584" priority="90">
      <formula>$L$9="No"</formula>
    </cfRule>
  </conditionalFormatting>
  <conditionalFormatting sqref="C102">
    <cfRule type="expression" dxfId="583" priority="91">
      <formula>$L$9="No"</formula>
    </cfRule>
  </conditionalFormatting>
  <conditionalFormatting sqref="C103">
    <cfRule type="expression" dxfId="582" priority="92">
      <formula>$L$9="No"</formula>
    </cfRule>
  </conditionalFormatting>
  <conditionalFormatting sqref="C104">
    <cfRule type="expression" dxfId="581" priority="93">
      <formula>$L$9="No"</formula>
    </cfRule>
  </conditionalFormatting>
  <conditionalFormatting sqref="C105">
    <cfRule type="expression" dxfId="580" priority="94">
      <formula>$L$9="No"</formula>
    </cfRule>
  </conditionalFormatting>
  <conditionalFormatting sqref="C106">
    <cfRule type="expression" dxfId="579" priority="95">
      <formula>$L$9="No"</formula>
    </cfRule>
  </conditionalFormatting>
  <conditionalFormatting sqref="C107">
    <cfRule type="expression" dxfId="578" priority="96">
      <formula>$L$9="No"</formula>
    </cfRule>
  </conditionalFormatting>
  <conditionalFormatting sqref="C108">
    <cfRule type="expression" dxfId="577" priority="97">
      <formula>$L$9="No"</formula>
    </cfRule>
  </conditionalFormatting>
  <conditionalFormatting sqref="C109">
    <cfRule type="expression" dxfId="576" priority="98">
      <formula>$L$9="No"</formula>
    </cfRule>
  </conditionalFormatting>
  <conditionalFormatting sqref="C110">
    <cfRule type="expression" dxfId="575" priority="99">
      <formula>$L$9="No"</formula>
    </cfRule>
  </conditionalFormatting>
  <conditionalFormatting sqref="C111">
    <cfRule type="expression" dxfId="574" priority="100">
      <formula>$L$9="No"</formula>
    </cfRule>
  </conditionalFormatting>
  <conditionalFormatting sqref="C112">
    <cfRule type="expression" dxfId="573" priority="101">
      <formula>$L$9="No"</formula>
    </cfRule>
  </conditionalFormatting>
  <conditionalFormatting sqref="C113">
    <cfRule type="expression" dxfId="572" priority="102">
      <formula>$L$9="No"</formula>
    </cfRule>
  </conditionalFormatting>
  <conditionalFormatting sqref="C114">
    <cfRule type="expression" dxfId="571" priority="103">
      <formula>$L$9="No"</formula>
    </cfRule>
  </conditionalFormatting>
  <conditionalFormatting sqref="C115">
    <cfRule type="expression" dxfId="570" priority="104">
      <formula>$L$9="No"</formula>
    </cfRule>
  </conditionalFormatting>
  <conditionalFormatting sqref="C116">
    <cfRule type="expression" dxfId="569" priority="105">
      <formula>$L$9="No"</formula>
    </cfRule>
  </conditionalFormatting>
  <conditionalFormatting sqref="C117">
    <cfRule type="expression" dxfId="568" priority="106">
      <formula>$L$9="No"</formula>
    </cfRule>
  </conditionalFormatting>
  <conditionalFormatting sqref="C118">
    <cfRule type="expression" dxfId="567" priority="107">
      <formula>$L$9="No"</formula>
    </cfRule>
  </conditionalFormatting>
  <conditionalFormatting sqref="C119">
    <cfRule type="expression" dxfId="566" priority="108">
      <formula>$L$9="No"</formula>
    </cfRule>
  </conditionalFormatting>
  <conditionalFormatting sqref="C120">
    <cfRule type="expression" dxfId="565" priority="109">
      <formula>$L$9="No"</formula>
    </cfRule>
  </conditionalFormatting>
  <conditionalFormatting sqref="D100">
    <cfRule type="expression" dxfId="564" priority="110">
      <formula>AND($L$89="Yes",COUNTBLANK($G$100)=1)</formula>
    </cfRule>
  </conditionalFormatting>
  <conditionalFormatting sqref="D101">
    <cfRule type="expression" dxfId="563" priority="111">
      <formula>$L$9="No"</formula>
    </cfRule>
  </conditionalFormatting>
  <conditionalFormatting sqref="D102">
    <cfRule type="expression" dxfId="562" priority="112">
      <formula>$L$9="No"</formula>
    </cfRule>
  </conditionalFormatting>
  <conditionalFormatting sqref="D103">
    <cfRule type="expression" dxfId="561" priority="113">
      <formula>$L$9="No"</formula>
    </cfRule>
  </conditionalFormatting>
  <conditionalFormatting sqref="D104">
    <cfRule type="expression" dxfId="560" priority="114">
      <formula>$L$9="No"</formula>
    </cfRule>
  </conditionalFormatting>
  <conditionalFormatting sqref="D105">
    <cfRule type="expression" dxfId="559" priority="115">
      <formula>$L$9="No"</formula>
    </cfRule>
  </conditionalFormatting>
  <conditionalFormatting sqref="D106">
    <cfRule type="expression" dxfId="558" priority="116">
      <formula>$L$9="No"</formula>
    </cfRule>
  </conditionalFormatting>
  <conditionalFormatting sqref="D107">
    <cfRule type="expression" dxfId="557" priority="117">
      <formula>$L$9="No"</formula>
    </cfRule>
  </conditionalFormatting>
  <conditionalFormatting sqref="D108">
    <cfRule type="expression" dxfId="556" priority="118">
      <formula>$L$9="No"</formula>
    </cfRule>
  </conditionalFormatting>
  <conditionalFormatting sqref="D109">
    <cfRule type="expression" dxfId="555" priority="119">
      <formula>$L$9="No"</formula>
    </cfRule>
  </conditionalFormatting>
  <conditionalFormatting sqref="D110">
    <cfRule type="expression" dxfId="554" priority="120">
      <formula>$L$9="No"</formula>
    </cfRule>
  </conditionalFormatting>
  <conditionalFormatting sqref="D111">
    <cfRule type="expression" dxfId="553" priority="121">
      <formula>$L$9="No"</formula>
    </cfRule>
  </conditionalFormatting>
  <conditionalFormatting sqref="D112">
    <cfRule type="expression" dxfId="552" priority="122">
      <formula>$L$9="No"</formula>
    </cfRule>
  </conditionalFormatting>
  <conditionalFormatting sqref="D113">
    <cfRule type="expression" dxfId="551" priority="123">
      <formula>$L$9="No"</formula>
    </cfRule>
  </conditionalFormatting>
  <conditionalFormatting sqref="D114">
    <cfRule type="expression" dxfId="550" priority="124">
      <formula>$L$9="No"</formula>
    </cfRule>
  </conditionalFormatting>
  <conditionalFormatting sqref="D115">
    <cfRule type="expression" dxfId="549" priority="125">
      <formula>$L$9="No"</formula>
    </cfRule>
  </conditionalFormatting>
  <conditionalFormatting sqref="D116">
    <cfRule type="expression" dxfId="548" priority="126">
      <formula>$L$9="No"</formula>
    </cfRule>
  </conditionalFormatting>
  <conditionalFormatting sqref="D117">
    <cfRule type="expression" dxfId="547" priority="127">
      <formula>$L$9="No"</formula>
    </cfRule>
  </conditionalFormatting>
  <conditionalFormatting sqref="D118">
    <cfRule type="expression" dxfId="546" priority="128">
      <formula>$L$9="No"</formula>
    </cfRule>
  </conditionalFormatting>
  <conditionalFormatting sqref="D119">
    <cfRule type="expression" dxfId="545" priority="129">
      <formula>$L$9="No"</formula>
    </cfRule>
  </conditionalFormatting>
  <conditionalFormatting sqref="D120">
    <cfRule type="expression" dxfId="544" priority="130">
      <formula>$L$9="No"</formula>
    </cfRule>
  </conditionalFormatting>
  <conditionalFormatting sqref="E100">
    <cfRule type="expression" dxfId="543" priority="131">
      <formula>AND($L$89="Yes",COUNTBLANK($G$100)=1)</formula>
    </cfRule>
  </conditionalFormatting>
  <conditionalFormatting sqref="E101">
    <cfRule type="expression" dxfId="542" priority="132">
      <formula>$L$9="No"</formula>
    </cfRule>
  </conditionalFormatting>
  <conditionalFormatting sqref="E102">
    <cfRule type="expression" dxfId="541" priority="133">
      <formula>$L$9="No"</formula>
    </cfRule>
  </conditionalFormatting>
  <conditionalFormatting sqref="E103">
    <cfRule type="expression" dxfId="540" priority="134">
      <formula>$L$9="No"</formula>
    </cfRule>
  </conditionalFormatting>
  <conditionalFormatting sqref="E104">
    <cfRule type="expression" dxfId="539" priority="135">
      <formula>$L$9="No"</formula>
    </cfRule>
  </conditionalFormatting>
  <conditionalFormatting sqref="E105">
    <cfRule type="expression" dxfId="538" priority="136">
      <formula>$L$9="No"</formula>
    </cfRule>
  </conditionalFormatting>
  <conditionalFormatting sqref="E106">
    <cfRule type="expression" dxfId="537" priority="137">
      <formula>$L$9="No"</formula>
    </cfRule>
  </conditionalFormatting>
  <conditionalFormatting sqref="E107">
    <cfRule type="expression" dxfId="536" priority="138">
      <formula>$L$9="No"</formula>
    </cfRule>
  </conditionalFormatting>
  <conditionalFormatting sqref="E108">
    <cfRule type="expression" dxfId="535" priority="139">
      <formula>$L$9="No"</formula>
    </cfRule>
  </conditionalFormatting>
  <conditionalFormatting sqref="E109">
    <cfRule type="expression" dxfId="534" priority="140">
      <formula>$L$9="No"</formula>
    </cfRule>
  </conditionalFormatting>
  <conditionalFormatting sqref="E110">
    <cfRule type="expression" dxfId="533" priority="141">
      <formula>$L$9="No"</formula>
    </cfRule>
  </conditionalFormatting>
  <conditionalFormatting sqref="E111">
    <cfRule type="expression" dxfId="532" priority="142">
      <formula>$L$9="No"</formula>
    </cfRule>
  </conditionalFormatting>
  <conditionalFormatting sqref="E112">
    <cfRule type="expression" dxfId="531" priority="143">
      <formula>$L$9="No"</formula>
    </cfRule>
  </conditionalFormatting>
  <conditionalFormatting sqref="E113">
    <cfRule type="expression" dxfId="530" priority="144">
      <formula>$L$9="No"</formula>
    </cfRule>
  </conditionalFormatting>
  <conditionalFormatting sqref="E114">
    <cfRule type="expression" dxfId="529" priority="145">
      <formula>$L$9="No"</formula>
    </cfRule>
  </conditionalFormatting>
  <conditionalFormatting sqref="E115">
    <cfRule type="expression" dxfId="528" priority="146">
      <formula>$L$9="No"</formula>
    </cfRule>
  </conditionalFormatting>
  <conditionalFormatting sqref="E116">
    <cfRule type="expression" dxfId="527" priority="147">
      <formula>$L$9="No"</formula>
    </cfRule>
  </conditionalFormatting>
  <conditionalFormatting sqref="E117">
    <cfRule type="expression" dxfId="526" priority="148">
      <formula>$L$9="No"</formula>
    </cfRule>
  </conditionalFormatting>
  <conditionalFormatting sqref="E118">
    <cfRule type="expression" dxfId="525" priority="149">
      <formula>$L$9="No"</formula>
    </cfRule>
  </conditionalFormatting>
  <conditionalFormatting sqref="E119">
    <cfRule type="expression" dxfId="524" priority="150">
      <formula>$L$9="No"</formula>
    </cfRule>
  </conditionalFormatting>
  <conditionalFormatting sqref="E120">
    <cfRule type="expression" dxfId="523" priority="151">
      <formula>$L$9="No"</formula>
    </cfRule>
  </conditionalFormatting>
  <conditionalFormatting sqref="F100">
    <cfRule type="expression" dxfId="522" priority="152">
      <formula>AND($L$89="Yes",COUNTBLANK($G$100)=1)</formula>
    </cfRule>
  </conditionalFormatting>
  <conditionalFormatting sqref="F101">
    <cfRule type="expression" dxfId="521" priority="153">
      <formula>$L$9="No"</formula>
    </cfRule>
  </conditionalFormatting>
  <conditionalFormatting sqref="F102">
    <cfRule type="expression" dxfId="520" priority="154">
      <formula>$L$9="No"</formula>
    </cfRule>
  </conditionalFormatting>
  <conditionalFormatting sqref="F103">
    <cfRule type="expression" dxfId="519" priority="155">
      <formula>$L$9="No"</formula>
    </cfRule>
  </conditionalFormatting>
  <conditionalFormatting sqref="F104">
    <cfRule type="expression" dxfId="518" priority="156">
      <formula>$L$9="No"</formula>
    </cfRule>
  </conditionalFormatting>
  <conditionalFormatting sqref="F105">
    <cfRule type="expression" dxfId="517" priority="157">
      <formula>$L$9="No"</formula>
    </cfRule>
  </conditionalFormatting>
  <conditionalFormatting sqref="F106">
    <cfRule type="expression" dxfId="516" priority="158">
      <formula>$L$9="No"</formula>
    </cfRule>
  </conditionalFormatting>
  <conditionalFormatting sqref="F107">
    <cfRule type="expression" dxfId="515" priority="159">
      <formula>$L$9="No"</formula>
    </cfRule>
  </conditionalFormatting>
  <conditionalFormatting sqref="F108">
    <cfRule type="expression" dxfId="514" priority="160">
      <formula>$L$9="No"</formula>
    </cfRule>
  </conditionalFormatting>
  <conditionalFormatting sqref="F109">
    <cfRule type="expression" dxfId="513" priority="161">
      <formula>$L$9="No"</formula>
    </cfRule>
  </conditionalFormatting>
  <conditionalFormatting sqref="F110">
    <cfRule type="expression" dxfId="512" priority="162">
      <formula>$L$9="No"</formula>
    </cfRule>
  </conditionalFormatting>
  <conditionalFormatting sqref="F111">
    <cfRule type="expression" dxfId="511" priority="163">
      <formula>$L$9="No"</formula>
    </cfRule>
  </conditionalFormatting>
  <conditionalFormatting sqref="F112">
    <cfRule type="expression" dxfId="510" priority="164">
      <formula>$L$9="No"</formula>
    </cfRule>
  </conditionalFormatting>
  <conditionalFormatting sqref="F113">
    <cfRule type="expression" dxfId="509" priority="165">
      <formula>$L$9="No"</formula>
    </cfRule>
  </conditionalFormatting>
  <conditionalFormatting sqref="F114">
    <cfRule type="expression" dxfId="508" priority="166">
      <formula>$L$9="No"</formula>
    </cfRule>
  </conditionalFormatting>
  <conditionalFormatting sqref="F115">
    <cfRule type="expression" dxfId="507" priority="167">
      <formula>$L$9="No"</formula>
    </cfRule>
  </conditionalFormatting>
  <conditionalFormatting sqref="F116">
    <cfRule type="expression" dxfId="506" priority="168">
      <formula>$L$9="No"</formula>
    </cfRule>
  </conditionalFormatting>
  <conditionalFormatting sqref="F117">
    <cfRule type="expression" dxfId="505" priority="169">
      <formula>$L$9="No"</formula>
    </cfRule>
  </conditionalFormatting>
  <conditionalFormatting sqref="F118">
    <cfRule type="expression" dxfId="504" priority="170">
      <formula>$L$9="No"</formula>
    </cfRule>
  </conditionalFormatting>
  <conditionalFormatting sqref="F119">
    <cfRule type="expression" dxfId="503" priority="171">
      <formula>$L$9="No"</formula>
    </cfRule>
  </conditionalFormatting>
  <conditionalFormatting sqref="F120">
    <cfRule type="expression" dxfId="502" priority="172">
      <formula>$L$9="No"</formula>
    </cfRule>
  </conditionalFormatting>
  <conditionalFormatting sqref="G100">
    <cfRule type="expression" dxfId="501" priority="173">
      <formula>AND($L$89="Yes",COUNTBLANK($G$100)=1)</formula>
    </cfRule>
  </conditionalFormatting>
  <conditionalFormatting sqref="G101">
    <cfRule type="expression" dxfId="500" priority="174">
      <formula>$L$9="No"</formula>
    </cfRule>
  </conditionalFormatting>
  <conditionalFormatting sqref="G102">
    <cfRule type="expression" dxfId="499" priority="175">
      <formula>$L$9="No"</formula>
    </cfRule>
  </conditionalFormatting>
  <conditionalFormatting sqref="G103">
    <cfRule type="expression" dxfId="498" priority="176">
      <formula>$L$9="No"</formula>
    </cfRule>
  </conditionalFormatting>
  <conditionalFormatting sqref="G104">
    <cfRule type="expression" dxfId="497" priority="177">
      <formula>$L$9="No"</formula>
    </cfRule>
  </conditionalFormatting>
  <conditionalFormatting sqref="G105">
    <cfRule type="expression" dxfId="496" priority="178">
      <formula>$L$9="No"</formula>
    </cfRule>
  </conditionalFormatting>
  <conditionalFormatting sqref="G106">
    <cfRule type="expression" dxfId="495" priority="179">
      <formula>$L$9="No"</formula>
    </cfRule>
  </conditionalFormatting>
  <conditionalFormatting sqref="G107">
    <cfRule type="expression" dxfId="494" priority="180">
      <formula>$L$9="No"</formula>
    </cfRule>
  </conditionalFormatting>
  <conditionalFormatting sqref="G108">
    <cfRule type="expression" dxfId="493" priority="181">
      <formula>$L$9="No"</formula>
    </cfRule>
  </conditionalFormatting>
  <conditionalFormatting sqref="G109">
    <cfRule type="expression" dxfId="492" priority="182">
      <formula>$L$9="No"</formula>
    </cfRule>
  </conditionalFormatting>
  <conditionalFormatting sqref="G110">
    <cfRule type="expression" dxfId="491" priority="183">
      <formula>$L$9="No"</formula>
    </cfRule>
  </conditionalFormatting>
  <conditionalFormatting sqref="G111">
    <cfRule type="expression" dxfId="490" priority="184">
      <formula>$L$9="No"</formula>
    </cfRule>
  </conditionalFormatting>
  <conditionalFormatting sqref="G112">
    <cfRule type="expression" dxfId="489" priority="185">
      <formula>$L$9="No"</formula>
    </cfRule>
  </conditionalFormatting>
  <conditionalFormatting sqref="G113">
    <cfRule type="expression" dxfId="488" priority="186">
      <formula>$L$9="No"</formula>
    </cfRule>
  </conditionalFormatting>
  <conditionalFormatting sqref="G114">
    <cfRule type="expression" dxfId="487" priority="187">
      <formula>$L$9="No"</formula>
    </cfRule>
  </conditionalFormatting>
  <conditionalFormatting sqref="G115">
    <cfRule type="expression" dxfId="486" priority="188">
      <formula>$L$9="No"</formula>
    </cfRule>
  </conditionalFormatting>
  <conditionalFormatting sqref="G116">
    <cfRule type="expression" dxfId="485" priority="189">
      <formula>$L$9="No"</formula>
    </cfRule>
  </conditionalFormatting>
  <conditionalFormatting sqref="G117">
    <cfRule type="expression" dxfId="484" priority="190">
      <formula>$L$9="No"</formula>
    </cfRule>
  </conditionalFormatting>
  <conditionalFormatting sqref="G118">
    <cfRule type="expression" dxfId="483" priority="191">
      <formula>$L$9="No"</formula>
    </cfRule>
  </conditionalFormatting>
  <conditionalFormatting sqref="G119">
    <cfRule type="expression" dxfId="482" priority="192">
      <formula>$L$9="No"</formula>
    </cfRule>
  </conditionalFormatting>
  <conditionalFormatting sqref="G120">
    <cfRule type="expression" dxfId="481" priority="193">
      <formula>$L$9="No"</formula>
    </cfRule>
  </conditionalFormatting>
  <conditionalFormatting sqref="H100">
    <cfRule type="expression" dxfId="480" priority="194">
      <formula>AND($L$89="Yes",COUNTBLANK($G$100)=1)</formula>
    </cfRule>
  </conditionalFormatting>
  <conditionalFormatting sqref="H101">
    <cfRule type="expression" dxfId="479" priority="195">
      <formula>$L$9="No"</formula>
    </cfRule>
  </conditionalFormatting>
  <conditionalFormatting sqref="H102">
    <cfRule type="expression" dxfId="478" priority="196">
      <formula>$L$9="No"</formula>
    </cfRule>
  </conditionalFormatting>
  <conditionalFormatting sqref="H103">
    <cfRule type="expression" dxfId="477" priority="197">
      <formula>$L$9="No"</formula>
    </cfRule>
  </conditionalFormatting>
  <conditionalFormatting sqref="H104">
    <cfRule type="expression" dxfId="476" priority="198">
      <formula>$L$9="No"</formula>
    </cfRule>
  </conditionalFormatting>
  <conditionalFormatting sqref="H105">
    <cfRule type="expression" dxfId="475" priority="199">
      <formula>$L$9="No"</formula>
    </cfRule>
  </conditionalFormatting>
  <conditionalFormatting sqref="H106">
    <cfRule type="expression" dxfId="474" priority="200">
      <formula>$L$9="No"</formula>
    </cfRule>
  </conditionalFormatting>
  <conditionalFormatting sqref="H107">
    <cfRule type="expression" dxfId="473" priority="201">
      <formula>$L$9="No"</formula>
    </cfRule>
  </conditionalFormatting>
  <conditionalFormatting sqref="H108">
    <cfRule type="expression" dxfId="472" priority="202">
      <formula>$L$9="No"</formula>
    </cfRule>
  </conditionalFormatting>
  <conditionalFormatting sqref="H109">
    <cfRule type="expression" dxfId="471" priority="203">
      <formula>$L$9="No"</formula>
    </cfRule>
  </conditionalFormatting>
  <conditionalFormatting sqref="H110">
    <cfRule type="expression" dxfId="470" priority="204">
      <formula>$L$9="No"</formula>
    </cfRule>
  </conditionalFormatting>
  <conditionalFormatting sqref="H111">
    <cfRule type="expression" dxfId="469" priority="205">
      <formula>$L$9="No"</formula>
    </cfRule>
  </conditionalFormatting>
  <conditionalFormatting sqref="H112">
    <cfRule type="expression" dxfId="468" priority="206">
      <formula>$L$9="No"</formula>
    </cfRule>
  </conditionalFormatting>
  <conditionalFormatting sqref="H113">
    <cfRule type="expression" dxfId="467" priority="207">
      <formula>$L$9="No"</formula>
    </cfRule>
  </conditionalFormatting>
  <conditionalFormatting sqref="H114">
    <cfRule type="expression" dxfId="466" priority="208">
      <formula>$L$9="No"</formula>
    </cfRule>
  </conditionalFormatting>
  <conditionalFormatting sqref="H115">
    <cfRule type="expression" dxfId="465" priority="209">
      <formula>$L$9="No"</formula>
    </cfRule>
  </conditionalFormatting>
  <conditionalFormatting sqref="H116">
    <cfRule type="expression" dxfId="464" priority="210">
      <formula>$L$9="No"</formula>
    </cfRule>
  </conditionalFormatting>
  <conditionalFormatting sqref="H117">
    <cfRule type="expression" dxfId="463" priority="211">
      <formula>$L$9="No"</formula>
    </cfRule>
  </conditionalFormatting>
  <conditionalFormatting sqref="H118">
    <cfRule type="expression" dxfId="462" priority="212">
      <formula>$L$9="No"</formula>
    </cfRule>
  </conditionalFormatting>
  <conditionalFormatting sqref="H119">
    <cfRule type="expression" dxfId="461" priority="213">
      <formula>$L$9="No"</formula>
    </cfRule>
  </conditionalFormatting>
  <conditionalFormatting sqref="H120">
    <cfRule type="expression" dxfId="460" priority="214">
      <formula>$L$9="No"</formula>
    </cfRule>
  </conditionalFormatting>
  <conditionalFormatting sqref="I100">
    <cfRule type="expression" dxfId="459" priority="215">
      <formula>AND($L$89="Yes",COUNTBLANK($G$100)=1)</formula>
    </cfRule>
  </conditionalFormatting>
  <conditionalFormatting sqref="I101">
    <cfRule type="expression" dxfId="458" priority="216">
      <formula>$L$9="No"</formula>
    </cfRule>
  </conditionalFormatting>
  <conditionalFormatting sqref="I102">
    <cfRule type="expression" dxfId="457" priority="217">
      <formula>$L$9="No"</formula>
    </cfRule>
  </conditionalFormatting>
  <conditionalFormatting sqref="I103">
    <cfRule type="expression" dxfId="456" priority="218">
      <formula>$L$9="No"</formula>
    </cfRule>
  </conditionalFormatting>
  <conditionalFormatting sqref="I104">
    <cfRule type="expression" dxfId="455" priority="219">
      <formula>$L$9="No"</formula>
    </cfRule>
  </conditionalFormatting>
  <conditionalFormatting sqref="I105">
    <cfRule type="expression" dxfId="454" priority="220">
      <formula>$L$9="No"</formula>
    </cfRule>
  </conditionalFormatting>
  <conditionalFormatting sqref="I106">
    <cfRule type="expression" dxfId="453" priority="221">
      <formula>$L$9="No"</formula>
    </cfRule>
  </conditionalFormatting>
  <conditionalFormatting sqref="I107">
    <cfRule type="expression" dxfId="452" priority="222">
      <formula>$L$9="No"</formula>
    </cfRule>
  </conditionalFormatting>
  <conditionalFormatting sqref="I108">
    <cfRule type="expression" dxfId="451" priority="223">
      <formula>$L$9="No"</formula>
    </cfRule>
  </conditionalFormatting>
  <conditionalFormatting sqref="I109">
    <cfRule type="expression" dxfId="450" priority="224">
      <formula>$L$9="No"</formula>
    </cfRule>
  </conditionalFormatting>
  <conditionalFormatting sqref="I110">
    <cfRule type="expression" dxfId="449" priority="225">
      <formula>$L$9="No"</formula>
    </cfRule>
  </conditionalFormatting>
  <conditionalFormatting sqref="I111">
    <cfRule type="expression" dxfId="448" priority="226">
      <formula>$L$9="No"</formula>
    </cfRule>
  </conditionalFormatting>
  <conditionalFormatting sqref="I112">
    <cfRule type="expression" dxfId="447" priority="227">
      <formula>$L$9="No"</formula>
    </cfRule>
  </conditionalFormatting>
  <conditionalFormatting sqref="I113">
    <cfRule type="expression" dxfId="446" priority="228">
      <formula>$L$9="No"</formula>
    </cfRule>
  </conditionalFormatting>
  <conditionalFormatting sqref="I114">
    <cfRule type="expression" dxfId="445" priority="229">
      <formula>$L$9="No"</formula>
    </cfRule>
  </conditionalFormatting>
  <conditionalFormatting sqref="I115">
    <cfRule type="expression" dxfId="444" priority="230">
      <formula>$L$9="No"</formula>
    </cfRule>
  </conditionalFormatting>
  <conditionalFormatting sqref="I116">
    <cfRule type="expression" dxfId="443" priority="231">
      <formula>$L$9="No"</formula>
    </cfRule>
  </conditionalFormatting>
  <conditionalFormatting sqref="I117">
    <cfRule type="expression" dxfId="442" priority="232">
      <formula>$L$9="No"</formula>
    </cfRule>
  </conditionalFormatting>
  <conditionalFormatting sqref="I118">
    <cfRule type="expression" dxfId="441" priority="233">
      <formula>$L$9="No"</formula>
    </cfRule>
  </conditionalFormatting>
  <conditionalFormatting sqref="I119">
    <cfRule type="expression" dxfId="440" priority="234">
      <formula>$L$9="No"</formula>
    </cfRule>
  </conditionalFormatting>
  <conditionalFormatting sqref="I120">
    <cfRule type="expression" dxfId="439" priority="235">
      <formula>$L$9="No"</formula>
    </cfRule>
  </conditionalFormatting>
  <conditionalFormatting sqref="J100">
    <cfRule type="expression" dxfId="438" priority="236">
      <formula>AND($L$89="Yes",COUNTBLANK($G$100)=1)</formula>
    </cfRule>
  </conditionalFormatting>
  <conditionalFormatting sqref="J101">
    <cfRule type="expression" dxfId="437" priority="237">
      <formula>$L$9="No"</formula>
    </cfRule>
  </conditionalFormatting>
  <conditionalFormatting sqref="J102">
    <cfRule type="expression" dxfId="436" priority="238">
      <formula>$L$9="No"</formula>
    </cfRule>
  </conditionalFormatting>
  <conditionalFormatting sqref="J103">
    <cfRule type="expression" dxfId="435" priority="239">
      <formula>$L$9="No"</formula>
    </cfRule>
  </conditionalFormatting>
  <conditionalFormatting sqref="J104">
    <cfRule type="expression" dxfId="434" priority="240">
      <formula>$L$9="No"</formula>
    </cfRule>
  </conditionalFormatting>
  <conditionalFormatting sqref="J105">
    <cfRule type="expression" dxfId="433" priority="241">
      <formula>$L$9="No"</formula>
    </cfRule>
  </conditionalFormatting>
  <conditionalFormatting sqref="J106">
    <cfRule type="expression" dxfId="432" priority="242">
      <formula>$L$9="No"</formula>
    </cfRule>
  </conditionalFormatting>
  <conditionalFormatting sqref="J107">
    <cfRule type="expression" dxfId="431" priority="243">
      <formula>$L$9="No"</formula>
    </cfRule>
  </conditionalFormatting>
  <conditionalFormatting sqref="J108">
    <cfRule type="expression" dxfId="430" priority="244">
      <formula>$L$9="No"</formula>
    </cfRule>
  </conditionalFormatting>
  <conditionalFormatting sqref="J109">
    <cfRule type="expression" dxfId="429" priority="245">
      <formula>$L$9="No"</formula>
    </cfRule>
  </conditionalFormatting>
  <conditionalFormatting sqref="J110">
    <cfRule type="expression" dxfId="428" priority="246">
      <formula>$L$9="No"</formula>
    </cfRule>
  </conditionalFormatting>
  <conditionalFormatting sqref="J111">
    <cfRule type="expression" dxfId="427" priority="247">
      <formula>$L$9="No"</formula>
    </cfRule>
  </conditionalFormatting>
  <conditionalFormatting sqref="J112">
    <cfRule type="expression" dxfId="426" priority="248">
      <formula>$L$9="No"</formula>
    </cfRule>
  </conditionalFormatting>
  <conditionalFormatting sqref="J113">
    <cfRule type="expression" dxfId="425" priority="249">
      <formula>$L$9="No"</formula>
    </cfRule>
  </conditionalFormatting>
  <conditionalFormatting sqref="J114">
    <cfRule type="expression" dxfId="424" priority="250">
      <formula>$L$9="No"</formula>
    </cfRule>
  </conditionalFormatting>
  <conditionalFormatting sqref="J115">
    <cfRule type="expression" dxfId="423" priority="251">
      <formula>$L$9="No"</formula>
    </cfRule>
  </conditionalFormatting>
  <conditionalFormatting sqref="J116">
    <cfRule type="expression" dxfId="422" priority="252">
      <formula>$L$9="No"</formula>
    </cfRule>
  </conditionalFormatting>
  <conditionalFormatting sqref="J117">
    <cfRule type="expression" dxfId="421" priority="253">
      <formula>$L$9="No"</formula>
    </cfRule>
  </conditionalFormatting>
  <conditionalFormatting sqref="J118">
    <cfRule type="expression" dxfId="420" priority="254">
      <formula>$L$9="No"</formula>
    </cfRule>
  </conditionalFormatting>
  <conditionalFormatting sqref="J119">
    <cfRule type="expression" dxfId="419" priority="255">
      <formula>$L$9="No"</formula>
    </cfRule>
  </conditionalFormatting>
  <conditionalFormatting sqref="J120">
    <cfRule type="expression" dxfId="418" priority="256">
      <formula>$L$9="No"</formula>
    </cfRule>
  </conditionalFormatting>
  <conditionalFormatting sqref="K100">
    <cfRule type="expression" dxfId="417" priority="257">
      <formula>AND($L$89="Yes",COUNTBLANK($G$100)=1)</formula>
    </cfRule>
  </conditionalFormatting>
  <conditionalFormatting sqref="K101">
    <cfRule type="expression" dxfId="416" priority="258">
      <formula>$L$9="No"</formula>
    </cfRule>
  </conditionalFormatting>
  <conditionalFormatting sqref="K102">
    <cfRule type="expression" dxfId="415" priority="259">
      <formula>$L$9="No"</formula>
    </cfRule>
  </conditionalFormatting>
  <conditionalFormatting sqref="K103">
    <cfRule type="expression" dxfId="414" priority="260">
      <formula>$L$9="No"</formula>
    </cfRule>
  </conditionalFormatting>
  <conditionalFormatting sqref="K104">
    <cfRule type="expression" dxfId="413" priority="261">
      <formula>$L$9="No"</formula>
    </cfRule>
  </conditionalFormatting>
  <conditionalFormatting sqref="K105">
    <cfRule type="expression" dxfId="412" priority="262">
      <formula>$L$9="No"</formula>
    </cfRule>
  </conditionalFormatting>
  <conditionalFormatting sqref="K106">
    <cfRule type="expression" dxfId="411" priority="263">
      <formula>$L$9="No"</formula>
    </cfRule>
  </conditionalFormatting>
  <conditionalFormatting sqref="K107">
    <cfRule type="expression" dxfId="410" priority="264">
      <formula>$L$9="No"</formula>
    </cfRule>
  </conditionalFormatting>
  <conditionalFormatting sqref="K108">
    <cfRule type="expression" dxfId="409" priority="265">
      <formula>$L$9="No"</formula>
    </cfRule>
  </conditionalFormatting>
  <conditionalFormatting sqref="K109">
    <cfRule type="expression" dxfId="408" priority="266">
      <formula>$L$9="No"</formula>
    </cfRule>
  </conditionalFormatting>
  <conditionalFormatting sqref="K110">
    <cfRule type="expression" dxfId="407" priority="267">
      <formula>$L$9="No"</formula>
    </cfRule>
  </conditionalFormatting>
  <conditionalFormatting sqref="K111">
    <cfRule type="expression" dxfId="406" priority="268">
      <formula>$L$9="No"</formula>
    </cfRule>
  </conditionalFormatting>
  <conditionalFormatting sqref="K112">
    <cfRule type="expression" dxfId="405" priority="269">
      <formula>$L$9="No"</formula>
    </cfRule>
  </conditionalFormatting>
  <conditionalFormatting sqref="K113">
    <cfRule type="expression" dxfId="404" priority="270">
      <formula>$L$9="No"</formula>
    </cfRule>
  </conditionalFormatting>
  <conditionalFormatting sqref="K114">
    <cfRule type="expression" dxfId="403" priority="271">
      <formula>$L$9="No"</formula>
    </cfRule>
  </conditionalFormatting>
  <conditionalFormatting sqref="K115">
    <cfRule type="expression" dxfId="402" priority="272">
      <formula>$L$9="No"</formula>
    </cfRule>
  </conditionalFormatting>
  <conditionalFormatting sqref="K116">
    <cfRule type="expression" dxfId="401" priority="273">
      <formula>$L$9="No"</formula>
    </cfRule>
  </conditionalFormatting>
  <conditionalFormatting sqref="K117">
    <cfRule type="expression" dxfId="400" priority="274">
      <formula>$L$9="No"</formula>
    </cfRule>
  </conditionalFormatting>
  <conditionalFormatting sqref="K118">
    <cfRule type="expression" dxfId="399" priority="275">
      <formula>$L$9="No"</formula>
    </cfRule>
  </conditionalFormatting>
  <conditionalFormatting sqref="K119">
    <cfRule type="expression" dxfId="398" priority="276">
      <formula>$L$9="No"</formula>
    </cfRule>
  </conditionalFormatting>
  <conditionalFormatting sqref="K120">
    <cfRule type="expression" dxfId="397" priority="277">
      <formula>$L$9="No"</formula>
    </cfRule>
  </conditionalFormatting>
  <conditionalFormatting sqref="L100">
    <cfRule type="expression" dxfId="396" priority="278">
      <formula>AND($L$89="Yes",COUNTBLANK($G$100)=1)</formula>
    </cfRule>
  </conditionalFormatting>
  <conditionalFormatting sqref="L101">
    <cfRule type="expression" dxfId="395" priority="279">
      <formula>$L$9="No"</formula>
    </cfRule>
  </conditionalFormatting>
  <conditionalFormatting sqref="L102">
    <cfRule type="expression" dxfId="394" priority="280">
      <formula>$L$9="No"</formula>
    </cfRule>
  </conditionalFormatting>
  <conditionalFormatting sqref="L103">
    <cfRule type="expression" dxfId="393" priority="281">
      <formula>$L$9="No"</formula>
    </cfRule>
  </conditionalFormatting>
  <conditionalFormatting sqref="L104">
    <cfRule type="expression" dxfId="392" priority="282">
      <formula>$L$9="No"</formula>
    </cfRule>
  </conditionalFormatting>
  <conditionalFormatting sqref="L105">
    <cfRule type="expression" dxfId="391" priority="283">
      <formula>$L$9="No"</formula>
    </cfRule>
  </conditionalFormatting>
  <conditionalFormatting sqref="L106">
    <cfRule type="expression" dxfId="390" priority="284">
      <formula>$L$9="No"</formula>
    </cfRule>
  </conditionalFormatting>
  <conditionalFormatting sqref="L107">
    <cfRule type="expression" dxfId="389" priority="285">
      <formula>$L$9="No"</formula>
    </cfRule>
  </conditionalFormatting>
  <conditionalFormatting sqref="L108">
    <cfRule type="expression" dxfId="388" priority="286">
      <formula>$L$9="No"</formula>
    </cfRule>
  </conditionalFormatting>
  <conditionalFormatting sqref="L109">
    <cfRule type="expression" dxfId="387" priority="287">
      <formula>$L$9="No"</formula>
    </cfRule>
  </conditionalFormatting>
  <conditionalFormatting sqref="L110">
    <cfRule type="expression" dxfId="386" priority="288">
      <formula>$L$9="No"</formula>
    </cfRule>
  </conditionalFormatting>
  <conditionalFormatting sqref="L111">
    <cfRule type="expression" dxfId="385" priority="289">
      <formula>$L$9="No"</formula>
    </cfRule>
  </conditionalFormatting>
  <conditionalFormatting sqref="L112">
    <cfRule type="expression" dxfId="384" priority="290">
      <formula>$L$9="No"</formula>
    </cfRule>
  </conditionalFormatting>
  <conditionalFormatting sqref="L113">
    <cfRule type="expression" dxfId="383" priority="291">
      <formula>$L$9="No"</formula>
    </cfRule>
  </conditionalFormatting>
  <conditionalFormatting sqref="L114">
    <cfRule type="expression" dxfId="382" priority="292">
      <formula>$L$9="No"</formula>
    </cfRule>
  </conditionalFormatting>
  <conditionalFormatting sqref="L115">
    <cfRule type="expression" dxfId="381" priority="293">
      <formula>$L$9="No"</formula>
    </cfRule>
  </conditionalFormatting>
  <conditionalFormatting sqref="L116">
    <cfRule type="expression" dxfId="380" priority="294">
      <formula>$L$9="No"</formula>
    </cfRule>
  </conditionalFormatting>
  <conditionalFormatting sqref="L117">
    <cfRule type="expression" dxfId="379" priority="295">
      <formula>$L$9="No"</formula>
    </cfRule>
  </conditionalFormatting>
  <conditionalFormatting sqref="L118">
    <cfRule type="expression" dxfId="378" priority="296">
      <formula>$L$9="No"</formula>
    </cfRule>
  </conditionalFormatting>
  <conditionalFormatting sqref="L119">
    <cfRule type="expression" dxfId="377" priority="297">
      <formula>$L$9="No"</formula>
    </cfRule>
  </conditionalFormatting>
  <conditionalFormatting sqref="L120">
    <cfRule type="expression" dxfId="376" priority="298">
      <formula>$L$9="No"</formula>
    </cfRule>
  </conditionalFormatting>
  <conditionalFormatting sqref="B35">
    <cfRule type="expression" dxfId="375" priority="299">
      <formula>$L$9="No"</formula>
    </cfRule>
  </conditionalFormatting>
  <conditionalFormatting sqref="B43">
    <cfRule type="expression" dxfId="374" priority="300">
      <formula>$L$9="No"</formula>
    </cfRule>
  </conditionalFormatting>
  <conditionalFormatting sqref="B125">
    <cfRule type="expression" dxfId="373" priority="301">
      <formula>$L$9="No"</formula>
    </cfRule>
  </conditionalFormatting>
  <conditionalFormatting sqref="B126">
    <cfRule type="expression" dxfId="372" priority="302">
      <formula>$L$9="No"</formula>
    </cfRule>
  </conditionalFormatting>
  <conditionalFormatting sqref="B127">
    <cfRule type="expression" dxfId="371" priority="303">
      <formula>$L$9="No"</formula>
    </cfRule>
  </conditionalFormatting>
  <conditionalFormatting sqref="B128">
    <cfRule type="expression" dxfId="370" priority="304">
      <formula>$L$9="No"</formula>
    </cfRule>
  </conditionalFormatting>
  <conditionalFormatting sqref="B129">
    <cfRule type="expression" dxfId="369" priority="305">
      <formula>$L$9="No"</formula>
    </cfRule>
  </conditionalFormatting>
  <conditionalFormatting sqref="B130">
    <cfRule type="expression" dxfId="368" priority="306">
      <formula>$L$9="No"</formula>
    </cfRule>
  </conditionalFormatting>
  <conditionalFormatting sqref="B131">
    <cfRule type="expression" dxfId="367" priority="307">
      <formula>$L$9="No"</formula>
    </cfRule>
  </conditionalFormatting>
  <conditionalFormatting sqref="B132">
    <cfRule type="expression" dxfId="366" priority="308">
      <formula>$L$9="No"</formula>
    </cfRule>
  </conditionalFormatting>
  <conditionalFormatting sqref="B133">
    <cfRule type="expression" dxfId="365" priority="309">
      <formula>$L$9="No"</formula>
    </cfRule>
  </conditionalFormatting>
  <conditionalFormatting sqref="C35">
    <cfRule type="expression" dxfId="364" priority="310">
      <formula>$L$9="No"</formula>
    </cfRule>
  </conditionalFormatting>
  <conditionalFormatting sqref="C43">
    <cfRule type="expression" dxfId="363" priority="311">
      <formula>$L$9="No"</formula>
    </cfRule>
  </conditionalFormatting>
  <conditionalFormatting sqref="C94">
    <cfRule type="expression" dxfId="362" priority="312">
      <formula>$L$9="No"</formula>
    </cfRule>
  </conditionalFormatting>
  <conditionalFormatting sqref="C125">
    <cfRule type="expression" dxfId="361" priority="313">
      <formula>$L$9="No"</formula>
    </cfRule>
  </conditionalFormatting>
  <conditionalFormatting sqref="C126">
    <cfRule type="expression" dxfId="360" priority="314">
      <formula>$L$9="No"</formula>
    </cfRule>
  </conditionalFormatting>
  <conditionalFormatting sqref="C127">
    <cfRule type="expression" dxfId="359" priority="315">
      <formula>$L$9="No"</formula>
    </cfRule>
  </conditionalFormatting>
  <conditionalFormatting sqref="C128">
    <cfRule type="expression" dxfId="358" priority="316">
      <formula>$L$9="No"</formula>
    </cfRule>
  </conditionalFormatting>
  <conditionalFormatting sqref="C129">
    <cfRule type="expression" dxfId="357" priority="317">
      <formula>$L$9="No"</formula>
    </cfRule>
  </conditionalFormatting>
  <conditionalFormatting sqref="C130">
    <cfRule type="expression" dxfId="356" priority="318">
      <formula>$L$9="No"</formula>
    </cfRule>
  </conditionalFormatting>
  <conditionalFormatting sqref="C131">
    <cfRule type="expression" dxfId="355" priority="319">
      <formula>$L$9="No"</formula>
    </cfRule>
  </conditionalFormatting>
  <conditionalFormatting sqref="C132">
    <cfRule type="expression" dxfId="354" priority="320">
      <formula>$L$9="No"</formula>
    </cfRule>
  </conditionalFormatting>
  <conditionalFormatting sqref="C133">
    <cfRule type="expression" dxfId="353" priority="321">
      <formula>$L$9="No"</formula>
    </cfRule>
  </conditionalFormatting>
  <conditionalFormatting sqref="D35">
    <cfRule type="expression" dxfId="352" priority="322">
      <formula>$L$9="No"</formula>
    </cfRule>
  </conditionalFormatting>
  <conditionalFormatting sqref="D43">
    <cfRule type="expression" dxfId="351" priority="323">
      <formula>$L$9="No"</formula>
    </cfRule>
  </conditionalFormatting>
  <conditionalFormatting sqref="D94">
    <cfRule type="expression" dxfId="350" priority="324">
      <formula>$L$9="No"</formula>
    </cfRule>
  </conditionalFormatting>
  <conditionalFormatting sqref="D125">
    <cfRule type="expression" dxfId="349" priority="325">
      <formula>$L$9="No"</formula>
    </cfRule>
  </conditionalFormatting>
  <conditionalFormatting sqref="D126">
    <cfRule type="expression" dxfId="348" priority="326">
      <formula>$L$9="No"</formula>
    </cfRule>
  </conditionalFormatting>
  <conditionalFormatting sqref="D127">
    <cfRule type="expression" dxfId="347" priority="327">
      <formula>$L$9="No"</formula>
    </cfRule>
  </conditionalFormatting>
  <conditionalFormatting sqref="D128">
    <cfRule type="expression" dxfId="346" priority="328">
      <formula>$L$9="No"</formula>
    </cfRule>
  </conditionalFormatting>
  <conditionalFormatting sqref="D129">
    <cfRule type="expression" dxfId="345" priority="329">
      <formula>$L$9="No"</formula>
    </cfRule>
  </conditionalFormatting>
  <conditionalFormatting sqref="D130">
    <cfRule type="expression" dxfId="344" priority="330">
      <formula>$L$9="No"</formula>
    </cfRule>
  </conditionalFormatting>
  <conditionalFormatting sqref="D131">
    <cfRule type="expression" dxfId="343" priority="331">
      <formula>$L$9="No"</formula>
    </cfRule>
  </conditionalFormatting>
  <conditionalFormatting sqref="D132">
    <cfRule type="expression" dxfId="342" priority="332">
      <formula>$L$9="No"</formula>
    </cfRule>
  </conditionalFormatting>
  <conditionalFormatting sqref="D133">
    <cfRule type="expression" dxfId="341" priority="333">
      <formula>$L$9="No"</formula>
    </cfRule>
  </conditionalFormatting>
  <conditionalFormatting sqref="E35">
    <cfRule type="expression" dxfId="340" priority="334">
      <formula>$L$9="No"</formula>
    </cfRule>
  </conditionalFormatting>
  <conditionalFormatting sqref="E43">
    <cfRule type="expression" dxfId="339" priority="335">
      <formula>$L$9="No"</formula>
    </cfRule>
  </conditionalFormatting>
  <conditionalFormatting sqref="E125">
    <cfRule type="expression" dxfId="338" priority="336">
      <formula>$L$9="No"</formula>
    </cfRule>
  </conditionalFormatting>
  <conditionalFormatting sqref="E126">
    <cfRule type="expression" dxfId="337" priority="337">
      <formula>$L$9="No"</formula>
    </cfRule>
  </conditionalFormatting>
  <conditionalFormatting sqref="E127">
    <cfRule type="expression" dxfId="336" priority="338">
      <formula>$L$9="No"</formula>
    </cfRule>
  </conditionalFormatting>
  <conditionalFormatting sqref="E128">
    <cfRule type="expression" dxfId="335" priority="339">
      <formula>$L$9="No"</formula>
    </cfRule>
  </conditionalFormatting>
  <conditionalFormatting sqref="E129">
    <cfRule type="expression" dxfId="334" priority="340">
      <formula>$L$9="No"</formula>
    </cfRule>
  </conditionalFormatting>
  <conditionalFormatting sqref="E130">
    <cfRule type="expression" dxfId="333" priority="341">
      <formula>$L$9="No"</formula>
    </cfRule>
  </conditionalFormatting>
  <conditionalFormatting sqref="E131">
    <cfRule type="expression" dxfId="332" priority="342">
      <formula>$L$9="No"</formula>
    </cfRule>
  </conditionalFormatting>
  <conditionalFormatting sqref="E132">
    <cfRule type="expression" dxfId="331" priority="343">
      <formula>$L$9="No"</formula>
    </cfRule>
  </conditionalFormatting>
  <conditionalFormatting sqref="E133">
    <cfRule type="expression" dxfId="330" priority="344">
      <formula>$L$9="No"</formula>
    </cfRule>
  </conditionalFormatting>
  <conditionalFormatting sqref="F35">
    <cfRule type="expression" dxfId="329" priority="345">
      <formula>$L$9="No"</formula>
    </cfRule>
  </conditionalFormatting>
  <conditionalFormatting sqref="F43">
    <cfRule type="expression" dxfId="328" priority="346">
      <formula>$L$9="No"</formula>
    </cfRule>
  </conditionalFormatting>
  <conditionalFormatting sqref="F81">
    <cfRule type="expression" dxfId="327" priority="347">
      <formula>$L$9="No"</formula>
    </cfRule>
  </conditionalFormatting>
  <conditionalFormatting sqref="F82">
    <cfRule type="expression" dxfId="326" priority="348">
      <formula>$L$9="No"</formula>
    </cfRule>
  </conditionalFormatting>
  <conditionalFormatting sqref="F83">
    <cfRule type="expression" dxfId="325" priority="349">
      <formula>$L$9="No"</formula>
    </cfRule>
  </conditionalFormatting>
  <conditionalFormatting sqref="F84">
    <cfRule type="expression" dxfId="324" priority="350">
      <formula>$L$9="No"</formula>
    </cfRule>
  </conditionalFormatting>
  <conditionalFormatting sqref="F85">
    <cfRule type="expression" dxfId="323" priority="351">
      <formula>$L$9="No"</formula>
    </cfRule>
  </conditionalFormatting>
  <conditionalFormatting sqref="F86">
    <cfRule type="expression" dxfId="322" priority="352">
      <formula>$L$9="No"</formula>
    </cfRule>
  </conditionalFormatting>
  <conditionalFormatting sqref="F87">
    <cfRule type="expression" dxfId="321" priority="353">
      <formula>$L$9="No"</formula>
    </cfRule>
  </conditionalFormatting>
  <conditionalFormatting sqref="F88">
    <cfRule type="expression" dxfId="320" priority="354">
      <formula>$L$9="No"</formula>
    </cfRule>
  </conditionalFormatting>
  <conditionalFormatting sqref="F89">
    <cfRule type="expression" dxfId="319" priority="355">
      <formula>$L$9="No"</formula>
    </cfRule>
  </conditionalFormatting>
  <conditionalFormatting sqref="F125">
    <cfRule type="expression" dxfId="318" priority="356">
      <formula>$L$9="No"</formula>
    </cfRule>
  </conditionalFormatting>
  <conditionalFormatting sqref="F126">
    <cfRule type="expression" dxfId="317" priority="357">
      <formula>$L$9="No"</formula>
    </cfRule>
  </conditionalFormatting>
  <conditionalFormatting sqref="F127">
    <cfRule type="expression" dxfId="316" priority="358">
      <formula>$L$9="No"</formula>
    </cfRule>
  </conditionalFormatting>
  <conditionalFormatting sqref="F128">
    <cfRule type="expression" dxfId="315" priority="359">
      <formula>$L$9="No"</formula>
    </cfRule>
  </conditionalFormatting>
  <conditionalFormatting sqref="F129">
    <cfRule type="expression" dxfId="314" priority="360">
      <formula>$L$9="No"</formula>
    </cfRule>
  </conditionalFormatting>
  <conditionalFormatting sqref="F130">
    <cfRule type="expression" dxfId="313" priority="361">
      <formula>$L$9="No"</formula>
    </cfRule>
  </conditionalFormatting>
  <conditionalFormatting sqref="F131">
    <cfRule type="expression" dxfId="312" priority="362">
      <formula>$L$9="No"</formula>
    </cfRule>
  </conditionalFormatting>
  <conditionalFormatting sqref="F132">
    <cfRule type="expression" dxfId="311" priority="363">
      <formula>$L$9="No"</formula>
    </cfRule>
  </conditionalFormatting>
  <conditionalFormatting sqref="F133">
    <cfRule type="expression" dxfId="310" priority="364">
      <formula>$L$9="No"</formula>
    </cfRule>
  </conditionalFormatting>
  <conditionalFormatting sqref="G35">
    <cfRule type="expression" dxfId="309" priority="365">
      <formula>$L$9="No"</formula>
    </cfRule>
  </conditionalFormatting>
  <conditionalFormatting sqref="G43">
    <cfRule type="expression" dxfId="308" priority="366">
      <formula>$L$9="No"</formula>
    </cfRule>
  </conditionalFormatting>
  <conditionalFormatting sqref="G125">
    <cfRule type="expression" dxfId="307" priority="367">
      <formula>$L$9="No"</formula>
    </cfRule>
  </conditionalFormatting>
  <conditionalFormatting sqref="G126">
    <cfRule type="expression" dxfId="306" priority="368">
      <formula>$L$9="No"</formula>
    </cfRule>
  </conditionalFormatting>
  <conditionalFormatting sqref="G127">
    <cfRule type="expression" dxfId="305" priority="369">
      <formula>$L$9="No"</formula>
    </cfRule>
  </conditionalFormatting>
  <conditionalFormatting sqref="G128">
    <cfRule type="expression" dxfId="304" priority="370">
      <formula>$L$9="No"</formula>
    </cfRule>
  </conditionalFormatting>
  <conditionalFormatting sqref="G129">
    <cfRule type="expression" dxfId="303" priority="371">
      <formula>$L$9="No"</formula>
    </cfRule>
  </conditionalFormatting>
  <conditionalFormatting sqref="G130">
    <cfRule type="expression" dxfId="302" priority="372">
      <formula>$L$9="No"</formula>
    </cfRule>
  </conditionalFormatting>
  <conditionalFormatting sqref="G131">
    <cfRule type="expression" dxfId="301" priority="373">
      <formula>$L$9="No"</formula>
    </cfRule>
  </conditionalFormatting>
  <conditionalFormatting sqref="G132">
    <cfRule type="expression" dxfId="300" priority="374">
      <formula>$L$9="No"</formula>
    </cfRule>
  </conditionalFormatting>
  <conditionalFormatting sqref="G133">
    <cfRule type="expression" dxfId="299" priority="375">
      <formula>$L$9="No"</formula>
    </cfRule>
  </conditionalFormatting>
  <conditionalFormatting sqref="H35">
    <cfRule type="expression" dxfId="298" priority="376">
      <formula>$L$9="No"</formula>
    </cfRule>
  </conditionalFormatting>
  <conditionalFormatting sqref="H43">
    <cfRule type="expression" dxfId="297" priority="377">
      <formula>$L$9="No"</formula>
    </cfRule>
  </conditionalFormatting>
  <conditionalFormatting sqref="H93">
    <cfRule type="expression" dxfId="296" priority="378">
      <formula>$L$9="No"</formula>
    </cfRule>
  </conditionalFormatting>
  <conditionalFormatting sqref="H94">
    <cfRule type="expression" dxfId="295" priority="379">
      <formula>$L$9="No"</formula>
    </cfRule>
  </conditionalFormatting>
  <conditionalFormatting sqref="H95">
    <cfRule type="expression" dxfId="294" priority="380">
      <formula>$L$9="No"</formula>
    </cfRule>
  </conditionalFormatting>
  <conditionalFormatting sqref="H125">
    <cfRule type="expression" dxfId="293" priority="381">
      <formula>$L$9="No"</formula>
    </cfRule>
  </conditionalFormatting>
  <conditionalFormatting sqref="H126">
    <cfRule type="expression" dxfId="292" priority="382">
      <formula>$L$9="No"</formula>
    </cfRule>
  </conditionalFormatting>
  <conditionalFormatting sqref="H127">
    <cfRule type="expression" dxfId="291" priority="383">
      <formula>$L$9="No"</formula>
    </cfRule>
  </conditionalFormatting>
  <conditionalFormatting sqref="H128">
    <cfRule type="expression" dxfId="290" priority="384">
      <formula>$L$9="No"</formula>
    </cfRule>
  </conditionalFormatting>
  <conditionalFormatting sqref="H129">
    <cfRule type="expression" dxfId="289" priority="385">
      <formula>$L$9="No"</formula>
    </cfRule>
  </conditionalFormatting>
  <conditionalFormatting sqref="H130">
    <cfRule type="expression" dxfId="288" priority="386">
      <formula>$L$9="No"</formula>
    </cfRule>
  </conditionalFormatting>
  <conditionalFormatting sqref="H131">
    <cfRule type="expression" dxfId="287" priority="387">
      <formula>$L$9="No"</formula>
    </cfRule>
  </conditionalFormatting>
  <conditionalFormatting sqref="H132">
    <cfRule type="expression" dxfId="286" priority="388">
      <formula>$L$9="No"</formula>
    </cfRule>
  </conditionalFormatting>
  <conditionalFormatting sqref="H133">
    <cfRule type="expression" dxfId="285" priority="389">
      <formula>$L$9="No"</formula>
    </cfRule>
  </conditionalFormatting>
  <conditionalFormatting sqref="I35">
    <cfRule type="expression" dxfId="284" priority="390">
      <formula>$L$9="No"</formula>
    </cfRule>
  </conditionalFormatting>
  <conditionalFormatting sqref="I43">
    <cfRule type="expression" dxfId="283" priority="391">
      <formula>$L$9="No"</formula>
    </cfRule>
  </conditionalFormatting>
  <conditionalFormatting sqref="I93">
    <cfRule type="expression" dxfId="282" priority="392">
      <formula>$L$9="No"</formula>
    </cfRule>
  </conditionalFormatting>
  <conditionalFormatting sqref="I94">
    <cfRule type="expression" dxfId="281" priority="393">
      <formula>$L$9="No"</formula>
    </cfRule>
  </conditionalFormatting>
  <conditionalFormatting sqref="I95">
    <cfRule type="expression" dxfId="280" priority="394">
      <formula>$L$9="No"</formula>
    </cfRule>
  </conditionalFormatting>
  <conditionalFormatting sqref="I125">
    <cfRule type="expression" dxfId="279" priority="395">
      <formula>$L$9="No"</formula>
    </cfRule>
  </conditionalFormatting>
  <conditionalFormatting sqref="I126">
    <cfRule type="expression" dxfId="278" priority="396">
      <formula>$L$9="No"</formula>
    </cfRule>
  </conditionalFormatting>
  <conditionalFormatting sqref="I127">
    <cfRule type="expression" dxfId="277" priority="397">
      <formula>$L$9="No"</formula>
    </cfRule>
  </conditionalFormatting>
  <conditionalFormatting sqref="I128">
    <cfRule type="expression" dxfId="276" priority="398">
      <formula>$L$9="No"</formula>
    </cfRule>
  </conditionalFormatting>
  <conditionalFormatting sqref="I129">
    <cfRule type="expression" dxfId="275" priority="399">
      <formula>$L$9="No"</formula>
    </cfRule>
  </conditionalFormatting>
  <conditionalFormatting sqref="I130">
    <cfRule type="expression" dxfId="274" priority="400">
      <formula>$L$9="No"</formula>
    </cfRule>
  </conditionalFormatting>
  <conditionalFormatting sqref="I131">
    <cfRule type="expression" dxfId="273" priority="401">
      <formula>$L$9="No"</formula>
    </cfRule>
  </conditionalFormatting>
  <conditionalFormatting sqref="I132">
    <cfRule type="expression" dxfId="272" priority="402">
      <formula>$L$9="No"</formula>
    </cfRule>
  </conditionalFormatting>
  <conditionalFormatting sqref="I133">
    <cfRule type="expression" dxfId="271" priority="403">
      <formula>$L$9="No"</formula>
    </cfRule>
  </conditionalFormatting>
  <conditionalFormatting sqref="J35">
    <cfRule type="expression" dxfId="270" priority="404">
      <formula>$L$9="No"</formula>
    </cfRule>
  </conditionalFormatting>
  <conditionalFormatting sqref="J43">
    <cfRule type="expression" dxfId="269" priority="405">
      <formula>$L$9="No"</formula>
    </cfRule>
  </conditionalFormatting>
  <conditionalFormatting sqref="J93">
    <cfRule type="expression" dxfId="268" priority="406">
      <formula>$L$9="No"</formula>
    </cfRule>
  </conditionalFormatting>
  <conditionalFormatting sqref="J94">
    <cfRule type="expression" dxfId="267" priority="407">
      <formula>$L$9="No"</formula>
    </cfRule>
  </conditionalFormatting>
  <conditionalFormatting sqref="J95">
    <cfRule type="expression" dxfId="266" priority="408">
      <formula>$L$9="No"</formula>
    </cfRule>
  </conditionalFormatting>
  <conditionalFormatting sqref="J125">
    <cfRule type="expression" dxfId="265" priority="409">
      <formula>$L$9="No"</formula>
    </cfRule>
  </conditionalFormatting>
  <conditionalFormatting sqref="J126">
    <cfRule type="expression" dxfId="264" priority="410">
      <formula>$L$9="No"</formula>
    </cfRule>
  </conditionalFormatting>
  <conditionalFormatting sqref="J127">
    <cfRule type="expression" dxfId="263" priority="411">
      <formula>$L$9="No"</formula>
    </cfRule>
  </conditionalFormatting>
  <conditionalFormatting sqref="J128">
    <cfRule type="expression" dxfId="262" priority="412">
      <formula>$L$9="No"</formula>
    </cfRule>
  </conditionalFormatting>
  <conditionalFormatting sqref="J129">
    <cfRule type="expression" dxfId="261" priority="413">
      <formula>$L$9="No"</formula>
    </cfRule>
  </conditionalFormatting>
  <conditionalFormatting sqref="J130">
    <cfRule type="expression" dxfId="260" priority="414">
      <formula>$L$9="No"</formula>
    </cfRule>
  </conditionalFormatting>
  <conditionalFormatting sqref="J131">
    <cfRule type="expression" dxfId="259" priority="415">
      <formula>$L$9="No"</formula>
    </cfRule>
  </conditionalFormatting>
  <conditionalFormatting sqref="J132">
    <cfRule type="expression" dxfId="258" priority="416">
      <formula>$L$9="No"</formula>
    </cfRule>
  </conditionalFormatting>
  <conditionalFormatting sqref="J133">
    <cfRule type="expression" dxfId="257" priority="417">
      <formula>$L$9="No"</formula>
    </cfRule>
  </conditionalFormatting>
  <conditionalFormatting sqref="K35">
    <cfRule type="expression" dxfId="256" priority="418">
      <formula>$L$9="No"</formula>
    </cfRule>
  </conditionalFormatting>
  <conditionalFormatting sqref="K43">
    <cfRule type="expression" dxfId="255" priority="419">
      <formula>$L$9="No"</formula>
    </cfRule>
  </conditionalFormatting>
  <conditionalFormatting sqref="K93">
    <cfRule type="expression" dxfId="254" priority="420">
      <formula>$L$9="No"</formula>
    </cfRule>
  </conditionalFormatting>
  <conditionalFormatting sqref="K94">
    <cfRule type="expression" dxfId="253" priority="421">
      <formula>$L$9="No"</formula>
    </cfRule>
  </conditionalFormatting>
  <conditionalFormatting sqref="K95">
    <cfRule type="expression" dxfId="252" priority="422">
      <formula>$L$9="No"</formula>
    </cfRule>
  </conditionalFormatting>
  <conditionalFormatting sqref="K125">
    <cfRule type="expression" dxfId="251" priority="423">
      <formula>$L$9="No"</formula>
    </cfRule>
  </conditionalFormatting>
  <conditionalFormatting sqref="K126">
    <cfRule type="expression" dxfId="250" priority="424">
      <formula>$L$9="No"</formula>
    </cfRule>
  </conditionalFormatting>
  <conditionalFormatting sqref="K127">
    <cfRule type="expression" dxfId="249" priority="425">
      <formula>$L$9="No"</formula>
    </cfRule>
  </conditionalFormatting>
  <conditionalFormatting sqref="K128">
    <cfRule type="expression" dxfId="248" priority="426">
      <formula>$L$9="No"</formula>
    </cfRule>
  </conditionalFormatting>
  <conditionalFormatting sqref="K129">
    <cfRule type="expression" dxfId="247" priority="427">
      <formula>$L$9="No"</formula>
    </cfRule>
  </conditionalFormatting>
  <conditionalFormatting sqref="K130">
    <cfRule type="expression" dxfId="246" priority="428">
      <formula>$L$9="No"</formula>
    </cfRule>
  </conditionalFormatting>
  <conditionalFormatting sqref="K131">
    <cfRule type="expression" dxfId="245" priority="429">
      <formula>$L$9="No"</formula>
    </cfRule>
  </conditionalFormatting>
  <conditionalFormatting sqref="K132">
    <cfRule type="expression" dxfId="244" priority="430">
      <formula>$L$9="No"</formula>
    </cfRule>
  </conditionalFormatting>
  <conditionalFormatting sqref="K133">
    <cfRule type="expression" dxfId="243" priority="431">
      <formula>$L$9="No"</formula>
    </cfRule>
  </conditionalFormatting>
  <conditionalFormatting sqref="L29">
    <cfRule type="expression" dxfId="242" priority="432">
      <formula>$L$9="No"</formula>
    </cfRule>
  </conditionalFormatting>
  <conditionalFormatting sqref="L31">
    <cfRule type="expression" dxfId="241" priority="433">
      <formula>$L$9="No"</formula>
    </cfRule>
  </conditionalFormatting>
  <conditionalFormatting sqref="L35">
    <cfRule type="expression" dxfId="240" priority="434">
      <formula>$L$9="No"</formula>
    </cfRule>
  </conditionalFormatting>
  <conditionalFormatting sqref="L37">
    <cfRule type="expression" dxfId="239" priority="435">
      <formula>$L$9="No"</formula>
    </cfRule>
  </conditionalFormatting>
  <conditionalFormatting sqref="L39">
    <cfRule type="expression" dxfId="238" priority="436">
      <formula>$L$9="No"</formula>
    </cfRule>
  </conditionalFormatting>
  <conditionalFormatting sqref="L43">
    <cfRule type="expression" dxfId="237" priority="437">
      <formula>$L$9="No"</formula>
    </cfRule>
  </conditionalFormatting>
  <conditionalFormatting sqref="L45">
    <cfRule type="expression" dxfId="236" priority="438">
      <formula>$L$9="No"</formula>
    </cfRule>
  </conditionalFormatting>
  <conditionalFormatting sqref="L51">
    <cfRule type="expression" dxfId="235" priority="439">
      <formula>$L$9="No"</formula>
    </cfRule>
  </conditionalFormatting>
  <conditionalFormatting sqref="L59">
    <cfRule type="expression" dxfId="234" priority="440">
      <formula>$L$9="No"</formula>
    </cfRule>
  </conditionalFormatting>
  <conditionalFormatting sqref="L64">
    <cfRule type="expression" dxfId="233" priority="441">
      <formula>$L$9="No"</formula>
    </cfRule>
  </conditionalFormatting>
  <conditionalFormatting sqref="L72">
    <cfRule type="expression" dxfId="232" priority="442">
      <formula>$L$9="No"</formula>
    </cfRule>
  </conditionalFormatting>
  <conditionalFormatting sqref="L74">
    <cfRule type="expression" dxfId="231" priority="443">
      <formula>$L$9="No"</formula>
    </cfRule>
  </conditionalFormatting>
  <conditionalFormatting sqref="L77">
    <cfRule type="expression" dxfId="230" priority="444">
      <formula>$L$9="No"</formula>
    </cfRule>
  </conditionalFormatting>
  <conditionalFormatting sqref="L81">
    <cfRule type="expression" dxfId="229" priority="445">
      <formula>$L$9="No"</formula>
    </cfRule>
  </conditionalFormatting>
  <conditionalFormatting sqref="L82">
    <cfRule type="expression" dxfId="228" priority="446">
      <formula>$L$9="No"</formula>
    </cfRule>
  </conditionalFormatting>
  <conditionalFormatting sqref="L83">
    <cfRule type="expression" dxfId="227" priority="447">
      <formula>$L$9="No"</formula>
    </cfRule>
  </conditionalFormatting>
  <conditionalFormatting sqref="L84">
    <cfRule type="expression" dxfId="226" priority="448">
      <formula>$L$9="No"</formula>
    </cfRule>
  </conditionalFormatting>
  <conditionalFormatting sqref="L85">
    <cfRule type="expression" dxfId="225" priority="449">
      <formula>$L$9="No"</formula>
    </cfRule>
  </conditionalFormatting>
  <conditionalFormatting sqref="L86">
    <cfRule type="expression" dxfId="224" priority="450">
      <formula>$L$9="No"</formula>
    </cfRule>
  </conditionalFormatting>
  <conditionalFormatting sqref="L87">
    <cfRule type="expression" dxfId="223" priority="451">
      <formula>$L$9="No"</formula>
    </cfRule>
  </conditionalFormatting>
  <conditionalFormatting sqref="L88">
    <cfRule type="expression" dxfId="222" priority="452">
      <formula>$L$9="No"</formula>
    </cfRule>
  </conditionalFormatting>
  <conditionalFormatting sqref="L89">
    <cfRule type="expression" dxfId="221" priority="453">
      <formula>$L$9="No"</formula>
    </cfRule>
  </conditionalFormatting>
  <conditionalFormatting sqref="L93">
    <cfRule type="expression" dxfId="220" priority="454">
      <formula>$L$9="No"</formula>
    </cfRule>
  </conditionalFormatting>
  <conditionalFormatting sqref="L94">
    <cfRule type="expression" dxfId="219" priority="455">
      <formula>$L$9="No"</formula>
    </cfRule>
  </conditionalFormatting>
  <conditionalFormatting sqref="L95">
    <cfRule type="expression" dxfId="218" priority="456">
      <formula>$L$9="No"</formula>
    </cfRule>
  </conditionalFormatting>
  <conditionalFormatting sqref="L125">
    <cfRule type="expression" dxfId="217" priority="457">
      <formula>$L$9="No"</formula>
    </cfRule>
  </conditionalFormatting>
  <conditionalFormatting sqref="L126">
    <cfRule type="expression" dxfId="216" priority="458">
      <formula>$L$9="No"</formula>
    </cfRule>
  </conditionalFormatting>
  <conditionalFormatting sqref="L127">
    <cfRule type="expression" dxfId="215" priority="459">
      <formula>$L$9="No"</formula>
    </cfRule>
  </conditionalFormatting>
  <conditionalFormatting sqref="L128">
    <cfRule type="expression" dxfId="214" priority="460">
      <formula>$L$9="No"</formula>
    </cfRule>
  </conditionalFormatting>
  <conditionalFormatting sqref="L129">
    <cfRule type="expression" dxfId="213" priority="461">
      <formula>$L$9="No"</formula>
    </cfRule>
  </conditionalFormatting>
  <conditionalFormatting sqref="L130">
    <cfRule type="expression" dxfId="212" priority="462">
      <formula>$L$9="No"</formula>
    </cfRule>
  </conditionalFormatting>
  <conditionalFormatting sqref="L131">
    <cfRule type="expression" dxfId="211" priority="463">
      <formula>$L$9="No"</formula>
    </cfRule>
  </conditionalFormatting>
  <conditionalFormatting sqref="L132">
    <cfRule type="expression" dxfId="210" priority="464">
      <formula>$L$9="No"</formula>
    </cfRule>
  </conditionalFormatting>
  <conditionalFormatting sqref="L133">
    <cfRule type="expression" dxfId="209" priority="465">
      <formula>$L$9="No"</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S53"/>
  <sheetViews>
    <sheetView showGridLines="0" workbookViewId="0"/>
  </sheetViews>
  <sheetFormatPr baseColWidth="10" defaultColWidth="12.6640625" defaultRowHeight="15" customHeight="1" x14ac:dyDescent="0.2"/>
  <cols>
    <col min="1" max="2" width="2.5" customWidth="1"/>
    <col min="3" max="3" width="7" customWidth="1"/>
    <col min="4" max="9" width="5.6640625" customWidth="1"/>
    <col min="10" max="11" width="6.1640625" customWidth="1"/>
    <col min="12" max="13" width="5.6640625" customWidth="1"/>
    <col min="14" max="14" width="8.1640625" customWidth="1"/>
    <col min="15" max="15" width="10.83203125" customWidth="1"/>
    <col min="16" max="16" width="2.5" customWidth="1"/>
    <col min="17" max="17" width="6.1640625" hidden="1" customWidth="1"/>
    <col min="18" max="26" width="7.1640625" customWidth="1"/>
  </cols>
  <sheetData>
    <row r="1" spans="1:18" x14ac:dyDescent="0.2">
      <c r="A1" s="1"/>
      <c r="B1" s="1"/>
      <c r="C1" s="1"/>
      <c r="D1" s="1"/>
      <c r="E1" s="1"/>
      <c r="F1" s="1"/>
      <c r="G1" s="1"/>
      <c r="H1" s="1"/>
      <c r="I1" s="1"/>
      <c r="J1" s="1"/>
      <c r="K1" s="1"/>
      <c r="L1" s="1"/>
      <c r="M1" s="1"/>
      <c r="N1" s="1"/>
      <c r="P1" s="13" t="str">
        <f>IF(AND(COUNTA(O13,O17,O19,O22,O25,O27,O29,O11)+IF(O13="Yes",COUNTA(O15),1)+IF(O29="yes",COUNTA(B36:O36),7)=16,R4=0),"COMPLETE","INCOMPLETE")</f>
        <v>COMPLETE</v>
      </c>
    </row>
    <row r="2" spans="1:18" x14ac:dyDescent="0.2">
      <c r="A2" s="1"/>
      <c r="B2" s="1"/>
      <c r="C2" s="1"/>
      <c r="D2" s="1"/>
      <c r="E2" s="1"/>
      <c r="F2" s="1"/>
      <c r="G2" s="1"/>
      <c r="H2" s="1"/>
      <c r="I2" s="1"/>
      <c r="J2" s="1"/>
      <c r="K2" s="1"/>
      <c r="L2" s="1"/>
      <c r="M2" s="1"/>
      <c r="N2" s="1"/>
      <c r="O2" s="1"/>
      <c r="P2" s="60"/>
    </row>
    <row r="3" spans="1:18" ht="15" customHeight="1" x14ac:dyDescent="0.2">
      <c r="A3" s="1"/>
      <c r="B3" s="1"/>
      <c r="C3" s="1"/>
      <c r="D3" s="1"/>
      <c r="E3" s="1"/>
      <c r="F3" s="1"/>
      <c r="G3" s="205" t="s">
        <v>121</v>
      </c>
      <c r="H3" s="154"/>
      <c r="I3" s="154"/>
      <c r="J3" s="154"/>
      <c r="K3" s="154"/>
      <c r="L3" s="155"/>
      <c r="M3" s="1"/>
      <c r="N3" s="1"/>
      <c r="O3" s="1"/>
      <c r="P3" s="60"/>
    </row>
    <row r="4" spans="1:18" ht="15" customHeight="1" x14ac:dyDescent="0.2">
      <c r="A4" s="1"/>
      <c r="B4" s="1"/>
      <c r="C4" s="1"/>
      <c r="D4" s="1"/>
      <c r="E4" s="1"/>
      <c r="F4" s="1"/>
      <c r="G4" s="156"/>
      <c r="H4" s="157"/>
      <c r="I4" s="157"/>
      <c r="J4" s="157"/>
      <c r="K4" s="157"/>
      <c r="L4" s="158"/>
      <c r="M4" s="18" t="s">
        <v>5</v>
      </c>
      <c r="N4" s="19" t="s">
        <v>6</v>
      </c>
      <c r="O4" s="20" t="s">
        <v>7</v>
      </c>
      <c r="P4" s="1"/>
      <c r="R4">
        <f>IF(ISNUMBER(MATCH(TRUE,R8:R33,0)),1,0)</f>
        <v>0</v>
      </c>
    </row>
    <row r="5" spans="1:18" x14ac:dyDescent="0.2">
      <c r="A5" s="6"/>
      <c r="B5" s="7"/>
      <c r="C5" s="7"/>
      <c r="D5" s="7"/>
      <c r="E5" s="7"/>
      <c r="F5" s="7"/>
      <c r="G5" s="32"/>
      <c r="H5" s="7"/>
      <c r="I5" s="7"/>
      <c r="J5" s="7"/>
      <c r="K5" s="7"/>
      <c r="L5" s="7"/>
      <c r="M5" s="7"/>
      <c r="N5" s="7"/>
      <c r="O5" s="7"/>
      <c r="P5" s="23"/>
    </row>
    <row r="6" spans="1:18" x14ac:dyDescent="0.2">
      <c r="A6" s="10"/>
      <c r="B6" s="10"/>
      <c r="C6" s="10"/>
      <c r="D6" s="10"/>
      <c r="E6" s="10"/>
      <c r="F6" s="10"/>
      <c r="G6" s="10"/>
      <c r="H6" s="10"/>
      <c r="I6" s="10"/>
      <c r="J6" s="10"/>
      <c r="K6" s="10"/>
      <c r="L6" s="10"/>
      <c r="M6" s="10"/>
      <c r="N6" s="10"/>
      <c r="O6" s="10"/>
      <c r="P6" s="10"/>
    </row>
    <row r="7" spans="1:18" ht="15" customHeight="1" x14ac:dyDescent="0.2">
      <c r="A7" s="2"/>
      <c r="B7" s="187" t="s">
        <v>123</v>
      </c>
      <c r="C7" s="154"/>
      <c r="D7" s="154"/>
      <c r="E7" s="154"/>
      <c r="F7" s="154"/>
      <c r="G7" s="154"/>
      <c r="H7" s="154"/>
      <c r="I7" s="154"/>
      <c r="J7" s="154"/>
      <c r="K7" s="154"/>
      <c r="L7" s="154"/>
      <c r="M7" s="154"/>
      <c r="N7" s="154"/>
      <c r="O7" s="155"/>
      <c r="P7" s="2"/>
    </row>
    <row r="8" spans="1:18" ht="15" customHeight="1" x14ac:dyDescent="0.2">
      <c r="A8" s="2"/>
      <c r="B8" s="206"/>
      <c r="C8" s="164"/>
      <c r="D8" s="164"/>
      <c r="E8" s="164"/>
      <c r="F8" s="164"/>
      <c r="G8" s="164"/>
      <c r="H8" s="164"/>
      <c r="I8" s="164"/>
      <c r="J8" s="164"/>
      <c r="K8" s="164"/>
      <c r="L8" s="164"/>
      <c r="M8" s="164"/>
      <c r="N8" s="164"/>
      <c r="O8" s="207"/>
      <c r="P8" s="2"/>
    </row>
    <row r="9" spans="1:18" ht="15" customHeight="1" x14ac:dyDescent="0.2">
      <c r="A9" s="2"/>
      <c r="B9" s="167"/>
      <c r="C9" s="168"/>
      <c r="D9" s="168"/>
      <c r="E9" s="168"/>
      <c r="F9" s="168"/>
      <c r="G9" s="168"/>
      <c r="H9" s="168"/>
      <c r="I9" s="168"/>
      <c r="J9" s="168"/>
      <c r="K9" s="168"/>
      <c r="L9" s="168"/>
      <c r="M9" s="168"/>
      <c r="N9" s="168"/>
      <c r="O9" s="169"/>
      <c r="P9" s="2"/>
    </row>
    <row r="10" spans="1:18" x14ac:dyDescent="0.2">
      <c r="A10" s="2"/>
      <c r="B10" s="64"/>
      <c r="C10" s="64"/>
      <c r="D10" s="64"/>
      <c r="E10" s="64"/>
      <c r="F10" s="64"/>
      <c r="G10" s="64"/>
      <c r="H10" s="64"/>
      <c r="I10" s="64"/>
      <c r="J10" s="64"/>
      <c r="K10" s="64"/>
      <c r="L10" s="64"/>
      <c r="M10" s="64"/>
      <c r="N10" s="64"/>
      <c r="O10" s="64"/>
      <c r="P10" s="2"/>
    </row>
    <row r="11" spans="1:18" x14ac:dyDescent="0.2">
      <c r="A11" s="2"/>
      <c r="B11" s="10" t="s">
        <v>126</v>
      </c>
      <c r="C11" s="64"/>
      <c r="D11" s="64"/>
      <c r="E11" s="64"/>
      <c r="F11" s="64"/>
      <c r="G11" s="64"/>
      <c r="H11" s="64"/>
      <c r="I11" s="64"/>
      <c r="J11" s="64"/>
      <c r="K11" s="64"/>
      <c r="L11" s="64"/>
      <c r="M11" s="64"/>
      <c r="N11" s="64"/>
      <c r="O11" s="28" t="s">
        <v>44</v>
      </c>
      <c r="P11" s="2"/>
      <c r="R11" t="b">
        <f>O11="&lt; Please Select &gt;"</f>
        <v>0</v>
      </c>
    </row>
    <row r="12" spans="1:18" x14ac:dyDescent="0.2">
      <c r="A12" s="2"/>
      <c r="B12" s="64"/>
      <c r="C12" s="64"/>
      <c r="D12" s="64"/>
      <c r="E12" s="64"/>
      <c r="F12" s="64"/>
      <c r="G12" s="64"/>
      <c r="H12" s="64"/>
      <c r="I12" s="64"/>
      <c r="J12" s="64"/>
      <c r="K12" s="64"/>
      <c r="L12" s="64"/>
      <c r="M12" s="64"/>
      <c r="N12" s="64"/>
      <c r="O12" s="64"/>
      <c r="P12" s="2"/>
    </row>
    <row r="13" spans="1:18" x14ac:dyDescent="0.2">
      <c r="A13" s="2"/>
      <c r="B13" s="10" t="s">
        <v>127</v>
      </c>
      <c r="C13" s="2"/>
      <c r="D13" s="2"/>
      <c r="E13" s="2"/>
      <c r="F13" s="2"/>
      <c r="G13" s="2"/>
      <c r="H13" s="2"/>
      <c r="I13" s="2"/>
      <c r="J13" s="2"/>
      <c r="K13" s="2"/>
      <c r="L13" s="2"/>
      <c r="M13" s="2"/>
      <c r="N13" s="2"/>
      <c r="O13" s="28" t="s">
        <v>38</v>
      </c>
      <c r="P13" s="2"/>
      <c r="R13" t="b">
        <f>O13="&lt; Please Select &gt;"</f>
        <v>0</v>
      </c>
    </row>
    <row r="14" spans="1:18" x14ac:dyDescent="0.2">
      <c r="A14" s="2"/>
      <c r="B14" s="2"/>
      <c r="C14" s="2"/>
      <c r="D14" s="2"/>
      <c r="E14" s="2"/>
      <c r="F14" s="2"/>
      <c r="G14" s="2"/>
      <c r="H14" s="2"/>
      <c r="I14" s="2"/>
      <c r="J14" s="2"/>
      <c r="K14" s="2"/>
      <c r="L14" s="2"/>
      <c r="M14" s="2"/>
      <c r="N14" s="2"/>
      <c r="O14" s="2"/>
      <c r="P14" s="2"/>
    </row>
    <row r="15" spans="1:18" x14ac:dyDescent="0.2">
      <c r="A15" s="2"/>
      <c r="B15" s="10"/>
      <c r="C15" s="10" t="s">
        <v>129</v>
      </c>
      <c r="D15" s="2"/>
      <c r="E15" s="2"/>
      <c r="F15" s="2"/>
      <c r="G15" s="2"/>
      <c r="H15" s="2"/>
      <c r="I15" s="2"/>
      <c r="J15" s="2"/>
      <c r="K15" s="2"/>
      <c r="L15" s="2"/>
      <c r="M15" s="2"/>
      <c r="N15" s="2"/>
      <c r="O15" s="65">
        <v>2</v>
      </c>
      <c r="P15" s="2"/>
    </row>
    <row r="16" spans="1:18" x14ac:dyDescent="0.2">
      <c r="A16" s="2"/>
      <c r="B16" s="2"/>
      <c r="C16" s="2"/>
      <c r="D16" s="2"/>
      <c r="E16" s="2"/>
      <c r="F16" s="2"/>
      <c r="G16" s="2"/>
      <c r="H16" s="2"/>
      <c r="I16" s="2"/>
      <c r="J16" s="2"/>
      <c r="K16" s="2"/>
      <c r="L16" s="2"/>
      <c r="M16" s="2"/>
      <c r="N16" s="2"/>
      <c r="O16" s="2"/>
      <c r="P16" s="2"/>
    </row>
    <row r="17" spans="1:19" x14ac:dyDescent="0.2">
      <c r="A17" s="2"/>
      <c r="B17" s="10" t="s">
        <v>132</v>
      </c>
      <c r="C17" s="2"/>
      <c r="D17" s="2"/>
      <c r="E17" s="2"/>
      <c r="F17" s="2"/>
      <c r="G17" s="2"/>
      <c r="H17" s="2"/>
      <c r="I17" s="2"/>
      <c r="J17" s="2"/>
      <c r="K17" s="2"/>
      <c r="L17" s="2"/>
      <c r="M17" s="2"/>
      <c r="N17" s="2"/>
      <c r="O17" s="28" t="s">
        <v>38</v>
      </c>
      <c r="P17" s="2"/>
      <c r="R17" t="b">
        <f>O17="&lt; Please Select &gt;"</f>
        <v>0</v>
      </c>
    </row>
    <row r="18" spans="1:19" x14ac:dyDescent="0.2">
      <c r="A18" s="2"/>
      <c r="B18" s="2"/>
      <c r="C18" s="2"/>
      <c r="D18" s="2"/>
      <c r="E18" s="2"/>
      <c r="F18" s="2"/>
      <c r="G18" s="2"/>
      <c r="H18" s="2"/>
      <c r="I18" s="2"/>
      <c r="J18" s="2"/>
      <c r="K18" s="2"/>
      <c r="L18" s="2"/>
      <c r="M18" s="2"/>
      <c r="N18" s="2"/>
      <c r="O18" s="2"/>
      <c r="P18" s="2"/>
    </row>
    <row r="19" spans="1:19" ht="15" customHeight="1" x14ac:dyDescent="0.2">
      <c r="A19" s="2"/>
      <c r="B19" s="187" t="s">
        <v>135</v>
      </c>
      <c r="C19" s="154"/>
      <c r="D19" s="154"/>
      <c r="E19" s="154"/>
      <c r="F19" s="154"/>
      <c r="G19" s="154"/>
      <c r="H19" s="154"/>
      <c r="I19" s="154"/>
      <c r="J19" s="154"/>
      <c r="K19" s="154"/>
      <c r="L19" s="154"/>
      <c r="M19" s="154"/>
      <c r="N19" s="155"/>
      <c r="O19" s="28" t="s">
        <v>44</v>
      </c>
      <c r="P19" s="2"/>
      <c r="R19" t="b">
        <f>O19="&lt; Please Select &gt;"</f>
        <v>0</v>
      </c>
    </row>
    <row r="20" spans="1:19" x14ac:dyDescent="0.2">
      <c r="A20" s="2"/>
      <c r="B20" s="167"/>
      <c r="C20" s="168"/>
      <c r="D20" s="168"/>
      <c r="E20" s="168"/>
      <c r="F20" s="168"/>
      <c r="G20" s="168"/>
      <c r="H20" s="168"/>
      <c r="I20" s="168"/>
      <c r="J20" s="168"/>
      <c r="K20" s="168"/>
      <c r="L20" s="168"/>
      <c r="M20" s="168"/>
      <c r="N20" s="169"/>
      <c r="O20" s="2"/>
      <c r="P20" s="2"/>
    </row>
    <row r="21" spans="1:19" x14ac:dyDescent="0.2">
      <c r="A21" s="2"/>
      <c r="B21" s="2"/>
      <c r="C21" s="2"/>
      <c r="D21" s="2"/>
      <c r="E21" s="2"/>
      <c r="F21" s="2"/>
      <c r="G21" s="2"/>
      <c r="H21" s="2"/>
      <c r="I21" s="2"/>
      <c r="J21" s="2"/>
      <c r="K21" s="2"/>
      <c r="L21" s="2"/>
      <c r="M21" s="2"/>
      <c r="N21" s="2"/>
      <c r="O21" s="2"/>
      <c r="P21" s="2"/>
    </row>
    <row r="22" spans="1:19" ht="15" customHeight="1" x14ac:dyDescent="0.2">
      <c r="A22" s="2"/>
      <c r="B22" s="187" t="s">
        <v>137</v>
      </c>
      <c r="C22" s="154"/>
      <c r="D22" s="154"/>
      <c r="E22" s="154"/>
      <c r="F22" s="154"/>
      <c r="G22" s="154"/>
      <c r="H22" s="154"/>
      <c r="I22" s="154"/>
      <c r="J22" s="154"/>
      <c r="K22" s="154"/>
      <c r="L22" s="154"/>
      <c r="M22" s="154"/>
      <c r="N22" s="155"/>
      <c r="O22" s="28" t="s">
        <v>38</v>
      </c>
      <c r="P22" s="2"/>
      <c r="R22" t="b">
        <f>O22="&lt; Please Select &gt;"</f>
        <v>0</v>
      </c>
    </row>
    <row r="23" spans="1:19" x14ac:dyDescent="0.2">
      <c r="A23" s="2"/>
      <c r="B23" s="167"/>
      <c r="C23" s="168"/>
      <c r="D23" s="168"/>
      <c r="E23" s="168"/>
      <c r="F23" s="168"/>
      <c r="G23" s="168"/>
      <c r="H23" s="168"/>
      <c r="I23" s="168"/>
      <c r="J23" s="168"/>
      <c r="K23" s="168"/>
      <c r="L23" s="168"/>
      <c r="M23" s="168"/>
      <c r="N23" s="169"/>
      <c r="O23" s="36"/>
      <c r="P23" s="2"/>
    </row>
    <row r="24" spans="1:19" x14ac:dyDescent="0.2">
      <c r="A24" s="2"/>
      <c r="B24" s="2"/>
      <c r="C24" s="2"/>
      <c r="D24" s="2"/>
      <c r="E24" s="2"/>
      <c r="F24" s="2"/>
      <c r="G24" s="2"/>
      <c r="H24" s="2"/>
      <c r="I24" s="2"/>
      <c r="J24" s="2"/>
      <c r="K24" s="2"/>
      <c r="L24" s="2"/>
      <c r="M24" s="2"/>
      <c r="N24" s="2"/>
      <c r="O24" s="2"/>
      <c r="P24" s="2"/>
    </row>
    <row r="25" spans="1:19" x14ac:dyDescent="0.2">
      <c r="A25" s="2"/>
      <c r="B25" s="10" t="s">
        <v>139</v>
      </c>
      <c r="C25" s="2"/>
      <c r="D25" s="2"/>
      <c r="E25" s="2"/>
      <c r="F25" s="2"/>
      <c r="G25" s="2"/>
      <c r="H25" s="2"/>
      <c r="I25" s="2"/>
      <c r="J25" s="2"/>
      <c r="K25" s="2"/>
      <c r="L25" s="2"/>
      <c r="M25" s="2"/>
      <c r="N25" s="2"/>
      <c r="O25" s="28">
        <v>2</v>
      </c>
      <c r="P25" s="2"/>
    </row>
    <row r="26" spans="1:19" x14ac:dyDescent="0.2">
      <c r="A26" s="2"/>
      <c r="B26" s="2"/>
      <c r="C26" s="2"/>
      <c r="D26" s="2"/>
      <c r="E26" s="2"/>
      <c r="F26" s="2"/>
      <c r="G26" s="2"/>
      <c r="H26" s="2"/>
      <c r="I26" s="2"/>
      <c r="J26" s="2"/>
      <c r="K26" s="2"/>
      <c r="L26" s="2"/>
      <c r="M26" s="2"/>
      <c r="N26" s="2"/>
      <c r="O26" s="2"/>
      <c r="P26" s="2"/>
    </row>
    <row r="27" spans="1:19" x14ac:dyDescent="0.2">
      <c r="A27" s="2"/>
      <c r="B27" s="10" t="s">
        <v>140</v>
      </c>
      <c r="C27" s="10"/>
      <c r="D27" s="2"/>
      <c r="E27" s="2"/>
      <c r="F27" s="2"/>
      <c r="G27" s="2"/>
      <c r="H27" s="2"/>
      <c r="I27" s="2"/>
      <c r="J27" s="2"/>
      <c r="K27" s="2"/>
      <c r="L27" s="2"/>
      <c r="M27" s="2"/>
      <c r="N27" s="2"/>
      <c r="O27" s="28">
        <v>1</v>
      </c>
      <c r="P27" s="2"/>
    </row>
    <row r="28" spans="1:19" x14ac:dyDescent="0.2">
      <c r="A28" s="2"/>
      <c r="B28" s="10"/>
      <c r="C28" s="10"/>
      <c r="D28" s="2"/>
      <c r="E28" s="2"/>
      <c r="F28" s="2"/>
      <c r="G28" s="2"/>
      <c r="H28" s="2"/>
      <c r="I28" s="2"/>
      <c r="J28" s="2"/>
      <c r="K28" s="2"/>
      <c r="L28" s="2"/>
      <c r="M28" s="2"/>
      <c r="N28" s="2"/>
      <c r="O28" s="36"/>
      <c r="P28" s="2"/>
    </row>
    <row r="29" spans="1:19" x14ac:dyDescent="0.2">
      <c r="A29" s="2"/>
      <c r="B29" s="10" t="s">
        <v>142</v>
      </c>
      <c r="D29" s="70"/>
      <c r="E29" s="70"/>
      <c r="F29" s="2"/>
      <c r="G29" s="2"/>
      <c r="H29" s="2"/>
      <c r="I29" s="2"/>
      <c r="J29" s="2"/>
      <c r="K29" s="2"/>
      <c r="L29" s="2"/>
      <c r="M29" s="2"/>
      <c r="N29" s="2"/>
      <c r="O29" s="28" t="s">
        <v>44</v>
      </c>
      <c r="P29" s="2"/>
      <c r="R29" t="b">
        <f>O29="&lt; Please Select &gt;"</f>
        <v>0</v>
      </c>
      <c r="S29" s="48"/>
    </row>
    <row r="30" spans="1:19" x14ac:dyDescent="0.2">
      <c r="A30" s="2"/>
      <c r="B30" s="10"/>
      <c r="C30" s="10"/>
      <c r="D30" s="2"/>
      <c r="E30" s="2"/>
      <c r="F30" s="2"/>
      <c r="G30" s="2"/>
      <c r="H30" s="2"/>
      <c r="I30" s="2"/>
      <c r="J30" s="2"/>
      <c r="K30" s="2"/>
      <c r="L30" s="2"/>
      <c r="M30" s="2"/>
      <c r="N30" s="2"/>
      <c r="O30" s="36"/>
      <c r="P30" s="2"/>
    </row>
    <row r="31" spans="1:19" ht="15" customHeight="1" x14ac:dyDescent="0.2">
      <c r="A31" s="2"/>
      <c r="B31" s="53"/>
      <c r="C31" s="187" t="s">
        <v>144</v>
      </c>
      <c r="D31" s="154"/>
      <c r="E31" s="154"/>
      <c r="F31" s="154"/>
      <c r="G31" s="154"/>
      <c r="H31" s="154"/>
      <c r="I31" s="154"/>
      <c r="J31" s="154"/>
      <c r="K31" s="154"/>
      <c r="L31" s="154"/>
      <c r="M31" s="154"/>
      <c r="N31" s="154"/>
      <c r="O31" s="155"/>
      <c r="P31" s="2"/>
    </row>
    <row r="32" spans="1:19" x14ac:dyDescent="0.2">
      <c r="A32" s="2"/>
      <c r="B32" s="53"/>
      <c r="C32" s="167"/>
      <c r="D32" s="168"/>
      <c r="E32" s="168"/>
      <c r="F32" s="168"/>
      <c r="G32" s="168"/>
      <c r="H32" s="168"/>
      <c r="I32" s="168"/>
      <c r="J32" s="168"/>
      <c r="K32" s="168"/>
      <c r="L32" s="168"/>
      <c r="M32" s="168"/>
      <c r="N32" s="168"/>
      <c r="O32" s="169"/>
      <c r="P32" s="2"/>
    </row>
    <row r="33" spans="1:19" x14ac:dyDescent="0.2">
      <c r="A33" s="2"/>
      <c r="B33" s="2"/>
      <c r="C33" s="2"/>
      <c r="D33" s="2"/>
      <c r="E33" s="2"/>
      <c r="F33" s="2"/>
      <c r="G33" s="2"/>
      <c r="H33" s="2"/>
      <c r="I33" s="2"/>
      <c r="J33" s="2"/>
      <c r="K33" s="2"/>
      <c r="L33" s="2"/>
      <c r="M33" s="2"/>
      <c r="N33" s="2"/>
      <c r="O33" s="2"/>
      <c r="P33" s="2"/>
      <c r="S33" s="48"/>
    </row>
    <row r="34" spans="1:19" ht="15" customHeight="1" x14ac:dyDescent="0.2">
      <c r="A34" s="2"/>
      <c r="B34" s="208" t="s">
        <v>147</v>
      </c>
      <c r="C34" s="196"/>
      <c r="D34" s="208" t="s">
        <v>149</v>
      </c>
      <c r="E34" s="196"/>
      <c r="F34" s="208" t="s">
        <v>150</v>
      </c>
      <c r="G34" s="196"/>
      <c r="H34" s="208" t="s">
        <v>151</v>
      </c>
      <c r="I34" s="196"/>
      <c r="J34" s="208" t="s">
        <v>152</v>
      </c>
      <c r="K34" s="196"/>
      <c r="L34" s="208" t="s">
        <v>153</v>
      </c>
      <c r="M34" s="196"/>
      <c r="N34" s="208" t="s">
        <v>154</v>
      </c>
      <c r="O34" s="196"/>
      <c r="P34" s="2"/>
    </row>
    <row r="35" spans="1:19" x14ac:dyDescent="0.2">
      <c r="A35" s="2"/>
      <c r="B35" s="197"/>
      <c r="C35" s="198"/>
      <c r="D35" s="197"/>
      <c r="E35" s="198"/>
      <c r="F35" s="197"/>
      <c r="G35" s="198"/>
      <c r="H35" s="197"/>
      <c r="I35" s="198"/>
      <c r="J35" s="197"/>
      <c r="K35" s="198"/>
      <c r="L35" s="197"/>
      <c r="M35" s="198"/>
      <c r="N35" s="197"/>
      <c r="O35" s="198"/>
      <c r="P35" s="2"/>
    </row>
    <row r="36" spans="1:19" x14ac:dyDescent="0.2">
      <c r="A36" s="2"/>
      <c r="B36" s="176"/>
      <c r="C36" s="172"/>
      <c r="D36" s="176"/>
      <c r="E36" s="172"/>
      <c r="F36" s="176"/>
      <c r="G36" s="172"/>
      <c r="H36" s="176"/>
      <c r="I36" s="172"/>
      <c r="J36" s="204"/>
      <c r="K36" s="172"/>
      <c r="L36" s="204"/>
      <c r="M36" s="172"/>
      <c r="N36" s="204"/>
      <c r="O36" s="172"/>
      <c r="P36" s="2"/>
      <c r="R36" t="b">
        <f>IF(O29="Yes",COUNTA(B36:O36)=7)</f>
        <v>0</v>
      </c>
    </row>
    <row r="37" spans="1:19" x14ac:dyDescent="0.2">
      <c r="A37" s="2"/>
      <c r="B37" s="176"/>
      <c r="C37" s="172"/>
      <c r="D37" s="176"/>
      <c r="E37" s="172"/>
      <c r="F37" s="176"/>
      <c r="G37" s="172"/>
      <c r="H37" s="176"/>
      <c r="I37" s="172"/>
      <c r="J37" s="204"/>
      <c r="K37" s="172"/>
      <c r="L37" s="204"/>
      <c r="M37" s="172"/>
      <c r="N37" s="204"/>
      <c r="O37" s="172"/>
      <c r="P37" s="2"/>
    </row>
    <row r="38" spans="1:19" x14ac:dyDescent="0.2">
      <c r="A38" s="2"/>
      <c r="B38" s="176"/>
      <c r="C38" s="172"/>
      <c r="D38" s="176"/>
      <c r="E38" s="172"/>
      <c r="F38" s="176"/>
      <c r="G38" s="172"/>
      <c r="H38" s="176"/>
      <c r="I38" s="172"/>
      <c r="J38" s="204"/>
      <c r="K38" s="172"/>
      <c r="L38" s="204"/>
      <c r="M38" s="172"/>
      <c r="N38" s="204"/>
      <c r="O38" s="172"/>
      <c r="P38" s="2"/>
    </row>
    <row r="39" spans="1:19" x14ac:dyDescent="0.2">
      <c r="A39" s="2"/>
      <c r="B39" s="176"/>
      <c r="C39" s="172"/>
      <c r="D39" s="176"/>
      <c r="E39" s="172"/>
      <c r="F39" s="176"/>
      <c r="G39" s="172"/>
      <c r="H39" s="176"/>
      <c r="I39" s="172"/>
      <c r="J39" s="204"/>
      <c r="K39" s="172"/>
      <c r="L39" s="204"/>
      <c r="M39" s="172"/>
      <c r="N39" s="204"/>
      <c r="O39" s="172"/>
      <c r="P39" s="2"/>
    </row>
    <row r="40" spans="1:19" x14ac:dyDescent="0.2">
      <c r="A40" s="2"/>
      <c r="B40" s="176"/>
      <c r="C40" s="172"/>
      <c r="D40" s="176"/>
      <c r="E40" s="172"/>
      <c r="F40" s="176"/>
      <c r="G40" s="172"/>
      <c r="H40" s="176"/>
      <c r="I40" s="172"/>
      <c r="J40" s="204"/>
      <c r="K40" s="172"/>
      <c r="L40" s="204"/>
      <c r="M40" s="172"/>
      <c r="N40" s="204"/>
      <c r="O40" s="172"/>
      <c r="P40" s="2"/>
    </row>
    <row r="41" spans="1:19" x14ac:dyDescent="0.2">
      <c r="A41" s="2"/>
      <c r="B41" s="2"/>
      <c r="C41" s="2"/>
      <c r="D41" s="2"/>
      <c r="E41" s="2"/>
      <c r="F41" s="2"/>
      <c r="G41" s="2"/>
      <c r="H41" s="2"/>
      <c r="I41" s="2"/>
      <c r="J41" s="2"/>
      <c r="K41" s="2"/>
      <c r="L41" s="2"/>
      <c r="M41" s="2"/>
      <c r="N41" s="2"/>
      <c r="O41" s="2"/>
      <c r="P41" s="2"/>
    </row>
    <row r="42" spans="1:19" hidden="1" x14ac:dyDescent="0.2">
      <c r="A42" s="1"/>
      <c r="B42" s="1"/>
      <c r="C42" s="1"/>
      <c r="D42" s="1"/>
      <c r="E42" s="1"/>
      <c r="F42" s="1"/>
      <c r="G42" s="1"/>
      <c r="H42" s="1"/>
      <c r="I42" s="1"/>
      <c r="J42" s="1"/>
      <c r="K42" s="1"/>
      <c r="L42" s="1"/>
      <c r="M42" s="1"/>
      <c r="N42" s="1"/>
      <c r="O42" s="1"/>
      <c r="P42" s="1"/>
    </row>
    <row r="43" spans="1:19" hidden="1" x14ac:dyDescent="0.2">
      <c r="A43" s="1"/>
      <c r="B43" s="1"/>
      <c r="C43" s="1"/>
      <c r="D43" s="1"/>
      <c r="E43" s="1"/>
      <c r="F43" s="1"/>
      <c r="G43" s="1"/>
      <c r="H43" s="1"/>
      <c r="I43" s="1"/>
      <c r="J43" s="1"/>
      <c r="K43" s="1"/>
      <c r="L43" s="1"/>
      <c r="M43" s="1"/>
      <c r="N43" s="1"/>
      <c r="O43" s="1"/>
      <c r="P43" s="1"/>
    </row>
    <row r="44" spans="1:19" hidden="1" x14ac:dyDescent="0.2">
      <c r="A44" s="1"/>
      <c r="B44" s="1"/>
      <c r="C44" s="1"/>
      <c r="D44" s="1"/>
      <c r="E44" s="1"/>
      <c r="F44" s="1"/>
      <c r="G44" s="1"/>
      <c r="H44" s="1"/>
      <c r="I44" s="1"/>
      <c r="J44" s="1"/>
      <c r="K44" s="1"/>
      <c r="L44" s="1"/>
      <c r="M44" s="1"/>
      <c r="N44" s="1"/>
      <c r="O44" s="1"/>
      <c r="P44" s="1"/>
    </row>
    <row r="45" spans="1:19" hidden="1" x14ac:dyDescent="0.2">
      <c r="A45" s="1"/>
      <c r="B45" s="1"/>
      <c r="C45" s="1"/>
      <c r="D45" s="1"/>
      <c r="E45" s="1"/>
      <c r="F45" s="1"/>
      <c r="G45" s="1"/>
      <c r="H45" s="1"/>
      <c r="I45" s="1"/>
      <c r="J45" s="1"/>
      <c r="K45" s="1"/>
      <c r="L45" s="1"/>
      <c r="M45" s="1"/>
      <c r="N45" s="1"/>
      <c r="O45" s="1"/>
      <c r="P45" s="1"/>
    </row>
    <row r="46" spans="1:19" hidden="1" x14ac:dyDescent="0.2">
      <c r="A46" s="1"/>
      <c r="B46" s="1"/>
      <c r="C46" s="1"/>
      <c r="D46" s="1"/>
      <c r="E46" s="1"/>
      <c r="F46" s="1"/>
      <c r="G46" s="1"/>
      <c r="H46" s="1"/>
      <c r="I46" s="1"/>
      <c r="J46" s="1"/>
      <c r="K46" s="1"/>
      <c r="L46" s="1"/>
      <c r="M46" s="1"/>
      <c r="N46" s="1"/>
      <c r="O46" s="1"/>
      <c r="P46" s="1"/>
    </row>
    <row r="47" spans="1:19" hidden="1" x14ac:dyDescent="0.2">
      <c r="A47" s="1"/>
      <c r="B47" s="1"/>
      <c r="C47" s="1"/>
      <c r="D47" s="1"/>
      <c r="E47" s="1"/>
      <c r="F47" s="1"/>
      <c r="G47" s="1"/>
      <c r="H47" s="1"/>
      <c r="I47" s="1"/>
      <c r="J47" s="1"/>
      <c r="K47" s="1"/>
      <c r="L47" s="1"/>
      <c r="M47" s="1"/>
      <c r="N47" s="1"/>
      <c r="O47" s="1"/>
      <c r="P47" s="1"/>
    </row>
    <row r="48" spans="1:19" hidden="1" x14ac:dyDescent="0.2">
      <c r="A48" s="1"/>
      <c r="B48" s="1"/>
      <c r="C48" s="1"/>
      <c r="D48" s="1"/>
      <c r="E48" s="1"/>
      <c r="F48" s="1"/>
      <c r="G48" s="1"/>
      <c r="H48" s="1"/>
      <c r="I48" s="1"/>
      <c r="J48" s="1"/>
      <c r="K48" s="1"/>
      <c r="L48" s="1"/>
      <c r="M48" s="1"/>
      <c r="N48" s="1"/>
      <c r="O48" s="1"/>
      <c r="P48" s="1"/>
    </row>
    <row r="49" spans="1:16" hidden="1" x14ac:dyDescent="0.2">
      <c r="A49" s="1"/>
      <c r="B49" s="1"/>
      <c r="C49" s="1"/>
      <c r="D49" s="1"/>
      <c r="E49" s="1"/>
      <c r="F49" s="1"/>
      <c r="G49" s="1"/>
      <c r="H49" s="1"/>
      <c r="I49" s="1"/>
      <c r="J49" s="1"/>
      <c r="K49" s="1"/>
      <c r="L49" s="1"/>
      <c r="M49" s="1"/>
      <c r="N49" s="1"/>
      <c r="O49" s="1"/>
      <c r="P49" s="1"/>
    </row>
    <row r="50" spans="1:16" hidden="1" x14ac:dyDescent="0.2">
      <c r="A50" s="1"/>
      <c r="B50" s="1"/>
      <c r="C50" s="1"/>
      <c r="D50" s="1"/>
      <c r="E50" s="1"/>
      <c r="F50" s="1"/>
      <c r="G50" s="1"/>
      <c r="H50" s="1"/>
      <c r="I50" s="1"/>
      <c r="J50" s="1"/>
      <c r="K50" s="1"/>
      <c r="L50" s="1"/>
      <c r="M50" s="1"/>
      <c r="N50" s="1"/>
      <c r="O50" s="1"/>
      <c r="P50" s="1"/>
    </row>
    <row r="51" spans="1:16" hidden="1" x14ac:dyDescent="0.2">
      <c r="A51" s="1"/>
      <c r="B51" s="1"/>
      <c r="C51" s="1"/>
      <c r="D51" s="1"/>
      <c r="E51" s="1"/>
      <c r="F51" s="1"/>
      <c r="G51" s="1"/>
      <c r="H51" s="1"/>
      <c r="I51" s="1"/>
      <c r="J51" s="1"/>
      <c r="K51" s="1"/>
      <c r="L51" s="1"/>
      <c r="M51" s="1"/>
      <c r="N51" s="1"/>
      <c r="O51" s="1"/>
      <c r="P51" s="1"/>
    </row>
    <row r="52" spans="1:16" hidden="1" x14ac:dyDescent="0.2">
      <c r="A52" s="1"/>
      <c r="B52" s="1"/>
      <c r="C52" s="1"/>
      <c r="D52" s="1"/>
      <c r="E52" s="1"/>
      <c r="F52" s="1"/>
      <c r="G52" s="1"/>
      <c r="H52" s="1"/>
      <c r="I52" s="1"/>
      <c r="J52" s="1"/>
      <c r="K52" s="1"/>
      <c r="L52" s="1"/>
      <c r="M52" s="1"/>
      <c r="N52" s="1"/>
      <c r="O52" s="1"/>
      <c r="P52" s="1"/>
    </row>
    <row r="53" spans="1:16" hidden="1" x14ac:dyDescent="0.2"/>
  </sheetData>
  <mergeCells count="47">
    <mergeCell ref="J38:K38"/>
    <mergeCell ref="J40:K40"/>
    <mergeCell ref="J39:K39"/>
    <mergeCell ref="F40:G40"/>
    <mergeCell ref="F39:G39"/>
    <mergeCell ref="H39:I39"/>
    <mergeCell ref="H40:I40"/>
    <mergeCell ref="F38:G38"/>
    <mergeCell ref="H38:I38"/>
    <mergeCell ref="D40:E40"/>
    <mergeCell ref="D39:E39"/>
    <mergeCell ref="B40:C40"/>
    <mergeCell ref="B39:C39"/>
    <mergeCell ref="B38:C38"/>
    <mergeCell ref="D38:E38"/>
    <mergeCell ref="G3:L4"/>
    <mergeCell ref="B7:O9"/>
    <mergeCell ref="C31:O32"/>
    <mergeCell ref="D34:E35"/>
    <mergeCell ref="J34:K35"/>
    <mergeCell ref="F34:G35"/>
    <mergeCell ref="H34:I35"/>
    <mergeCell ref="B34:C35"/>
    <mergeCell ref="B22:N23"/>
    <mergeCell ref="B19:N20"/>
    <mergeCell ref="L34:M35"/>
    <mergeCell ref="N34:O35"/>
    <mergeCell ref="D37:E37"/>
    <mergeCell ref="H36:I36"/>
    <mergeCell ref="J36:K36"/>
    <mergeCell ref="F36:G36"/>
    <mergeCell ref="B36:C36"/>
    <mergeCell ref="B37:C37"/>
    <mergeCell ref="D36:E36"/>
    <mergeCell ref="F37:G37"/>
    <mergeCell ref="H37:I37"/>
    <mergeCell ref="J37:K37"/>
    <mergeCell ref="N39:O39"/>
    <mergeCell ref="N40:O40"/>
    <mergeCell ref="L40:M40"/>
    <mergeCell ref="L39:M39"/>
    <mergeCell ref="L36:M36"/>
    <mergeCell ref="N37:O37"/>
    <mergeCell ref="L37:M37"/>
    <mergeCell ref="N36:O36"/>
    <mergeCell ref="N38:O38"/>
    <mergeCell ref="L38:M38"/>
  </mergeCells>
  <conditionalFormatting sqref="O15">
    <cfRule type="expression" dxfId="208" priority="1">
      <formula>$O$13="No"</formula>
    </cfRule>
  </conditionalFormatting>
  <conditionalFormatting sqref="O15">
    <cfRule type="expression" dxfId="207" priority="2">
      <formula>AND($O$13="Yes",COUNTBLANK($O$15)=1)</formula>
    </cfRule>
  </conditionalFormatting>
  <conditionalFormatting sqref="B36">
    <cfRule type="expression" dxfId="206" priority="3">
      <formula>$O$29="Yes"</formula>
    </cfRule>
  </conditionalFormatting>
  <conditionalFormatting sqref="B37">
    <cfRule type="expression" dxfId="205" priority="4">
      <formula>$O$29="No"</formula>
    </cfRule>
  </conditionalFormatting>
  <conditionalFormatting sqref="B38">
    <cfRule type="expression" dxfId="204" priority="5">
      <formula>$O$29="No"</formula>
    </cfRule>
  </conditionalFormatting>
  <conditionalFormatting sqref="B39">
    <cfRule type="expression" dxfId="203" priority="6">
      <formula>$O$29="No"</formula>
    </cfRule>
  </conditionalFormatting>
  <conditionalFormatting sqref="B40">
    <cfRule type="expression" dxfId="202" priority="7">
      <formula>$O$29="No"</formula>
    </cfRule>
  </conditionalFormatting>
  <conditionalFormatting sqref="C36">
    <cfRule type="expression" dxfId="201" priority="8">
      <formula>$O$29="Yes"</formula>
    </cfRule>
  </conditionalFormatting>
  <conditionalFormatting sqref="C37">
    <cfRule type="expression" dxfId="200" priority="9">
      <formula>$O$29="No"</formula>
    </cfRule>
  </conditionalFormatting>
  <conditionalFormatting sqref="C38">
    <cfRule type="expression" dxfId="199" priority="10">
      <formula>$O$29="No"</formula>
    </cfRule>
  </conditionalFormatting>
  <conditionalFormatting sqref="C39">
    <cfRule type="expression" dxfId="198" priority="11">
      <formula>$O$29="No"</formula>
    </cfRule>
  </conditionalFormatting>
  <conditionalFormatting sqref="C40">
    <cfRule type="expression" dxfId="197" priority="12">
      <formula>$O$29="No"</formula>
    </cfRule>
  </conditionalFormatting>
  <conditionalFormatting sqref="D36">
    <cfRule type="expression" dxfId="196" priority="13">
      <formula>$O$29="Yes"</formula>
    </cfRule>
  </conditionalFormatting>
  <conditionalFormatting sqref="D37">
    <cfRule type="expression" dxfId="195" priority="14">
      <formula>$O$29="No"</formula>
    </cfRule>
  </conditionalFormatting>
  <conditionalFormatting sqref="D38">
    <cfRule type="expression" dxfId="194" priority="15">
      <formula>$O$29="No"</formula>
    </cfRule>
  </conditionalFormatting>
  <conditionalFormatting sqref="D39">
    <cfRule type="expression" dxfId="193" priority="16">
      <formula>$O$29="No"</formula>
    </cfRule>
  </conditionalFormatting>
  <conditionalFormatting sqref="D40">
    <cfRule type="expression" dxfId="192" priority="17">
      <formula>$O$29="No"</formula>
    </cfRule>
  </conditionalFormatting>
  <conditionalFormatting sqref="E36">
    <cfRule type="expression" dxfId="191" priority="18">
      <formula>$O$29="Yes"</formula>
    </cfRule>
  </conditionalFormatting>
  <conditionalFormatting sqref="E37">
    <cfRule type="expression" dxfId="190" priority="19">
      <formula>$O$29="No"</formula>
    </cfRule>
  </conditionalFormatting>
  <conditionalFormatting sqref="E38">
    <cfRule type="expression" dxfId="189" priority="20">
      <formula>$O$29="No"</formula>
    </cfRule>
  </conditionalFormatting>
  <conditionalFormatting sqref="E39">
    <cfRule type="expression" dxfId="188" priority="21">
      <formula>$O$29="No"</formula>
    </cfRule>
  </conditionalFormatting>
  <conditionalFormatting sqref="E40">
    <cfRule type="expression" dxfId="187" priority="22">
      <formula>$O$29="No"</formula>
    </cfRule>
  </conditionalFormatting>
  <conditionalFormatting sqref="F36">
    <cfRule type="expression" dxfId="186" priority="23">
      <formula>$O$29="Yes"</formula>
    </cfRule>
  </conditionalFormatting>
  <conditionalFormatting sqref="F37">
    <cfRule type="expression" dxfId="185" priority="24">
      <formula>$O$29="No"</formula>
    </cfRule>
  </conditionalFormatting>
  <conditionalFormatting sqref="F38">
    <cfRule type="expression" dxfId="184" priority="25">
      <formula>$O$29="No"</formula>
    </cfRule>
  </conditionalFormatting>
  <conditionalFormatting sqref="F39">
    <cfRule type="expression" dxfId="183" priority="26">
      <formula>$O$29="No"</formula>
    </cfRule>
  </conditionalFormatting>
  <conditionalFormatting sqref="F40">
    <cfRule type="expression" dxfId="182" priority="27">
      <formula>$O$29="No"</formula>
    </cfRule>
  </conditionalFormatting>
  <conditionalFormatting sqref="G36">
    <cfRule type="expression" dxfId="181" priority="28">
      <formula>$O$29="Yes"</formula>
    </cfRule>
  </conditionalFormatting>
  <conditionalFormatting sqref="G37">
    <cfRule type="expression" dxfId="180" priority="29">
      <formula>$O$29="No"</formula>
    </cfRule>
  </conditionalFormatting>
  <conditionalFormatting sqref="G38">
    <cfRule type="expression" dxfId="179" priority="30">
      <formula>$O$29="No"</formula>
    </cfRule>
  </conditionalFormatting>
  <conditionalFormatting sqref="G39">
    <cfRule type="expression" dxfId="178" priority="31">
      <formula>$O$29="No"</formula>
    </cfRule>
  </conditionalFormatting>
  <conditionalFormatting sqref="G40">
    <cfRule type="expression" dxfId="177" priority="32">
      <formula>$O$29="No"</formula>
    </cfRule>
  </conditionalFormatting>
  <conditionalFormatting sqref="H36">
    <cfRule type="expression" dxfId="176" priority="33">
      <formula>$O$29="Yes"</formula>
    </cfRule>
  </conditionalFormatting>
  <conditionalFormatting sqref="H37">
    <cfRule type="expression" dxfId="175" priority="34">
      <formula>$O$29="No"</formula>
    </cfRule>
  </conditionalFormatting>
  <conditionalFormatting sqref="H38">
    <cfRule type="expression" dxfId="174" priority="35">
      <formula>$O$29="No"</formula>
    </cfRule>
  </conditionalFormatting>
  <conditionalFormatting sqref="H39">
    <cfRule type="expression" dxfId="173" priority="36">
      <formula>$O$29="No"</formula>
    </cfRule>
  </conditionalFormatting>
  <conditionalFormatting sqref="H40">
    <cfRule type="expression" dxfId="172" priority="37">
      <formula>$O$29="No"</formula>
    </cfRule>
  </conditionalFormatting>
  <conditionalFormatting sqref="I36">
    <cfRule type="expression" dxfId="171" priority="38">
      <formula>$O$29="Yes"</formula>
    </cfRule>
  </conditionalFormatting>
  <conditionalFormatting sqref="I37">
    <cfRule type="expression" dxfId="170" priority="39">
      <formula>$O$29="No"</formula>
    </cfRule>
  </conditionalFormatting>
  <conditionalFormatting sqref="I38">
    <cfRule type="expression" dxfId="169" priority="40">
      <formula>$O$29="No"</formula>
    </cfRule>
  </conditionalFormatting>
  <conditionalFormatting sqref="I39">
    <cfRule type="expression" dxfId="168" priority="41">
      <formula>$O$29="No"</formula>
    </cfRule>
  </conditionalFormatting>
  <conditionalFormatting sqref="I40">
    <cfRule type="expression" dxfId="167" priority="42">
      <formula>$O$29="No"</formula>
    </cfRule>
  </conditionalFormatting>
  <conditionalFormatting sqref="J36">
    <cfRule type="expression" dxfId="166" priority="43">
      <formula>$O$29="Yes"</formula>
    </cfRule>
  </conditionalFormatting>
  <conditionalFormatting sqref="J37">
    <cfRule type="expression" dxfId="165" priority="44">
      <formula>$O$29="No"</formula>
    </cfRule>
  </conditionalFormatting>
  <conditionalFormatting sqref="J38">
    <cfRule type="expression" dxfId="164" priority="45">
      <formula>$O$29="No"</formula>
    </cfRule>
  </conditionalFormatting>
  <conditionalFormatting sqref="J39">
    <cfRule type="expression" dxfId="163" priority="46">
      <formula>$O$29="No"</formula>
    </cfRule>
  </conditionalFormatting>
  <conditionalFormatting sqref="J40">
    <cfRule type="expression" dxfId="162" priority="47">
      <formula>$O$29="No"</formula>
    </cfRule>
  </conditionalFormatting>
  <conditionalFormatting sqref="K36">
    <cfRule type="expression" dxfId="161" priority="48">
      <formula>$O$29="Yes"</formula>
    </cfRule>
  </conditionalFormatting>
  <conditionalFormatting sqref="K37">
    <cfRule type="expression" dxfId="160" priority="49">
      <formula>$O$29="No"</formula>
    </cfRule>
  </conditionalFormatting>
  <conditionalFormatting sqref="K38">
    <cfRule type="expression" dxfId="159" priority="50">
      <formula>$O$29="No"</formula>
    </cfRule>
  </conditionalFormatting>
  <conditionalFormatting sqref="K39">
    <cfRule type="expression" dxfId="158" priority="51">
      <formula>$O$29="No"</formula>
    </cfRule>
  </conditionalFormatting>
  <conditionalFormatting sqref="K40">
    <cfRule type="expression" dxfId="157" priority="52">
      <formula>$O$29="No"</formula>
    </cfRule>
  </conditionalFormatting>
  <conditionalFormatting sqref="L36">
    <cfRule type="expression" dxfId="156" priority="53">
      <formula>$O$29="Yes"</formula>
    </cfRule>
  </conditionalFormatting>
  <conditionalFormatting sqref="L37">
    <cfRule type="expression" dxfId="155" priority="54">
      <formula>$O$29="No"</formula>
    </cfRule>
  </conditionalFormatting>
  <conditionalFormatting sqref="L38">
    <cfRule type="expression" dxfId="154" priority="55">
      <formula>$O$29="No"</formula>
    </cfRule>
  </conditionalFormatting>
  <conditionalFormatting sqref="L39">
    <cfRule type="expression" dxfId="153" priority="56">
      <formula>$O$29="No"</formula>
    </cfRule>
  </conditionalFormatting>
  <conditionalFormatting sqref="L40">
    <cfRule type="expression" dxfId="152" priority="57">
      <formula>$O$29="No"</formula>
    </cfRule>
  </conditionalFormatting>
  <conditionalFormatting sqref="M36">
    <cfRule type="expression" dxfId="151" priority="58">
      <formula>$O$29="Yes"</formula>
    </cfRule>
  </conditionalFormatting>
  <conditionalFormatting sqref="M37">
    <cfRule type="expression" dxfId="150" priority="59">
      <formula>$O$29="No"</formula>
    </cfRule>
  </conditionalFormatting>
  <conditionalFormatting sqref="M38">
    <cfRule type="expression" dxfId="149" priority="60">
      <formula>$O$29="No"</formula>
    </cfRule>
  </conditionalFormatting>
  <conditionalFormatting sqref="M39">
    <cfRule type="expression" dxfId="148" priority="61">
      <formula>$O$29="No"</formula>
    </cfRule>
  </conditionalFormatting>
  <conditionalFormatting sqref="M40">
    <cfRule type="expression" dxfId="147" priority="62">
      <formula>$O$29="No"</formula>
    </cfRule>
  </conditionalFormatting>
  <conditionalFormatting sqref="N36">
    <cfRule type="expression" dxfId="146" priority="63">
      <formula>$O$29="Yes"</formula>
    </cfRule>
  </conditionalFormatting>
  <conditionalFormatting sqref="N37">
    <cfRule type="expression" dxfId="145" priority="64">
      <formula>$O$29="No"</formula>
    </cfRule>
  </conditionalFormatting>
  <conditionalFormatting sqref="N38">
    <cfRule type="expression" dxfId="144" priority="65">
      <formula>$O$29="No"</formula>
    </cfRule>
  </conditionalFormatting>
  <conditionalFormatting sqref="N39">
    <cfRule type="expression" dxfId="143" priority="66">
      <formula>$O$29="No"</formula>
    </cfRule>
  </conditionalFormatting>
  <conditionalFormatting sqref="N40">
    <cfRule type="expression" dxfId="142" priority="67">
      <formula>$O$29="No"</formula>
    </cfRule>
  </conditionalFormatting>
  <conditionalFormatting sqref="O36">
    <cfRule type="expression" dxfId="141" priority="68">
      <formula>$O$29="Yes"</formula>
    </cfRule>
  </conditionalFormatting>
  <conditionalFormatting sqref="O37">
    <cfRule type="expression" dxfId="140" priority="69">
      <formula>$O$29="No"</formula>
    </cfRule>
  </conditionalFormatting>
  <conditionalFormatting sqref="O38">
    <cfRule type="expression" dxfId="139" priority="70">
      <formula>$O$29="No"</formula>
    </cfRule>
  </conditionalFormatting>
  <conditionalFormatting sqref="O39">
    <cfRule type="expression" dxfId="138" priority="71">
      <formula>$O$29="No"</formula>
    </cfRule>
  </conditionalFormatting>
  <conditionalFormatting sqref="O40">
    <cfRule type="expression" dxfId="137" priority="72">
      <formula>$O$29="No"</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N964"/>
  <sheetViews>
    <sheetView showGridLines="0" tabSelected="1" workbookViewId="0">
      <pane ySplit="6" topLeftCell="A7" activePane="bottomLeft" state="frozen"/>
      <selection pane="bottomLeft" activeCell="E18" sqref="E18"/>
    </sheetView>
  </sheetViews>
  <sheetFormatPr baseColWidth="10" defaultColWidth="12.6640625" defaultRowHeight="15" customHeight="1" x14ac:dyDescent="0.2"/>
  <cols>
    <col min="1" max="1" width="12.5" bestFit="1" customWidth="1"/>
    <col min="2" max="2" width="10.5" bestFit="1" customWidth="1"/>
    <col min="3" max="3" width="7" bestFit="1" customWidth="1"/>
    <col min="4" max="4" width="10.1640625" bestFit="1" customWidth="1"/>
    <col min="5" max="5" width="9.5" bestFit="1" customWidth="1"/>
    <col min="6" max="6" width="15.5" bestFit="1" customWidth="1"/>
    <col min="7" max="7" width="12.5" bestFit="1" customWidth="1"/>
    <col min="8" max="8" width="7.6640625" bestFit="1" customWidth="1"/>
    <col min="9" max="9" width="14" bestFit="1" customWidth="1"/>
    <col min="10" max="10" width="35.83203125" bestFit="1" customWidth="1"/>
    <col min="11" max="11" width="7.6640625" bestFit="1" customWidth="1"/>
    <col min="12" max="12" width="8.83203125" customWidth="1"/>
    <col min="13" max="13" width="2.5" bestFit="1" customWidth="1"/>
    <col min="14" max="14" width="10.5" bestFit="1" customWidth="1"/>
    <col min="15" max="24" width="7.1640625" customWidth="1"/>
    <col min="25" max="26" width="11" customWidth="1"/>
  </cols>
  <sheetData>
    <row r="1" spans="1:14" ht="15" customHeight="1" x14ac:dyDescent="0.2">
      <c r="A1" s="36"/>
      <c r="B1" s="36"/>
      <c r="C1" s="36"/>
      <c r="D1" s="10"/>
      <c r="E1" s="10"/>
      <c r="F1" s="10"/>
      <c r="G1" s="10"/>
      <c r="H1" s="10"/>
      <c r="I1" s="12"/>
      <c r="J1" s="79">
        <f>IFERROR(AVERAGE(K7:K5369),0)</f>
        <v>2.6666666666666665</v>
      </c>
      <c r="K1" s="26"/>
      <c r="L1" s="26"/>
      <c r="M1" s="26"/>
    </row>
    <row r="2" spans="1:14" ht="15" customHeight="1" x14ac:dyDescent="0.2">
      <c r="A2" s="36"/>
      <c r="B2" s="36"/>
      <c r="C2" s="36"/>
      <c r="D2" s="10"/>
      <c r="E2" s="10"/>
      <c r="F2" s="80"/>
      <c r="G2" s="80"/>
      <c r="H2" s="80"/>
      <c r="I2" s="12"/>
      <c r="J2" s="14"/>
      <c r="K2" s="26"/>
      <c r="L2" s="26"/>
      <c r="M2" s="26"/>
    </row>
    <row r="3" spans="1:14" ht="15" customHeight="1" x14ac:dyDescent="0.2">
      <c r="A3" s="36"/>
      <c r="B3" s="36"/>
      <c r="C3" s="209" t="s">
        <v>208</v>
      </c>
      <c r="D3" s="154"/>
      <c r="E3" s="155"/>
      <c r="F3" s="81"/>
      <c r="G3" s="81"/>
      <c r="H3" s="81"/>
      <c r="I3" s="82"/>
      <c r="J3" s="1"/>
    </row>
    <row r="4" spans="1:14" ht="15" customHeight="1" x14ac:dyDescent="0.2">
      <c r="A4" s="36"/>
      <c r="B4" s="36"/>
      <c r="C4" s="167"/>
      <c r="D4" s="168"/>
      <c r="E4" s="169"/>
      <c r="F4" s="83"/>
      <c r="G4" s="83"/>
      <c r="H4" s="83"/>
      <c r="I4" s="83"/>
      <c r="J4" s="1"/>
    </row>
    <row r="5" spans="1:14" ht="15" customHeight="1" x14ac:dyDescent="0.2">
      <c r="A5" s="84"/>
      <c r="B5" s="16"/>
      <c r="C5" s="16"/>
      <c r="F5" s="18" t="s">
        <v>5</v>
      </c>
      <c r="G5" s="19" t="s">
        <v>6</v>
      </c>
      <c r="H5" s="20" t="s">
        <v>7</v>
      </c>
    </row>
    <row r="6" spans="1:14" ht="30" customHeight="1" x14ac:dyDescent="0.2">
      <c r="A6" s="85" t="s">
        <v>209</v>
      </c>
      <c r="B6" s="85" t="s">
        <v>210</v>
      </c>
      <c r="C6" s="85" t="s">
        <v>211</v>
      </c>
      <c r="D6" s="85" t="s">
        <v>212</v>
      </c>
      <c r="E6" s="85" t="s">
        <v>213</v>
      </c>
      <c r="F6" s="85" t="s">
        <v>214</v>
      </c>
      <c r="G6" s="85" t="s">
        <v>215</v>
      </c>
      <c r="H6" s="85" t="s">
        <v>216</v>
      </c>
      <c r="I6" s="85" t="s">
        <v>217</v>
      </c>
      <c r="J6" s="1" t="s">
        <v>932</v>
      </c>
      <c r="K6" s="150" t="s">
        <v>933</v>
      </c>
    </row>
    <row r="7" spans="1:14" ht="16" x14ac:dyDescent="0.2">
      <c r="A7" s="86" t="s">
        <v>934</v>
      </c>
      <c r="B7" s="86" t="s">
        <v>311</v>
      </c>
      <c r="C7" s="87" t="s">
        <v>218</v>
      </c>
      <c r="D7" s="88">
        <v>24072</v>
      </c>
      <c r="E7" s="89">
        <v>33109</v>
      </c>
      <c r="F7" s="87">
        <v>1</v>
      </c>
      <c r="G7" s="87" t="s">
        <v>219</v>
      </c>
      <c r="H7" s="87" t="s">
        <v>220</v>
      </c>
      <c r="I7" s="90">
        <v>45000</v>
      </c>
      <c r="J7" s="151" t="s">
        <v>940</v>
      </c>
      <c r="K7">
        <v>1</v>
      </c>
      <c r="N7" s="48" t="s">
        <v>219</v>
      </c>
    </row>
    <row r="8" spans="1:14" ht="16" x14ac:dyDescent="0.2">
      <c r="A8" s="86" t="s">
        <v>935</v>
      </c>
      <c r="B8" s="86" t="s">
        <v>316</v>
      </c>
      <c r="C8" s="87" t="s">
        <v>218</v>
      </c>
      <c r="D8" s="88">
        <v>22704</v>
      </c>
      <c r="E8" s="89">
        <v>10001</v>
      </c>
      <c r="F8" s="87">
        <v>2</v>
      </c>
      <c r="G8" s="87" t="s">
        <v>219</v>
      </c>
      <c r="H8" s="87" t="s">
        <v>221</v>
      </c>
      <c r="I8" s="90">
        <v>45000</v>
      </c>
      <c r="J8" s="151" t="s">
        <v>941</v>
      </c>
      <c r="K8">
        <v>2</v>
      </c>
      <c r="N8" s="48" t="s">
        <v>222</v>
      </c>
    </row>
    <row r="9" spans="1:14" ht="16" x14ac:dyDescent="0.2">
      <c r="A9" s="86" t="s">
        <v>936</v>
      </c>
      <c r="B9" s="86" t="s">
        <v>321</v>
      </c>
      <c r="C9" s="87" t="s">
        <v>223</v>
      </c>
      <c r="D9" s="88">
        <v>22399</v>
      </c>
      <c r="E9" s="89">
        <v>27517</v>
      </c>
      <c r="F9" s="87">
        <v>3</v>
      </c>
      <c r="G9" s="87" t="s">
        <v>219</v>
      </c>
      <c r="H9" s="87" t="s">
        <v>221</v>
      </c>
      <c r="I9" s="90">
        <v>75000</v>
      </c>
      <c r="J9" s="151" t="s">
        <v>942</v>
      </c>
      <c r="K9">
        <v>3</v>
      </c>
      <c r="M9" s="48" t="s">
        <v>220</v>
      </c>
      <c r="N9" s="48" t="s">
        <v>224</v>
      </c>
    </row>
    <row r="10" spans="1:14" ht="16" x14ac:dyDescent="0.2">
      <c r="A10" s="86" t="s">
        <v>937</v>
      </c>
      <c r="B10" s="86" t="s">
        <v>931</v>
      </c>
      <c r="C10" s="87" t="s">
        <v>218</v>
      </c>
      <c r="D10" s="88">
        <v>23771</v>
      </c>
      <c r="E10" s="89">
        <v>29168</v>
      </c>
      <c r="F10" s="87">
        <v>4</v>
      </c>
      <c r="G10" s="87" t="s">
        <v>219</v>
      </c>
      <c r="H10" s="87" t="s">
        <v>221</v>
      </c>
      <c r="I10" s="90">
        <v>35000</v>
      </c>
      <c r="J10" s="151" t="s">
        <v>943</v>
      </c>
      <c r="K10">
        <v>4</v>
      </c>
      <c r="M10" s="48" t="s">
        <v>221</v>
      </c>
      <c r="N10" s="48" t="s">
        <v>225</v>
      </c>
    </row>
    <row r="11" spans="1:14" ht="16" x14ac:dyDescent="0.2">
      <c r="A11" s="86" t="s">
        <v>938</v>
      </c>
      <c r="B11" s="86" t="s">
        <v>946</v>
      </c>
      <c r="C11" s="87" t="s">
        <v>218</v>
      </c>
      <c r="D11" s="88">
        <v>31167</v>
      </c>
      <c r="E11" s="89">
        <v>80201</v>
      </c>
      <c r="F11" s="87">
        <v>1</v>
      </c>
      <c r="G11" s="87" t="s">
        <v>219</v>
      </c>
      <c r="H11" s="87" t="s">
        <v>221</v>
      </c>
      <c r="I11" s="90">
        <v>25000</v>
      </c>
      <c r="J11" s="151" t="s">
        <v>944</v>
      </c>
      <c r="K11">
        <v>5</v>
      </c>
      <c r="N11" s="48"/>
    </row>
    <row r="12" spans="1:14" ht="16" x14ac:dyDescent="0.2">
      <c r="A12" s="86" t="s">
        <v>939</v>
      </c>
      <c r="B12" s="86" t="s">
        <v>311</v>
      </c>
      <c r="C12" s="87" t="s">
        <v>218</v>
      </c>
      <c r="D12" s="88">
        <v>23863</v>
      </c>
      <c r="E12" s="89">
        <v>96801</v>
      </c>
      <c r="F12" s="87">
        <v>1</v>
      </c>
      <c r="G12" s="87" t="s">
        <v>219</v>
      </c>
      <c r="H12" s="87" t="s">
        <v>221</v>
      </c>
      <c r="I12" s="90">
        <v>45000</v>
      </c>
      <c r="J12" s="151" t="s">
        <v>945</v>
      </c>
      <c r="K12">
        <v>6</v>
      </c>
    </row>
    <row r="13" spans="1:14" s="152" customFormat="1" ht="16" x14ac:dyDescent="0.2">
      <c r="A13" s="86" t="s">
        <v>948</v>
      </c>
      <c r="B13" s="86" t="s">
        <v>311</v>
      </c>
      <c r="C13" s="87" t="s">
        <v>218</v>
      </c>
      <c r="D13" s="88">
        <v>23863</v>
      </c>
      <c r="E13" s="89">
        <v>94207</v>
      </c>
      <c r="F13" s="87">
        <v>1</v>
      </c>
      <c r="G13" s="87" t="s">
        <v>219</v>
      </c>
      <c r="H13" s="87" t="s">
        <v>221</v>
      </c>
      <c r="I13" s="90">
        <v>45000</v>
      </c>
      <c r="J13" s="151" t="s">
        <v>945</v>
      </c>
      <c r="K13" s="152">
        <v>1</v>
      </c>
    </row>
    <row r="14" spans="1:14" s="152" customFormat="1" ht="16" x14ac:dyDescent="0.2">
      <c r="A14" s="86" t="s">
        <v>947</v>
      </c>
      <c r="B14" s="86" t="s">
        <v>311</v>
      </c>
      <c r="C14" s="87" t="s">
        <v>218</v>
      </c>
      <c r="D14" s="88">
        <v>23863</v>
      </c>
      <c r="E14" s="89">
        <v>66104</v>
      </c>
      <c r="F14" s="87">
        <v>1</v>
      </c>
      <c r="G14" s="87" t="s">
        <v>219</v>
      </c>
      <c r="H14" s="87" t="s">
        <v>221</v>
      </c>
      <c r="I14" s="90">
        <v>45000</v>
      </c>
      <c r="J14" s="151" t="s">
        <v>945</v>
      </c>
      <c r="K14" s="152">
        <v>1</v>
      </c>
    </row>
    <row r="15" spans="1:14" s="152" customFormat="1" ht="16" x14ac:dyDescent="0.2">
      <c r="A15" s="86" t="s">
        <v>949</v>
      </c>
      <c r="B15" s="86" t="s">
        <v>316</v>
      </c>
      <c r="C15" s="87" t="s">
        <v>218</v>
      </c>
      <c r="D15" s="88">
        <v>23863</v>
      </c>
      <c r="E15" s="89">
        <v>89123</v>
      </c>
      <c r="F15" s="87">
        <v>2</v>
      </c>
      <c r="G15" s="87" t="s">
        <v>219</v>
      </c>
      <c r="H15" s="87" t="s">
        <v>221</v>
      </c>
      <c r="I15" s="90">
        <v>45000</v>
      </c>
      <c r="J15" s="151" t="s">
        <v>945</v>
      </c>
      <c r="K15" s="152">
        <v>1</v>
      </c>
    </row>
    <row r="16" spans="1:14" ht="16" x14ac:dyDescent="0.2">
      <c r="A16" s="86"/>
      <c r="B16" s="86"/>
      <c r="C16" s="87"/>
      <c r="D16" s="88"/>
      <c r="E16" s="89"/>
      <c r="F16" s="87"/>
      <c r="G16" s="87"/>
      <c r="H16" s="87"/>
      <c r="I16" s="90"/>
      <c r="J16" s="151"/>
    </row>
    <row r="17" spans="1:10" ht="16" x14ac:dyDescent="0.2">
      <c r="A17" s="86"/>
      <c r="B17" s="86"/>
      <c r="C17" s="87"/>
      <c r="D17" s="88"/>
      <c r="E17" s="149"/>
      <c r="F17" s="87"/>
      <c r="G17" s="87"/>
      <c r="H17" s="87"/>
      <c r="I17" s="90"/>
      <c r="J17" s="151"/>
    </row>
    <row r="18" spans="1:10" ht="16" x14ac:dyDescent="0.2">
      <c r="A18" s="86"/>
      <c r="B18" s="86"/>
      <c r="C18" s="87"/>
      <c r="D18" s="88"/>
      <c r="E18" s="89"/>
      <c r="F18" s="87"/>
      <c r="G18" s="87"/>
      <c r="H18" s="87"/>
      <c r="I18" s="90"/>
      <c r="J18" s="151"/>
    </row>
    <row r="19" spans="1:10" ht="16" x14ac:dyDescent="0.2">
      <c r="A19" s="86"/>
      <c r="B19" s="86"/>
      <c r="C19" s="87"/>
      <c r="D19" s="88"/>
      <c r="E19" s="89"/>
      <c r="F19" s="87"/>
      <c r="G19" s="87"/>
      <c r="H19" s="87"/>
      <c r="I19" s="90"/>
      <c r="J19" s="151"/>
    </row>
    <row r="20" spans="1:10" ht="16" x14ac:dyDescent="0.2">
      <c r="A20" s="86"/>
      <c r="B20" s="86"/>
      <c r="C20" s="87"/>
      <c r="D20" s="88"/>
      <c r="E20" s="89"/>
      <c r="F20" s="87"/>
      <c r="G20" s="87"/>
      <c r="H20" s="87"/>
      <c r="I20" s="90"/>
      <c r="J20" s="151"/>
    </row>
    <row r="21" spans="1:10" ht="16" x14ac:dyDescent="0.2">
      <c r="A21" s="86"/>
      <c r="B21" s="86"/>
      <c r="C21" s="87"/>
      <c r="D21" s="88"/>
      <c r="E21" s="89"/>
      <c r="F21" s="87"/>
      <c r="G21" s="87"/>
      <c r="H21" s="87"/>
      <c r="I21" s="90"/>
      <c r="J21" s="151"/>
    </row>
    <row r="22" spans="1:10" ht="16" x14ac:dyDescent="0.2">
      <c r="A22" s="86"/>
      <c r="B22" s="86"/>
      <c r="C22" s="87"/>
      <c r="D22" s="88"/>
      <c r="E22" s="149"/>
      <c r="F22" s="87"/>
      <c r="G22" s="87"/>
      <c r="H22" s="87"/>
      <c r="I22" s="90"/>
      <c r="J22" s="151"/>
    </row>
    <row r="23" spans="1:10" ht="16" x14ac:dyDescent="0.2">
      <c r="A23" s="86"/>
      <c r="B23" s="86"/>
      <c r="C23" s="87"/>
      <c r="D23" s="88"/>
      <c r="E23" s="89"/>
      <c r="F23" s="87"/>
      <c r="G23" s="87"/>
      <c r="H23" s="87"/>
      <c r="I23" s="90"/>
      <c r="J23" s="151"/>
    </row>
    <row r="24" spans="1:10" ht="16" x14ac:dyDescent="0.2">
      <c r="A24" s="86"/>
      <c r="B24" s="86"/>
      <c r="C24" s="87"/>
      <c r="D24" s="88"/>
      <c r="E24" s="89"/>
      <c r="F24" s="87"/>
      <c r="G24" s="87"/>
      <c r="H24" s="87"/>
      <c r="I24" s="90"/>
      <c r="J24" s="151"/>
    </row>
    <row r="25" spans="1:10" x14ac:dyDescent="0.2">
      <c r="A25" s="86"/>
      <c r="B25" s="86"/>
      <c r="C25" s="87"/>
      <c r="D25" s="88"/>
      <c r="E25" s="89"/>
      <c r="F25" s="87"/>
      <c r="G25" s="87"/>
      <c r="H25" s="87"/>
      <c r="I25" s="90"/>
      <c r="J25" s="1"/>
    </row>
    <row r="26" spans="1:10" x14ac:dyDescent="0.2">
      <c r="A26" s="86"/>
      <c r="B26" s="86"/>
      <c r="C26" s="87"/>
      <c r="D26" s="88"/>
      <c r="E26" s="89"/>
      <c r="F26" s="87"/>
      <c r="G26" s="87"/>
      <c r="H26" s="87"/>
      <c r="I26" s="90"/>
      <c r="J26" s="1"/>
    </row>
    <row r="27" spans="1:10" x14ac:dyDescent="0.2">
      <c r="A27" s="86"/>
      <c r="B27" s="86"/>
      <c r="C27" s="87"/>
      <c r="D27" s="88"/>
      <c r="E27" s="89"/>
      <c r="F27" s="87"/>
      <c r="G27" s="87"/>
      <c r="H27" s="87"/>
      <c r="I27" s="90"/>
      <c r="J27" s="1"/>
    </row>
    <row r="28" spans="1:10" x14ac:dyDescent="0.2">
      <c r="A28" s="86"/>
      <c r="B28" s="86"/>
      <c r="C28" s="87"/>
      <c r="D28" s="88"/>
      <c r="E28" s="89"/>
      <c r="F28" s="87"/>
      <c r="G28" s="87"/>
      <c r="H28" s="87"/>
      <c r="I28" s="90"/>
      <c r="J28" s="1"/>
    </row>
    <row r="29" spans="1:10" x14ac:dyDescent="0.2">
      <c r="A29" s="86"/>
      <c r="B29" s="86"/>
      <c r="C29" s="87"/>
      <c r="D29" s="88"/>
      <c r="E29" s="89"/>
      <c r="F29" s="87"/>
      <c r="G29" s="87"/>
      <c r="H29" s="87"/>
      <c r="I29" s="90"/>
      <c r="J29" s="1"/>
    </row>
    <row r="30" spans="1:10" x14ac:dyDescent="0.2">
      <c r="A30" s="86"/>
      <c r="B30" s="86"/>
      <c r="C30" s="87"/>
      <c r="D30" s="88"/>
      <c r="E30" s="89"/>
      <c r="F30" s="87"/>
      <c r="G30" s="87"/>
      <c r="H30" s="87"/>
      <c r="I30" s="90"/>
      <c r="J30" s="1"/>
    </row>
    <row r="31" spans="1:10" x14ac:dyDescent="0.2">
      <c r="A31" s="86"/>
      <c r="B31" s="86"/>
      <c r="C31" s="87"/>
      <c r="D31" s="88"/>
      <c r="E31" s="89"/>
      <c r="F31" s="87"/>
      <c r="G31" s="87"/>
      <c r="H31" s="87"/>
      <c r="I31" s="90"/>
      <c r="J31" s="1"/>
    </row>
    <row r="32" spans="1:10" x14ac:dyDescent="0.2">
      <c r="A32" s="86"/>
      <c r="B32" s="86"/>
      <c r="C32" s="87"/>
      <c r="D32" s="88"/>
      <c r="E32" s="89"/>
      <c r="F32" s="87"/>
      <c r="G32" s="87"/>
      <c r="H32" s="87"/>
      <c r="I32" s="90"/>
      <c r="J32" s="1"/>
    </row>
    <row r="33" spans="1:10" x14ac:dyDescent="0.2">
      <c r="A33" s="86"/>
      <c r="B33" s="86"/>
      <c r="C33" s="87"/>
      <c r="D33" s="88"/>
      <c r="E33" s="89"/>
      <c r="F33" s="87"/>
      <c r="G33" s="87"/>
      <c r="H33" s="87"/>
      <c r="I33" s="90"/>
      <c r="J33" s="1"/>
    </row>
    <row r="34" spans="1:10" x14ac:dyDescent="0.2">
      <c r="A34" s="86"/>
      <c r="B34" s="86"/>
      <c r="C34" s="87"/>
      <c r="D34" s="88"/>
      <c r="E34" s="89"/>
      <c r="F34" s="87"/>
      <c r="G34" s="87"/>
      <c r="H34" s="87"/>
      <c r="I34" s="90"/>
      <c r="J34" s="1"/>
    </row>
    <row r="35" spans="1:10" x14ac:dyDescent="0.2">
      <c r="A35" s="86"/>
      <c r="B35" s="86"/>
      <c r="C35" s="87"/>
      <c r="D35" s="88"/>
      <c r="E35" s="89"/>
      <c r="F35" s="87"/>
      <c r="G35" s="87"/>
      <c r="H35" s="87"/>
      <c r="I35" s="90"/>
      <c r="J35" s="1"/>
    </row>
    <row r="36" spans="1:10" x14ac:dyDescent="0.2">
      <c r="A36" s="86"/>
      <c r="B36" s="86"/>
      <c r="C36" s="87"/>
      <c r="D36" s="88"/>
      <c r="E36" s="89"/>
      <c r="F36" s="87"/>
      <c r="G36" s="87"/>
      <c r="H36" s="87"/>
      <c r="I36" s="90"/>
      <c r="J36" s="1"/>
    </row>
    <row r="37" spans="1:10" x14ac:dyDescent="0.2">
      <c r="A37" s="86"/>
      <c r="B37" s="86"/>
      <c r="C37" s="87"/>
      <c r="D37" s="88"/>
      <c r="E37" s="89"/>
      <c r="F37" s="87"/>
      <c r="G37" s="87"/>
      <c r="H37" s="87"/>
      <c r="I37" s="90"/>
      <c r="J37" s="1"/>
    </row>
    <row r="38" spans="1:10" x14ac:dyDescent="0.2">
      <c r="A38" s="86"/>
      <c r="B38" s="86"/>
      <c r="C38" s="87"/>
      <c r="D38" s="88"/>
      <c r="E38" s="89"/>
      <c r="F38" s="87"/>
      <c r="G38" s="87"/>
      <c r="H38" s="87"/>
      <c r="I38" s="90"/>
      <c r="J38" s="1"/>
    </row>
    <row r="39" spans="1:10" x14ac:dyDescent="0.2">
      <c r="A39" s="86"/>
      <c r="B39" s="86"/>
      <c r="C39" s="87"/>
      <c r="D39" s="88"/>
      <c r="E39" s="89"/>
      <c r="F39" s="87"/>
      <c r="G39" s="87"/>
      <c r="H39" s="87"/>
      <c r="I39" s="90"/>
      <c r="J39" s="1"/>
    </row>
    <row r="40" spans="1:10" x14ac:dyDescent="0.2">
      <c r="A40" s="86"/>
      <c r="B40" s="86"/>
      <c r="C40" s="87"/>
      <c r="D40" s="88"/>
      <c r="E40" s="89"/>
      <c r="F40" s="87"/>
      <c r="G40" s="87"/>
      <c r="H40" s="87"/>
      <c r="I40" s="90"/>
      <c r="J40" s="1"/>
    </row>
    <row r="41" spans="1:10" x14ac:dyDescent="0.2">
      <c r="A41" s="86"/>
      <c r="B41" s="86"/>
      <c r="C41" s="87"/>
      <c r="D41" s="88"/>
      <c r="E41" s="89"/>
      <c r="F41" s="87"/>
      <c r="G41" s="87"/>
      <c r="H41" s="87"/>
      <c r="I41" s="90"/>
      <c r="J41" s="1"/>
    </row>
    <row r="42" spans="1:10" x14ac:dyDescent="0.2">
      <c r="A42" s="86"/>
      <c r="B42" s="86"/>
      <c r="C42" s="87"/>
      <c r="D42" s="88"/>
      <c r="E42" s="89"/>
      <c r="F42" s="87"/>
      <c r="G42" s="87"/>
      <c r="H42" s="87"/>
      <c r="I42" s="90"/>
      <c r="J42" s="1"/>
    </row>
    <row r="43" spans="1:10" x14ac:dyDescent="0.2">
      <c r="A43" s="86"/>
      <c r="B43" s="86"/>
      <c r="C43" s="87"/>
      <c r="D43" s="88"/>
      <c r="E43" s="89"/>
      <c r="F43" s="87"/>
      <c r="G43" s="87"/>
      <c r="H43" s="87"/>
      <c r="I43" s="90"/>
      <c r="J43" s="1"/>
    </row>
    <row r="44" spans="1:10" x14ac:dyDescent="0.2">
      <c r="A44" s="86"/>
      <c r="B44" s="86"/>
      <c r="C44" s="87"/>
      <c r="D44" s="88"/>
      <c r="E44" s="89"/>
      <c r="F44" s="87"/>
      <c r="G44" s="87"/>
      <c r="H44" s="87"/>
      <c r="I44" s="90"/>
      <c r="J44" s="1"/>
    </row>
    <row r="45" spans="1:10" x14ac:dyDescent="0.2">
      <c r="A45" s="86"/>
      <c r="B45" s="86"/>
      <c r="C45" s="87"/>
      <c r="D45" s="88"/>
      <c r="E45" s="89"/>
      <c r="F45" s="87"/>
      <c r="G45" s="87"/>
      <c r="H45" s="87"/>
      <c r="I45" s="90"/>
      <c r="J45" s="1"/>
    </row>
    <row r="46" spans="1:10" x14ac:dyDescent="0.2">
      <c r="A46" s="86"/>
      <c r="B46" s="86"/>
      <c r="C46" s="87"/>
      <c r="D46" s="88"/>
      <c r="E46" s="89"/>
      <c r="F46" s="87"/>
      <c r="G46" s="87"/>
      <c r="H46" s="87"/>
      <c r="I46" s="90"/>
      <c r="J46" s="1"/>
    </row>
    <row r="47" spans="1:10" x14ac:dyDescent="0.2">
      <c r="A47" s="86"/>
      <c r="B47" s="86"/>
      <c r="C47" s="87"/>
      <c r="D47" s="88"/>
      <c r="E47" s="89"/>
      <c r="F47" s="87"/>
      <c r="G47" s="87"/>
      <c r="H47" s="87"/>
      <c r="I47" s="90"/>
      <c r="J47" s="1"/>
    </row>
    <row r="48" spans="1:10" x14ac:dyDescent="0.2">
      <c r="A48" s="86"/>
      <c r="B48" s="86"/>
      <c r="C48" s="87"/>
      <c r="D48" s="88"/>
      <c r="E48" s="89"/>
      <c r="F48" s="87"/>
      <c r="G48" s="87"/>
      <c r="H48" s="87"/>
      <c r="I48" s="90"/>
      <c r="J48" s="1"/>
    </row>
    <row r="49" spans="1:10" x14ac:dyDescent="0.2">
      <c r="A49" s="86"/>
      <c r="B49" s="86"/>
      <c r="C49" s="87"/>
      <c r="D49" s="88"/>
      <c r="E49" s="89"/>
      <c r="F49" s="87"/>
      <c r="G49" s="87"/>
      <c r="H49" s="87"/>
      <c r="I49" s="90"/>
      <c r="J49" s="1"/>
    </row>
    <row r="50" spans="1:10" x14ac:dyDescent="0.2">
      <c r="A50" s="86"/>
      <c r="B50" s="86"/>
      <c r="C50" s="87"/>
      <c r="D50" s="88"/>
      <c r="E50" s="89"/>
      <c r="F50" s="87"/>
      <c r="G50" s="87"/>
      <c r="H50" s="87"/>
      <c r="I50" s="90"/>
      <c r="J50" s="1"/>
    </row>
    <row r="51" spans="1:10" x14ac:dyDescent="0.2">
      <c r="A51" s="86"/>
      <c r="B51" s="86"/>
      <c r="C51" s="87"/>
      <c r="D51" s="88"/>
      <c r="E51" s="89"/>
      <c r="F51" s="87"/>
      <c r="G51" s="87"/>
      <c r="H51" s="87"/>
      <c r="I51" s="90"/>
      <c r="J51" s="1"/>
    </row>
    <row r="52" spans="1:10" x14ac:dyDescent="0.2">
      <c r="A52" s="86"/>
      <c r="B52" s="86"/>
      <c r="C52" s="87"/>
      <c r="D52" s="88"/>
      <c r="E52" s="89"/>
      <c r="F52" s="87"/>
      <c r="G52" s="87"/>
      <c r="H52" s="87"/>
      <c r="I52" s="90"/>
      <c r="J52" s="1"/>
    </row>
    <row r="53" spans="1:10" x14ac:dyDescent="0.2">
      <c r="A53" s="86"/>
      <c r="B53" s="86"/>
      <c r="C53" s="87"/>
      <c r="D53" s="88"/>
      <c r="E53" s="89"/>
      <c r="F53" s="87"/>
      <c r="G53" s="87"/>
      <c r="H53" s="87"/>
      <c r="I53" s="90"/>
      <c r="J53" s="1"/>
    </row>
    <row r="54" spans="1:10" x14ac:dyDescent="0.2">
      <c r="A54" s="86"/>
      <c r="B54" s="86"/>
      <c r="C54" s="87"/>
      <c r="D54" s="88"/>
      <c r="E54" s="89"/>
      <c r="F54" s="87"/>
      <c r="G54" s="87"/>
      <c r="H54" s="87"/>
      <c r="I54" s="90"/>
      <c r="J54" s="1"/>
    </row>
    <row r="55" spans="1:10" x14ac:dyDescent="0.2">
      <c r="A55" s="86"/>
      <c r="B55" s="86"/>
      <c r="C55" s="87"/>
      <c r="D55" s="88"/>
      <c r="E55" s="89"/>
      <c r="F55" s="87"/>
      <c r="G55" s="87"/>
      <c r="H55" s="87"/>
      <c r="I55" s="90"/>
      <c r="J55" s="1"/>
    </row>
    <row r="56" spans="1:10" x14ac:dyDescent="0.2">
      <c r="A56" s="86"/>
      <c r="B56" s="86"/>
      <c r="C56" s="87"/>
      <c r="D56" s="88"/>
      <c r="E56" s="89"/>
      <c r="F56" s="87"/>
      <c r="G56" s="87"/>
      <c r="H56" s="87"/>
      <c r="I56" s="90"/>
      <c r="J56" s="1"/>
    </row>
    <row r="57" spans="1:10" x14ac:dyDescent="0.2">
      <c r="A57" s="86"/>
      <c r="B57" s="86"/>
      <c r="C57" s="87"/>
      <c r="D57" s="88"/>
      <c r="E57" s="89"/>
      <c r="F57" s="87"/>
      <c r="G57" s="87"/>
      <c r="H57" s="87"/>
      <c r="I57" s="90"/>
      <c r="J57" s="1"/>
    </row>
    <row r="58" spans="1:10" x14ac:dyDescent="0.2">
      <c r="A58" s="86"/>
      <c r="B58" s="86"/>
      <c r="C58" s="87"/>
      <c r="D58" s="88"/>
      <c r="E58" s="89"/>
      <c r="F58" s="87"/>
      <c r="G58" s="87"/>
      <c r="H58" s="87"/>
      <c r="I58" s="90"/>
      <c r="J58" s="1"/>
    </row>
    <row r="59" spans="1:10" x14ac:dyDescent="0.2">
      <c r="A59" s="86"/>
      <c r="B59" s="86"/>
      <c r="C59" s="87"/>
      <c r="D59" s="88"/>
      <c r="E59" s="89"/>
      <c r="F59" s="87"/>
      <c r="G59" s="87"/>
      <c r="H59" s="87"/>
      <c r="I59" s="90"/>
      <c r="J59" s="1"/>
    </row>
    <row r="60" spans="1:10" x14ac:dyDescent="0.2">
      <c r="A60" s="86"/>
      <c r="B60" s="86"/>
      <c r="C60" s="87"/>
      <c r="D60" s="88"/>
      <c r="E60" s="89"/>
      <c r="F60" s="87"/>
      <c r="G60" s="87"/>
      <c r="H60" s="87"/>
      <c r="I60" s="90"/>
      <c r="J60" s="1"/>
    </row>
    <row r="61" spans="1:10" x14ac:dyDescent="0.2">
      <c r="A61" s="86"/>
      <c r="B61" s="86"/>
      <c r="C61" s="87"/>
      <c r="D61" s="88"/>
      <c r="E61" s="89"/>
      <c r="F61" s="87"/>
      <c r="G61" s="87"/>
      <c r="H61" s="87"/>
      <c r="I61" s="90"/>
      <c r="J61" s="1"/>
    </row>
    <row r="62" spans="1:10" x14ac:dyDescent="0.2">
      <c r="A62" s="86"/>
      <c r="B62" s="86"/>
      <c r="C62" s="87"/>
      <c r="D62" s="88"/>
      <c r="E62" s="89"/>
      <c r="F62" s="87"/>
      <c r="G62" s="87"/>
      <c r="H62" s="87"/>
      <c r="I62" s="90"/>
      <c r="J62" s="1"/>
    </row>
    <row r="63" spans="1:10" x14ac:dyDescent="0.2">
      <c r="A63" s="86"/>
      <c r="B63" s="86"/>
      <c r="C63" s="87"/>
      <c r="D63" s="88"/>
      <c r="E63" s="89"/>
      <c r="F63" s="87"/>
      <c r="G63" s="87"/>
      <c r="H63" s="87"/>
      <c r="I63" s="90"/>
      <c r="J63" s="1"/>
    </row>
    <row r="64" spans="1:10" x14ac:dyDescent="0.2">
      <c r="A64" s="86"/>
      <c r="B64" s="86"/>
      <c r="C64" s="87"/>
      <c r="D64" s="88"/>
      <c r="E64" s="89"/>
      <c r="F64" s="87"/>
      <c r="G64" s="87"/>
      <c r="H64" s="87"/>
      <c r="I64" s="90"/>
      <c r="J64" s="1"/>
    </row>
    <row r="65" spans="1:10" x14ac:dyDescent="0.2">
      <c r="A65" s="86"/>
      <c r="B65" s="86"/>
      <c r="C65" s="87"/>
      <c r="D65" s="88"/>
      <c r="E65" s="89"/>
      <c r="F65" s="87"/>
      <c r="G65" s="87"/>
      <c r="H65" s="87"/>
      <c r="I65" s="90"/>
      <c r="J65" s="1"/>
    </row>
    <row r="66" spans="1:10" x14ac:dyDescent="0.2">
      <c r="A66" s="86"/>
      <c r="B66" s="86"/>
      <c r="C66" s="87"/>
      <c r="D66" s="88"/>
      <c r="E66" s="89"/>
      <c r="F66" s="87"/>
      <c r="G66" s="87"/>
      <c r="H66" s="87"/>
      <c r="I66" s="90"/>
      <c r="J66" s="1"/>
    </row>
    <row r="67" spans="1:10" x14ac:dyDescent="0.2">
      <c r="A67" s="86"/>
      <c r="B67" s="86"/>
      <c r="C67" s="87"/>
      <c r="D67" s="88"/>
      <c r="E67" s="89"/>
      <c r="F67" s="87"/>
      <c r="G67" s="87"/>
      <c r="H67" s="87"/>
      <c r="I67" s="90"/>
      <c r="J67" s="1"/>
    </row>
    <row r="68" spans="1:10" x14ac:dyDescent="0.2">
      <c r="A68" s="86"/>
      <c r="B68" s="86"/>
      <c r="C68" s="87"/>
      <c r="D68" s="88"/>
      <c r="E68" s="89"/>
      <c r="F68" s="87"/>
      <c r="G68" s="87"/>
      <c r="H68" s="87"/>
      <c r="I68" s="90"/>
      <c r="J68" s="1"/>
    </row>
    <row r="69" spans="1:10" x14ac:dyDescent="0.2">
      <c r="A69" s="86"/>
      <c r="B69" s="86"/>
      <c r="C69" s="87"/>
      <c r="D69" s="88"/>
      <c r="E69" s="89"/>
      <c r="F69" s="87"/>
      <c r="G69" s="87"/>
      <c r="H69" s="87"/>
      <c r="I69" s="90"/>
      <c r="J69" s="1"/>
    </row>
    <row r="70" spans="1:10" x14ac:dyDescent="0.2">
      <c r="A70" s="86"/>
      <c r="B70" s="86"/>
      <c r="C70" s="87"/>
      <c r="D70" s="88"/>
      <c r="E70" s="89"/>
      <c r="F70" s="87"/>
      <c r="G70" s="87"/>
      <c r="H70" s="87"/>
      <c r="I70" s="90"/>
      <c r="J70" s="1"/>
    </row>
    <row r="71" spans="1:10" x14ac:dyDescent="0.2">
      <c r="A71" s="86"/>
      <c r="B71" s="86"/>
      <c r="C71" s="87"/>
      <c r="D71" s="88"/>
      <c r="E71" s="89"/>
      <c r="F71" s="87"/>
      <c r="G71" s="87"/>
      <c r="H71" s="87"/>
      <c r="I71" s="90"/>
      <c r="J71" s="1"/>
    </row>
    <row r="72" spans="1:10" x14ac:dyDescent="0.2">
      <c r="A72" s="86"/>
      <c r="B72" s="86"/>
      <c r="C72" s="87"/>
      <c r="D72" s="88"/>
      <c r="E72" s="89"/>
      <c r="F72" s="87"/>
      <c r="G72" s="87"/>
      <c r="H72" s="87"/>
      <c r="I72" s="90"/>
      <c r="J72" s="1"/>
    </row>
    <row r="73" spans="1:10" x14ac:dyDescent="0.2">
      <c r="A73" s="86"/>
      <c r="B73" s="86"/>
      <c r="C73" s="87"/>
      <c r="D73" s="88"/>
      <c r="E73" s="89"/>
      <c r="F73" s="87"/>
      <c r="G73" s="87"/>
      <c r="H73" s="87"/>
      <c r="I73" s="90"/>
      <c r="J73" s="1"/>
    </row>
    <row r="74" spans="1:10" x14ac:dyDescent="0.2">
      <c r="A74" s="86"/>
      <c r="B74" s="86"/>
      <c r="C74" s="87"/>
      <c r="D74" s="88"/>
      <c r="E74" s="89"/>
      <c r="F74" s="87"/>
      <c r="G74" s="87"/>
      <c r="H74" s="87"/>
      <c r="I74" s="90"/>
      <c r="J74" s="1"/>
    </row>
    <row r="75" spans="1:10" x14ac:dyDescent="0.2">
      <c r="A75" s="86"/>
      <c r="B75" s="86"/>
      <c r="C75" s="87"/>
      <c r="D75" s="88"/>
      <c r="E75" s="89"/>
      <c r="F75" s="87"/>
      <c r="G75" s="87"/>
      <c r="H75" s="87"/>
      <c r="I75" s="90"/>
      <c r="J75" s="1"/>
    </row>
    <row r="76" spans="1:10" x14ac:dyDescent="0.2">
      <c r="A76" s="86"/>
      <c r="B76" s="86"/>
      <c r="C76" s="87"/>
      <c r="D76" s="88"/>
      <c r="E76" s="89"/>
      <c r="F76" s="87"/>
      <c r="G76" s="87"/>
      <c r="H76" s="87"/>
      <c r="I76" s="90"/>
      <c r="J76" s="1"/>
    </row>
    <row r="77" spans="1:10" x14ac:dyDescent="0.2">
      <c r="A77" s="86"/>
      <c r="B77" s="86"/>
      <c r="C77" s="87"/>
      <c r="D77" s="88"/>
      <c r="E77" s="89"/>
      <c r="F77" s="87"/>
      <c r="G77" s="87"/>
      <c r="H77" s="87"/>
      <c r="I77" s="90"/>
      <c r="J77" s="1"/>
    </row>
    <row r="78" spans="1:10" x14ac:dyDescent="0.2">
      <c r="A78" s="86"/>
      <c r="B78" s="86"/>
      <c r="C78" s="87"/>
      <c r="D78" s="88"/>
      <c r="E78" s="89"/>
      <c r="F78" s="87"/>
      <c r="G78" s="87"/>
      <c r="H78" s="87"/>
      <c r="I78" s="90"/>
      <c r="J78" s="1"/>
    </row>
    <row r="79" spans="1:10" x14ac:dyDescent="0.2">
      <c r="A79" s="86"/>
      <c r="B79" s="86"/>
      <c r="C79" s="87"/>
      <c r="D79" s="88"/>
      <c r="E79" s="89"/>
      <c r="F79" s="87"/>
      <c r="G79" s="87"/>
      <c r="H79" s="87"/>
      <c r="I79" s="90"/>
      <c r="J79" s="1"/>
    </row>
    <row r="80" spans="1:10" x14ac:dyDescent="0.2">
      <c r="A80" s="86"/>
      <c r="B80" s="86"/>
      <c r="C80" s="87"/>
      <c r="D80" s="88"/>
      <c r="E80" s="89"/>
      <c r="F80" s="87"/>
      <c r="G80" s="87"/>
      <c r="H80" s="87"/>
      <c r="I80" s="90"/>
      <c r="J80" s="1"/>
    </row>
    <row r="81" spans="1:10" x14ac:dyDescent="0.2">
      <c r="A81" s="86"/>
      <c r="B81" s="86"/>
      <c r="C81" s="87"/>
      <c r="D81" s="88"/>
      <c r="E81" s="89"/>
      <c r="F81" s="87"/>
      <c r="G81" s="87"/>
      <c r="H81" s="87"/>
      <c r="I81" s="90"/>
      <c r="J81" s="1"/>
    </row>
    <row r="82" spans="1:10" x14ac:dyDescent="0.2">
      <c r="A82" s="86"/>
      <c r="B82" s="86"/>
      <c r="C82" s="87"/>
      <c r="D82" s="88"/>
      <c r="E82" s="89"/>
      <c r="F82" s="87"/>
      <c r="G82" s="87"/>
      <c r="H82" s="87"/>
      <c r="I82" s="90"/>
      <c r="J82" s="1"/>
    </row>
    <row r="83" spans="1:10" x14ac:dyDescent="0.2">
      <c r="A83" s="86"/>
      <c r="B83" s="86"/>
      <c r="C83" s="87"/>
      <c r="D83" s="88"/>
      <c r="E83" s="89"/>
      <c r="F83" s="87"/>
      <c r="G83" s="87"/>
      <c r="H83" s="87"/>
      <c r="I83" s="90"/>
      <c r="J83" s="1"/>
    </row>
    <row r="84" spans="1:10" x14ac:dyDescent="0.2">
      <c r="A84" s="86"/>
      <c r="B84" s="86"/>
      <c r="C84" s="87"/>
      <c r="D84" s="88"/>
      <c r="E84" s="89"/>
      <c r="F84" s="87"/>
      <c r="G84" s="87"/>
      <c r="H84" s="87"/>
      <c r="I84" s="90"/>
      <c r="J84" s="1"/>
    </row>
    <row r="85" spans="1:10" x14ac:dyDescent="0.2">
      <c r="A85" s="86"/>
      <c r="B85" s="86"/>
      <c r="C85" s="87"/>
      <c r="D85" s="88"/>
      <c r="E85" s="89"/>
      <c r="F85" s="87"/>
      <c r="G85" s="87"/>
      <c r="H85" s="87"/>
      <c r="I85" s="90"/>
      <c r="J85" s="1"/>
    </row>
    <row r="86" spans="1:10" x14ac:dyDescent="0.2">
      <c r="A86" s="86"/>
      <c r="B86" s="86"/>
      <c r="C86" s="87"/>
      <c r="D86" s="88"/>
      <c r="E86" s="89"/>
      <c r="F86" s="87"/>
      <c r="G86" s="87"/>
      <c r="H86" s="87"/>
      <c r="I86" s="90"/>
      <c r="J86" s="1"/>
    </row>
    <row r="87" spans="1:10" x14ac:dyDescent="0.2">
      <c r="A87" s="86"/>
      <c r="B87" s="86"/>
      <c r="C87" s="87"/>
      <c r="D87" s="88"/>
      <c r="E87" s="89"/>
      <c r="F87" s="87"/>
      <c r="G87" s="87"/>
      <c r="H87" s="87"/>
      <c r="I87" s="90"/>
      <c r="J87" s="1"/>
    </row>
    <row r="88" spans="1:10" x14ac:dyDescent="0.2">
      <c r="A88" s="86"/>
      <c r="B88" s="86"/>
      <c r="C88" s="87"/>
      <c r="D88" s="88"/>
      <c r="E88" s="89"/>
      <c r="F88" s="87"/>
      <c r="G88" s="87"/>
      <c r="H88" s="87"/>
      <c r="I88" s="90"/>
      <c r="J88" s="1"/>
    </row>
    <row r="89" spans="1:10" x14ac:dyDescent="0.2">
      <c r="A89" s="86"/>
      <c r="B89" s="86"/>
      <c r="C89" s="87"/>
      <c r="D89" s="88"/>
      <c r="E89" s="89"/>
      <c r="F89" s="87"/>
      <c r="G89" s="87"/>
      <c r="H89" s="87"/>
      <c r="I89" s="90"/>
      <c r="J89" s="1"/>
    </row>
    <row r="90" spans="1:10" x14ac:dyDescent="0.2">
      <c r="A90" s="86"/>
      <c r="B90" s="86"/>
      <c r="C90" s="87"/>
      <c r="D90" s="88"/>
      <c r="E90" s="89"/>
      <c r="F90" s="87"/>
      <c r="G90" s="87"/>
      <c r="H90" s="87"/>
      <c r="I90" s="90"/>
      <c r="J90" s="1"/>
    </row>
    <row r="91" spans="1:10" x14ac:dyDescent="0.2">
      <c r="A91" s="86"/>
      <c r="B91" s="86"/>
      <c r="C91" s="87"/>
      <c r="D91" s="88"/>
      <c r="E91" s="89"/>
      <c r="F91" s="87"/>
      <c r="G91" s="87"/>
      <c r="H91" s="87"/>
      <c r="I91" s="90"/>
      <c r="J91" s="1"/>
    </row>
    <row r="92" spans="1:10" x14ac:dyDescent="0.2">
      <c r="A92" s="86"/>
      <c r="B92" s="86"/>
      <c r="C92" s="87"/>
      <c r="D92" s="88"/>
      <c r="E92" s="89"/>
      <c r="F92" s="87"/>
      <c r="G92" s="87"/>
      <c r="H92" s="87"/>
      <c r="I92" s="90"/>
      <c r="J92" s="1"/>
    </row>
    <row r="93" spans="1:10" x14ac:dyDescent="0.2">
      <c r="A93" s="86"/>
      <c r="B93" s="86"/>
      <c r="C93" s="87"/>
      <c r="D93" s="88"/>
      <c r="E93" s="89"/>
      <c r="F93" s="87"/>
      <c r="G93" s="87"/>
      <c r="H93" s="87"/>
      <c r="I93" s="90"/>
      <c r="J93" s="1"/>
    </row>
    <row r="94" spans="1:10" x14ac:dyDescent="0.2">
      <c r="A94" s="86"/>
      <c r="B94" s="86"/>
      <c r="C94" s="87"/>
      <c r="D94" s="88"/>
      <c r="E94" s="89"/>
      <c r="F94" s="87"/>
      <c r="G94" s="87"/>
      <c r="H94" s="87"/>
      <c r="I94" s="90"/>
      <c r="J94" s="1"/>
    </row>
    <row r="95" spans="1:10" x14ac:dyDescent="0.2">
      <c r="A95" s="86"/>
      <c r="B95" s="86"/>
      <c r="C95" s="87"/>
      <c r="D95" s="88"/>
      <c r="E95" s="89"/>
      <c r="F95" s="87"/>
      <c r="G95" s="87"/>
      <c r="H95" s="87"/>
      <c r="I95" s="90"/>
      <c r="J95" s="1"/>
    </row>
    <row r="96" spans="1:10" x14ac:dyDescent="0.2">
      <c r="A96" s="86"/>
      <c r="B96" s="86"/>
      <c r="C96" s="87"/>
      <c r="D96" s="88"/>
      <c r="E96" s="89"/>
      <c r="F96" s="87"/>
      <c r="G96" s="87"/>
      <c r="H96" s="87"/>
      <c r="I96" s="90"/>
      <c r="J96" s="1"/>
    </row>
    <row r="97" spans="1:10" x14ac:dyDescent="0.2">
      <c r="A97" s="86"/>
      <c r="B97" s="86"/>
      <c r="C97" s="87"/>
      <c r="D97" s="88"/>
      <c r="E97" s="89"/>
      <c r="F97" s="87"/>
      <c r="G97" s="87"/>
      <c r="H97" s="87"/>
      <c r="I97" s="90"/>
      <c r="J97" s="1"/>
    </row>
    <row r="98" spans="1:10" x14ac:dyDescent="0.2">
      <c r="A98" s="86"/>
      <c r="B98" s="86"/>
      <c r="C98" s="87"/>
      <c r="D98" s="88"/>
      <c r="E98" s="89"/>
      <c r="F98" s="87"/>
      <c r="G98" s="87"/>
      <c r="H98" s="87"/>
      <c r="I98" s="90"/>
      <c r="J98" s="1"/>
    </row>
    <row r="99" spans="1:10" x14ac:dyDescent="0.2">
      <c r="A99" s="86"/>
      <c r="B99" s="86"/>
      <c r="C99" s="87"/>
      <c r="D99" s="88"/>
      <c r="E99" s="89"/>
      <c r="F99" s="87"/>
      <c r="G99" s="87"/>
      <c r="H99" s="87"/>
      <c r="I99" s="90"/>
      <c r="J99" s="1"/>
    </row>
    <row r="100" spans="1:10" x14ac:dyDescent="0.2">
      <c r="A100" s="86"/>
      <c r="B100" s="86"/>
      <c r="C100" s="87"/>
      <c r="D100" s="88"/>
      <c r="E100" s="89"/>
      <c r="F100" s="87"/>
      <c r="G100" s="87"/>
      <c r="H100" s="87"/>
      <c r="I100" s="90"/>
      <c r="J100" s="1"/>
    </row>
    <row r="101" spans="1:10" x14ac:dyDescent="0.2">
      <c r="A101" s="86"/>
      <c r="B101" s="86"/>
      <c r="C101" s="87"/>
      <c r="D101" s="88"/>
      <c r="E101" s="89"/>
      <c r="F101" s="87"/>
      <c r="G101" s="87"/>
      <c r="H101" s="87"/>
      <c r="I101" s="90"/>
      <c r="J101" s="1"/>
    </row>
    <row r="102" spans="1:10" x14ac:dyDescent="0.2">
      <c r="A102" s="86"/>
      <c r="B102" s="86"/>
      <c r="C102" s="87"/>
      <c r="D102" s="88"/>
      <c r="E102" s="89"/>
      <c r="F102" s="87"/>
      <c r="G102" s="87"/>
      <c r="H102" s="87"/>
      <c r="I102" s="90"/>
      <c r="J102" s="1"/>
    </row>
    <row r="103" spans="1:10" x14ac:dyDescent="0.2">
      <c r="A103" s="86"/>
      <c r="B103" s="86"/>
      <c r="C103" s="87"/>
      <c r="D103" s="88"/>
      <c r="E103" s="89"/>
      <c r="F103" s="87"/>
      <c r="G103" s="87"/>
      <c r="H103" s="87"/>
      <c r="I103" s="90"/>
      <c r="J103" s="1"/>
    </row>
    <row r="104" spans="1:10" x14ac:dyDescent="0.2">
      <c r="A104" s="86"/>
      <c r="B104" s="86"/>
      <c r="C104" s="87"/>
      <c r="D104" s="88"/>
      <c r="E104" s="89"/>
      <c r="F104" s="87"/>
      <c r="G104" s="87"/>
      <c r="H104" s="87"/>
      <c r="I104" s="90"/>
      <c r="J104" s="1"/>
    </row>
    <row r="105" spans="1:10" x14ac:dyDescent="0.2">
      <c r="A105" s="86"/>
      <c r="B105" s="86"/>
      <c r="C105" s="87"/>
      <c r="D105" s="88"/>
      <c r="E105" s="89"/>
      <c r="F105" s="87"/>
      <c r="G105" s="87"/>
      <c r="H105" s="87"/>
      <c r="I105" s="90"/>
      <c r="J105" s="1"/>
    </row>
    <row r="106" spans="1:10" x14ac:dyDescent="0.2">
      <c r="A106" s="86"/>
      <c r="B106" s="86"/>
      <c r="C106" s="87"/>
      <c r="D106" s="88"/>
      <c r="E106" s="89"/>
      <c r="F106" s="87"/>
      <c r="G106" s="87"/>
      <c r="H106" s="87"/>
      <c r="I106" s="90"/>
      <c r="J106" s="1"/>
    </row>
    <row r="107" spans="1:10" x14ac:dyDescent="0.2">
      <c r="A107" s="86"/>
      <c r="B107" s="86"/>
      <c r="C107" s="87"/>
      <c r="D107" s="88"/>
      <c r="E107" s="89"/>
      <c r="F107" s="87"/>
      <c r="G107" s="87"/>
      <c r="H107" s="87"/>
      <c r="I107" s="90"/>
      <c r="J107" s="1"/>
    </row>
    <row r="108" spans="1:10" x14ac:dyDescent="0.2">
      <c r="A108" s="86"/>
      <c r="B108" s="86"/>
      <c r="C108" s="87"/>
      <c r="D108" s="88"/>
      <c r="E108" s="89"/>
      <c r="F108" s="87"/>
      <c r="G108" s="87"/>
      <c r="H108" s="87"/>
      <c r="I108" s="90"/>
      <c r="J108" s="1"/>
    </row>
    <row r="109" spans="1:10" x14ac:dyDescent="0.2">
      <c r="A109" s="86"/>
      <c r="B109" s="86"/>
      <c r="C109" s="87"/>
      <c r="D109" s="88"/>
      <c r="E109" s="89"/>
      <c r="F109" s="87"/>
      <c r="G109" s="87"/>
      <c r="H109" s="87"/>
      <c r="I109" s="90"/>
      <c r="J109" s="1"/>
    </row>
    <row r="110" spans="1:10" x14ac:dyDescent="0.2">
      <c r="A110" s="86"/>
      <c r="B110" s="86"/>
      <c r="C110" s="87"/>
      <c r="D110" s="88"/>
      <c r="E110" s="89"/>
      <c r="F110" s="87"/>
      <c r="G110" s="87"/>
      <c r="H110" s="87"/>
      <c r="I110" s="90"/>
      <c r="J110" s="1"/>
    </row>
    <row r="111" spans="1:10" x14ac:dyDescent="0.2">
      <c r="A111" s="86"/>
      <c r="B111" s="86"/>
      <c r="C111" s="87"/>
      <c r="D111" s="88"/>
      <c r="E111" s="89"/>
      <c r="F111" s="87"/>
      <c r="G111" s="87"/>
      <c r="H111" s="87"/>
      <c r="I111" s="90"/>
      <c r="J111" s="1"/>
    </row>
    <row r="112" spans="1:10" x14ac:dyDescent="0.2">
      <c r="A112" s="86"/>
      <c r="B112" s="86"/>
      <c r="C112" s="87"/>
      <c r="D112" s="88"/>
      <c r="E112" s="89"/>
      <c r="F112" s="87"/>
      <c r="G112" s="87"/>
      <c r="H112" s="87"/>
      <c r="I112" s="90"/>
      <c r="J112" s="1"/>
    </row>
    <row r="113" spans="1:10" x14ac:dyDescent="0.2">
      <c r="A113" s="86"/>
      <c r="B113" s="86"/>
      <c r="C113" s="87"/>
      <c r="D113" s="88"/>
      <c r="E113" s="89"/>
      <c r="F113" s="87"/>
      <c r="G113" s="87"/>
      <c r="H113" s="87"/>
      <c r="I113" s="90"/>
      <c r="J113" s="1"/>
    </row>
    <row r="114" spans="1:10" x14ac:dyDescent="0.2">
      <c r="A114" s="86"/>
      <c r="B114" s="86"/>
      <c r="C114" s="87"/>
      <c r="D114" s="88"/>
      <c r="E114" s="89"/>
      <c r="F114" s="87"/>
      <c r="G114" s="87"/>
      <c r="H114" s="87"/>
      <c r="I114" s="90"/>
      <c r="J114" s="1"/>
    </row>
    <row r="115" spans="1:10" x14ac:dyDescent="0.2">
      <c r="A115" s="86"/>
      <c r="B115" s="86"/>
      <c r="C115" s="87"/>
      <c r="D115" s="88"/>
      <c r="E115" s="89"/>
      <c r="F115" s="87"/>
      <c r="G115" s="87"/>
      <c r="H115" s="87"/>
      <c r="I115" s="90"/>
      <c r="J115" s="1"/>
    </row>
    <row r="116" spans="1:10" x14ac:dyDescent="0.2">
      <c r="A116" s="86"/>
      <c r="B116" s="86"/>
      <c r="C116" s="87"/>
      <c r="D116" s="88"/>
      <c r="E116" s="89"/>
      <c r="F116" s="87"/>
      <c r="G116" s="87"/>
      <c r="H116" s="87"/>
      <c r="I116" s="90"/>
      <c r="J116" s="1"/>
    </row>
    <row r="117" spans="1:10" x14ac:dyDescent="0.2">
      <c r="A117" s="86"/>
      <c r="B117" s="86"/>
      <c r="C117" s="87"/>
      <c r="D117" s="88"/>
      <c r="E117" s="89"/>
      <c r="F117" s="87"/>
      <c r="G117" s="87"/>
      <c r="H117" s="87"/>
      <c r="I117" s="90"/>
      <c r="J117" s="1"/>
    </row>
    <row r="118" spans="1:10" x14ac:dyDescent="0.2">
      <c r="A118" s="86"/>
      <c r="B118" s="86"/>
      <c r="C118" s="87"/>
      <c r="D118" s="88"/>
      <c r="E118" s="89"/>
      <c r="F118" s="87"/>
      <c r="G118" s="87"/>
      <c r="H118" s="87"/>
      <c r="I118" s="90"/>
      <c r="J118" s="1"/>
    </row>
    <row r="119" spans="1:10" x14ac:dyDescent="0.2">
      <c r="A119" s="86"/>
      <c r="B119" s="86"/>
      <c r="C119" s="87"/>
      <c r="D119" s="88"/>
      <c r="E119" s="89"/>
      <c r="F119" s="87"/>
      <c r="G119" s="87"/>
      <c r="H119" s="87"/>
      <c r="I119" s="90"/>
      <c r="J119" s="1"/>
    </row>
    <row r="120" spans="1:10" x14ac:dyDescent="0.2">
      <c r="A120" s="86"/>
      <c r="B120" s="86"/>
      <c r="C120" s="87"/>
      <c r="D120" s="88"/>
      <c r="E120" s="89"/>
      <c r="F120" s="87"/>
      <c r="G120" s="87"/>
      <c r="H120" s="87"/>
      <c r="I120" s="90"/>
      <c r="J120" s="1"/>
    </row>
    <row r="121" spans="1:10" x14ac:dyDescent="0.2">
      <c r="A121" s="86"/>
      <c r="B121" s="86"/>
      <c r="C121" s="87"/>
      <c r="D121" s="88"/>
      <c r="E121" s="89"/>
      <c r="F121" s="87"/>
      <c r="G121" s="87"/>
      <c r="H121" s="87"/>
      <c r="I121" s="90"/>
      <c r="J121" s="1"/>
    </row>
    <row r="122" spans="1:10" x14ac:dyDescent="0.2">
      <c r="A122" s="86"/>
      <c r="B122" s="86"/>
      <c r="C122" s="87"/>
      <c r="D122" s="88"/>
      <c r="E122" s="89"/>
      <c r="F122" s="87"/>
      <c r="G122" s="87"/>
      <c r="H122" s="87"/>
      <c r="I122" s="90"/>
      <c r="J122" s="1"/>
    </row>
    <row r="123" spans="1:10" x14ac:dyDescent="0.2">
      <c r="A123" s="86"/>
      <c r="B123" s="86"/>
      <c r="C123" s="87"/>
      <c r="D123" s="88"/>
      <c r="E123" s="89"/>
      <c r="F123" s="87"/>
      <c r="G123" s="87"/>
      <c r="H123" s="87"/>
      <c r="I123" s="90"/>
      <c r="J123" s="1"/>
    </row>
    <row r="124" spans="1:10" x14ac:dyDescent="0.2">
      <c r="A124" s="86"/>
      <c r="B124" s="86"/>
      <c r="C124" s="87"/>
      <c r="D124" s="88"/>
      <c r="E124" s="89"/>
      <c r="F124" s="87"/>
      <c r="G124" s="87"/>
      <c r="H124" s="87"/>
      <c r="I124" s="90"/>
      <c r="J124" s="1"/>
    </row>
    <row r="125" spans="1:10" x14ac:dyDescent="0.2">
      <c r="A125" s="86"/>
      <c r="B125" s="86"/>
      <c r="C125" s="87"/>
      <c r="D125" s="88"/>
      <c r="E125" s="89"/>
      <c r="F125" s="87"/>
      <c r="G125" s="87"/>
      <c r="H125" s="87"/>
      <c r="I125" s="90"/>
      <c r="J125" s="1"/>
    </row>
    <row r="126" spans="1:10" x14ac:dyDescent="0.2">
      <c r="A126" s="86"/>
      <c r="B126" s="86"/>
      <c r="C126" s="87"/>
      <c r="D126" s="88"/>
      <c r="E126" s="89"/>
      <c r="F126" s="87"/>
      <c r="G126" s="87"/>
      <c r="H126" s="87"/>
      <c r="I126" s="90"/>
      <c r="J126" s="1"/>
    </row>
    <row r="127" spans="1:10" x14ac:dyDescent="0.2">
      <c r="A127" s="86"/>
      <c r="B127" s="86"/>
      <c r="C127" s="87"/>
      <c r="D127" s="88"/>
      <c r="E127" s="89"/>
      <c r="F127" s="87"/>
      <c r="G127" s="87"/>
      <c r="H127" s="87"/>
      <c r="I127" s="90"/>
      <c r="J127" s="1"/>
    </row>
    <row r="128" spans="1:10" x14ac:dyDescent="0.2">
      <c r="A128" s="86"/>
      <c r="B128" s="86"/>
      <c r="C128" s="87"/>
      <c r="D128" s="88"/>
      <c r="E128" s="89"/>
      <c r="F128" s="87"/>
      <c r="G128" s="87"/>
      <c r="H128" s="87"/>
      <c r="I128" s="90"/>
      <c r="J128" s="1"/>
    </row>
    <row r="129" spans="1:10" x14ac:dyDescent="0.2">
      <c r="A129" s="86"/>
      <c r="B129" s="86"/>
      <c r="C129" s="87"/>
      <c r="D129" s="88"/>
      <c r="E129" s="89"/>
      <c r="F129" s="87"/>
      <c r="G129" s="87"/>
      <c r="H129" s="87"/>
      <c r="I129" s="90"/>
      <c r="J129" s="1"/>
    </row>
    <row r="130" spans="1:10" x14ac:dyDescent="0.2">
      <c r="A130" s="86"/>
      <c r="B130" s="86"/>
      <c r="C130" s="87"/>
      <c r="D130" s="88"/>
      <c r="E130" s="89"/>
      <c r="F130" s="87"/>
      <c r="G130" s="87"/>
      <c r="H130" s="87"/>
      <c r="I130" s="90"/>
      <c r="J130" s="1"/>
    </row>
    <row r="131" spans="1:10" x14ac:dyDescent="0.2">
      <c r="A131" s="86"/>
      <c r="B131" s="86"/>
      <c r="C131" s="87"/>
      <c r="D131" s="88"/>
      <c r="E131" s="89"/>
      <c r="F131" s="87"/>
      <c r="G131" s="87"/>
      <c r="H131" s="87"/>
      <c r="I131" s="90"/>
      <c r="J131" s="1"/>
    </row>
    <row r="132" spans="1:10" x14ac:dyDescent="0.2">
      <c r="A132" s="86"/>
      <c r="B132" s="86"/>
      <c r="C132" s="87"/>
      <c r="D132" s="88"/>
      <c r="E132" s="89"/>
      <c r="F132" s="87"/>
      <c r="G132" s="87"/>
      <c r="H132" s="87"/>
      <c r="I132" s="90"/>
      <c r="J132" s="1"/>
    </row>
    <row r="133" spans="1:10" x14ac:dyDescent="0.2">
      <c r="A133" s="86"/>
      <c r="B133" s="86"/>
      <c r="C133" s="87"/>
      <c r="D133" s="88"/>
      <c r="E133" s="89"/>
      <c r="F133" s="87"/>
      <c r="G133" s="87"/>
      <c r="H133" s="87"/>
      <c r="I133" s="90"/>
      <c r="J133" s="1"/>
    </row>
    <row r="134" spans="1:10" x14ac:dyDescent="0.2">
      <c r="A134" s="86"/>
      <c r="B134" s="86"/>
      <c r="C134" s="87"/>
      <c r="D134" s="88"/>
      <c r="E134" s="89"/>
      <c r="F134" s="87"/>
      <c r="G134" s="87"/>
      <c r="H134" s="87"/>
      <c r="I134" s="90"/>
      <c r="J134" s="1"/>
    </row>
    <row r="135" spans="1:10" x14ac:dyDescent="0.2">
      <c r="A135" s="86"/>
      <c r="B135" s="86"/>
      <c r="C135" s="87"/>
      <c r="D135" s="88"/>
      <c r="E135" s="89"/>
      <c r="F135" s="87"/>
      <c r="G135" s="87"/>
      <c r="H135" s="87"/>
      <c r="I135" s="90"/>
      <c r="J135" s="1"/>
    </row>
    <row r="136" spans="1:10" x14ac:dyDescent="0.2">
      <c r="A136" s="86"/>
      <c r="B136" s="86"/>
      <c r="C136" s="87"/>
      <c r="D136" s="88"/>
      <c r="E136" s="89"/>
      <c r="F136" s="87"/>
      <c r="G136" s="87"/>
      <c r="H136" s="87"/>
      <c r="I136" s="90"/>
      <c r="J136" s="1"/>
    </row>
    <row r="137" spans="1:10" x14ac:dyDescent="0.2">
      <c r="A137" s="86"/>
      <c r="B137" s="86"/>
      <c r="C137" s="87"/>
      <c r="D137" s="88"/>
      <c r="E137" s="89"/>
      <c r="F137" s="87"/>
      <c r="G137" s="87"/>
      <c r="H137" s="87"/>
      <c r="I137" s="90"/>
      <c r="J137" s="1"/>
    </row>
    <row r="138" spans="1:10" x14ac:dyDescent="0.2">
      <c r="A138" s="86"/>
      <c r="B138" s="86"/>
      <c r="C138" s="87"/>
      <c r="D138" s="88"/>
      <c r="E138" s="89"/>
      <c r="F138" s="87"/>
      <c r="G138" s="87"/>
      <c r="H138" s="87"/>
      <c r="I138" s="90"/>
      <c r="J138" s="1"/>
    </row>
    <row r="139" spans="1:10" x14ac:dyDescent="0.2">
      <c r="A139" s="86"/>
      <c r="B139" s="86"/>
      <c r="C139" s="87"/>
      <c r="D139" s="88"/>
      <c r="E139" s="89"/>
      <c r="F139" s="87"/>
      <c r="G139" s="87"/>
      <c r="H139" s="87"/>
      <c r="I139" s="90"/>
      <c r="J139" s="1"/>
    </row>
    <row r="140" spans="1:10" x14ac:dyDescent="0.2">
      <c r="A140" s="86"/>
      <c r="B140" s="86"/>
      <c r="C140" s="87"/>
      <c r="D140" s="88"/>
      <c r="E140" s="89"/>
      <c r="F140" s="87"/>
      <c r="G140" s="87"/>
      <c r="H140" s="87"/>
      <c r="I140" s="90"/>
      <c r="J140" s="1"/>
    </row>
    <row r="141" spans="1:10" x14ac:dyDescent="0.2">
      <c r="A141" s="86"/>
      <c r="B141" s="86"/>
      <c r="C141" s="87"/>
      <c r="D141" s="88"/>
      <c r="E141" s="89"/>
      <c r="F141" s="87"/>
      <c r="G141" s="87"/>
      <c r="H141" s="87"/>
      <c r="I141" s="90"/>
      <c r="J141" s="1"/>
    </row>
    <row r="142" spans="1:10" x14ac:dyDescent="0.2">
      <c r="A142" s="86"/>
      <c r="B142" s="86"/>
      <c r="C142" s="87"/>
      <c r="D142" s="88"/>
      <c r="E142" s="89"/>
      <c r="F142" s="87"/>
      <c r="G142" s="87"/>
      <c r="H142" s="87"/>
      <c r="I142" s="90"/>
      <c r="J142" s="1"/>
    </row>
    <row r="143" spans="1:10" x14ac:dyDescent="0.2">
      <c r="A143" s="86"/>
      <c r="B143" s="86"/>
      <c r="C143" s="87"/>
      <c r="D143" s="88"/>
      <c r="E143" s="89"/>
      <c r="F143" s="87"/>
      <c r="G143" s="87"/>
      <c r="H143" s="87"/>
      <c r="I143" s="90"/>
      <c r="J143" s="1"/>
    </row>
    <row r="144" spans="1:10" x14ac:dyDescent="0.2">
      <c r="A144" s="86"/>
      <c r="B144" s="86"/>
      <c r="C144" s="87"/>
      <c r="D144" s="88"/>
      <c r="E144" s="89"/>
      <c r="F144" s="87"/>
      <c r="G144" s="87"/>
      <c r="H144" s="87"/>
      <c r="I144" s="90"/>
      <c r="J144" s="1"/>
    </row>
    <row r="145" spans="1:10" x14ac:dyDescent="0.2">
      <c r="A145" s="86"/>
      <c r="B145" s="86"/>
      <c r="C145" s="87"/>
      <c r="D145" s="88"/>
      <c r="E145" s="89"/>
      <c r="F145" s="87"/>
      <c r="G145" s="87"/>
      <c r="H145" s="87"/>
      <c r="I145" s="90"/>
      <c r="J145" s="1"/>
    </row>
    <row r="146" spans="1:10" x14ac:dyDescent="0.2">
      <c r="A146" s="86"/>
      <c r="B146" s="86"/>
      <c r="C146" s="87"/>
      <c r="D146" s="88"/>
      <c r="E146" s="89"/>
      <c r="F146" s="87"/>
      <c r="G146" s="87"/>
      <c r="H146" s="87"/>
      <c r="I146" s="90"/>
      <c r="J146" s="1"/>
    </row>
    <row r="147" spans="1:10" x14ac:dyDescent="0.2">
      <c r="A147" s="86"/>
      <c r="B147" s="86"/>
      <c r="C147" s="87"/>
      <c r="D147" s="88"/>
      <c r="E147" s="89"/>
      <c r="F147" s="87"/>
      <c r="G147" s="87"/>
      <c r="H147" s="87"/>
      <c r="I147" s="90"/>
      <c r="J147" s="1"/>
    </row>
    <row r="148" spans="1:10" x14ac:dyDescent="0.2">
      <c r="A148" s="86"/>
      <c r="B148" s="86"/>
      <c r="C148" s="87"/>
      <c r="D148" s="88"/>
      <c r="E148" s="89"/>
      <c r="F148" s="87"/>
      <c r="G148" s="87"/>
      <c r="H148" s="87"/>
      <c r="I148" s="90"/>
      <c r="J148" s="1"/>
    </row>
    <row r="149" spans="1:10" x14ac:dyDescent="0.2">
      <c r="A149" s="86"/>
      <c r="B149" s="86"/>
      <c r="C149" s="87"/>
      <c r="D149" s="88"/>
      <c r="E149" s="89"/>
      <c r="F149" s="87"/>
      <c r="G149" s="87"/>
      <c r="H149" s="87"/>
      <c r="I149" s="90"/>
      <c r="J149" s="1"/>
    </row>
    <row r="150" spans="1:10" x14ac:dyDescent="0.2">
      <c r="A150" s="86"/>
      <c r="B150" s="86"/>
      <c r="C150" s="87"/>
      <c r="D150" s="88"/>
      <c r="E150" s="89"/>
      <c r="F150" s="87"/>
      <c r="G150" s="87"/>
      <c r="H150" s="87"/>
      <c r="I150" s="90"/>
      <c r="J150" s="1"/>
    </row>
    <row r="151" spans="1:10" x14ac:dyDescent="0.2">
      <c r="A151" s="86"/>
      <c r="B151" s="86"/>
      <c r="C151" s="87"/>
      <c r="D151" s="88"/>
      <c r="E151" s="89"/>
      <c r="F151" s="87"/>
      <c r="G151" s="87"/>
      <c r="H151" s="87"/>
      <c r="I151" s="90"/>
      <c r="J151" s="1"/>
    </row>
    <row r="152" spans="1:10" x14ac:dyDescent="0.2">
      <c r="A152" s="86"/>
      <c r="B152" s="86"/>
      <c r="C152" s="87"/>
      <c r="D152" s="88"/>
      <c r="E152" s="89"/>
      <c r="F152" s="87"/>
      <c r="G152" s="87"/>
      <c r="H152" s="87"/>
      <c r="I152" s="90"/>
      <c r="J152" s="1"/>
    </row>
    <row r="153" spans="1:10" x14ac:dyDescent="0.2">
      <c r="A153" s="86"/>
      <c r="B153" s="86"/>
      <c r="C153" s="87"/>
      <c r="D153" s="88"/>
      <c r="E153" s="89"/>
      <c r="F153" s="87"/>
      <c r="G153" s="87"/>
      <c r="H153" s="87"/>
      <c r="I153" s="90"/>
      <c r="J153" s="1"/>
    </row>
    <row r="154" spans="1:10" x14ac:dyDescent="0.2">
      <c r="A154" s="86"/>
      <c r="B154" s="86"/>
      <c r="C154" s="87"/>
      <c r="D154" s="88"/>
      <c r="E154" s="89"/>
      <c r="F154" s="87"/>
      <c r="G154" s="87"/>
      <c r="H154" s="87"/>
      <c r="I154" s="90"/>
      <c r="J154" s="1"/>
    </row>
    <row r="155" spans="1:10" x14ac:dyDescent="0.2">
      <c r="A155" s="86"/>
      <c r="B155" s="86"/>
      <c r="C155" s="87"/>
      <c r="D155" s="88"/>
      <c r="E155" s="89"/>
      <c r="F155" s="87"/>
      <c r="G155" s="87"/>
      <c r="H155" s="87"/>
      <c r="I155" s="90"/>
      <c r="J155" s="1"/>
    </row>
    <row r="156" spans="1:10" x14ac:dyDescent="0.2">
      <c r="A156" s="86"/>
      <c r="B156" s="86"/>
      <c r="C156" s="87"/>
      <c r="D156" s="88"/>
      <c r="E156" s="89"/>
      <c r="F156" s="87"/>
      <c r="G156" s="87"/>
      <c r="H156" s="87"/>
      <c r="I156" s="90"/>
      <c r="J156" s="1"/>
    </row>
    <row r="157" spans="1:10" x14ac:dyDescent="0.2">
      <c r="A157" s="86"/>
      <c r="B157" s="86"/>
      <c r="C157" s="87"/>
      <c r="D157" s="88"/>
      <c r="E157" s="89"/>
      <c r="F157" s="87"/>
      <c r="G157" s="87"/>
      <c r="H157" s="87"/>
      <c r="I157" s="90"/>
      <c r="J157" s="1"/>
    </row>
    <row r="158" spans="1:10" x14ac:dyDescent="0.2">
      <c r="A158" s="86"/>
      <c r="B158" s="86"/>
      <c r="C158" s="87"/>
      <c r="D158" s="88"/>
      <c r="E158" s="89"/>
      <c r="F158" s="87"/>
      <c r="G158" s="87"/>
      <c r="H158" s="87"/>
      <c r="I158" s="90"/>
      <c r="J158" s="1"/>
    </row>
    <row r="159" spans="1:10" x14ac:dyDescent="0.2">
      <c r="A159" s="86"/>
      <c r="B159" s="86"/>
      <c r="C159" s="87"/>
      <c r="D159" s="88"/>
      <c r="E159" s="89"/>
      <c r="F159" s="87"/>
      <c r="G159" s="87"/>
      <c r="H159" s="87"/>
      <c r="I159" s="90"/>
      <c r="J159" s="1"/>
    </row>
    <row r="160" spans="1:10" x14ac:dyDescent="0.2">
      <c r="A160" s="86"/>
      <c r="B160" s="86"/>
      <c r="C160" s="87"/>
      <c r="D160" s="88"/>
      <c r="E160" s="89"/>
      <c r="F160" s="87"/>
      <c r="G160" s="87"/>
      <c r="H160" s="87"/>
      <c r="I160" s="90"/>
      <c r="J160" s="1"/>
    </row>
    <row r="161" spans="1:11" x14ac:dyDescent="0.2">
      <c r="A161" s="86"/>
      <c r="B161" s="86"/>
      <c r="C161" s="87"/>
      <c r="D161" s="88"/>
      <c r="E161" s="89"/>
      <c r="F161" s="87"/>
      <c r="G161" s="87"/>
      <c r="H161" s="87"/>
      <c r="I161" s="90"/>
      <c r="J161" s="1"/>
    </row>
    <row r="162" spans="1:11" x14ac:dyDescent="0.2">
      <c r="A162" s="86"/>
      <c r="B162" s="86"/>
      <c r="C162" s="87"/>
      <c r="D162" s="88"/>
      <c r="E162" s="89"/>
      <c r="F162" s="87"/>
      <c r="G162" s="87"/>
      <c r="H162" s="87"/>
      <c r="I162" s="90"/>
      <c r="J162" s="1"/>
    </row>
    <row r="163" spans="1:11" x14ac:dyDescent="0.2">
      <c r="A163" s="86"/>
      <c r="B163" s="86"/>
      <c r="C163" s="87"/>
      <c r="D163" s="88"/>
      <c r="E163" s="89"/>
      <c r="F163" s="87"/>
      <c r="G163" s="87"/>
      <c r="H163" s="87"/>
      <c r="I163" s="90"/>
      <c r="J163" s="1"/>
    </row>
    <row r="164" spans="1:11" x14ac:dyDescent="0.2">
      <c r="A164" s="86"/>
      <c r="B164" s="86"/>
      <c r="C164" s="87"/>
      <c r="D164" s="88"/>
      <c r="E164" s="89"/>
      <c r="F164" s="87"/>
      <c r="G164" s="87"/>
      <c r="H164" s="87"/>
      <c r="I164" s="90"/>
      <c r="J164" s="1"/>
    </row>
    <row r="165" spans="1:11" x14ac:dyDescent="0.2">
      <c r="A165" s="86"/>
      <c r="B165" s="86"/>
      <c r="C165" s="87"/>
      <c r="D165" s="88"/>
      <c r="E165" s="89"/>
      <c r="F165" s="87"/>
      <c r="G165" s="87"/>
      <c r="H165" s="87"/>
      <c r="I165" s="90"/>
      <c r="J165" s="1"/>
      <c r="K165" t="b">
        <f>IF(A163:A165="",FALSE,IF(AND(COUNTA(A163:A165=1),H165="Y"),COUNTA(A164:H164)/8,COUNTA(A165:I165)/9))</f>
        <v>0</v>
      </c>
    </row>
    <row r="166" spans="1:11" x14ac:dyDescent="0.2">
      <c r="A166" s="86"/>
      <c r="B166" s="86"/>
      <c r="C166" s="87"/>
      <c r="D166" s="88"/>
      <c r="E166" s="89"/>
      <c r="F166" s="87"/>
      <c r="G166" s="87"/>
      <c r="H166" s="87"/>
      <c r="I166" s="90"/>
      <c r="J166" s="1"/>
      <c r="K166" t="b">
        <f>IF(A164:A166="",FALSE,IF(AND(COUNTA(A164:A166=1),H166="Y"),COUNTA(A164:H164)/8,COUNTA(A166:I166)/9))</f>
        <v>0</v>
      </c>
    </row>
    <row r="167" spans="1:11" x14ac:dyDescent="0.2">
      <c r="A167" s="86"/>
      <c r="B167" s="86"/>
      <c r="C167" s="87"/>
      <c r="D167" s="88"/>
      <c r="E167" s="89"/>
      <c r="F167" s="87"/>
      <c r="G167" s="87"/>
      <c r="H167" s="87"/>
      <c r="I167" s="90"/>
      <c r="J167" s="1"/>
      <c r="K167" t="b">
        <f>IF(A165:A167="",FALSE,IF(AND(COUNTA(A165:A167=1),H167="Y"),COUNTA(A164:H164)/8,COUNTA(A167:I167)/9))</f>
        <v>0</v>
      </c>
    </row>
    <row r="168" spans="1:11" x14ac:dyDescent="0.2">
      <c r="A168" s="86"/>
      <c r="B168" s="86"/>
      <c r="C168" s="87"/>
      <c r="D168" s="88"/>
      <c r="E168" s="89"/>
      <c r="F168" s="87"/>
      <c r="G168" s="87"/>
      <c r="H168" s="87"/>
      <c r="I168" s="90"/>
      <c r="J168" s="1"/>
      <c r="K168" t="b">
        <f>IF(A166:A168="",FALSE,IF(AND(COUNTA(A166:A168=1),H168="Y"),COUNTA(A164:H164)/8,COUNTA(A168:I168)/9))</f>
        <v>0</v>
      </c>
    </row>
    <row r="169" spans="1:11" x14ac:dyDescent="0.2">
      <c r="A169" s="86"/>
      <c r="B169" s="86"/>
      <c r="C169" s="87"/>
      <c r="D169" s="88"/>
      <c r="E169" s="89"/>
      <c r="F169" s="87"/>
      <c r="G169" s="87"/>
      <c r="H169" s="87"/>
      <c r="I169" s="90"/>
      <c r="J169" s="1"/>
      <c r="K169" t="b">
        <f>IF(A167:A169="",FALSE,IF(AND(COUNTA(A167:A169=1),H169="Y"),COUNTA(A164:H164)/8,COUNTA(A169:I169)/9))</f>
        <v>0</v>
      </c>
    </row>
    <row r="170" spans="1:11" x14ac:dyDescent="0.2">
      <c r="A170" s="86"/>
      <c r="B170" s="86"/>
      <c r="C170" s="87"/>
      <c r="D170" s="88"/>
      <c r="E170" s="89"/>
      <c r="F170" s="87"/>
      <c r="G170" s="87"/>
      <c r="H170" s="87"/>
      <c r="I170" s="90"/>
      <c r="J170" s="1"/>
      <c r="K170" t="b">
        <f>IF(A168:A170="",FALSE,IF(AND(COUNTA(A168:A170=1),H170="Y"),COUNTA(A164:H164)/8,COUNTA(A170:I170)/9))</f>
        <v>0</v>
      </c>
    </row>
    <row r="171" spans="1:11" x14ac:dyDescent="0.2">
      <c r="A171" s="86"/>
      <c r="B171" s="86"/>
      <c r="C171" s="87"/>
      <c r="D171" s="88"/>
      <c r="E171" s="89"/>
      <c r="F171" s="87"/>
      <c r="G171" s="87"/>
      <c r="H171" s="87"/>
      <c r="I171" s="90"/>
      <c r="J171" s="1"/>
      <c r="K171" t="b">
        <f>IF(A169:A171="",FALSE,IF(AND(COUNTA(A169:A171=1),H171="Y"),COUNTA(A164:H164)/8,COUNTA(A171:I171)/9))</f>
        <v>0</v>
      </c>
    </row>
    <row r="172" spans="1:11" x14ac:dyDescent="0.2">
      <c r="A172" s="86"/>
      <c r="B172" s="86"/>
      <c r="C172" s="87"/>
      <c r="D172" s="88"/>
      <c r="E172" s="89"/>
      <c r="F172" s="87"/>
      <c r="G172" s="87"/>
      <c r="H172" s="87"/>
      <c r="I172" s="90"/>
      <c r="J172" s="1"/>
      <c r="K172" t="b">
        <f>IF(A170:A172="",FALSE,IF(AND(COUNTA(A170:A172=1),H172="Y"),COUNTA(A164:H164)/8,COUNTA(A172:I172)/9))</f>
        <v>0</v>
      </c>
    </row>
    <row r="173" spans="1:11" x14ac:dyDescent="0.2">
      <c r="A173" s="86"/>
      <c r="B173" s="86"/>
      <c r="C173" s="87"/>
      <c r="D173" s="88"/>
      <c r="E173" s="89"/>
      <c r="F173" s="87"/>
      <c r="G173" s="87"/>
      <c r="H173" s="87"/>
      <c r="I173" s="90"/>
      <c r="J173" s="1"/>
      <c r="K173" t="b">
        <f>IF(A171:A173="",FALSE,IF(AND(COUNTA(A171:A173=1),H173="Y"),COUNTA(A164:H164)/8,COUNTA(A173:I173)/9))</f>
        <v>0</v>
      </c>
    </row>
    <row r="174" spans="1:11" x14ac:dyDescent="0.2">
      <c r="A174" s="86"/>
      <c r="B174" s="86"/>
      <c r="C174" s="87"/>
      <c r="D174" s="88"/>
      <c r="E174" s="89"/>
      <c r="F174" s="87"/>
      <c r="G174" s="87"/>
      <c r="H174" s="87"/>
      <c r="I174" s="90"/>
      <c r="J174" s="1"/>
      <c r="K174" t="b">
        <f>IF(A172:A174="",FALSE,IF(AND(COUNTA(A172:A174=1),H174="Y"),COUNTA(A164:H164)/8,COUNTA(A174:I174)/9))</f>
        <v>0</v>
      </c>
    </row>
    <row r="175" spans="1:11" x14ac:dyDescent="0.2">
      <c r="A175" s="86"/>
      <c r="B175" s="86"/>
      <c r="C175" s="87"/>
      <c r="D175" s="88"/>
      <c r="E175" s="89"/>
      <c r="F175" s="87"/>
      <c r="G175" s="87"/>
      <c r="H175" s="87"/>
      <c r="I175" s="90"/>
      <c r="J175" s="1"/>
      <c r="K175" t="b">
        <f>IF(A173:A175="",FALSE,IF(AND(COUNTA(A173:A175=1),H175="Y"),COUNTA(A164:H164)/8,COUNTA(A175:I175)/9))</f>
        <v>0</v>
      </c>
    </row>
    <row r="176" spans="1:11" x14ac:dyDescent="0.2">
      <c r="A176" s="86"/>
      <c r="B176" s="86"/>
      <c r="C176" s="87"/>
      <c r="D176" s="88"/>
      <c r="E176" s="89"/>
      <c r="F176" s="87"/>
      <c r="G176" s="87"/>
      <c r="H176" s="87"/>
      <c r="I176" s="90"/>
      <c r="J176" s="1"/>
      <c r="K176" t="b">
        <f>IF(A174:A176="",FALSE,IF(AND(COUNTA(A174:A176=1),H176="Y"),COUNTA(A164:H164)/8,COUNTA(A176:I176)/9))</f>
        <v>0</v>
      </c>
    </row>
    <row r="177" spans="1:11" x14ac:dyDescent="0.2">
      <c r="A177" s="86"/>
      <c r="B177" s="86"/>
      <c r="C177" s="87"/>
      <c r="D177" s="88"/>
      <c r="E177" s="89"/>
      <c r="F177" s="87"/>
      <c r="G177" s="87"/>
      <c r="H177" s="87"/>
      <c r="I177" s="90"/>
      <c r="J177" s="1"/>
      <c r="K177" t="b">
        <f>IF(A175:A177="",FALSE,IF(AND(COUNTA(A175:A177=1),H177="Y"),COUNTA(A164:H164)/8,COUNTA(A177:I177)/9))</f>
        <v>0</v>
      </c>
    </row>
    <row r="178" spans="1:11" x14ac:dyDescent="0.2">
      <c r="A178" s="86"/>
      <c r="B178" s="86"/>
      <c r="C178" s="87"/>
      <c r="D178" s="88"/>
      <c r="E178" s="89"/>
      <c r="F178" s="87"/>
      <c r="G178" s="87"/>
      <c r="H178" s="87"/>
      <c r="I178" s="90"/>
      <c r="J178" s="1"/>
      <c r="K178" t="b">
        <f>IF(A176:A178="",FALSE,IF(AND(COUNTA(A176:A178=1),H178="Y"),COUNTA(A164:H164)/8,COUNTA(A178:I178)/9))</f>
        <v>0</v>
      </c>
    </row>
    <row r="179" spans="1:11" x14ac:dyDescent="0.2">
      <c r="A179" s="86"/>
      <c r="B179" s="86"/>
      <c r="C179" s="87"/>
      <c r="D179" s="88"/>
      <c r="E179" s="89"/>
      <c r="F179" s="87"/>
      <c r="G179" s="87"/>
      <c r="H179" s="87"/>
      <c r="I179" s="90"/>
      <c r="J179" s="1"/>
      <c r="K179" t="b">
        <f>IF(A177:A179="",FALSE,IF(AND(COUNTA(A177:A179=1),H179="Y"),COUNTA(A164:H164)/8,COUNTA(A179:I179)/9))</f>
        <v>0</v>
      </c>
    </row>
    <row r="180" spans="1:11" x14ac:dyDescent="0.2">
      <c r="A180" s="86"/>
      <c r="B180" s="86"/>
      <c r="C180" s="87"/>
      <c r="D180" s="88"/>
      <c r="E180" s="89"/>
      <c r="F180" s="87"/>
      <c r="G180" s="87"/>
      <c r="H180" s="87"/>
      <c r="I180" s="90"/>
      <c r="J180" s="1"/>
      <c r="K180" t="b">
        <f>IF(A178:A180="",FALSE,IF(AND(COUNTA(A178:A180=1),H180="Y"),COUNTA(A164:H164)/8,COUNTA(A180:I180)/9))</f>
        <v>0</v>
      </c>
    </row>
    <row r="181" spans="1:11" x14ac:dyDescent="0.2">
      <c r="A181" s="86"/>
      <c r="B181" s="86"/>
      <c r="C181" s="87"/>
      <c r="D181" s="88"/>
      <c r="E181" s="89"/>
      <c r="F181" s="87"/>
      <c r="G181" s="87"/>
      <c r="H181" s="87"/>
      <c r="I181" s="90"/>
      <c r="J181" s="1"/>
      <c r="K181" t="b">
        <f>IF(A179:A181="",FALSE,IF(AND(COUNTA(A179:A181=1),H181="Y"),COUNTA(A164:H164)/8,COUNTA(A181:I181)/9))</f>
        <v>0</v>
      </c>
    </row>
    <row r="182" spans="1:11" x14ac:dyDescent="0.2">
      <c r="A182" s="86"/>
      <c r="B182" s="86"/>
      <c r="C182" s="87"/>
      <c r="D182" s="88"/>
      <c r="E182" s="89"/>
      <c r="F182" s="87"/>
      <c r="G182" s="87"/>
      <c r="H182" s="87"/>
      <c r="I182" s="90"/>
      <c r="J182" s="1"/>
      <c r="K182" t="b">
        <f>IF(A180:A182="",FALSE,IF(AND(COUNTA(A180:A182=1),H182="Y"),COUNTA(A164:H164)/8,COUNTA(A182:I182)/9))</f>
        <v>0</v>
      </c>
    </row>
    <row r="183" spans="1:11" x14ac:dyDescent="0.2">
      <c r="A183" s="86"/>
      <c r="B183" s="86"/>
      <c r="C183" s="87"/>
      <c r="D183" s="88"/>
      <c r="E183" s="89"/>
      <c r="F183" s="87"/>
      <c r="G183" s="87"/>
      <c r="H183" s="87"/>
      <c r="I183" s="90"/>
      <c r="J183" s="1"/>
      <c r="K183" t="b">
        <f>IF(A181:A183="",FALSE,IF(AND(COUNTA(A181:A183=1),H183="Y"),COUNTA(A164:H164)/8,COUNTA(A183:I183)/9))</f>
        <v>0</v>
      </c>
    </row>
    <row r="184" spans="1:11" x14ac:dyDescent="0.2">
      <c r="A184" s="86"/>
      <c r="B184" s="86"/>
      <c r="C184" s="87"/>
      <c r="D184" s="88"/>
      <c r="E184" s="89"/>
      <c r="F184" s="87"/>
      <c r="G184" s="87"/>
      <c r="H184" s="87"/>
      <c r="I184" s="90"/>
      <c r="J184" s="1"/>
      <c r="K184" t="b">
        <f>IF(A182:A184="",FALSE,IF(AND(COUNTA(A182:A184=1),H184="Y"),COUNTA(A164:H164)/8,COUNTA(A184:I184)/9))</f>
        <v>0</v>
      </c>
    </row>
    <row r="185" spans="1:11" x14ac:dyDescent="0.2">
      <c r="A185" s="86"/>
      <c r="B185" s="86"/>
      <c r="C185" s="87"/>
      <c r="D185" s="88"/>
      <c r="E185" s="89"/>
      <c r="F185" s="87"/>
      <c r="G185" s="87"/>
      <c r="H185" s="87"/>
      <c r="I185" s="90"/>
      <c r="J185" s="1"/>
      <c r="K185" t="b">
        <f>IF(A183:A185="",FALSE,IF(AND(COUNTA(A183:A185=1),H185="Y"),COUNTA(A164:H164)/8,COUNTA(A185:I185)/9))</f>
        <v>0</v>
      </c>
    </row>
    <row r="186" spans="1:11" x14ac:dyDescent="0.2">
      <c r="A186" s="86"/>
      <c r="B186" s="86"/>
      <c r="C186" s="87"/>
      <c r="D186" s="88"/>
      <c r="E186" s="89"/>
      <c r="F186" s="87"/>
      <c r="G186" s="87"/>
      <c r="H186" s="87"/>
      <c r="I186" s="90"/>
      <c r="J186" s="1"/>
      <c r="K186" t="b">
        <f>IF(A184:A186="",FALSE,IF(AND(COUNTA(A184:A186=1),H186="Y"),COUNTA(A164:H164)/8,COUNTA(A186:I186)/9))</f>
        <v>0</v>
      </c>
    </row>
    <row r="187" spans="1:11" x14ac:dyDescent="0.2">
      <c r="A187" s="86"/>
      <c r="B187" s="86"/>
      <c r="C187" s="87"/>
      <c r="D187" s="88"/>
      <c r="E187" s="89"/>
      <c r="F187" s="87"/>
      <c r="G187" s="87"/>
      <c r="H187" s="87"/>
      <c r="I187" s="90"/>
      <c r="J187" s="1"/>
      <c r="K187" t="b">
        <f>IF(A185:A187="",FALSE,IF(AND(COUNTA(A185:A187=1),H187="Y"),COUNTA(A164:H164)/8,COUNTA(A187:I187)/9))</f>
        <v>0</v>
      </c>
    </row>
    <row r="188" spans="1:11" x14ac:dyDescent="0.2">
      <c r="A188" s="86"/>
      <c r="B188" s="86"/>
      <c r="C188" s="87"/>
      <c r="D188" s="88"/>
      <c r="E188" s="89"/>
      <c r="F188" s="87"/>
      <c r="G188" s="87"/>
      <c r="H188" s="87"/>
      <c r="I188" s="90"/>
      <c r="J188" s="1"/>
      <c r="K188" t="b">
        <f>IF(A186:A188="",FALSE,IF(AND(COUNTA(A186:A188=1),H188="Y"),COUNTA(A164:H164)/8,COUNTA(A188:I188)/9))</f>
        <v>0</v>
      </c>
    </row>
    <row r="189" spans="1:11" x14ac:dyDescent="0.2">
      <c r="A189" s="86"/>
      <c r="B189" s="86"/>
      <c r="C189" s="87"/>
      <c r="D189" s="88"/>
      <c r="E189" s="89"/>
      <c r="F189" s="87"/>
      <c r="G189" s="87"/>
      <c r="H189" s="87"/>
      <c r="I189" s="90"/>
      <c r="J189" s="1"/>
      <c r="K189" t="b">
        <f>IF(A187:A189="",FALSE,IF(AND(COUNTA(A187:A189=1),H189="Y"),COUNTA(A164:H164)/8,COUNTA(A189:I189)/9))</f>
        <v>0</v>
      </c>
    </row>
    <row r="190" spans="1:11" x14ac:dyDescent="0.2">
      <c r="A190" s="86"/>
      <c r="B190" s="86"/>
      <c r="C190" s="87"/>
      <c r="D190" s="88"/>
      <c r="E190" s="89"/>
      <c r="F190" s="87"/>
      <c r="G190" s="87"/>
      <c r="H190" s="87"/>
      <c r="I190" s="90"/>
      <c r="J190" s="1"/>
      <c r="K190" t="b">
        <f>IF(A188:A190="",FALSE,IF(AND(COUNTA(A188:A190=1),H190="Y"),COUNTA(A164:H164)/8,COUNTA(A190:I190)/9))</f>
        <v>0</v>
      </c>
    </row>
    <row r="191" spans="1:11" x14ac:dyDescent="0.2">
      <c r="A191" s="86"/>
      <c r="B191" s="86"/>
      <c r="C191" s="87"/>
      <c r="D191" s="88"/>
      <c r="E191" s="89"/>
      <c r="F191" s="87"/>
      <c r="G191" s="87"/>
      <c r="H191" s="87"/>
      <c r="I191" s="90"/>
      <c r="J191" s="1"/>
      <c r="K191" t="b">
        <f>IF(A189:A191="",FALSE,IF(AND(COUNTA(A189:A191=1),H191="Y"),COUNTA(A164:H164)/8,COUNTA(A191:I191)/9))</f>
        <v>0</v>
      </c>
    </row>
    <row r="192" spans="1:11" x14ac:dyDescent="0.2">
      <c r="A192" s="86"/>
      <c r="B192" s="86"/>
      <c r="C192" s="87"/>
      <c r="D192" s="88"/>
      <c r="E192" s="89"/>
      <c r="F192" s="87"/>
      <c r="G192" s="87"/>
      <c r="H192" s="87"/>
      <c r="I192" s="90"/>
      <c r="J192" s="1"/>
      <c r="K192" t="b">
        <f>IF(A190:A192="",FALSE,IF(AND(COUNTA(A190:A192=1),H192="Y"),COUNTA(A164:H164)/8,COUNTA(A192:I192)/9))</f>
        <v>0</v>
      </c>
    </row>
    <row r="193" spans="1:11" x14ac:dyDescent="0.2">
      <c r="A193" s="86"/>
      <c r="B193" s="86"/>
      <c r="C193" s="87"/>
      <c r="D193" s="88"/>
      <c r="E193" s="89"/>
      <c r="F193" s="87"/>
      <c r="G193" s="87"/>
      <c r="H193" s="87"/>
      <c r="I193" s="90"/>
      <c r="J193" s="1"/>
      <c r="K193" t="b">
        <f>IF(A191:A193="",FALSE,IF(AND(COUNTA(A191:A193=1),H193="Y"),COUNTA(A164:H164)/8,COUNTA(A193:I193)/9))</f>
        <v>0</v>
      </c>
    </row>
    <row r="194" spans="1:11" x14ac:dyDescent="0.2">
      <c r="A194" s="86"/>
      <c r="B194" s="86"/>
      <c r="C194" s="87"/>
      <c r="D194" s="88"/>
      <c r="E194" s="89"/>
      <c r="F194" s="87"/>
      <c r="G194" s="87"/>
      <c r="H194" s="87"/>
      <c r="I194" s="90"/>
      <c r="J194" s="1"/>
      <c r="K194" t="b">
        <f>IF(A192:A194="",FALSE,IF(AND(COUNTA(A192:A194=1),H194="Y"),COUNTA(A164:H164)/8,COUNTA(A194:I194)/9))</f>
        <v>0</v>
      </c>
    </row>
    <row r="195" spans="1:11" x14ac:dyDescent="0.2">
      <c r="A195" s="86"/>
      <c r="B195" s="86"/>
      <c r="C195" s="87"/>
      <c r="D195" s="88"/>
      <c r="E195" s="89"/>
      <c r="F195" s="87"/>
      <c r="G195" s="87"/>
      <c r="H195" s="87"/>
      <c r="I195" s="90"/>
      <c r="J195" s="1"/>
      <c r="K195" t="b">
        <f>IF(A193:A195="",FALSE,IF(AND(COUNTA(A193:A195=1),H195="Y"),COUNTA(A164:H164)/8,COUNTA(A195:I195)/9))</f>
        <v>0</v>
      </c>
    </row>
    <row r="196" spans="1:11" x14ac:dyDescent="0.2">
      <c r="A196" s="86"/>
      <c r="B196" s="86"/>
      <c r="C196" s="87"/>
      <c r="D196" s="88"/>
      <c r="E196" s="89"/>
      <c r="F196" s="87"/>
      <c r="G196" s="87"/>
      <c r="H196" s="87"/>
      <c r="I196" s="90"/>
      <c r="J196" s="1"/>
      <c r="K196" t="b">
        <f>IF(A194:A196="",FALSE,IF(AND(COUNTA(A194:A196=1),H196="Y"),COUNTA(A164:H164)/8,COUNTA(A196:I196)/9))</f>
        <v>0</v>
      </c>
    </row>
    <row r="197" spans="1:11" x14ac:dyDescent="0.2">
      <c r="A197" s="86"/>
      <c r="B197" s="86"/>
      <c r="C197" s="87"/>
      <c r="D197" s="88"/>
      <c r="E197" s="89"/>
      <c r="F197" s="87"/>
      <c r="G197" s="87"/>
      <c r="H197" s="87"/>
      <c r="I197" s="90"/>
      <c r="J197" s="1"/>
      <c r="K197" t="b">
        <f>IF(A195:A197="",FALSE,IF(AND(COUNTA(A195:A197=1),H197="Y"),COUNTA(A164:H164)/8,COUNTA(A197:I197)/9))</f>
        <v>0</v>
      </c>
    </row>
    <row r="198" spans="1:11" x14ac:dyDescent="0.2">
      <c r="A198" s="86"/>
      <c r="B198" s="86"/>
      <c r="C198" s="87"/>
      <c r="D198" s="88"/>
      <c r="E198" s="89"/>
      <c r="F198" s="87"/>
      <c r="G198" s="87"/>
      <c r="H198" s="87"/>
      <c r="I198" s="90"/>
      <c r="J198" s="1"/>
      <c r="K198" t="b">
        <f>IF(A196:A198="",FALSE,IF(AND(COUNTA(A196:A198=1),H198="Y"),COUNTA(A164:H164)/8,COUNTA(A198:I198)/9))</f>
        <v>0</v>
      </c>
    </row>
    <row r="199" spans="1:11" x14ac:dyDescent="0.2">
      <c r="A199" s="86"/>
      <c r="B199" s="86"/>
      <c r="C199" s="87"/>
      <c r="D199" s="88"/>
      <c r="E199" s="89"/>
      <c r="F199" s="87"/>
      <c r="G199" s="87"/>
      <c r="H199" s="87"/>
      <c r="I199" s="90"/>
      <c r="J199" s="1"/>
      <c r="K199" t="b">
        <f>IF(A197:A199="",FALSE,IF(AND(COUNTA(A197:A199=1),H199="Y"),COUNTA(A164:H164)/8,COUNTA(A199:I199)/9))</f>
        <v>0</v>
      </c>
    </row>
    <row r="200" spans="1:11" x14ac:dyDescent="0.2">
      <c r="A200" s="86"/>
      <c r="B200" s="86"/>
      <c r="C200" s="87"/>
      <c r="D200" s="88"/>
      <c r="E200" s="89"/>
      <c r="F200" s="87"/>
      <c r="G200" s="87"/>
      <c r="H200" s="87"/>
      <c r="I200" s="90"/>
      <c r="J200" s="1"/>
      <c r="K200" t="b">
        <f>IF(A198:A200="",FALSE,IF(AND(COUNTA(A198:A200=1),H200="Y"),COUNTA(A164:H164)/8,COUNTA(A200:I200)/9))</f>
        <v>0</v>
      </c>
    </row>
    <row r="201" spans="1:11" x14ac:dyDescent="0.2">
      <c r="A201" s="86"/>
      <c r="B201" s="86"/>
      <c r="C201" s="87"/>
      <c r="D201" s="88"/>
      <c r="E201" s="89"/>
      <c r="F201" s="87"/>
      <c r="G201" s="87"/>
      <c r="H201" s="87"/>
      <c r="I201" s="90"/>
      <c r="J201" s="1"/>
      <c r="K201" t="b">
        <f>IF(A199:A201="",FALSE,IF(AND(COUNTA(A199:A201=1),H201="Y"),COUNTA(A164:H164)/8,COUNTA(A201:I201)/9))</f>
        <v>0</v>
      </c>
    </row>
    <row r="202" spans="1:11" x14ac:dyDescent="0.2">
      <c r="A202" s="86"/>
      <c r="B202" s="86"/>
      <c r="C202" s="87"/>
      <c r="D202" s="88"/>
      <c r="E202" s="89"/>
      <c r="F202" s="87"/>
      <c r="G202" s="87"/>
      <c r="H202" s="87"/>
      <c r="I202" s="90"/>
      <c r="J202" s="1"/>
      <c r="K202" t="b">
        <f>IF(A200:A202="",FALSE,IF(AND(COUNTA(A200:A202=1),H202="Y"),COUNTA(A164:H164)/8,COUNTA(A202:I202)/9))</f>
        <v>0</v>
      </c>
    </row>
    <row r="203" spans="1:11" x14ac:dyDescent="0.2">
      <c r="A203" s="86"/>
      <c r="B203" s="86"/>
      <c r="C203" s="87"/>
      <c r="D203" s="88"/>
      <c r="E203" s="89"/>
      <c r="F203" s="87"/>
      <c r="G203" s="87"/>
      <c r="H203" s="87"/>
      <c r="I203" s="90"/>
      <c r="J203" s="1"/>
      <c r="K203" t="b">
        <f>IF(A201:A203="",FALSE,IF(AND(COUNTA(A201:A203=1),H203="Y"),COUNTA(A164:H164)/8,COUNTA(A203:I203)/9))</f>
        <v>0</v>
      </c>
    </row>
    <row r="204" spans="1:11" x14ac:dyDescent="0.2">
      <c r="A204" s="86"/>
      <c r="B204" s="86"/>
      <c r="C204" s="87"/>
      <c r="D204" s="88"/>
      <c r="E204" s="89"/>
      <c r="F204" s="87"/>
      <c r="G204" s="87"/>
      <c r="H204" s="87"/>
      <c r="I204" s="90"/>
      <c r="J204" s="1"/>
      <c r="K204" t="b">
        <f>IF(A202:A204="",FALSE,IF(AND(COUNTA(A202:A204=1),H204="Y"),COUNTA(A164:H164)/8,COUNTA(A204:I204)/9))</f>
        <v>0</v>
      </c>
    </row>
    <row r="205" spans="1:11" x14ac:dyDescent="0.2">
      <c r="A205" s="86"/>
      <c r="B205" s="86"/>
      <c r="C205" s="87"/>
      <c r="D205" s="88"/>
      <c r="E205" s="89"/>
      <c r="F205" s="87"/>
      <c r="G205" s="87"/>
      <c r="H205" s="87"/>
      <c r="I205" s="90"/>
      <c r="J205" s="1"/>
      <c r="K205" t="b">
        <f>IF(A203:A205="",FALSE,IF(AND(COUNTA(A203:A205=1),H205="Y"),COUNTA(A164:H164)/8,COUNTA(A205:I205)/9))</f>
        <v>0</v>
      </c>
    </row>
    <row r="206" spans="1:11" x14ac:dyDescent="0.2">
      <c r="A206" s="86"/>
      <c r="B206" s="86"/>
      <c r="C206" s="87"/>
      <c r="D206" s="88"/>
      <c r="E206" s="89"/>
      <c r="F206" s="87"/>
      <c r="G206" s="87"/>
      <c r="H206" s="87"/>
      <c r="I206" s="90"/>
      <c r="J206" s="1"/>
      <c r="K206" t="b">
        <f>IF(A204:A206="",FALSE,IF(AND(COUNTA(A204:A206=1),H206="Y"),COUNTA(A164:H164)/8,COUNTA(A206:I206)/9))</f>
        <v>0</v>
      </c>
    </row>
    <row r="207" spans="1:11" x14ac:dyDescent="0.2">
      <c r="A207" s="86"/>
      <c r="B207" s="86"/>
      <c r="C207" s="87"/>
      <c r="D207" s="88"/>
      <c r="E207" s="89"/>
      <c r="F207" s="87"/>
      <c r="G207" s="87"/>
      <c r="H207" s="87"/>
      <c r="I207" s="90"/>
      <c r="J207" s="1"/>
      <c r="K207" t="b">
        <f>IF(A205:A207="",FALSE,IF(AND(COUNTA(A205:A207=1),H207="Y"),COUNTA(A164:H164)/8,COUNTA(A207:I207)/9))</f>
        <v>0</v>
      </c>
    </row>
    <row r="208" spans="1:11" x14ac:dyDescent="0.2">
      <c r="A208" s="86"/>
      <c r="B208" s="86"/>
      <c r="C208" s="87"/>
      <c r="D208" s="88"/>
      <c r="E208" s="89"/>
      <c r="F208" s="87"/>
      <c r="G208" s="87"/>
      <c r="H208" s="87"/>
      <c r="I208" s="90"/>
      <c r="J208" s="1"/>
      <c r="K208" t="b">
        <f>IF(A206:A208="",FALSE,IF(AND(COUNTA(A206:A208=1),H208="Y"),COUNTA(A164:H164)/8,COUNTA(A208:I208)/9))</f>
        <v>0</v>
      </c>
    </row>
    <row r="209" spans="1:11" x14ac:dyDescent="0.2">
      <c r="A209" s="86"/>
      <c r="B209" s="86"/>
      <c r="C209" s="87"/>
      <c r="D209" s="88"/>
      <c r="E209" s="89"/>
      <c r="F209" s="87"/>
      <c r="G209" s="87"/>
      <c r="H209" s="87"/>
      <c r="I209" s="90"/>
      <c r="J209" s="1"/>
      <c r="K209" t="b">
        <f>IF(A207:A209="",FALSE,IF(AND(COUNTA(A207:A209=1),H209="Y"),COUNTA(A164:H164)/8,COUNTA(A209:I209)/9))</f>
        <v>0</v>
      </c>
    </row>
    <row r="210" spans="1:11" x14ac:dyDescent="0.2">
      <c r="A210" s="86"/>
      <c r="B210" s="86"/>
      <c r="C210" s="87"/>
      <c r="D210" s="88"/>
      <c r="E210" s="89"/>
      <c r="F210" s="87"/>
      <c r="G210" s="87"/>
      <c r="H210" s="87"/>
      <c r="I210" s="90"/>
      <c r="J210" s="1"/>
      <c r="K210" t="b">
        <f>IF(A208:A210="",FALSE,IF(AND(COUNTA(A208:A210=1),H210="Y"),COUNTA(A164:H164)/8,COUNTA(A210:I210)/9))</f>
        <v>0</v>
      </c>
    </row>
    <row r="211" spans="1:11" x14ac:dyDescent="0.2">
      <c r="A211" s="86"/>
      <c r="B211" s="86"/>
      <c r="C211" s="87"/>
      <c r="D211" s="88"/>
      <c r="E211" s="89"/>
      <c r="F211" s="87"/>
      <c r="G211" s="87"/>
      <c r="H211" s="87"/>
      <c r="I211" s="90"/>
      <c r="J211" s="1"/>
      <c r="K211" t="b">
        <f>IF(A209:A211="",FALSE,IF(AND(COUNTA(A209:A211=1),H211="Y"),COUNTA(A164:H164)/8,COUNTA(A211:I211)/9))</f>
        <v>0</v>
      </c>
    </row>
    <row r="212" spans="1:11" x14ac:dyDescent="0.2">
      <c r="A212" s="86"/>
      <c r="B212" s="86"/>
      <c r="C212" s="87"/>
      <c r="D212" s="88"/>
      <c r="E212" s="89"/>
      <c r="F212" s="87"/>
      <c r="G212" s="87"/>
      <c r="H212" s="87"/>
      <c r="I212" s="90"/>
      <c r="J212" s="1"/>
      <c r="K212" t="b">
        <f>IF(A210:A212="",FALSE,IF(AND(COUNTA(A210:A212=1),H212="Y"),COUNTA(A164:H164)/8,COUNTA(A212:I212)/9))</f>
        <v>0</v>
      </c>
    </row>
    <row r="213" spans="1:11" x14ac:dyDescent="0.2">
      <c r="A213" s="86"/>
      <c r="B213" s="86"/>
      <c r="C213" s="87"/>
      <c r="D213" s="88"/>
      <c r="E213" s="89"/>
      <c r="F213" s="87"/>
      <c r="G213" s="87"/>
      <c r="H213" s="87"/>
      <c r="I213" s="90"/>
      <c r="J213" s="1"/>
      <c r="K213" t="b">
        <f>IF(A211:A213="",FALSE,IF(AND(COUNTA(A211:A213=1),H213="Y"),COUNTA(A164:H164)/8,COUNTA(A213:I213)/9))</f>
        <v>0</v>
      </c>
    </row>
    <row r="214" spans="1:11" x14ac:dyDescent="0.2">
      <c r="A214" s="86"/>
      <c r="B214" s="86"/>
      <c r="C214" s="87"/>
      <c r="D214" s="88"/>
      <c r="E214" s="89"/>
      <c r="F214" s="87"/>
      <c r="G214" s="87"/>
      <c r="H214" s="87"/>
      <c r="I214" s="90"/>
      <c r="J214" s="1"/>
      <c r="K214" t="b">
        <f>IF(A212:A214="",FALSE,IF(AND(COUNTA(A212:A214=1),H214="Y"),COUNTA(A164:H164)/8,COUNTA(A214:I214)/9))</f>
        <v>0</v>
      </c>
    </row>
    <row r="215" spans="1:11" x14ac:dyDescent="0.2">
      <c r="A215" s="86"/>
      <c r="B215" s="86"/>
      <c r="C215" s="87"/>
      <c r="D215" s="88"/>
      <c r="E215" s="89"/>
      <c r="F215" s="87"/>
      <c r="G215" s="87"/>
      <c r="H215" s="87"/>
      <c r="I215" s="90"/>
      <c r="J215" s="1"/>
      <c r="K215" t="b">
        <f>IF(A213:A215="",FALSE,IF(AND(COUNTA(A213:A215=1),H215="Y"),COUNTA(A164:H164)/8,COUNTA(A215:I215)/9))</f>
        <v>0</v>
      </c>
    </row>
    <row r="216" spans="1:11" x14ac:dyDescent="0.2">
      <c r="A216" s="86"/>
      <c r="B216" s="86"/>
      <c r="C216" s="87"/>
      <c r="D216" s="88"/>
      <c r="E216" s="89"/>
      <c r="F216" s="87"/>
      <c r="G216" s="87"/>
      <c r="H216" s="87"/>
      <c r="I216" s="90"/>
      <c r="J216" s="1"/>
      <c r="K216" t="b">
        <f>IF(A214:A216="",FALSE,IF(AND(COUNTA(A214:A216=1),H216="Y"),COUNTA(A164:H164)/8,COUNTA(A216:I216)/9))</f>
        <v>0</v>
      </c>
    </row>
    <row r="217" spans="1:11" x14ac:dyDescent="0.2">
      <c r="A217" s="86"/>
      <c r="B217" s="86"/>
      <c r="C217" s="87"/>
      <c r="D217" s="88"/>
      <c r="E217" s="89"/>
      <c r="F217" s="87"/>
      <c r="G217" s="87"/>
      <c r="H217" s="87"/>
      <c r="I217" s="90"/>
      <c r="J217" s="1"/>
      <c r="K217" t="b">
        <f>IF(A215:A217="",FALSE,IF(AND(COUNTA(A215:A217=1),H217="Y"),COUNTA(A164:H164)/8,COUNTA(A217:I217)/9))</f>
        <v>0</v>
      </c>
    </row>
    <row r="218" spans="1:11" x14ac:dyDescent="0.2">
      <c r="A218" s="86"/>
      <c r="B218" s="86"/>
      <c r="C218" s="87"/>
      <c r="D218" s="88"/>
      <c r="E218" s="89"/>
      <c r="F218" s="87"/>
      <c r="G218" s="87"/>
      <c r="H218" s="87"/>
      <c r="I218" s="90"/>
      <c r="J218" s="1"/>
      <c r="K218" t="b">
        <f>IF(A216:A218="",FALSE,IF(AND(COUNTA(A216:A218=1),H218="Y"),COUNTA(A164:H164)/8,COUNTA(A218:I218)/9))</f>
        <v>0</v>
      </c>
    </row>
    <row r="219" spans="1:11" x14ac:dyDescent="0.2">
      <c r="A219" s="86"/>
      <c r="B219" s="86"/>
      <c r="C219" s="87"/>
      <c r="D219" s="88"/>
      <c r="E219" s="89"/>
      <c r="F219" s="87"/>
      <c r="G219" s="87"/>
      <c r="H219" s="87"/>
      <c r="I219" s="90"/>
      <c r="J219" s="1"/>
      <c r="K219" t="b">
        <f>IF(A217:A219="",FALSE,IF(AND(COUNTA(A217:A219=1),H219="Y"),COUNTA(A164:H164)/8,COUNTA(A219:I219)/9))</f>
        <v>0</v>
      </c>
    </row>
    <row r="220" spans="1:11" x14ac:dyDescent="0.2">
      <c r="A220" s="86"/>
      <c r="B220" s="86"/>
      <c r="C220" s="87"/>
      <c r="D220" s="88"/>
      <c r="E220" s="89"/>
      <c r="F220" s="87"/>
      <c r="G220" s="87"/>
      <c r="H220" s="87"/>
      <c r="I220" s="90"/>
      <c r="J220" s="1"/>
      <c r="K220" t="b">
        <f>IF(A218:A220="",FALSE,IF(AND(COUNTA(A218:A220=1),H220="Y"),COUNTA(A164:H164)/8,COUNTA(A220:I220)/9))</f>
        <v>0</v>
      </c>
    </row>
    <row r="221" spans="1:11" x14ac:dyDescent="0.2">
      <c r="A221" s="86"/>
      <c r="B221" s="86"/>
      <c r="C221" s="87"/>
      <c r="D221" s="88"/>
      <c r="E221" s="89"/>
      <c r="F221" s="87"/>
      <c r="G221" s="87"/>
      <c r="H221" s="87"/>
      <c r="I221" s="90"/>
      <c r="J221" s="1"/>
      <c r="K221" t="b">
        <f>IF(A219:A221="",FALSE,IF(AND(COUNTA(A219:A221=1),H221="Y"),COUNTA(A164:H164)/8,COUNTA(A221:I221)/9))</f>
        <v>0</v>
      </c>
    </row>
    <row r="222" spans="1:11" x14ac:dyDescent="0.2">
      <c r="A222" s="86"/>
      <c r="B222" s="86"/>
      <c r="C222" s="87"/>
      <c r="D222" s="88"/>
      <c r="E222" s="89"/>
      <c r="F222" s="87"/>
      <c r="G222" s="87"/>
      <c r="H222" s="87"/>
      <c r="I222" s="90"/>
      <c r="J222" s="1"/>
      <c r="K222" t="b">
        <f>IF(A220:A222="",FALSE,IF(AND(COUNTA(A220:A222=1),H222="Y"),COUNTA(A164:H164)/8,COUNTA(A222:I222)/9))</f>
        <v>0</v>
      </c>
    </row>
    <row r="223" spans="1:11" x14ac:dyDescent="0.2">
      <c r="A223" s="86"/>
      <c r="B223" s="86"/>
      <c r="C223" s="87"/>
      <c r="D223" s="88"/>
      <c r="E223" s="89"/>
      <c r="F223" s="87"/>
      <c r="G223" s="87"/>
      <c r="H223" s="87"/>
      <c r="I223" s="90"/>
      <c r="J223" s="1"/>
      <c r="K223" t="b">
        <f>IF(A221:A223="",FALSE,IF(AND(COUNTA(A221:A223=1),H223="Y"),COUNTA(A164:H164)/8,COUNTA(A223:I223)/9))</f>
        <v>0</v>
      </c>
    </row>
    <row r="224" spans="1:11" x14ac:dyDescent="0.2">
      <c r="A224" s="86"/>
      <c r="B224" s="86"/>
      <c r="C224" s="87"/>
      <c r="D224" s="88"/>
      <c r="E224" s="89"/>
      <c r="F224" s="87"/>
      <c r="G224" s="87"/>
      <c r="H224" s="87"/>
      <c r="I224" s="90"/>
      <c r="J224" s="1"/>
      <c r="K224" t="b">
        <f>IF(A222:A224="",FALSE,IF(AND(COUNTA(A222:A224=1),H224="Y"),COUNTA(A164:H164)/8,COUNTA(A224:I224)/9))</f>
        <v>0</v>
      </c>
    </row>
    <row r="225" spans="1:11" x14ac:dyDescent="0.2">
      <c r="A225" s="86"/>
      <c r="B225" s="86"/>
      <c r="C225" s="87"/>
      <c r="D225" s="88"/>
      <c r="E225" s="89"/>
      <c r="F225" s="87"/>
      <c r="G225" s="87"/>
      <c r="H225" s="87"/>
      <c r="I225" s="90"/>
      <c r="J225" s="1"/>
      <c r="K225" t="b">
        <f>IF(A223:A225="",FALSE,IF(AND(COUNTA(A223:A225=1),H225="Y"),COUNTA(A164:H164)/8,COUNTA(A225:I225)/9))</f>
        <v>0</v>
      </c>
    </row>
    <row r="226" spans="1:11" x14ac:dyDescent="0.2">
      <c r="A226" s="86"/>
      <c r="B226" s="86"/>
      <c r="C226" s="87"/>
      <c r="D226" s="88"/>
      <c r="E226" s="89"/>
      <c r="F226" s="87"/>
      <c r="G226" s="87"/>
      <c r="H226" s="87"/>
      <c r="I226" s="90"/>
      <c r="J226" s="1"/>
      <c r="K226" t="b">
        <f>IF(A224:A226="",FALSE,IF(AND(COUNTA(A224:A226=1),H226="Y"),COUNTA(A164:H164)/8,COUNTA(A226:I226)/9))</f>
        <v>0</v>
      </c>
    </row>
    <row r="227" spans="1:11" x14ac:dyDescent="0.2">
      <c r="A227" s="86"/>
      <c r="B227" s="86"/>
      <c r="C227" s="87"/>
      <c r="D227" s="88"/>
      <c r="E227" s="89"/>
      <c r="F227" s="87"/>
      <c r="G227" s="87"/>
      <c r="H227" s="87"/>
      <c r="I227" s="90"/>
      <c r="J227" s="1"/>
      <c r="K227" t="b">
        <f>IF(A225:A227="",FALSE,IF(AND(COUNTA(A225:A227=1),H227="Y"),COUNTA(A164:H164)/8,COUNTA(A227:I227)/9))</f>
        <v>0</v>
      </c>
    </row>
    <row r="228" spans="1:11" x14ac:dyDescent="0.2">
      <c r="A228" s="86"/>
      <c r="B228" s="86"/>
      <c r="C228" s="87"/>
      <c r="D228" s="88"/>
      <c r="E228" s="89"/>
      <c r="F228" s="87"/>
      <c r="G228" s="87"/>
      <c r="H228" s="87"/>
      <c r="I228" s="90"/>
      <c r="J228" s="1"/>
      <c r="K228" t="b">
        <f>IF(A226:A228="",FALSE,IF(AND(COUNTA(A226:A228=1),H228="Y"),COUNTA(A228:H228)/8,COUNTA(A228:I228)/9))</f>
        <v>0</v>
      </c>
    </row>
    <row r="229" spans="1:11" x14ac:dyDescent="0.2">
      <c r="A229" s="86"/>
      <c r="B229" s="86"/>
      <c r="C229" s="87"/>
      <c r="D229" s="88"/>
      <c r="E229" s="89"/>
      <c r="F229" s="87"/>
      <c r="G229" s="87"/>
      <c r="H229" s="87"/>
      <c r="I229" s="90"/>
      <c r="J229" s="1"/>
      <c r="K229" t="b">
        <f>IF(A227:A229="",FALSE,IF(AND(COUNTA(A227:A229=1),H229="Y"),COUNTA(A228:H228)/8,COUNTA(A229:I229)/9))</f>
        <v>0</v>
      </c>
    </row>
    <row r="230" spans="1:11" x14ac:dyDescent="0.2">
      <c r="A230" s="86"/>
      <c r="B230" s="86"/>
      <c r="C230" s="87"/>
      <c r="D230" s="88"/>
      <c r="E230" s="89"/>
      <c r="F230" s="87"/>
      <c r="G230" s="87"/>
      <c r="H230" s="87"/>
      <c r="I230" s="90"/>
      <c r="J230" s="1"/>
      <c r="K230" t="b">
        <f>IF(A228:A230="",FALSE,IF(AND(COUNTA(A228:A230=1),H230="Y"),COUNTA(A228:H228)/8,COUNTA(A230:I230)/9))</f>
        <v>0</v>
      </c>
    </row>
    <row r="231" spans="1:11" x14ac:dyDescent="0.2">
      <c r="A231" s="86"/>
      <c r="B231" s="86"/>
      <c r="C231" s="87"/>
      <c r="D231" s="88"/>
      <c r="E231" s="89"/>
      <c r="F231" s="87"/>
      <c r="G231" s="87"/>
      <c r="H231" s="87"/>
      <c r="I231" s="90"/>
      <c r="J231" s="1"/>
      <c r="K231" t="b">
        <f>IF(A229:A231="",FALSE,IF(AND(COUNTA(A229:A231=1),H231="Y"),COUNTA(A228:H228)/8,COUNTA(A231:I231)/9))</f>
        <v>0</v>
      </c>
    </row>
    <row r="232" spans="1:11" x14ac:dyDescent="0.2">
      <c r="A232" s="86"/>
      <c r="B232" s="86"/>
      <c r="C232" s="87"/>
      <c r="D232" s="88"/>
      <c r="E232" s="89"/>
      <c r="F232" s="87"/>
      <c r="G232" s="87"/>
      <c r="H232" s="87"/>
      <c r="I232" s="90"/>
      <c r="J232" s="1"/>
      <c r="K232" t="b">
        <f>IF(A230:A232="",FALSE,IF(AND(COUNTA(A230:A232=1),H232="Y"),COUNTA(A228:H228)/8,COUNTA(A232:I232)/9))</f>
        <v>0</v>
      </c>
    </row>
    <row r="233" spans="1:11" x14ac:dyDescent="0.2">
      <c r="A233" s="86"/>
      <c r="B233" s="86"/>
      <c r="C233" s="87"/>
      <c r="D233" s="88"/>
      <c r="E233" s="89"/>
      <c r="F233" s="87"/>
      <c r="G233" s="87"/>
      <c r="H233" s="87"/>
      <c r="I233" s="90"/>
      <c r="J233" s="1"/>
      <c r="K233" t="b">
        <f>IF(A231:A233="",FALSE,IF(AND(COUNTA(A231:A233=1),H233="Y"),COUNTA(A228:H228)/8,COUNTA(A233:I233)/9))</f>
        <v>0</v>
      </c>
    </row>
    <row r="234" spans="1:11" x14ac:dyDescent="0.2">
      <c r="A234" s="86"/>
      <c r="B234" s="86"/>
      <c r="C234" s="87"/>
      <c r="D234" s="88"/>
      <c r="E234" s="89"/>
      <c r="F234" s="87"/>
      <c r="G234" s="87"/>
      <c r="H234" s="87"/>
      <c r="I234" s="90"/>
      <c r="J234" s="1"/>
      <c r="K234" t="b">
        <f>IF(A232:A234="",FALSE,IF(AND(COUNTA(A232:A234=1),H234="Y"),COUNTA(A228:H228)/8,COUNTA(A234:I234)/9))</f>
        <v>0</v>
      </c>
    </row>
    <row r="235" spans="1:11" x14ac:dyDescent="0.2">
      <c r="A235" s="86"/>
      <c r="B235" s="86"/>
      <c r="C235" s="87"/>
      <c r="D235" s="88"/>
      <c r="E235" s="89"/>
      <c r="F235" s="87"/>
      <c r="G235" s="87"/>
      <c r="H235" s="87"/>
      <c r="I235" s="90"/>
      <c r="J235" s="1"/>
      <c r="K235" t="b">
        <f>IF(A233:A235="",FALSE,IF(AND(COUNTA(A233:A235=1),H235="Y"),COUNTA(A228:H228)/8,COUNTA(A235:I235)/9))</f>
        <v>0</v>
      </c>
    </row>
    <row r="236" spans="1:11" x14ac:dyDescent="0.2">
      <c r="A236" s="86"/>
      <c r="B236" s="86"/>
      <c r="C236" s="87"/>
      <c r="D236" s="88"/>
      <c r="E236" s="89"/>
      <c r="F236" s="87"/>
      <c r="G236" s="87"/>
      <c r="H236" s="87"/>
      <c r="I236" s="90"/>
      <c r="J236" s="1"/>
      <c r="K236" t="b">
        <f>IF(A234:A236="",FALSE,IF(AND(COUNTA(A234:A236=1),H236="Y"),COUNTA(A228:H228)/8,COUNTA(A236:I236)/9))</f>
        <v>0</v>
      </c>
    </row>
    <row r="237" spans="1:11" x14ac:dyDescent="0.2">
      <c r="A237" s="86"/>
      <c r="B237" s="86"/>
      <c r="C237" s="87"/>
      <c r="D237" s="88"/>
      <c r="E237" s="89"/>
      <c r="F237" s="87"/>
      <c r="G237" s="87"/>
      <c r="H237" s="87"/>
      <c r="I237" s="90"/>
      <c r="J237" s="1"/>
      <c r="K237" t="b">
        <f>IF(A235:A237="",FALSE,IF(AND(COUNTA(A235:A237=1),H237="Y"),COUNTA(A228:H228)/8,COUNTA(A237:I237)/9))</f>
        <v>0</v>
      </c>
    </row>
    <row r="238" spans="1:11" x14ac:dyDescent="0.2">
      <c r="A238" s="86"/>
      <c r="B238" s="86"/>
      <c r="C238" s="87"/>
      <c r="D238" s="88"/>
      <c r="E238" s="89"/>
      <c r="F238" s="87"/>
      <c r="G238" s="87"/>
      <c r="H238" s="87"/>
      <c r="I238" s="90"/>
      <c r="J238" s="1"/>
      <c r="K238" t="b">
        <f>IF(A236:A238="",FALSE,IF(AND(COUNTA(A236:A238=1),H238="Y"),COUNTA(A228:H228)/8,COUNTA(A238:I238)/9))</f>
        <v>0</v>
      </c>
    </row>
    <row r="239" spans="1:11" x14ac:dyDescent="0.2">
      <c r="A239" s="86"/>
      <c r="B239" s="86"/>
      <c r="C239" s="87"/>
      <c r="D239" s="88"/>
      <c r="E239" s="89"/>
      <c r="F239" s="87"/>
      <c r="G239" s="87"/>
      <c r="H239" s="87"/>
      <c r="I239" s="90"/>
      <c r="J239" s="1"/>
      <c r="K239" t="b">
        <f>IF(A237:A239="",FALSE,IF(AND(COUNTA(A237:A239=1),H239="Y"),COUNTA(A228:H228)/8,COUNTA(A239:I239)/9))</f>
        <v>0</v>
      </c>
    </row>
    <row r="240" spans="1:11" x14ac:dyDescent="0.2">
      <c r="A240" s="86"/>
      <c r="B240" s="86"/>
      <c r="C240" s="87"/>
      <c r="D240" s="88"/>
      <c r="E240" s="89"/>
      <c r="F240" s="87"/>
      <c r="G240" s="87"/>
      <c r="H240" s="87"/>
      <c r="I240" s="90"/>
      <c r="J240" s="1"/>
      <c r="K240" t="b">
        <f>IF(A238:A240="",FALSE,IF(AND(COUNTA(A238:A240=1),H240="Y"),COUNTA(A228:H228)/8,COUNTA(A240:I240)/9))</f>
        <v>0</v>
      </c>
    </row>
    <row r="241" spans="1:11" x14ac:dyDescent="0.2">
      <c r="A241" s="86"/>
      <c r="B241" s="86"/>
      <c r="C241" s="87"/>
      <c r="D241" s="88"/>
      <c r="E241" s="89"/>
      <c r="F241" s="87"/>
      <c r="G241" s="87"/>
      <c r="H241" s="87"/>
      <c r="I241" s="90"/>
      <c r="J241" s="1"/>
      <c r="K241" t="b">
        <f>IF(A239:A241="",FALSE,IF(AND(COUNTA(A239:A241=1),H241="Y"),COUNTA(A228:H228)/8,COUNTA(A241:I241)/9))</f>
        <v>0</v>
      </c>
    </row>
    <row r="242" spans="1:11" x14ac:dyDescent="0.2">
      <c r="A242" s="86"/>
      <c r="B242" s="86"/>
      <c r="C242" s="87"/>
      <c r="D242" s="88"/>
      <c r="E242" s="89"/>
      <c r="F242" s="87"/>
      <c r="G242" s="87"/>
      <c r="H242" s="87"/>
      <c r="I242" s="90"/>
      <c r="J242" s="1"/>
      <c r="K242" t="b">
        <f>IF(A240:A242="",FALSE,IF(AND(COUNTA(A240:A242=1),H242="Y"),COUNTA(A228:H228)/8,COUNTA(A242:I242)/9))</f>
        <v>0</v>
      </c>
    </row>
    <row r="243" spans="1:11" x14ac:dyDescent="0.2">
      <c r="A243" s="86"/>
      <c r="B243" s="86"/>
      <c r="C243" s="87"/>
      <c r="D243" s="88"/>
      <c r="E243" s="89"/>
      <c r="F243" s="87"/>
      <c r="G243" s="87"/>
      <c r="H243" s="87"/>
      <c r="I243" s="90"/>
      <c r="J243" s="1"/>
      <c r="K243" t="b">
        <f>IF(A241:A243="",FALSE,IF(AND(COUNTA(A241:A243=1),H243="Y"),COUNTA(A228:H228)/8,COUNTA(A243:I243)/9))</f>
        <v>0</v>
      </c>
    </row>
    <row r="244" spans="1:11" x14ac:dyDescent="0.2">
      <c r="A244" s="86"/>
      <c r="B244" s="86"/>
      <c r="C244" s="87"/>
      <c r="D244" s="88"/>
      <c r="E244" s="89"/>
      <c r="F244" s="87"/>
      <c r="G244" s="87"/>
      <c r="H244" s="87"/>
      <c r="I244" s="90"/>
      <c r="J244" s="1"/>
      <c r="K244" t="b">
        <f>IF(A242:A244="",FALSE,IF(AND(COUNTA(A242:A244=1),H244="Y"),COUNTA(A228:H228)/8,COUNTA(A244:I244)/9))</f>
        <v>0</v>
      </c>
    </row>
    <row r="245" spans="1:11" x14ac:dyDescent="0.2">
      <c r="A245" s="86"/>
      <c r="B245" s="86"/>
      <c r="C245" s="87"/>
      <c r="D245" s="88"/>
      <c r="E245" s="89"/>
      <c r="F245" s="87"/>
      <c r="G245" s="87"/>
      <c r="H245" s="87"/>
      <c r="I245" s="90"/>
      <c r="J245" s="1"/>
      <c r="K245" t="b">
        <f>IF(A243:A245="",FALSE,IF(AND(COUNTA(A243:A245=1),H245="Y"),COUNTA(A228:H228)/8,COUNTA(A245:I245)/9))</f>
        <v>0</v>
      </c>
    </row>
    <row r="246" spans="1:11" x14ac:dyDescent="0.2">
      <c r="A246" s="86"/>
      <c r="B246" s="86"/>
      <c r="C246" s="87"/>
      <c r="D246" s="88"/>
      <c r="E246" s="89"/>
      <c r="F246" s="87"/>
      <c r="G246" s="87"/>
      <c r="H246" s="87"/>
      <c r="I246" s="90"/>
      <c r="J246" s="1"/>
      <c r="K246" t="b">
        <f>IF(A244:A246="",FALSE,IF(AND(COUNTA(A244:A246=1),H246="Y"),COUNTA(A228:H228)/8,COUNTA(A246:I246)/9))</f>
        <v>0</v>
      </c>
    </row>
    <row r="247" spans="1:11" x14ac:dyDescent="0.2">
      <c r="A247" s="86"/>
      <c r="B247" s="86"/>
      <c r="C247" s="87"/>
      <c r="D247" s="88"/>
      <c r="E247" s="89"/>
      <c r="F247" s="87"/>
      <c r="G247" s="87"/>
      <c r="H247" s="87"/>
      <c r="I247" s="90"/>
      <c r="J247" s="1"/>
      <c r="K247" t="b">
        <f>IF(A245:A247="",FALSE,IF(AND(COUNTA(A245:A247=1),H247="Y"),COUNTA(A228:H228)/8,COUNTA(A247:I247)/9))</f>
        <v>0</v>
      </c>
    </row>
    <row r="248" spans="1:11" x14ac:dyDescent="0.2">
      <c r="A248" s="86"/>
      <c r="B248" s="86"/>
      <c r="C248" s="87"/>
      <c r="D248" s="88"/>
      <c r="E248" s="89"/>
      <c r="F248" s="87"/>
      <c r="G248" s="87"/>
      <c r="H248" s="87"/>
      <c r="I248" s="90"/>
      <c r="J248" s="1"/>
      <c r="K248" t="b">
        <f>IF(A246:A248="",FALSE,IF(AND(COUNTA(A246:A248=1),H248="Y"),COUNTA(A228:H228)/8,COUNTA(A248:I248)/9))</f>
        <v>0</v>
      </c>
    </row>
    <row r="249" spans="1:11" x14ac:dyDescent="0.2">
      <c r="A249" s="86"/>
      <c r="B249" s="86"/>
      <c r="C249" s="87"/>
      <c r="D249" s="88"/>
      <c r="E249" s="89"/>
      <c r="F249" s="87"/>
      <c r="G249" s="87"/>
      <c r="H249" s="87"/>
      <c r="I249" s="90"/>
      <c r="J249" s="1"/>
      <c r="K249" t="b">
        <f>IF(A247:A249="",FALSE,IF(AND(COUNTA(A247:A249=1),H249="Y"),COUNTA(A228:H228)/8,COUNTA(A249:I249)/9))</f>
        <v>0</v>
      </c>
    </row>
    <row r="250" spans="1:11" x14ac:dyDescent="0.2">
      <c r="A250" s="86"/>
      <c r="B250" s="86"/>
      <c r="C250" s="87"/>
      <c r="D250" s="88"/>
      <c r="E250" s="89"/>
      <c r="F250" s="87"/>
      <c r="G250" s="87"/>
      <c r="H250" s="87"/>
      <c r="I250" s="90"/>
      <c r="J250" s="1"/>
      <c r="K250" t="b">
        <f>IF(A248:A250="",FALSE,IF(AND(COUNTA(A248:A250=1),H250="Y"),COUNTA(A228:H228)/8,COUNTA(A250:I250)/9))</f>
        <v>0</v>
      </c>
    </row>
    <row r="251" spans="1:11" x14ac:dyDescent="0.2">
      <c r="A251" s="86"/>
      <c r="B251" s="86"/>
      <c r="C251" s="87"/>
      <c r="D251" s="88"/>
      <c r="E251" s="89"/>
      <c r="F251" s="87"/>
      <c r="G251" s="87"/>
      <c r="H251" s="87"/>
      <c r="I251" s="90"/>
      <c r="J251" s="1"/>
      <c r="K251" t="b">
        <f>IF(A249:A251="",FALSE,IF(AND(COUNTA(A249:A251=1),H251="Y"),COUNTA(A228:H228)/8,COUNTA(A251:I251)/9))</f>
        <v>0</v>
      </c>
    </row>
    <row r="252" spans="1:11" x14ac:dyDescent="0.2">
      <c r="A252" s="86"/>
      <c r="B252" s="86"/>
      <c r="C252" s="87"/>
      <c r="D252" s="88"/>
      <c r="E252" s="89"/>
      <c r="F252" s="87"/>
      <c r="G252" s="87"/>
      <c r="H252" s="87"/>
      <c r="I252" s="90"/>
      <c r="J252" s="1"/>
      <c r="K252" t="b">
        <f>IF(A250:A252="",FALSE,IF(AND(COUNTA(A250:A252=1),H252="Y"),COUNTA(A228:H228)/8,COUNTA(A252:I252)/9))</f>
        <v>0</v>
      </c>
    </row>
    <row r="253" spans="1:11" x14ac:dyDescent="0.2">
      <c r="A253" s="86"/>
      <c r="B253" s="86"/>
      <c r="C253" s="87"/>
      <c r="D253" s="88"/>
      <c r="E253" s="89"/>
      <c r="F253" s="87"/>
      <c r="G253" s="87"/>
      <c r="H253" s="87"/>
      <c r="I253" s="90"/>
      <c r="J253" s="1"/>
      <c r="K253" t="b">
        <f>IF(A251:A253="",FALSE,IF(AND(COUNTA(A251:A253=1),H253="Y"),COUNTA(A228:H228)/8,COUNTA(A253:I253)/9))</f>
        <v>0</v>
      </c>
    </row>
    <row r="254" spans="1:11" x14ac:dyDescent="0.2">
      <c r="A254" s="86"/>
      <c r="B254" s="86"/>
      <c r="C254" s="87"/>
      <c r="D254" s="88"/>
      <c r="E254" s="89"/>
      <c r="F254" s="87"/>
      <c r="G254" s="87"/>
      <c r="H254" s="87"/>
      <c r="I254" s="90"/>
      <c r="J254" s="1"/>
      <c r="K254" t="b">
        <f>IF(A252:A254="",FALSE,IF(AND(COUNTA(A252:A254=1),H254="Y"),COUNTA(A228:H228)/8,COUNTA(A254:I254)/9))</f>
        <v>0</v>
      </c>
    </row>
    <row r="255" spans="1:11" x14ac:dyDescent="0.2">
      <c r="A255" s="86"/>
      <c r="B255" s="86"/>
      <c r="C255" s="87"/>
      <c r="D255" s="88"/>
      <c r="E255" s="89"/>
      <c r="F255" s="87"/>
      <c r="G255" s="87"/>
      <c r="H255" s="87"/>
      <c r="I255" s="90"/>
      <c r="J255" s="1"/>
      <c r="K255" t="b">
        <f>IF(A253:A255="",FALSE,IF(AND(COUNTA(A253:A255=1),H255="Y"),COUNTA(A228:H228)/8,COUNTA(A255:I255)/9))</f>
        <v>0</v>
      </c>
    </row>
    <row r="256" spans="1:11" x14ac:dyDescent="0.2">
      <c r="A256" s="86"/>
      <c r="B256" s="86"/>
      <c r="C256" s="87"/>
      <c r="D256" s="88"/>
      <c r="E256" s="89"/>
      <c r="F256" s="87"/>
      <c r="G256" s="87"/>
      <c r="H256" s="87"/>
      <c r="I256" s="90"/>
      <c r="J256" s="1"/>
      <c r="K256" t="b">
        <f>IF(A254:A256="",FALSE,IF(AND(COUNTA(A254:A256=1),H256="Y"),COUNTA(A228:H228)/8,COUNTA(A256:I256)/9))</f>
        <v>0</v>
      </c>
    </row>
    <row r="257" spans="1:11" x14ac:dyDescent="0.2">
      <c r="A257" s="86"/>
      <c r="B257" s="86"/>
      <c r="C257" s="87"/>
      <c r="D257" s="88"/>
      <c r="E257" s="89"/>
      <c r="F257" s="87"/>
      <c r="G257" s="87"/>
      <c r="H257" s="87"/>
      <c r="I257" s="90"/>
      <c r="J257" s="1"/>
      <c r="K257" t="b">
        <f>IF(A255:A257="",FALSE,IF(AND(COUNTA(A255:A257=1),H257="Y"),COUNTA(A228:H228)/8,COUNTA(A257:I257)/9))</f>
        <v>0</v>
      </c>
    </row>
    <row r="258" spans="1:11" x14ac:dyDescent="0.2">
      <c r="A258" s="86"/>
      <c r="B258" s="86"/>
      <c r="C258" s="87"/>
      <c r="D258" s="88"/>
      <c r="E258" s="89"/>
      <c r="F258" s="87"/>
      <c r="G258" s="87"/>
      <c r="H258" s="87"/>
      <c r="I258" s="90"/>
      <c r="J258" s="1"/>
      <c r="K258" t="b">
        <f>IF(A256:A258="",FALSE,IF(AND(COUNTA(A256:A258=1),H258="Y"),COUNTA(A228:H228)/8,COUNTA(A258:I258)/9))</f>
        <v>0</v>
      </c>
    </row>
    <row r="259" spans="1:11" x14ac:dyDescent="0.2">
      <c r="A259" s="86"/>
      <c r="B259" s="86"/>
      <c r="C259" s="87"/>
      <c r="D259" s="88"/>
      <c r="E259" s="89"/>
      <c r="F259" s="87"/>
      <c r="G259" s="87"/>
      <c r="H259" s="87"/>
      <c r="I259" s="90"/>
      <c r="J259" s="1"/>
      <c r="K259" t="b">
        <f>IF(A257:A259="",FALSE,IF(AND(COUNTA(A257:A259=1),H259="Y"),COUNTA(A228:H228)/8,COUNTA(A259:I259)/9))</f>
        <v>0</v>
      </c>
    </row>
    <row r="260" spans="1:11" x14ac:dyDescent="0.2">
      <c r="A260" s="86"/>
      <c r="B260" s="86"/>
      <c r="C260" s="87"/>
      <c r="D260" s="88"/>
      <c r="E260" s="89"/>
      <c r="F260" s="87"/>
      <c r="G260" s="87"/>
      <c r="H260" s="87"/>
      <c r="I260" s="90"/>
      <c r="J260" s="1"/>
      <c r="K260" t="b">
        <f>IF(A258:A260="",FALSE,IF(AND(COUNTA(A258:A260=1),H260="Y"),COUNTA(A228:H228)/8,COUNTA(A260:I260)/9))</f>
        <v>0</v>
      </c>
    </row>
    <row r="261" spans="1:11" x14ac:dyDescent="0.2">
      <c r="A261" s="86"/>
      <c r="B261" s="86"/>
      <c r="C261" s="87"/>
      <c r="D261" s="88"/>
      <c r="E261" s="89"/>
      <c r="F261" s="87"/>
      <c r="G261" s="87"/>
      <c r="H261" s="87"/>
      <c r="I261" s="90"/>
      <c r="J261" s="1"/>
      <c r="K261" t="b">
        <f>IF(A259:A261="",FALSE,IF(AND(COUNTA(A259:A261=1),H261="Y"),COUNTA(A228:H228)/8,COUNTA(A261:I261)/9))</f>
        <v>0</v>
      </c>
    </row>
    <row r="262" spans="1:11" x14ac:dyDescent="0.2">
      <c r="A262" s="86"/>
      <c r="B262" s="86"/>
      <c r="C262" s="87"/>
      <c r="D262" s="88"/>
      <c r="E262" s="89"/>
      <c r="F262" s="87"/>
      <c r="G262" s="87"/>
      <c r="H262" s="87"/>
      <c r="I262" s="90"/>
      <c r="J262" s="1"/>
      <c r="K262" t="b">
        <f>IF(A260:A262="",FALSE,IF(AND(COUNTA(A260:A262=1),H262="Y"),COUNTA(A228:H228)/8,COUNTA(A262:I262)/9))</f>
        <v>0</v>
      </c>
    </row>
    <row r="263" spans="1:11" x14ac:dyDescent="0.2">
      <c r="A263" s="86"/>
      <c r="B263" s="86"/>
      <c r="C263" s="87"/>
      <c r="D263" s="88"/>
      <c r="E263" s="89"/>
      <c r="F263" s="87"/>
      <c r="G263" s="87"/>
      <c r="H263" s="87"/>
      <c r="I263" s="90"/>
      <c r="J263" s="1"/>
      <c r="K263" t="b">
        <f>IF(A261:A263="",FALSE,IF(AND(COUNTA(A261:A263=1),H263="Y"),COUNTA(A228:H228)/8,COUNTA(A263:I263)/9))</f>
        <v>0</v>
      </c>
    </row>
    <row r="264" spans="1:11" x14ac:dyDescent="0.2">
      <c r="A264" s="86"/>
      <c r="B264" s="86"/>
      <c r="C264" s="87"/>
      <c r="D264" s="88"/>
      <c r="E264" s="89"/>
      <c r="F264" s="87"/>
      <c r="G264" s="87"/>
      <c r="H264" s="87"/>
      <c r="I264" s="90"/>
      <c r="K264" t="b">
        <f>IF(A262:A264="",FALSE,IF(AND(COUNTA(A262:A264=1),H264="Y"),COUNTA(A228:H228)/8,COUNTA(A264:I264)/9))</f>
        <v>0</v>
      </c>
    </row>
    <row r="265" spans="1:11" x14ac:dyDescent="0.2">
      <c r="A265" s="86"/>
      <c r="B265" s="86"/>
      <c r="C265" s="87"/>
      <c r="D265" s="88"/>
      <c r="E265" s="89"/>
      <c r="F265" s="87"/>
      <c r="G265" s="87"/>
      <c r="H265" s="87"/>
      <c r="I265" s="90"/>
      <c r="K265" t="b">
        <f>IF(A263:A265="",FALSE,IF(AND(COUNTA(A263:A265=1),H265="Y"),COUNTA(A228:H228)/8,COUNTA(A265:I265)/9))</f>
        <v>0</v>
      </c>
    </row>
    <row r="266" spans="1:11" x14ac:dyDescent="0.2">
      <c r="A266" s="86"/>
      <c r="B266" s="86"/>
      <c r="C266" s="87"/>
      <c r="D266" s="88"/>
      <c r="E266" s="89"/>
      <c r="F266" s="87"/>
      <c r="G266" s="87"/>
      <c r="H266" s="87"/>
      <c r="I266" s="90"/>
      <c r="K266" t="b">
        <f>IF(A264:A266="",FALSE,IF(AND(COUNTA(A264:A266=1),H266="Y"),COUNTA(A228:H228)/8,COUNTA(A266:I266)/9))</f>
        <v>0</v>
      </c>
    </row>
    <row r="267" spans="1:11" x14ac:dyDescent="0.2">
      <c r="A267" s="86"/>
      <c r="B267" s="86"/>
      <c r="C267" s="87"/>
      <c r="D267" s="88"/>
      <c r="E267" s="89"/>
      <c r="F267" s="87"/>
      <c r="G267" s="87"/>
      <c r="H267" s="87"/>
      <c r="I267" s="90"/>
      <c r="K267" t="b">
        <f>IF(A265:A267="",FALSE,IF(AND(COUNTA(A265:A267=1),H267="Y"),COUNTA(A228:H228)/8,COUNTA(A267:I267)/9))</f>
        <v>0</v>
      </c>
    </row>
    <row r="268" spans="1:11" x14ac:dyDescent="0.2">
      <c r="A268" s="86"/>
      <c r="B268" s="86"/>
      <c r="C268" s="87"/>
      <c r="D268" s="88"/>
      <c r="E268" s="89"/>
      <c r="F268" s="87"/>
      <c r="G268" s="87"/>
      <c r="H268" s="87"/>
      <c r="I268" s="90"/>
      <c r="K268" t="b">
        <f>IF(A266:A268="",FALSE,IF(AND(COUNTA(A266:A268=1),H268="Y"),COUNTA(A228:H228)/8,COUNTA(A268:I268)/9))</f>
        <v>0</v>
      </c>
    </row>
    <row r="269" spans="1:11" x14ac:dyDescent="0.2">
      <c r="A269" s="86"/>
      <c r="B269" s="86"/>
      <c r="C269" s="87"/>
      <c r="D269" s="88"/>
      <c r="E269" s="89"/>
      <c r="F269" s="87"/>
      <c r="G269" s="87"/>
      <c r="H269" s="87"/>
      <c r="I269" s="90"/>
      <c r="K269" t="b">
        <f>IF(A267:A269="",FALSE,IF(AND(COUNTA(A267:A269=1),H269="Y"),COUNTA(A228:H228)/8,COUNTA(A269:I269)/9))</f>
        <v>0</v>
      </c>
    </row>
    <row r="270" spans="1:11" x14ac:dyDescent="0.2">
      <c r="A270" s="86"/>
      <c r="B270" s="86"/>
      <c r="C270" s="87"/>
      <c r="D270" s="88"/>
      <c r="E270" s="89"/>
      <c r="F270" s="87"/>
      <c r="G270" s="87"/>
      <c r="H270" s="87"/>
      <c r="I270" s="90"/>
      <c r="K270" t="b">
        <f>IF(A268:A270="",FALSE,IF(AND(COUNTA(A268:A270=1),H270="Y"),COUNTA(A228:H228)/8,COUNTA(A270:I270)/9))</f>
        <v>0</v>
      </c>
    </row>
    <row r="271" spans="1:11" x14ac:dyDescent="0.2">
      <c r="A271" s="86"/>
      <c r="B271" s="86"/>
      <c r="C271" s="87"/>
      <c r="D271" s="88"/>
      <c r="E271" s="89"/>
      <c r="F271" s="87"/>
      <c r="G271" s="87"/>
      <c r="H271" s="87"/>
      <c r="I271" s="90"/>
      <c r="K271" t="b">
        <f>IF(A269:A271="",FALSE,IF(AND(COUNTA(A269:A271=1),H271="Y"),COUNTA(A228:H228)/8,COUNTA(A271:I271)/9))</f>
        <v>0</v>
      </c>
    </row>
    <row r="272" spans="1:11" x14ac:dyDescent="0.2">
      <c r="A272" s="86"/>
      <c r="B272" s="86"/>
      <c r="C272" s="87"/>
      <c r="D272" s="88"/>
      <c r="E272" s="89"/>
      <c r="F272" s="87"/>
      <c r="G272" s="87"/>
      <c r="H272" s="87"/>
      <c r="I272" s="90"/>
      <c r="K272" t="b">
        <f>IF(A270:A272="",FALSE,IF(AND(COUNTA(A270:A272=1),H272="Y"),COUNTA(A228:H228)/8,COUNTA(A272:I272)/9))</f>
        <v>0</v>
      </c>
    </row>
    <row r="273" spans="1:11" x14ac:dyDescent="0.2">
      <c r="A273" s="86"/>
      <c r="B273" s="86"/>
      <c r="C273" s="87"/>
      <c r="D273" s="88"/>
      <c r="E273" s="89"/>
      <c r="F273" s="87"/>
      <c r="G273" s="87"/>
      <c r="H273" s="87"/>
      <c r="I273" s="90"/>
      <c r="K273" t="b">
        <f>IF(A271:A273="",FALSE,IF(AND(COUNTA(A271:A273=1),H273="Y"),COUNTA(A228:H228)/8,COUNTA(A273:I273)/9))</f>
        <v>0</v>
      </c>
    </row>
    <row r="274" spans="1:11" x14ac:dyDescent="0.2">
      <c r="A274" s="86"/>
      <c r="B274" s="86"/>
      <c r="C274" s="87"/>
      <c r="D274" s="88"/>
      <c r="E274" s="89"/>
      <c r="F274" s="87"/>
      <c r="G274" s="87"/>
      <c r="H274" s="87"/>
      <c r="I274" s="90"/>
      <c r="K274" t="b">
        <f>IF(A272:A274="",FALSE,IF(AND(COUNTA(A272:A274=1),H274="Y"),COUNTA(A228:H228)/8,COUNTA(A274:I274)/9))</f>
        <v>0</v>
      </c>
    </row>
    <row r="275" spans="1:11" x14ac:dyDescent="0.2">
      <c r="A275" s="86"/>
      <c r="B275" s="86"/>
      <c r="C275" s="87"/>
      <c r="D275" s="88"/>
      <c r="E275" s="89"/>
      <c r="F275" s="87"/>
      <c r="G275" s="87"/>
      <c r="H275" s="87"/>
      <c r="I275" s="90"/>
      <c r="K275" t="b">
        <f>IF(A273:A275="",FALSE,IF(AND(COUNTA(A273:A275=1),H275="Y"),COUNTA(A228:H228)/8,COUNTA(A275:I275)/9))</f>
        <v>0</v>
      </c>
    </row>
    <row r="276" spans="1:11" x14ac:dyDescent="0.2">
      <c r="A276" s="86"/>
      <c r="B276" s="86"/>
      <c r="C276" s="87"/>
      <c r="D276" s="88"/>
      <c r="E276" s="89"/>
      <c r="F276" s="87"/>
      <c r="G276" s="87"/>
      <c r="H276" s="87"/>
      <c r="I276" s="90"/>
      <c r="K276" t="b">
        <f>IF(A274:A276="",FALSE,IF(AND(COUNTA(A274:A276=1),H276="Y"),COUNTA(A228:H228)/8,COUNTA(A276:I276)/9))</f>
        <v>0</v>
      </c>
    </row>
    <row r="277" spans="1:11" x14ac:dyDescent="0.2">
      <c r="A277" s="86"/>
      <c r="B277" s="86"/>
      <c r="C277" s="87"/>
      <c r="D277" s="88"/>
      <c r="E277" s="89"/>
      <c r="F277" s="87"/>
      <c r="G277" s="87"/>
      <c r="H277" s="87"/>
      <c r="I277" s="90"/>
      <c r="K277" t="b">
        <f>IF(A275:A277="",FALSE,IF(AND(COUNTA(A275:A277=1),H277="Y"),COUNTA(A228:H228)/8,COUNTA(A277:I277)/9))</f>
        <v>0</v>
      </c>
    </row>
    <row r="278" spans="1:11" x14ac:dyDescent="0.2">
      <c r="A278" s="86"/>
      <c r="B278" s="86"/>
      <c r="C278" s="87"/>
      <c r="D278" s="88"/>
      <c r="E278" s="89"/>
      <c r="F278" s="87"/>
      <c r="G278" s="87"/>
      <c r="H278" s="87"/>
      <c r="I278" s="90"/>
      <c r="K278" t="b">
        <f>IF(A276:A278="",FALSE,IF(AND(COUNTA(A276:A278=1),H278="Y"),COUNTA(A228:H228)/8,COUNTA(A278:I278)/9))</f>
        <v>0</v>
      </c>
    </row>
    <row r="279" spans="1:11" x14ac:dyDescent="0.2">
      <c r="A279" s="86"/>
      <c r="B279" s="86"/>
      <c r="C279" s="87"/>
      <c r="D279" s="88"/>
      <c r="E279" s="89"/>
      <c r="F279" s="87"/>
      <c r="G279" s="87"/>
      <c r="H279" s="87"/>
      <c r="I279" s="90"/>
      <c r="K279" t="b">
        <f>IF(A277:A279="",FALSE,IF(AND(COUNTA(A277:A279=1),H279="Y"),COUNTA(A228:H228)/8,COUNTA(A279:I279)/9))</f>
        <v>0</v>
      </c>
    </row>
    <row r="280" spans="1:11" x14ac:dyDescent="0.2">
      <c r="A280" s="86"/>
      <c r="B280" s="86"/>
      <c r="C280" s="87"/>
      <c r="D280" s="88"/>
      <c r="E280" s="89"/>
      <c r="F280" s="87"/>
      <c r="G280" s="87"/>
      <c r="H280" s="87"/>
      <c r="I280" s="90"/>
      <c r="K280" t="b">
        <f>IF(A278:A280="",FALSE,IF(AND(COUNTA(A278:A280=1),H280="Y"),COUNTA(A228:H228)/8,COUNTA(A280:I280)/9))</f>
        <v>0</v>
      </c>
    </row>
    <row r="281" spans="1:11" x14ac:dyDescent="0.2">
      <c r="A281" s="86"/>
      <c r="B281" s="86"/>
      <c r="C281" s="87"/>
      <c r="D281" s="88"/>
      <c r="E281" s="89"/>
      <c r="F281" s="87"/>
      <c r="G281" s="87"/>
      <c r="H281" s="87"/>
      <c r="I281" s="90"/>
      <c r="K281" t="b">
        <f>IF(A279:A281="",FALSE,IF(AND(COUNTA(A279:A281=1),H281="Y"),COUNTA(A228:H228)/8,COUNTA(A281:I281)/9))</f>
        <v>0</v>
      </c>
    </row>
    <row r="282" spans="1:11" x14ac:dyDescent="0.2">
      <c r="A282" s="86"/>
      <c r="B282" s="86"/>
      <c r="C282" s="87"/>
      <c r="D282" s="88"/>
      <c r="E282" s="89"/>
      <c r="F282" s="87"/>
      <c r="G282" s="87"/>
      <c r="H282" s="87"/>
      <c r="I282" s="90"/>
      <c r="K282" t="b">
        <f>IF(A280:A282="",FALSE,IF(AND(COUNTA(A280:A282=1),H282="Y"),COUNTA(A228:H228)/8,COUNTA(A282:I282)/9))</f>
        <v>0</v>
      </c>
    </row>
    <row r="283" spans="1:11" x14ac:dyDescent="0.2">
      <c r="A283" s="86"/>
      <c r="B283" s="86"/>
      <c r="C283" s="87"/>
      <c r="D283" s="88"/>
      <c r="E283" s="89"/>
      <c r="F283" s="87"/>
      <c r="G283" s="87"/>
      <c r="H283" s="87"/>
      <c r="I283" s="90"/>
      <c r="K283" t="b">
        <f>IF(A281:A283="",FALSE,IF(AND(COUNTA(A281:A283=1),H283="Y"),COUNTA(A228:H228)/8,COUNTA(A283:I283)/9))</f>
        <v>0</v>
      </c>
    </row>
    <row r="284" spans="1:11" x14ac:dyDescent="0.2">
      <c r="A284" s="86"/>
      <c r="B284" s="86"/>
      <c r="C284" s="87"/>
      <c r="D284" s="88"/>
      <c r="E284" s="89"/>
      <c r="F284" s="87"/>
      <c r="G284" s="87"/>
      <c r="H284" s="87"/>
      <c r="I284" s="90"/>
      <c r="K284" t="b">
        <f>IF(A282:A284="",FALSE,IF(AND(COUNTA(A282:A284=1),H284="Y"),COUNTA(A228:H228)/8,COUNTA(A284:I284)/9))</f>
        <v>0</v>
      </c>
    </row>
    <row r="285" spans="1:11" x14ac:dyDescent="0.2">
      <c r="A285" s="86"/>
      <c r="B285" s="86"/>
      <c r="C285" s="87"/>
      <c r="D285" s="88"/>
      <c r="E285" s="89"/>
      <c r="F285" s="87"/>
      <c r="G285" s="87"/>
      <c r="H285" s="87"/>
      <c r="I285" s="90"/>
      <c r="K285" t="b">
        <f>IF(A283:A285="",FALSE,IF(AND(COUNTA(A283:A285=1),H285="Y"),COUNTA(A228:H228)/8,COUNTA(A285:I285)/9))</f>
        <v>0</v>
      </c>
    </row>
    <row r="286" spans="1:11" x14ac:dyDescent="0.2">
      <c r="A286" s="86"/>
      <c r="B286" s="86"/>
      <c r="C286" s="87"/>
      <c r="D286" s="88"/>
      <c r="E286" s="89"/>
      <c r="F286" s="87"/>
      <c r="G286" s="87"/>
      <c r="H286" s="87"/>
      <c r="I286" s="90"/>
      <c r="K286" t="b">
        <f>IF(A284:A286="",FALSE,IF(AND(COUNTA(A284:A286=1),H286="Y"),COUNTA(A228:H228)/8,COUNTA(A286:I286)/9))</f>
        <v>0</v>
      </c>
    </row>
    <row r="287" spans="1:11" x14ac:dyDescent="0.2">
      <c r="A287" s="86"/>
      <c r="B287" s="86"/>
      <c r="C287" s="87"/>
      <c r="D287" s="88"/>
      <c r="E287" s="89"/>
      <c r="F287" s="87"/>
      <c r="G287" s="87"/>
      <c r="H287" s="87"/>
      <c r="I287" s="90"/>
      <c r="K287" t="b">
        <f>IF(A285:A287="",FALSE,IF(AND(COUNTA(A285:A287=1),H287="Y"),COUNTA(A228:H228)/8,COUNTA(A287:I287)/9))</f>
        <v>0</v>
      </c>
    </row>
    <row r="288" spans="1:11" x14ac:dyDescent="0.2">
      <c r="A288" s="86"/>
      <c r="B288" s="86"/>
      <c r="C288" s="87"/>
      <c r="D288" s="88"/>
      <c r="E288" s="89"/>
      <c r="F288" s="87"/>
      <c r="G288" s="87"/>
      <c r="H288" s="87"/>
      <c r="I288" s="90"/>
      <c r="K288" t="b">
        <f>IF(A286:A288="",FALSE,IF(AND(COUNTA(A286:A288=1),H288="Y"),COUNTA(A228:H228)/8,COUNTA(A288:I288)/9))</f>
        <v>0</v>
      </c>
    </row>
    <row r="289" spans="1:11" x14ac:dyDescent="0.2">
      <c r="A289" s="86"/>
      <c r="B289" s="86"/>
      <c r="C289" s="87"/>
      <c r="D289" s="88"/>
      <c r="E289" s="89"/>
      <c r="F289" s="87"/>
      <c r="G289" s="87"/>
      <c r="H289" s="87"/>
      <c r="I289" s="90"/>
      <c r="K289" t="b">
        <f>IF(A287:A289="",FALSE,IF(AND(COUNTA(A287:A289=1),H289="Y"),COUNTA(A228:H228)/8,COUNTA(A289:I289)/9))</f>
        <v>0</v>
      </c>
    </row>
    <row r="290" spans="1:11" x14ac:dyDescent="0.2">
      <c r="A290" s="86"/>
      <c r="B290" s="86"/>
      <c r="C290" s="87"/>
      <c r="D290" s="88"/>
      <c r="E290" s="89"/>
      <c r="F290" s="87"/>
      <c r="G290" s="87"/>
      <c r="H290" s="87"/>
      <c r="I290" s="90"/>
      <c r="K290" t="b">
        <f>IF(A288:A290="",FALSE,IF(AND(COUNTA(A288:A290=1),H290="Y"),COUNTA(A228:H228)/8,COUNTA(A290:I290)/9))</f>
        <v>0</v>
      </c>
    </row>
    <row r="291" spans="1:11" x14ac:dyDescent="0.2">
      <c r="A291" s="86"/>
      <c r="B291" s="86"/>
      <c r="C291" s="87"/>
      <c r="D291" s="88"/>
      <c r="E291" s="89"/>
      <c r="F291" s="87"/>
      <c r="G291" s="87"/>
      <c r="H291" s="87"/>
      <c r="I291" s="90"/>
      <c r="K291" t="b">
        <f>IF(A289:A291="",FALSE,IF(AND(COUNTA(A289:A291=1),H291="Y"),COUNTA(A228:H228)/8,COUNTA(A291:I291)/9))</f>
        <v>0</v>
      </c>
    </row>
    <row r="292" spans="1:11" x14ac:dyDescent="0.2">
      <c r="A292" s="86"/>
      <c r="B292" s="86"/>
      <c r="C292" s="87"/>
      <c r="D292" s="88"/>
      <c r="E292" s="89"/>
      <c r="F292" s="87"/>
      <c r="G292" s="87"/>
      <c r="H292" s="87"/>
      <c r="I292" s="90"/>
      <c r="K292" t="b">
        <f>IF(A290:A292="",FALSE,IF(AND(COUNTA(A290:A292=1),H292="Y"),COUNTA(A292:H292)/8,COUNTA(A292:I292)/9))</f>
        <v>0</v>
      </c>
    </row>
    <row r="293" spans="1:11" x14ac:dyDescent="0.2">
      <c r="A293" s="86"/>
      <c r="B293" s="86"/>
      <c r="C293" s="87"/>
      <c r="D293" s="88"/>
      <c r="E293" s="89"/>
      <c r="F293" s="87"/>
      <c r="G293" s="87"/>
      <c r="H293" s="87"/>
      <c r="I293" s="90"/>
      <c r="K293" t="b">
        <f>IF(A291:A293="",FALSE,IF(AND(COUNTA(A291:A293=1),H293="Y"),COUNTA(A292:H292)/8,COUNTA(A293:I293)/9))</f>
        <v>0</v>
      </c>
    </row>
    <row r="294" spans="1:11" x14ac:dyDescent="0.2">
      <c r="A294" s="86"/>
      <c r="B294" s="86"/>
      <c r="C294" s="87"/>
      <c r="D294" s="88"/>
      <c r="E294" s="89"/>
      <c r="F294" s="87"/>
      <c r="G294" s="87"/>
      <c r="H294" s="87"/>
      <c r="I294" s="90"/>
      <c r="K294" t="b">
        <f>IF(A292:A294="",FALSE,IF(AND(COUNTA(A292:A294=1),H294="Y"),COUNTA(A292:H292)/8,COUNTA(A294:I294)/9))</f>
        <v>0</v>
      </c>
    </row>
    <row r="295" spans="1:11" x14ac:dyDescent="0.2">
      <c r="A295" s="86"/>
      <c r="B295" s="86"/>
      <c r="C295" s="87"/>
      <c r="D295" s="88"/>
      <c r="E295" s="89"/>
      <c r="F295" s="87"/>
      <c r="G295" s="87"/>
      <c r="H295" s="87"/>
      <c r="I295" s="90"/>
      <c r="K295" t="b">
        <f>IF(A293:A295="",FALSE,IF(AND(COUNTA(A293:A295=1),H295="Y"),COUNTA(A292:H292)/8,COUNTA(A295:I295)/9))</f>
        <v>0</v>
      </c>
    </row>
    <row r="296" spans="1:11" x14ac:dyDescent="0.2">
      <c r="A296" s="86"/>
      <c r="B296" s="86"/>
      <c r="C296" s="87"/>
      <c r="D296" s="88"/>
      <c r="E296" s="89"/>
      <c r="F296" s="87"/>
      <c r="G296" s="87"/>
      <c r="H296" s="87"/>
      <c r="I296" s="90"/>
      <c r="K296" t="b">
        <f>IF(A294:A296="",FALSE,IF(AND(COUNTA(A294:A296=1),H296="Y"),COUNTA(A292:H292)/8,COUNTA(A296:I296)/9))</f>
        <v>0</v>
      </c>
    </row>
    <row r="297" spans="1:11" x14ac:dyDescent="0.2">
      <c r="A297" s="86"/>
      <c r="B297" s="86"/>
      <c r="C297" s="87"/>
      <c r="D297" s="88"/>
      <c r="E297" s="89"/>
      <c r="F297" s="87"/>
      <c r="G297" s="87"/>
      <c r="H297" s="87"/>
      <c r="I297" s="90"/>
      <c r="K297" t="b">
        <f>IF(A295:A297="",FALSE,IF(AND(COUNTA(A295:A297=1),H297="Y"),COUNTA(A292:H292)/8,COUNTA(A297:I297)/9))</f>
        <v>0</v>
      </c>
    </row>
    <row r="298" spans="1:11" x14ac:dyDescent="0.2">
      <c r="A298" s="86"/>
      <c r="B298" s="86"/>
      <c r="C298" s="87"/>
      <c r="D298" s="88"/>
      <c r="E298" s="89"/>
      <c r="F298" s="87"/>
      <c r="G298" s="87"/>
      <c r="H298" s="87"/>
      <c r="I298" s="90"/>
      <c r="K298" t="b">
        <f>IF(A296:A298="",FALSE,IF(AND(COUNTA(A296:A298=1),H298="Y"),COUNTA(A292:H292)/8,COUNTA(A298:I298)/9))</f>
        <v>0</v>
      </c>
    </row>
    <row r="299" spans="1:11" x14ac:dyDescent="0.2">
      <c r="A299" s="86"/>
      <c r="B299" s="86"/>
      <c r="C299" s="87"/>
      <c r="D299" s="88"/>
      <c r="E299" s="89"/>
      <c r="F299" s="87"/>
      <c r="G299" s="87"/>
      <c r="H299" s="87"/>
      <c r="I299" s="90"/>
      <c r="K299" t="b">
        <f>IF(A297:A299="",FALSE,IF(AND(COUNTA(A297:A299=1),H299="Y"),COUNTA(A292:H292)/8,COUNTA(A299:I299)/9))</f>
        <v>0</v>
      </c>
    </row>
    <row r="300" spans="1:11" x14ac:dyDescent="0.2">
      <c r="A300" s="86"/>
      <c r="B300" s="86"/>
      <c r="C300" s="87"/>
      <c r="D300" s="88"/>
      <c r="E300" s="89"/>
      <c r="F300" s="87"/>
      <c r="G300" s="87"/>
      <c r="H300" s="87"/>
      <c r="I300" s="90"/>
      <c r="K300" t="b">
        <f>IF(A298:A300="",FALSE,IF(AND(COUNTA(A298:A300=1),H300="Y"),COUNTA(A292:H292)/8,COUNTA(A300:I300)/9))</f>
        <v>0</v>
      </c>
    </row>
    <row r="301" spans="1:11" x14ac:dyDescent="0.2">
      <c r="A301" s="86"/>
      <c r="B301" s="86"/>
      <c r="C301" s="87"/>
      <c r="D301" s="88"/>
      <c r="E301" s="89"/>
      <c r="F301" s="87"/>
      <c r="G301" s="87"/>
      <c r="H301" s="87"/>
      <c r="I301" s="90"/>
      <c r="K301" t="b">
        <f>IF(A299:A301="",FALSE,IF(AND(COUNTA(A299:A301=1),H301="Y"),COUNTA(A292:H292)/8,COUNTA(A301:I301)/9))</f>
        <v>0</v>
      </c>
    </row>
    <row r="302" spans="1:11" x14ac:dyDescent="0.2">
      <c r="A302" s="86"/>
      <c r="B302" s="86"/>
      <c r="C302" s="87"/>
      <c r="D302" s="88"/>
      <c r="E302" s="89"/>
      <c r="F302" s="87"/>
      <c r="G302" s="87"/>
      <c r="H302" s="87"/>
      <c r="I302" s="90"/>
      <c r="K302" t="b">
        <f>IF(A300:A302="",FALSE,IF(AND(COUNTA(A300:A302=1),H302="Y"),COUNTA(A292:H292)/8,COUNTA(A302:I302)/9))</f>
        <v>0</v>
      </c>
    </row>
    <row r="303" spans="1:11" x14ac:dyDescent="0.2">
      <c r="A303" s="86"/>
      <c r="B303" s="86"/>
      <c r="C303" s="87"/>
      <c r="D303" s="88"/>
      <c r="E303" s="89"/>
      <c r="F303" s="87"/>
      <c r="G303" s="87"/>
      <c r="H303" s="87"/>
      <c r="I303" s="90"/>
      <c r="K303" t="b">
        <f>IF(A301:A303="",FALSE,IF(AND(COUNTA(A301:A303=1),H303="Y"),COUNTA(A292:H292)/8,COUNTA(A303:I303)/9))</f>
        <v>0</v>
      </c>
    </row>
    <row r="304" spans="1:11" x14ac:dyDescent="0.2">
      <c r="A304" s="86"/>
      <c r="B304" s="86"/>
      <c r="C304" s="87"/>
      <c r="D304" s="88"/>
      <c r="E304" s="89"/>
      <c r="F304" s="87"/>
      <c r="G304" s="87"/>
      <c r="H304" s="87"/>
      <c r="I304" s="90"/>
      <c r="K304" t="b">
        <f>IF(A302:A304="",FALSE,IF(AND(COUNTA(A302:A304=1),H304="Y"),COUNTA(A292:H292)/8,COUNTA(A304:I304)/9))</f>
        <v>0</v>
      </c>
    </row>
    <row r="305" spans="1:11" x14ac:dyDescent="0.2">
      <c r="A305" s="86"/>
      <c r="B305" s="86"/>
      <c r="C305" s="87"/>
      <c r="D305" s="88"/>
      <c r="E305" s="89"/>
      <c r="F305" s="87"/>
      <c r="G305" s="87"/>
      <c r="H305" s="87"/>
      <c r="I305" s="90"/>
      <c r="K305" t="b">
        <f>IF(A303:A305="",FALSE,IF(AND(COUNTA(A303:A305=1),H305="Y"),COUNTA(A292:H292)/8,COUNTA(A305:I305)/9))</f>
        <v>0</v>
      </c>
    </row>
    <row r="306" spans="1:11" x14ac:dyDescent="0.2">
      <c r="A306" s="86"/>
      <c r="B306" s="86"/>
      <c r="C306" s="87"/>
      <c r="D306" s="88"/>
      <c r="E306" s="89"/>
      <c r="F306" s="87"/>
      <c r="G306" s="87"/>
      <c r="H306" s="87"/>
      <c r="I306" s="90"/>
      <c r="K306" t="b">
        <f>IF(A304:A306="",FALSE,IF(AND(COUNTA(A304:A306=1),H306="Y"),COUNTA(A292:H292)/8,COUNTA(A306:I306)/9))</f>
        <v>0</v>
      </c>
    </row>
    <row r="307" spans="1:11" x14ac:dyDescent="0.2">
      <c r="A307" s="86"/>
      <c r="B307" s="86"/>
      <c r="C307" s="87"/>
      <c r="D307" s="88"/>
      <c r="E307" s="89"/>
      <c r="F307" s="87"/>
      <c r="G307" s="87"/>
      <c r="H307" s="87"/>
      <c r="I307" s="90"/>
      <c r="K307" t="b">
        <f>IF(A305:A307="",FALSE,IF(AND(COUNTA(A305:A307=1),H307="Y"),COUNTA(A292:H292)/8,COUNTA(A307:I307)/9))</f>
        <v>0</v>
      </c>
    </row>
    <row r="308" spans="1:11" x14ac:dyDescent="0.2">
      <c r="A308" s="86"/>
      <c r="B308" s="86"/>
      <c r="C308" s="87"/>
      <c r="D308" s="88"/>
      <c r="E308" s="89"/>
      <c r="F308" s="87"/>
      <c r="G308" s="87"/>
      <c r="H308" s="87"/>
      <c r="I308" s="90"/>
      <c r="K308" t="b">
        <f>IF(A306:A308="",FALSE,IF(AND(COUNTA(A306:A308=1),H308="Y"),COUNTA(A292:H292)/8,COUNTA(A308:I308)/9))</f>
        <v>0</v>
      </c>
    </row>
    <row r="309" spans="1:11" x14ac:dyDescent="0.2">
      <c r="A309" s="86"/>
      <c r="B309" s="86"/>
      <c r="C309" s="87"/>
      <c r="D309" s="88"/>
      <c r="E309" s="89"/>
      <c r="F309" s="87"/>
      <c r="G309" s="87"/>
      <c r="H309" s="87"/>
      <c r="I309" s="90"/>
      <c r="K309" t="b">
        <f>IF(A307:A309="",FALSE,IF(AND(COUNTA(A307:A309=1),H309="Y"),COUNTA(A292:H292)/8,COUNTA(A309:I309)/9))</f>
        <v>0</v>
      </c>
    </row>
    <row r="310" spans="1:11" x14ac:dyDescent="0.2">
      <c r="A310" s="86"/>
      <c r="B310" s="86"/>
      <c r="C310" s="87"/>
      <c r="D310" s="88"/>
      <c r="E310" s="89"/>
      <c r="F310" s="87"/>
      <c r="G310" s="87"/>
      <c r="H310" s="87"/>
      <c r="I310" s="90"/>
      <c r="K310" t="b">
        <f>IF(A308:A310="",FALSE,IF(AND(COUNTA(A308:A310=1),H310="Y"),COUNTA(A292:H292)/8,COUNTA(A310:I310)/9))</f>
        <v>0</v>
      </c>
    </row>
    <row r="311" spans="1:11" x14ac:dyDescent="0.2">
      <c r="A311" s="86"/>
      <c r="B311" s="86"/>
      <c r="C311" s="87"/>
      <c r="D311" s="88"/>
      <c r="E311" s="89"/>
      <c r="F311" s="87"/>
      <c r="G311" s="87"/>
      <c r="H311" s="87"/>
      <c r="I311" s="90"/>
      <c r="K311" t="b">
        <f>IF(A309:A311="",FALSE,IF(AND(COUNTA(A309:A311=1),H311="Y"),COUNTA(A292:H292)/8,COUNTA(A311:I311)/9))</f>
        <v>0</v>
      </c>
    </row>
    <row r="312" spans="1:11" x14ac:dyDescent="0.2">
      <c r="A312" s="86"/>
      <c r="B312" s="86"/>
      <c r="C312" s="87"/>
      <c r="D312" s="88"/>
      <c r="E312" s="89"/>
      <c r="F312" s="87"/>
      <c r="G312" s="87"/>
      <c r="H312" s="87"/>
      <c r="I312" s="90"/>
      <c r="K312" t="b">
        <f>IF(A310:A312="",FALSE,IF(AND(COUNTA(A310:A312=1),H312="Y"),COUNTA(A292:H292)/8,COUNTA(A312:I312)/9))</f>
        <v>0</v>
      </c>
    </row>
    <row r="313" spans="1:11" x14ac:dyDescent="0.2">
      <c r="A313" s="86"/>
      <c r="B313" s="86"/>
      <c r="C313" s="87"/>
      <c r="D313" s="88"/>
      <c r="E313" s="89"/>
      <c r="F313" s="87"/>
      <c r="G313" s="87"/>
      <c r="H313" s="87"/>
      <c r="I313" s="90"/>
      <c r="K313" t="b">
        <f>IF(A311:A313="",FALSE,IF(AND(COUNTA(A311:A313=1),H313="Y"),COUNTA(A292:H292)/8,COUNTA(A313:I313)/9))</f>
        <v>0</v>
      </c>
    </row>
    <row r="314" spans="1:11" x14ac:dyDescent="0.2">
      <c r="A314" s="86"/>
      <c r="B314" s="86"/>
      <c r="C314" s="87"/>
      <c r="D314" s="88"/>
      <c r="E314" s="89"/>
      <c r="F314" s="87"/>
      <c r="G314" s="87"/>
      <c r="H314" s="87"/>
      <c r="I314" s="90"/>
      <c r="K314" t="b">
        <f>IF(A312:A314="",FALSE,IF(AND(COUNTA(A312:A314=1),H314="Y"),COUNTA(A292:H292)/8,COUNTA(A314:I314)/9))</f>
        <v>0</v>
      </c>
    </row>
    <row r="315" spans="1:11" x14ac:dyDescent="0.2">
      <c r="A315" s="86"/>
      <c r="B315" s="86"/>
      <c r="C315" s="87"/>
      <c r="D315" s="88"/>
      <c r="E315" s="89"/>
      <c r="F315" s="87"/>
      <c r="G315" s="87"/>
      <c r="H315" s="87"/>
      <c r="I315" s="90"/>
      <c r="K315" t="b">
        <f>IF(A313:A315="",FALSE,IF(AND(COUNTA(A313:A315=1),H315="Y"),COUNTA(A292:H292)/8,COUNTA(A315:I315)/9))</f>
        <v>0</v>
      </c>
    </row>
    <row r="316" spans="1:11" x14ac:dyDescent="0.2">
      <c r="A316" s="86"/>
      <c r="B316" s="86"/>
      <c r="C316" s="87"/>
      <c r="D316" s="88"/>
      <c r="E316" s="89"/>
      <c r="F316" s="87"/>
      <c r="G316" s="87"/>
      <c r="H316" s="87"/>
      <c r="I316" s="90"/>
      <c r="K316" t="b">
        <f>IF(A314:A316="",FALSE,IF(AND(COUNTA(A314:A316=1),H316="Y"),COUNTA(A292:H292)/8,COUNTA(A316:I316)/9))</f>
        <v>0</v>
      </c>
    </row>
    <row r="317" spans="1:11" x14ac:dyDescent="0.2">
      <c r="A317" s="86"/>
      <c r="B317" s="86"/>
      <c r="C317" s="87"/>
      <c r="D317" s="88"/>
      <c r="E317" s="89"/>
      <c r="F317" s="87"/>
      <c r="G317" s="87"/>
      <c r="H317" s="87"/>
      <c r="I317" s="90"/>
      <c r="K317" t="b">
        <f>IF(A315:A317="",FALSE,IF(AND(COUNTA(A315:A317=1),H317="Y"),COUNTA(A292:H292)/8,COUNTA(A317:I317)/9))</f>
        <v>0</v>
      </c>
    </row>
    <row r="318" spans="1:11" x14ac:dyDescent="0.2">
      <c r="A318" s="86"/>
      <c r="B318" s="86"/>
      <c r="C318" s="87"/>
      <c r="D318" s="88"/>
      <c r="E318" s="89"/>
      <c r="F318" s="87"/>
      <c r="G318" s="87"/>
      <c r="H318" s="87"/>
      <c r="I318" s="90"/>
      <c r="K318" t="b">
        <f>IF(A316:A318="",FALSE,IF(AND(COUNTA(A316:A318=1),H318="Y"),COUNTA(A292:H292)/8,COUNTA(A318:I318)/9))</f>
        <v>0</v>
      </c>
    </row>
    <row r="319" spans="1:11" x14ac:dyDescent="0.2">
      <c r="A319" s="86"/>
      <c r="B319" s="86"/>
      <c r="C319" s="87"/>
      <c r="D319" s="88"/>
      <c r="E319" s="89"/>
      <c r="F319" s="87"/>
      <c r="G319" s="87"/>
      <c r="H319" s="87"/>
      <c r="I319" s="90"/>
      <c r="K319" t="b">
        <f>IF(A317:A319="",FALSE,IF(AND(COUNTA(A317:A319=1),H319="Y"),COUNTA(A292:H292)/8,COUNTA(A319:I319)/9))</f>
        <v>0</v>
      </c>
    </row>
    <row r="320" spans="1:11" x14ac:dyDescent="0.2">
      <c r="A320" s="86"/>
      <c r="B320" s="86"/>
      <c r="C320" s="87"/>
      <c r="D320" s="88"/>
      <c r="E320" s="89"/>
      <c r="F320" s="87"/>
      <c r="G320" s="87"/>
      <c r="H320" s="87"/>
      <c r="I320" s="90"/>
      <c r="K320" t="b">
        <f>IF(A318:A320="",FALSE,IF(AND(COUNTA(A318:A320=1),H320="Y"),COUNTA(A292:H292)/8,COUNTA(A320:I320)/9))</f>
        <v>0</v>
      </c>
    </row>
    <row r="321" spans="1:11" x14ac:dyDescent="0.2">
      <c r="A321" s="86"/>
      <c r="B321" s="86"/>
      <c r="C321" s="87"/>
      <c r="D321" s="88"/>
      <c r="E321" s="89"/>
      <c r="F321" s="87"/>
      <c r="G321" s="87"/>
      <c r="H321" s="87"/>
      <c r="I321" s="90"/>
      <c r="K321" t="b">
        <f>IF(A319:A321="",FALSE,IF(AND(COUNTA(A319:A321=1),H321="Y"),COUNTA(A292:H292)/8,COUNTA(A321:I321)/9))</f>
        <v>0</v>
      </c>
    </row>
    <row r="322" spans="1:11" x14ac:dyDescent="0.2">
      <c r="A322" s="86"/>
      <c r="B322" s="86"/>
      <c r="C322" s="87"/>
      <c r="D322" s="88"/>
      <c r="E322" s="89"/>
      <c r="F322" s="87"/>
      <c r="G322" s="87"/>
      <c r="H322" s="87"/>
      <c r="I322" s="90"/>
      <c r="K322" t="b">
        <f>IF(A320:A322="",FALSE,IF(AND(COUNTA(A320:A322=1),H322="Y"),COUNTA(A292:H292)/8,COUNTA(A322:I322)/9))</f>
        <v>0</v>
      </c>
    </row>
    <row r="323" spans="1:11" x14ac:dyDescent="0.2">
      <c r="A323" s="86"/>
      <c r="B323" s="86"/>
      <c r="C323" s="87"/>
      <c r="D323" s="88"/>
      <c r="E323" s="89"/>
      <c r="F323" s="87"/>
      <c r="G323" s="87"/>
      <c r="H323" s="87"/>
      <c r="I323" s="90"/>
      <c r="K323" t="b">
        <f>IF(A321:A323="",FALSE,IF(AND(COUNTA(A321:A323=1),H323="Y"),COUNTA(A292:H292)/8,COUNTA(A323:I323)/9))</f>
        <v>0</v>
      </c>
    </row>
    <row r="324" spans="1:11" x14ac:dyDescent="0.2">
      <c r="A324" s="86"/>
      <c r="B324" s="86"/>
      <c r="C324" s="87"/>
      <c r="D324" s="88"/>
      <c r="E324" s="89"/>
      <c r="F324" s="87"/>
      <c r="G324" s="87"/>
      <c r="H324" s="87"/>
      <c r="I324" s="90"/>
      <c r="K324" t="b">
        <f>IF(A322:A324="",FALSE,IF(AND(COUNTA(A322:A324=1),H324="Y"),COUNTA(A292:H292)/8,COUNTA(A324:I324)/9))</f>
        <v>0</v>
      </c>
    </row>
    <row r="325" spans="1:11" x14ac:dyDescent="0.2">
      <c r="A325" s="86"/>
      <c r="B325" s="86"/>
      <c r="C325" s="87"/>
      <c r="D325" s="88"/>
      <c r="E325" s="89"/>
      <c r="F325" s="87"/>
      <c r="G325" s="87"/>
      <c r="H325" s="87"/>
      <c r="I325" s="90"/>
      <c r="K325" t="b">
        <f>IF(A323:A325="",FALSE,IF(AND(COUNTA(A323:A325=1),H325="Y"),COUNTA(A292:H292)/8,COUNTA(A325:I325)/9))</f>
        <v>0</v>
      </c>
    </row>
    <row r="326" spans="1:11" x14ac:dyDescent="0.2">
      <c r="A326" s="86"/>
      <c r="B326" s="86"/>
      <c r="C326" s="87"/>
      <c r="D326" s="88"/>
      <c r="E326" s="89"/>
      <c r="F326" s="87"/>
      <c r="G326" s="87"/>
      <c r="H326" s="87"/>
      <c r="I326" s="90"/>
      <c r="K326" t="b">
        <f>IF(A324:A326="",FALSE,IF(AND(COUNTA(A324:A326=1),H326="Y"),COUNTA(A292:H292)/8,COUNTA(A326:I326)/9))</f>
        <v>0</v>
      </c>
    </row>
    <row r="327" spans="1:11" x14ac:dyDescent="0.2">
      <c r="A327" s="86"/>
      <c r="B327" s="86"/>
      <c r="C327" s="87"/>
      <c r="D327" s="88"/>
      <c r="E327" s="89"/>
      <c r="F327" s="87"/>
      <c r="G327" s="87"/>
      <c r="H327" s="87"/>
      <c r="I327" s="90"/>
      <c r="K327" t="b">
        <f>IF(A325:A327="",FALSE,IF(AND(COUNTA(A325:A327=1),H327="Y"),COUNTA(A292:H292)/8,COUNTA(A327:I327)/9))</f>
        <v>0</v>
      </c>
    </row>
    <row r="328" spans="1:11" x14ac:dyDescent="0.2">
      <c r="A328" s="86"/>
      <c r="B328" s="86"/>
      <c r="C328" s="87"/>
      <c r="D328" s="88"/>
      <c r="E328" s="89"/>
      <c r="F328" s="87"/>
      <c r="G328" s="87"/>
      <c r="H328" s="87"/>
      <c r="I328" s="90"/>
      <c r="K328" t="b">
        <f>IF(A326:A328="",FALSE,IF(AND(COUNTA(A326:A328=1),H328="Y"),COUNTA(A292:H292)/8,COUNTA(A328:I328)/9))</f>
        <v>0</v>
      </c>
    </row>
    <row r="329" spans="1:11" x14ac:dyDescent="0.2">
      <c r="A329" s="86"/>
      <c r="B329" s="86"/>
      <c r="C329" s="87"/>
      <c r="D329" s="88"/>
      <c r="E329" s="89"/>
      <c r="F329" s="87"/>
      <c r="G329" s="87"/>
      <c r="H329" s="87"/>
      <c r="I329" s="90"/>
      <c r="K329" t="b">
        <f>IF(A327:A329="",FALSE,IF(AND(COUNTA(A327:A329=1),H329="Y"),COUNTA(A292:H292)/8,COUNTA(A329:I329)/9))</f>
        <v>0</v>
      </c>
    </row>
    <row r="330" spans="1:11" x14ac:dyDescent="0.2">
      <c r="A330" s="86"/>
      <c r="B330" s="86"/>
      <c r="C330" s="87"/>
      <c r="D330" s="88"/>
      <c r="E330" s="89"/>
      <c r="F330" s="87"/>
      <c r="G330" s="87"/>
      <c r="H330" s="87"/>
      <c r="I330" s="90"/>
      <c r="K330" t="b">
        <f>IF(A328:A330="",FALSE,IF(AND(COUNTA(A328:A330=1),H330="Y"),COUNTA(A292:H292)/8,COUNTA(A330:I330)/9))</f>
        <v>0</v>
      </c>
    </row>
    <row r="331" spans="1:11" x14ac:dyDescent="0.2">
      <c r="A331" s="86"/>
      <c r="B331" s="86"/>
      <c r="C331" s="87"/>
      <c r="D331" s="88"/>
      <c r="E331" s="89"/>
      <c r="F331" s="87"/>
      <c r="G331" s="87"/>
      <c r="H331" s="87"/>
      <c r="I331" s="90"/>
      <c r="K331" t="b">
        <f>IF(A329:A331="",FALSE,IF(AND(COUNTA(A329:A331=1),H331="Y"),COUNTA(A292:H292)/8,COUNTA(A331:I331)/9))</f>
        <v>0</v>
      </c>
    </row>
    <row r="332" spans="1:11" x14ac:dyDescent="0.2">
      <c r="A332" s="86"/>
      <c r="B332" s="86"/>
      <c r="C332" s="87"/>
      <c r="D332" s="88"/>
      <c r="E332" s="89"/>
      <c r="F332" s="87"/>
      <c r="G332" s="87"/>
      <c r="H332" s="87"/>
      <c r="I332" s="90"/>
      <c r="K332" t="b">
        <f>IF(A330:A332="",FALSE,IF(AND(COUNTA(A330:A332=1),H332="Y"),COUNTA(A292:H292)/8,COUNTA(A332:I332)/9))</f>
        <v>0</v>
      </c>
    </row>
    <row r="333" spans="1:11" x14ac:dyDescent="0.2">
      <c r="A333" s="86"/>
      <c r="B333" s="86"/>
      <c r="C333" s="87"/>
      <c r="D333" s="88"/>
      <c r="E333" s="89"/>
      <c r="F333" s="87"/>
      <c r="G333" s="87"/>
      <c r="H333" s="87"/>
      <c r="I333" s="90"/>
      <c r="K333" t="b">
        <f>IF(A331:A333="",FALSE,IF(AND(COUNTA(A331:A333=1),H333="Y"),COUNTA(A292:H292)/8,COUNTA(A333:I333)/9))</f>
        <v>0</v>
      </c>
    </row>
    <row r="334" spans="1:11" x14ac:dyDescent="0.2">
      <c r="A334" s="86"/>
      <c r="B334" s="86"/>
      <c r="C334" s="87"/>
      <c r="D334" s="88"/>
      <c r="E334" s="89"/>
      <c r="F334" s="87"/>
      <c r="G334" s="87"/>
      <c r="H334" s="87"/>
      <c r="I334" s="90"/>
      <c r="K334" t="b">
        <f>IF(A332:A334="",FALSE,IF(AND(COUNTA(A332:A334=1),H334="Y"),COUNTA(A292:H292)/8,COUNTA(A334:I334)/9))</f>
        <v>0</v>
      </c>
    </row>
    <row r="335" spans="1:11" x14ac:dyDescent="0.2">
      <c r="A335" s="86"/>
      <c r="B335" s="86"/>
      <c r="C335" s="87"/>
      <c r="D335" s="88"/>
      <c r="E335" s="89"/>
      <c r="F335" s="87"/>
      <c r="G335" s="87"/>
      <c r="H335" s="87"/>
      <c r="I335" s="90"/>
      <c r="K335" t="b">
        <f>IF(A333:A335="",FALSE,IF(AND(COUNTA(A333:A335=1),H335="Y"),COUNTA(A292:H292)/8,COUNTA(A335:I335)/9))</f>
        <v>0</v>
      </c>
    </row>
    <row r="336" spans="1:11" x14ac:dyDescent="0.2">
      <c r="A336" s="86"/>
      <c r="B336" s="86"/>
      <c r="C336" s="87"/>
      <c r="D336" s="88"/>
      <c r="E336" s="89"/>
      <c r="F336" s="87"/>
      <c r="G336" s="87"/>
      <c r="H336" s="87"/>
      <c r="I336" s="90"/>
      <c r="K336" t="b">
        <f>IF(A334:A336="",FALSE,IF(AND(COUNTA(A334:A336=1),H336="Y"),COUNTA(A292:H292)/8,COUNTA(A336:I336)/9))</f>
        <v>0</v>
      </c>
    </row>
    <row r="337" spans="1:11" x14ac:dyDescent="0.2">
      <c r="A337" s="86"/>
      <c r="B337" s="86"/>
      <c r="C337" s="87"/>
      <c r="D337" s="88"/>
      <c r="E337" s="89"/>
      <c r="F337" s="87"/>
      <c r="G337" s="87"/>
      <c r="H337" s="87"/>
      <c r="I337" s="90"/>
      <c r="K337" t="b">
        <f>IF(A335:A337="",FALSE,IF(AND(COUNTA(A335:A337=1),H337="Y"),COUNTA(A292:H292)/8,COUNTA(A337:I337)/9))</f>
        <v>0</v>
      </c>
    </row>
    <row r="338" spans="1:11" x14ac:dyDescent="0.2">
      <c r="A338" s="86"/>
      <c r="B338" s="86"/>
      <c r="C338" s="87"/>
      <c r="D338" s="88"/>
      <c r="E338" s="89"/>
      <c r="F338" s="87"/>
      <c r="G338" s="87"/>
      <c r="H338" s="87"/>
      <c r="I338" s="90"/>
      <c r="K338" t="b">
        <f>IF(A336:A338="",FALSE,IF(AND(COUNTA(A336:A338=1),H338="Y"),COUNTA(A292:H292)/8,COUNTA(A338:I338)/9))</f>
        <v>0</v>
      </c>
    </row>
    <row r="339" spans="1:11" x14ac:dyDescent="0.2">
      <c r="A339" s="86"/>
      <c r="B339" s="86"/>
      <c r="C339" s="87"/>
      <c r="D339" s="88"/>
      <c r="E339" s="89"/>
      <c r="F339" s="87"/>
      <c r="G339" s="87"/>
      <c r="H339" s="87"/>
      <c r="I339" s="90"/>
      <c r="K339" t="b">
        <f>IF(A337:A339="",FALSE,IF(AND(COUNTA(A337:A339=1),H339="Y"),COUNTA(A292:H292)/8,COUNTA(A339:I339)/9))</f>
        <v>0</v>
      </c>
    </row>
    <row r="340" spans="1:11" x14ac:dyDescent="0.2">
      <c r="A340" s="86"/>
      <c r="B340" s="86"/>
      <c r="C340" s="87"/>
      <c r="D340" s="88"/>
      <c r="E340" s="89"/>
      <c r="F340" s="87"/>
      <c r="G340" s="87"/>
      <c r="H340" s="87"/>
      <c r="I340" s="90"/>
      <c r="K340" t="b">
        <f>IF(A338:A340="",FALSE,IF(AND(COUNTA(A338:A340=1),H340="Y"),COUNTA(A292:H292)/8,COUNTA(A340:I340)/9))</f>
        <v>0</v>
      </c>
    </row>
    <row r="341" spans="1:11" x14ac:dyDescent="0.2">
      <c r="A341" s="86"/>
      <c r="B341" s="86"/>
      <c r="C341" s="87"/>
      <c r="D341" s="88"/>
      <c r="E341" s="89"/>
      <c r="F341" s="87"/>
      <c r="G341" s="87"/>
      <c r="H341" s="87"/>
      <c r="I341" s="90"/>
      <c r="K341" t="b">
        <f>IF(A339:A341="",FALSE,IF(AND(COUNTA(A339:A341=1),H341="Y"),COUNTA(A292:H292)/8,COUNTA(A341:I341)/9))</f>
        <v>0</v>
      </c>
    </row>
    <row r="342" spans="1:11" x14ac:dyDescent="0.2">
      <c r="A342" s="86"/>
      <c r="B342" s="86"/>
      <c r="C342" s="87"/>
      <c r="D342" s="88"/>
      <c r="E342" s="89"/>
      <c r="F342" s="87"/>
      <c r="G342" s="87"/>
      <c r="H342" s="87"/>
      <c r="I342" s="90"/>
      <c r="K342" t="b">
        <f>IF(A340:A342="",FALSE,IF(AND(COUNTA(A340:A342=1),H342="Y"),COUNTA(A292:H292)/8,COUNTA(A342:I342)/9))</f>
        <v>0</v>
      </c>
    </row>
    <row r="343" spans="1:11" x14ac:dyDescent="0.2">
      <c r="A343" s="86"/>
      <c r="B343" s="86"/>
      <c r="C343" s="87"/>
      <c r="D343" s="88"/>
      <c r="E343" s="89"/>
      <c r="F343" s="87"/>
      <c r="G343" s="87"/>
      <c r="H343" s="87"/>
      <c r="I343" s="90"/>
      <c r="K343" t="b">
        <f>IF(A341:A343="",FALSE,IF(AND(COUNTA(A341:A343=1),H343="Y"),COUNTA(A292:H292)/8,COUNTA(A343:I343)/9))</f>
        <v>0</v>
      </c>
    </row>
    <row r="344" spans="1:11" x14ac:dyDescent="0.2">
      <c r="A344" s="86"/>
      <c r="B344" s="86"/>
      <c r="C344" s="87"/>
      <c r="D344" s="88"/>
      <c r="E344" s="89"/>
      <c r="F344" s="87"/>
      <c r="G344" s="87"/>
      <c r="H344" s="87"/>
      <c r="I344" s="90"/>
      <c r="K344" t="b">
        <f>IF(A342:A344="",FALSE,IF(AND(COUNTA(A342:A344=1),H344="Y"),COUNTA(A292:H292)/8,COUNTA(A344:I344)/9))</f>
        <v>0</v>
      </c>
    </row>
    <row r="345" spans="1:11" x14ac:dyDescent="0.2">
      <c r="A345" s="86"/>
      <c r="B345" s="86"/>
      <c r="C345" s="87"/>
      <c r="D345" s="88"/>
      <c r="E345" s="89"/>
      <c r="F345" s="87"/>
      <c r="G345" s="87"/>
      <c r="H345" s="87"/>
      <c r="I345" s="90"/>
      <c r="K345" t="b">
        <f>IF(A343:A345="",FALSE,IF(AND(COUNTA(A343:A345=1),H345="Y"),COUNTA(A292:H292)/8,COUNTA(A345:I345)/9))</f>
        <v>0</v>
      </c>
    </row>
    <row r="346" spans="1:11" x14ac:dyDescent="0.2">
      <c r="A346" s="86"/>
      <c r="B346" s="86"/>
      <c r="C346" s="87"/>
      <c r="D346" s="88"/>
      <c r="E346" s="89"/>
      <c r="F346" s="87"/>
      <c r="G346" s="87"/>
      <c r="H346" s="87"/>
      <c r="I346" s="90"/>
      <c r="K346" t="b">
        <f>IF(A344:A346="",FALSE,IF(AND(COUNTA(A344:A346=1),H346="Y"),COUNTA(A292:H292)/8,COUNTA(A346:I346)/9))</f>
        <v>0</v>
      </c>
    </row>
    <row r="347" spans="1:11" x14ac:dyDescent="0.2">
      <c r="A347" s="86"/>
      <c r="B347" s="86"/>
      <c r="C347" s="87"/>
      <c r="D347" s="88"/>
      <c r="E347" s="89"/>
      <c r="F347" s="87"/>
      <c r="G347" s="87"/>
      <c r="H347" s="87"/>
      <c r="I347" s="90"/>
      <c r="K347" t="b">
        <f>IF(A345:A347="",FALSE,IF(AND(COUNTA(A345:A347=1),H347="Y"),COUNTA(A292:H292)/8,COUNTA(A347:I347)/9))</f>
        <v>0</v>
      </c>
    </row>
    <row r="348" spans="1:11" x14ac:dyDescent="0.2">
      <c r="A348" s="86"/>
      <c r="B348" s="86"/>
      <c r="C348" s="87"/>
      <c r="D348" s="88"/>
      <c r="E348" s="89"/>
      <c r="F348" s="87"/>
      <c r="G348" s="87"/>
      <c r="H348" s="87"/>
      <c r="I348" s="90"/>
      <c r="K348" t="b">
        <f>IF(A346:A348="",FALSE,IF(AND(COUNTA(A346:A348=1),H348="Y"),COUNTA(A292:H292)/8,COUNTA(A348:I348)/9))</f>
        <v>0</v>
      </c>
    </row>
    <row r="349" spans="1:11" x14ac:dyDescent="0.2">
      <c r="A349" s="86"/>
      <c r="B349" s="86"/>
      <c r="C349" s="87"/>
      <c r="D349" s="88"/>
      <c r="E349" s="89"/>
      <c r="F349" s="87"/>
      <c r="G349" s="87"/>
      <c r="H349" s="87"/>
      <c r="I349" s="90"/>
      <c r="K349" t="b">
        <f>IF(A347:A349="",FALSE,IF(AND(COUNTA(A347:A349=1),H349="Y"),COUNTA(A292:H292)/8,COUNTA(A349:I349)/9))</f>
        <v>0</v>
      </c>
    </row>
    <row r="350" spans="1:11" x14ac:dyDescent="0.2">
      <c r="A350" s="86"/>
      <c r="B350" s="86"/>
      <c r="C350" s="87"/>
      <c r="D350" s="88"/>
      <c r="E350" s="89"/>
      <c r="F350" s="87"/>
      <c r="G350" s="87"/>
      <c r="H350" s="87"/>
      <c r="I350" s="90"/>
      <c r="K350" t="b">
        <f>IF(A348:A350="",FALSE,IF(AND(COUNTA(A348:A350=1),H350="Y"),COUNTA(A292:H292)/8,COUNTA(A350:I350)/9))</f>
        <v>0</v>
      </c>
    </row>
    <row r="351" spans="1:11" x14ac:dyDescent="0.2">
      <c r="A351" s="86"/>
      <c r="B351" s="86"/>
      <c r="C351" s="87"/>
      <c r="D351" s="88"/>
      <c r="E351" s="89"/>
      <c r="F351" s="87"/>
      <c r="G351" s="87"/>
      <c r="H351" s="87"/>
      <c r="I351" s="90"/>
      <c r="K351" t="b">
        <f>IF(A349:A351="",FALSE,IF(AND(COUNTA(A349:A351=1),H351="Y"),COUNTA(A292:H292)/8,COUNTA(A351:I351)/9))</f>
        <v>0</v>
      </c>
    </row>
    <row r="352" spans="1:11" x14ac:dyDescent="0.2">
      <c r="A352" s="86"/>
      <c r="B352" s="86"/>
      <c r="C352" s="87"/>
      <c r="D352" s="88"/>
      <c r="E352" s="89"/>
      <c r="F352" s="87"/>
      <c r="G352" s="87"/>
      <c r="H352" s="87"/>
      <c r="I352" s="90"/>
      <c r="K352" t="b">
        <f>IF(A350:A352="",FALSE,IF(AND(COUNTA(A350:A352=1),H352="Y"),COUNTA(A292:H292)/8,COUNTA(A352:I352)/9))</f>
        <v>0</v>
      </c>
    </row>
    <row r="353" spans="1:11" x14ac:dyDescent="0.2">
      <c r="A353" s="86"/>
      <c r="B353" s="86"/>
      <c r="C353" s="87"/>
      <c r="D353" s="88"/>
      <c r="E353" s="89"/>
      <c r="F353" s="87"/>
      <c r="G353" s="87"/>
      <c r="H353" s="87"/>
      <c r="I353" s="90"/>
      <c r="K353" t="b">
        <f>IF(A351:A353="",FALSE,IF(AND(COUNTA(A351:A353=1),H353="Y"),COUNTA(A292:H292)/8,COUNTA(A353:I353)/9))</f>
        <v>0</v>
      </c>
    </row>
    <row r="354" spans="1:11" x14ac:dyDescent="0.2">
      <c r="A354" s="86"/>
      <c r="B354" s="86"/>
      <c r="C354" s="87"/>
      <c r="D354" s="88"/>
      <c r="E354" s="89"/>
      <c r="F354" s="87"/>
      <c r="G354" s="87"/>
      <c r="H354" s="87"/>
      <c r="I354" s="90"/>
      <c r="K354" t="b">
        <f>IF(A352:A354="",FALSE,IF(AND(COUNTA(A352:A354=1),H354="Y"),COUNTA(A292:H292)/8,COUNTA(A354:I354)/9))</f>
        <v>0</v>
      </c>
    </row>
    <row r="355" spans="1:11" x14ac:dyDescent="0.2">
      <c r="A355" s="86"/>
      <c r="B355" s="86"/>
      <c r="C355" s="87"/>
      <c r="D355" s="88"/>
      <c r="E355" s="89"/>
      <c r="F355" s="87"/>
      <c r="G355" s="87"/>
      <c r="H355" s="87"/>
      <c r="I355" s="90"/>
      <c r="K355" t="b">
        <f>IF(A353:A355="",FALSE,IF(AND(COUNTA(A353:A355=1),H355="Y"),COUNTA(A292:H292)/8,COUNTA(A355:I355)/9))</f>
        <v>0</v>
      </c>
    </row>
    <row r="356" spans="1:11" x14ac:dyDescent="0.2">
      <c r="A356" s="86"/>
      <c r="B356" s="86"/>
      <c r="C356" s="87"/>
      <c r="D356" s="88"/>
      <c r="E356" s="89"/>
      <c r="F356" s="87"/>
      <c r="G356" s="87"/>
      <c r="H356" s="87"/>
      <c r="I356" s="90"/>
      <c r="K356" t="b">
        <f>IF(A354:A356="",FALSE,IF(AND(COUNTA(A354:A356=1),H356="Y"),COUNTA(A356:H356)/8,COUNTA(A356:I356)/9))</f>
        <v>0</v>
      </c>
    </row>
    <row r="357" spans="1:11" x14ac:dyDescent="0.2">
      <c r="A357" s="86"/>
      <c r="B357" s="86"/>
      <c r="C357" s="87"/>
      <c r="D357" s="88"/>
      <c r="E357" s="89"/>
      <c r="F357" s="87"/>
      <c r="G357" s="87"/>
      <c r="H357" s="87"/>
      <c r="I357" s="90"/>
      <c r="K357" t="b">
        <f>IF(A355:A357="",FALSE,IF(AND(COUNTA(A355:A357=1),H357="Y"),COUNTA(A356:H356)/8,COUNTA(A357:I357)/9))</f>
        <v>0</v>
      </c>
    </row>
    <row r="358" spans="1:11" x14ac:dyDescent="0.2">
      <c r="A358" s="86"/>
      <c r="B358" s="86"/>
      <c r="C358" s="87"/>
      <c r="D358" s="88"/>
      <c r="E358" s="89"/>
      <c r="F358" s="87"/>
      <c r="G358" s="87"/>
      <c r="H358" s="87"/>
      <c r="I358" s="90"/>
      <c r="K358" t="b">
        <f>IF(A356:A358="",FALSE,IF(AND(COUNTA(A356:A358=1),H358="Y"),COUNTA(A356:H356)/8,COUNTA(A358:I358)/9))</f>
        <v>0</v>
      </c>
    </row>
    <row r="359" spans="1:11" x14ac:dyDescent="0.2">
      <c r="A359" s="86"/>
      <c r="B359" s="86"/>
      <c r="C359" s="87"/>
      <c r="D359" s="88"/>
      <c r="E359" s="89"/>
      <c r="F359" s="87"/>
      <c r="G359" s="87"/>
      <c r="H359" s="87"/>
      <c r="I359" s="90"/>
      <c r="K359" t="b">
        <f>IF(A357:A359="",FALSE,IF(AND(COUNTA(A357:A359=1),H359="Y"),COUNTA(A356:H356)/8,COUNTA(A359:I359)/9))</f>
        <v>0</v>
      </c>
    </row>
    <row r="360" spans="1:11" x14ac:dyDescent="0.2">
      <c r="A360" s="86"/>
      <c r="B360" s="86"/>
      <c r="C360" s="87"/>
      <c r="D360" s="88"/>
      <c r="E360" s="89"/>
      <c r="F360" s="87"/>
      <c r="G360" s="87"/>
      <c r="H360" s="87"/>
      <c r="I360" s="90"/>
      <c r="K360" t="b">
        <f>IF(A358:A360="",FALSE,IF(AND(COUNTA(A358:A360=1),H360="Y"),COUNTA(A356:H356)/8,COUNTA(A360:I360)/9))</f>
        <v>0</v>
      </c>
    </row>
    <row r="361" spans="1:11" x14ac:dyDescent="0.2">
      <c r="A361" s="86"/>
      <c r="B361" s="86"/>
      <c r="C361" s="87"/>
      <c r="D361" s="88"/>
      <c r="E361" s="89"/>
      <c r="F361" s="87"/>
      <c r="G361" s="87"/>
      <c r="H361" s="87"/>
      <c r="I361" s="90"/>
      <c r="K361" t="b">
        <f>IF(A359:A361="",FALSE,IF(AND(COUNTA(A359:A361=1),H361="Y"),COUNTA(A356:H356)/8,COUNTA(A361:I361)/9))</f>
        <v>0</v>
      </c>
    </row>
    <row r="362" spans="1:11" x14ac:dyDescent="0.2">
      <c r="A362" s="86"/>
      <c r="B362" s="86"/>
      <c r="C362" s="87"/>
      <c r="D362" s="88"/>
      <c r="E362" s="89"/>
      <c r="F362" s="87"/>
      <c r="G362" s="87"/>
      <c r="H362" s="87"/>
      <c r="I362" s="90"/>
      <c r="K362" t="b">
        <f>IF(A360:A362="",FALSE,IF(AND(COUNTA(A360:A362=1),H362="Y"),COUNTA(A356:H356)/8,COUNTA(A362:I362)/9))</f>
        <v>0</v>
      </c>
    </row>
    <row r="363" spans="1:11" x14ac:dyDescent="0.2">
      <c r="A363" s="86"/>
      <c r="B363" s="86"/>
      <c r="C363" s="87"/>
      <c r="D363" s="88"/>
      <c r="E363" s="89"/>
      <c r="F363" s="87"/>
      <c r="G363" s="87"/>
      <c r="H363" s="87"/>
      <c r="I363" s="90"/>
      <c r="K363" t="b">
        <f>IF(A361:A363="",FALSE,IF(AND(COUNTA(A361:A363=1),H363="Y"),COUNTA(A356:H356)/8,COUNTA(A363:I363)/9))</f>
        <v>0</v>
      </c>
    </row>
    <row r="364" spans="1:11" x14ac:dyDescent="0.2">
      <c r="A364" s="86"/>
      <c r="B364" s="86"/>
      <c r="C364" s="87"/>
      <c r="D364" s="88"/>
      <c r="E364" s="89"/>
      <c r="F364" s="87"/>
      <c r="G364" s="87"/>
      <c r="H364" s="87"/>
      <c r="I364" s="90"/>
      <c r="K364" t="b">
        <f>IF(A362:A364="",FALSE,IF(AND(COUNTA(A362:A364=1),H364="Y"),COUNTA(A356:H356)/8,COUNTA(A364:I364)/9))</f>
        <v>0</v>
      </c>
    </row>
    <row r="365" spans="1:11" x14ac:dyDescent="0.2">
      <c r="A365" s="86"/>
      <c r="B365" s="86"/>
      <c r="C365" s="87"/>
      <c r="D365" s="88"/>
      <c r="E365" s="89"/>
      <c r="F365" s="87"/>
      <c r="G365" s="87"/>
      <c r="H365" s="87"/>
      <c r="I365" s="90"/>
      <c r="K365" t="b">
        <f>IF(A363:A365="",FALSE,IF(AND(COUNTA(A363:A365=1),H365="Y"),COUNTA(A356:H356)/8,COUNTA(A365:I365)/9))</f>
        <v>0</v>
      </c>
    </row>
    <row r="366" spans="1:11" x14ac:dyDescent="0.2">
      <c r="A366" s="86"/>
      <c r="B366" s="86"/>
      <c r="C366" s="87"/>
      <c r="D366" s="88"/>
      <c r="E366" s="89"/>
      <c r="F366" s="87"/>
      <c r="G366" s="87"/>
      <c r="H366" s="87"/>
      <c r="I366" s="90"/>
      <c r="K366" t="b">
        <f>IF(A364:A366="",FALSE,IF(AND(COUNTA(A364:A366=1),H366="Y"),COUNTA(A356:H356)/8,COUNTA(A366:I366)/9))</f>
        <v>0</v>
      </c>
    </row>
    <row r="367" spans="1:11" x14ac:dyDescent="0.2">
      <c r="A367" s="86"/>
      <c r="B367" s="86"/>
      <c r="C367" s="87"/>
      <c r="D367" s="88"/>
      <c r="E367" s="89"/>
      <c r="F367" s="87"/>
      <c r="G367" s="87"/>
      <c r="H367" s="87"/>
      <c r="I367" s="90"/>
      <c r="K367" t="b">
        <f>IF(A365:A367="",FALSE,IF(AND(COUNTA(A365:A367=1),H367="Y"),COUNTA(A356:H356)/8,COUNTA(A367:I367)/9))</f>
        <v>0</v>
      </c>
    </row>
    <row r="368" spans="1:11" x14ac:dyDescent="0.2">
      <c r="A368" s="86"/>
      <c r="B368" s="86"/>
      <c r="C368" s="87"/>
      <c r="D368" s="88"/>
      <c r="E368" s="89"/>
      <c r="F368" s="87"/>
      <c r="G368" s="87"/>
      <c r="H368" s="87"/>
      <c r="I368" s="90"/>
      <c r="K368" t="b">
        <f>IF(A366:A368="",FALSE,IF(AND(COUNTA(A366:A368=1),H368="Y"),COUNTA(A356:H356)/8,COUNTA(A368:I368)/9))</f>
        <v>0</v>
      </c>
    </row>
    <row r="369" spans="1:11" x14ac:dyDescent="0.2">
      <c r="A369" s="86"/>
      <c r="B369" s="86"/>
      <c r="C369" s="87"/>
      <c r="D369" s="88"/>
      <c r="E369" s="89"/>
      <c r="F369" s="87"/>
      <c r="G369" s="87"/>
      <c r="H369" s="87"/>
      <c r="I369" s="90"/>
      <c r="K369" t="b">
        <f>IF(A367:A369="",FALSE,IF(AND(COUNTA(A367:A369=1),H369="Y"),COUNTA(A356:H356)/8,COUNTA(A369:I369)/9))</f>
        <v>0</v>
      </c>
    </row>
    <row r="370" spans="1:11" x14ac:dyDescent="0.2">
      <c r="A370" s="86"/>
      <c r="B370" s="86"/>
      <c r="C370" s="87"/>
      <c r="D370" s="88"/>
      <c r="E370" s="89"/>
      <c r="F370" s="87"/>
      <c r="G370" s="87"/>
      <c r="H370" s="87"/>
      <c r="I370" s="90"/>
      <c r="K370" t="b">
        <f>IF(A368:A370="",FALSE,IF(AND(COUNTA(A368:A370=1),H370="Y"),COUNTA(A356:H356)/8,COUNTA(A370:I370)/9))</f>
        <v>0</v>
      </c>
    </row>
    <row r="371" spans="1:11" x14ac:dyDescent="0.2">
      <c r="A371" s="86"/>
      <c r="B371" s="86"/>
      <c r="C371" s="87"/>
      <c r="D371" s="88"/>
      <c r="E371" s="89"/>
      <c r="F371" s="87"/>
      <c r="G371" s="87"/>
      <c r="H371" s="87"/>
      <c r="I371" s="90"/>
      <c r="K371" t="b">
        <f>IF(A369:A371="",FALSE,IF(AND(COUNTA(A369:A371=1),H371="Y"),COUNTA(A356:H356)/8,COUNTA(A371:I371)/9))</f>
        <v>0</v>
      </c>
    </row>
    <row r="372" spans="1:11" x14ac:dyDescent="0.2">
      <c r="A372" s="86"/>
      <c r="B372" s="86"/>
      <c r="C372" s="87"/>
      <c r="D372" s="88"/>
      <c r="E372" s="89"/>
      <c r="F372" s="87"/>
      <c r="G372" s="87"/>
      <c r="H372" s="87"/>
      <c r="I372" s="90"/>
      <c r="K372" t="b">
        <f>IF(A370:A372="",FALSE,IF(AND(COUNTA(A370:A372=1),H372="Y"),COUNTA(A356:H356)/8,COUNTA(A372:I372)/9))</f>
        <v>0</v>
      </c>
    </row>
    <row r="373" spans="1:11" x14ac:dyDescent="0.2">
      <c r="A373" s="86"/>
      <c r="B373" s="86"/>
      <c r="C373" s="87"/>
      <c r="D373" s="88"/>
      <c r="E373" s="89"/>
      <c r="F373" s="87"/>
      <c r="G373" s="87"/>
      <c r="H373" s="87"/>
      <c r="I373" s="90"/>
      <c r="K373" t="b">
        <f>IF(A371:A373="",FALSE,IF(AND(COUNTA(A371:A373=1),H373="Y"),COUNTA(A356:H356)/8,COUNTA(A373:I373)/9))</f>
        <v>0</v>
      </c>
    </row>
    <row r="374" spans="1:11" x14ac:dyDescent="0.2">
      <c r="A374" s="86"/>
      <c r="B374" s="86"/>
      <c r="C374" s="87"/>
      <c r="D374" s="88"/>
      <c r="E374" s="89"/>
      <c r="F374" s="87"/>
      <c r="G374" s="87"/>
      <c r="H374" s="87"/>
      <c r="I374" s="90"/>
      <c r="K374" t="b">
        <f>IF(A372:A374="",FALSE,IF(AND(COUNTA(A372:A374=1),H374="Y"),COUNTA(A356:H356)/8,COUNTA(A374:I374)/9))</f>
        <v>0</v>
      </c>
    </row>
    <row r="375" spans="1:11" x14ac:dyDescent="0.2">
      <c r="A375" s="86"/>
      <c r="B375" s="86"/>
      <c r="C375" s="87"/>
      <c r="D375" s="88"/>
      <c r="E375" s="89"/>
      <c r="F375" s="87"/>
      <c r="G375" s="87"/>
      <c r="H375" s="87"/>
      <c r="I375" s="90"/>
      <c r="K375" t="b">
        <f>IF(A373:A375="",FALSE,IF(AND(COUNTA(A373:A375=1),H375="Y"),COUNTA(A356:H356)/8,COUNTA(A375:I375)/9))</f>
        <v>0</v>
      </c>
    </row>
    <row r="376" spans="1:11" x14ac:dyDescent="0.2">
      <c r="A376" s="86"/>
      <c r="B376" s="86"/>
      <c r="C376" s="87"/>
      <c r="D376" s="88"/>
      <c r="E376" s="89"/>
      <c r="F376" s="87"/>
      <c r="G376" s="87"/>
      <c r="H376" s="87"/>
      <c r="I376" s="90"/>
      <c r="K376" t="b">
        <f>IF(A374:A376="",FALSE,IF(AND(COUNTA(A374:A376=1),H376="Y"),COUNTA(A356:H356)/8,COUNTA(A376:I376)/9))</f>
        <v>0</v>
      </c>
    </row>
    <row r="377" spans="1:11" x14ac:dyDescent="0.2">
      <c r="A377" s="86"/>
      <c r="B377" s="86"/>
      <c r="C377" s="87"/>
      <c r="D377" s="88"/>
      <c r="E377" s="89"/>
      <c r="F377" s="87"/>
      <c r="G377" s="87"/>
      <c r="H377" s="87"/>
      <c r="I377" s="90"/>
      <c r="K377" t="b">
        <f>IF(A375:A377="",FALSE,IF(AND(COUNTA(A375:A377=1),H377="Y"),COUNTA(A356:H356)/8,COUNTA(A377:I377)/9))</f>
        <v>0</v>
      </c>
    </row>
    <row r="378" spans="1:11" x14ac:dyDescent="0.2">
      <c r="A378" s="86"/>
      <c r="B378" s="86"/>
      <c r="C378" s="87"/>
      <c r="D378" s="88"/>
      <c r="E378" s="89"/>
      <c r="F378" s="87"/>
      <c r="G378" s="87"/>
      <c r="H378" s="87"/>
      <c r="I378" s="90"/>
      <c r="K378" t="b">
        <f>IF(A376:A378="",FALSE,IF(AND(COUNTA(A376:A378=1),H378="Y"),COUNTA(A356:H356)/8,COUNTA(A378:I378)/9))</f>
        <v>0</v>
      </c>
    </row>
    <row r="379" spans="1:11" x14ac:dyDescent="0.2">
      <c r="A379" s="86"/>
      <c r="B379" s="86"/>
      <c r="C379" s="87"/>
      <c r="D379" s="88"/>
      <c r="E379" s="89"/>
      <c r="F379" s="87"/>
      <c r="G379" s="87"/>
      <c r="H379" s="87"/>
      <c r="I379" s="90"/>
      <c r="K379" t="b">
        <f>IF(A377:A379="",FALSE,IF(AND(COUNTA(A377:A379=1),H379="Y"),COUNTA(A356:H356)/8,COUNTA(A379:I379)/9))</f>
        <v>0</v>
      </c>
    </row>
    <row r="380" spans="1:11" x14ac:dyDescent="0.2">
      <c r="A380" s="86"/>
      <c r="B380" s="86"/>
      <c r="C380" s="87"/>
      <c r="D380" s="88"/>
      <c r="E380" s="89"/>
      <c r="F380" s="87"/>
      <c r="G380" s="87"/>
      <c r="H380" s="87"/>
      <c r="I380" s="90"/>
      <c r="K380" t="b">
        <f>IF(A378:A380="",FALSE,IF(AND(COUNTA(A378:A380=1),H380="Y"),COUNTA(A356:H356)/8,COUNTA(A380:I380)/9))</f>
        <v>0</v>
      </c>
    </row>
    <row r="381" spans="1:11" x14ac:dyDescent="0.2">
      <c r="A381" s="86"/>
      <c r="B381" s="86"/>
      <c r="C381" s="87"/>
      <c r="D381" s="88"/>
      <c r="E381" s="89"/>
      <c r="F381" s="87"/>
      <c r="G381" s="87"/>
      <c r="H381" s="87"/>
      <c r="I381" s="90"/>
      <c r="K381" t="b">
        <f>IF(A379:A381="",FALSE,IF(AND(COUNTA(A379:A381=1),H381="Y"),COUNTA(A356:H356)/8,COUNTA(A381:I381)/9))</f>
        <v>0</v>
      </c>
    </row>
    <row r="382" spans="1:11" x14ac:dyDescent="0.2">
      <c r="A382" s="86"/>
      <c r="B382" s="86"/>
      <c r="C382" s="87"/>
      <c r="D382" s="88"/>
      <c r="E382" s="89"/>
      <c r="F382" s="87"/>
      <c r="G382" s="87"/>
      <c r="H382" s="87"/>
      <c r="I382" s="90"/>
      <c r="K382" t="b">
        <f>IF(A380:A382="",FALSE,IF(AND(COUNTA(A380:A382=1),H382="Y"),COUNTA(A356:H356)/8,COUNTA(A382:I382)/9))</f>
        <v>0</v>
      </c>
    </row>
    <row r="383" spans="1:11" x14ac:dyDescent="0.2">
      <c r="A383" s="86"/>
      <c r="B383" s="86"/>
      <c r="C383" s="87"/>
      <c r="D383" s="88"/>
      <c r="E383" s="89"/>
      <c r="F383" s="87"/>
      <c r="G383" s="87"/>
      <c r="H383" s="87"/>
      <c r="I383" s="90"/>
      <c r="K383" t="b">
        <f>IF(A381:A383="",FALSE,IF(AND(COUNTA(A381:A383=1),H383="Y"),COUNTA(A356:H356)/8,COUNTA(A383:I383)/9))</f>
        <v>0</v>
      </c>
    </row>
    <row r="384" spans="1:11" x14ac:dyDescent="0.2">
      <c r="A384" s="86"/>
      <c r="B384" s="86"/>
      <c r="C384" s="87"/>
      <c r="D384" s="88"/>
      <c r="E384" s="89"/>
      <c r="F384" s="87"/>
      <c r="G384" s="87"/>
      <c r="H384" s="87"/>
      <c r="I384" s="90"/>
      <c r="K384" t="b">
        <f>IF(A382:A384="",FALSE,IF(AND(COUNTA(A382:A384=1),H384="Y"),COUNTA(A356:H356)/8,COUNTA(A384:I384)/9))</f>
        <v>0</v>
      </c>
    </row>
    <row r="385" spans="1:11" x14ac:dyDescent="0.2">
      <c r="A385" s="86"/>
      <c r="B385" s="86"/>
      <c r="C385" s="87"/>
      <c r="D385" s="88"/>
      <c r="E385" s="89"/>
      <c r="F385" s="87"/>
      <c r="G385" s="87"/>
      <c r="H385" s="87"/>
      <c r="I385" s="90"/>
      <c r="K385" t="b">
        <f>IF(A383:A385="",FALSE,IF(AND(COUNTA(A383:A385=1),H385="Y"),COUNTA(A356:H356)/8,COUNTA(A385:I385)/9))</f>
        <v>0</v>
      </c>
    </row>
    <row r="386" spans="1:11" x14ac:dyDescent="0.2">
      <c r="A386" s="86"/>
      <c r="B386" s="86"/>
      <c r="C386" s="87"/>
      <c r="D386" s="88"/>
      <c r="E386" s="89"/>
      <c r="F386" s="87"/>
      <c r="G386" s="87"/>
      <c r="H386" s="87"/>
      <c r="I386" s="90"/>
      <c r="K386" t="b">
        <f>IF(A384:A386="",FALSE,IF(AND(COUNTA(A384:A386=1),H386="Y"),COUNTA(A356:H356)/8,COUNTA(A386:I386)/9))</f>
        <v>0</v>
      </c>
    </row>
    <row r="387" spans="1:11" x14ac:dyDescent="0.2">
      <c r="A387" s="86"/>
      <c r="B387" s="86"/>
      <c r="C387" s="87"/>
      <c r="D387" s="88"/>
      <c r="E387" s="89"/>
      <c r="F387" s="87"/>
      <c r="G387" s="87"/>
      <c r="H387" s="87"/>
      <c r="I387" s="90"/>
      <c r="K387" t="b">
        <f>IF(A385:A387="",FALSE,IF(AND(COUNTA(A385:A387=1),H387="Y"),COUNTA(A356:H356)/8,COUNTA(A387:I387)/9))</f>
        <v>0</v>
      </c>
    </row>
    <row r="388" spans="1:11" x14ac:dyDescent="0.2">
      <c r="A388" s="86"/>
      <c r="B388" s="86"/>
      <c r="C388" s="87"/>
      <c r="D388" s="88"/>
      <c r="E388" s="89"/>
      <c r="F388" s="87"/>
      <c r="G388" s="87"/>
      <c r="H388" s="87"/>
      <c r="I388" s="90"/>
      <c r="K388" t="b">
        <f>IF(A386:A388="",FALSE,IF(AND(COUNTA(A386:A388=1),H388="Y"),COUNTA(A356:H356)/8,COUNTA(A388:I388)/9))</f>
        <v>0</v>
      </c>
    </row>
    <row r="389" spans="1:11" x14ac:dyDescent="0.2">
      <c r="A389" s="86"/>
      <c r="B389" s="86"/>
      <c r="C389" s="87"/>
      <c r="D389" s="88"/>
      <c r="E389" s="89"/>
      <c r="F389" s="87"/>
      <c r="G389" s="87"/>
      <c r="H389" s="87"/>
      <c r="I389" s="90"/>
      <c r="K389" t="b">
        <f>IF(A387:A389="",FALSE,IF(AND(COUNTA(A387:A389=1),H389="Y"),COUNTA(A356:H356)/8,COUNTA(A389:I389)/9))</f>
        <v>0</v>
      </c>
    </row>
    <row r="390" spans="1:11" x14ac:dyDescent="0.2">
      <c r="A390" s="86"/>
      <c r="B390" s="86"/>
      <c r="C390" s="87"/>
      <c r="D390" s="88"/>
      <c r="E390" s="89"/>
      <c r="F390" s="87"/>
      <c r="G390" s="87"/>
      <c r="H390" s="87"/>
      <c r="I390" s="90"/>
      <c r="K390" t="b">
        <f>IF(A388:A390="",FALSE,IF(AND(COUNTA(A388:A390=1),H390="Y"),COUNTA(A356:H356)/8,COUNTA(A390:I390)/9))</f>
        <v>0</v>
      </c>
    </row>
    <row r="391" spans="1:11" x14ac:dyDescent="0.2">
      <c r="A391" s="86"/>
      <c r="B391" s="86"/>
      <c r="C391" s="87"/>
      <c r="D391" s="88"/>
      <c r="E391" s="89"/>
      <c r="F391" s="87"/>
      <c r="G391" s="87"/>
      <c r="H391" s="87"/>
      <c r="I391" s="90"/>
      <c r="K391" t="b">
        <f>IF(A389:A391="",FALSE,IF(AND(COUNTA(A389:A391=1),H391="Y"),COUNTA(A356:H356)/8,COUNTA(A391:I391)/9))</f>
        <v>0</v>
      </c>
    </row>
    <row r="392" spans="1:11" x14ac:dyDescent="0.2">
      <c r="A392" s="86"/>
      <c r="B392" s="86"/>
      <c r="C392" s="87"/>
      <c r="D392" s="88"/>
      <c r="E392" s="89"/>
      <c r="F392" s="87"/>
      <c r="G392" s="87"/>
      <c r="H392" s="87"/>
      <c r="I392" s="90"/>
      <c r="K392" t="b">
        <f>IF(A390:A392="",FALSE,IF(AND(COUNTA(A390:A392=1),H392="Y"),COUNTA(A356:H356)/8,COUNTA(A392:I392)/9))</f>
        <v>0</v>
      </c>
    </row>
    <row r="393" spans="1:11" x14ac:dyDescent="0.2">
      <c r="A393" s="86"/>
      <c r="B393" s="86"/>
      <c r="C393" s="87"/>
      <c r="D393" s="88"/>
      <c r="E393" s="89"/>
      <c r="F393" s="87"/>
      <c r="G393" s="87"/>
      <c r="H393" s="87"/>
      <c r="I393" s="90"/>
      <c r="K393" t="b">
        <f>IF(A391:A393="",FALSE,IF(AND(COUNTA(A391:A393=1),H393="Y"),COUNTA(A356:H356)/8,COUNTA(A393:I393)/9))</f>
        <v>0</v>
      </c>
    </row>
    <row r="394" spans="1:11" x14ac:dyDescent="0.2">
      <c r="A394" s="86"/>
      <c r="B394" s="86"/>
      <c r="C394" s="87"/>
      <c r="D394" s="88"/>
      <c r="E394" s="89"/>
      <c r="F394" s="87"/>
      <c r="G394" s="87"/>
      <c r="H394" s="87"/>
      <c r="I394" s="90"/>
      <c r="K394" t="b">
        <f>IF(A392:A394="",FALSE,IF(AND(COUNTA(A392:A394=1),H394="Y"),COUNTA(A356:H356)/8,COUNTA(A394:I394)/9))</f>
        <v>0</v>
      </c>
    </row>
    <row r="395" spans="1:11" x14ac:dyDescent="0.2">
      <c r="A395" s="86"/>
      <c r="B395" s="86"/>
      <c r="C395" s="87"/>
      <c r="D395" s="88"/>
      <c r="E395" s="89"/>
      <c r="F395" s="87"/>
      <c r="G395" s="87"/>
      <c r="H395" s="87"/>
      <c r="I395" s="90"/>
      <c r="K395" t="b">
        <f>IF(A393:A395="",FALSE,IF(AND(COUNTA(A393:A395=1),H395="Y"),COUNTA(A356:H356)/8,COUNTA(A395:I395)/9))</f>
        <v>0</v>
      </c>
    </row>
    <row r="396" spans="1:11" x14ac:dyDescent="0.2">
      <c r="A396" s="86"/>
      <c r="B396" s="86"/>
      <c r="C396" s="87"/>
      <c r="D396" s="88"/>
      <c r="E396" s="89"/>
      <c r="F396" s="87"/>
      <c r="G396" s="87"/>
      <c r="H396" s="87"/>
      <c r="I396" s="90"/>
      <c r="K396" t="b">
        <f>IF(A394:A396="",FALSE,IF(AND(COUNTA(A394:A396=1),H396="Y"),COUNTA(A356:H356)/8,COUNTA(A396:I396)/9))</f>
        <v>0</v>
      </c>
    </row>
    <row r="397" spans="1:11" x14ac:dyDescent="0.2">
      <c r="A397" s="86"/>
      <c r="B397" s="86"/>
      <c r="C397" s="87"/>
      <c r="D397" s="88"/>
      <c r="E397" s="89"/>
      <c r="F397" s="87"/>
      <c r="G397" s="87"/>
      <c r="H397" s="87"/>
      <c r="I397" s="90"/>
      <c r="K397" t="b">
        <f>IF(A395:A397="",FALSE,IF(AND(COUNTA(A395:A397=1),H397="Y"),COUNTA(A356:H356)/8,COUNTA(A397:I397)/9))</f>
        <v>0</v>
      </c>
    </row>
    <row r="398" spans="1:11" x14ac:dyDescent="0.2">
      <c r="A398" s="86"/>
      <c r="B398" s="86"/>
      <c r="C398" s="87"/>
      <c r="D398" s="88"/>
      <c r="E398" s="89"/>
      <c r="F398" s="87"/>
      <c r="G398" s="87"/>
      <c r="H398" s="87"/>
      <c r="I398" s="90"/>
      <c r="K398" t="b">
        <f>IF(A396:A398="",FALSE,IF(AND(COUNTA(A396:A398=1),H398="Y"),COUNTA(A356:H356)/8,COUNTA(A398:I398)/9))</f>
        <v>0</v>
      </c>
    </row>
    <row r="399" spans="1:11" x14ac:dyDescent="0.2">
      <c r="A399" s="86"/>
      <c r="B399" s="86"/>
      <c r="C399" s="87"/>
      <c r="D399" s="88"/>
      <c r="E399" s="89"/>
      <c r="F399" s="87"/>
      <c r="G399" s="87"/>
      <c r="H399" s="87"/>
      <c r="I399" s="90"/>
      <c r="K399" t="b">
        <f>IF(A397:A399="",FALSE,IF(AND(COUNTA(A397:A399=1),H399="Y"),COUNTA(A356:H356)/8,COUNTA(A399:I399)/9))</f>
        <v>0</v>
      </c>
    </row>
    <row r="400" spans="1:11" x14ac:dyDescent="0.2">
      <c r="A400" s="86"/>
      <c r="B400" s="86"/>
      <c r="C400" s="87"/>
      <c r="D400" s="88"/>
      <c r="E400" s="89"/>
      <c r="F400" s="87"/>
      <c r="G400" s="87"/>
      <c r="H400" s="87"/>
      <c r="I400" s="90"/>
      <c r="K400" t="b">
        <f>IF(A398:A400="",FALSE,IF(AND(COUNTA(A398:A400=1),H400="Y"),COUNTA(A356:H356)/8,COUNTA(A400:I400)/9))</f>
        <v>0</v>
      </c>
    </row>
    <row r="401" spans="1:11" x14ac:dyDescent="0.2">
      <c r="A401" s="86"/>
      <c r="B401" s="86"/>
      <c r="C401" s="87"/>
      <c r="D401" s="88"/>
      <c r="E401" s="89"/>
      <c r="F401" s="87"/>
      <c r="G401" s="87"/>
      <c r="H401" s="87"/>
      <c r="I401" s="90"/>
      <c r="K401" t="b">
        <f>IF(A399:A401="",FALSE,IF(AND(COUNTA(A399:A401=1),H401="Y"),COUNTA(A356:H356)/8,COUNTA(A401:I401)/9))</f>
        <v>0</v>
      </c>
    </row>
    <row r="402" spans="1:11" x14ac:dyDescent="0.2">
      <c r="A402" s="86"/>
      <c r="B402" s="86"/>
      <c r="C402" s="87"/>
      <c r="D402" s="88"/>
      <c r="E402" s="89"/>
      <c r="F402" s="87"/>
      <c r="G402" s="87"/>
      <c r="H402" s="87"/>
      <c r="I402" s="90"/>
      <c r="K402" t="b">
        <f>IF(A400:A402="",FALSE,IF(AND(COUNTA(A400:A402=1),H402="Y"),COUNTA(A356:H356)/8,COUNTA(A402:I402)/9))</f>
        <v>0</v>
      </c>
    </row>
    <row r="403" spans="1:11" x14ac:dyDescent="0.2">
      <c r="A403" s="86"/>
      <c r="B403" s="86"/>
      <c r="C403" s="87"/>
      <c r="D403" s="88"/>
      <c r="E403" s="89"/>
      <c r="F403" s="87"/>
      <c r="G403" s="87"/>
      <c r="H403" s="87"/>
      <c r="I403" s="90"/>
      <c r="K403" t="b">
        <f>IF(A401:A403="",FALSE,IF(AND(COUNTA(A401:A403=1),H403="Y"),COUNTA(A356:H356)/8,COUNTA(A403:I403)/9))</f>
        <v>0</v>
      </c>
    </row>
    <row r="404" spans="1:11" x14ac:dyDescent="0.2">
      <c r="A404" s="86"/>
      <c r="B404" s="86"/>
      <c r="C404" s="87"/>
      <c r="D404" s="88"/>
      <c r="E404" s="89"/>
      <c r="F404" s="87"/>
      <c r="G404" s="87"/>
      <c r="H404" s="87"/>
      <c r="I404" s="90"/>
      <c r="K404" t="b">
        <f>IF(A402:A404="",FALSE,IF(AND(COUNTA(A402:A404=1),H404="Y"),COUNTA(A356:H356)/8,COUNTA(A404:I404)/9))</f>
        <v>0</v>
      </c>
    </row>
    <row r="405" spans="1:11" x14ac:dyDescent="0.2">
      <c r="A405" s="86"/>
      <c r="B405" s="86"/>
      <c r="C405" s="87"/>
      <c r="D405" s="88"/>
      <c r="E405" s="89"/>
      <c r="F405" s="87"/>
      <c r="G405" s="87"/>
      <c r="H405" s="87"/>
      <c r="I405" s="90"/>
      <c r="K405" t="b">
        <f>IF(A403:A405="",FALSE,IF(AND(COUNTA(A403:A405=1),H405="Y"),COUNTA(A356:H356)/8,COUNTA(A405:I405)/9))</f>
        <v>0</v>
      </c>
    </row>
    <row r="406" spans="1:11" x14ac:dyDescent="0.2">
      <c r="A406" s="86"/>
      <c r="B406" s="86"/>
      <c r="C406" s="87"/>
      <c r="D406" s="88"/>
      <c r="E406" s="89"/>
      <c r="F406" s="87"/>
      <c r="G406" s="87"/>
      <c r="H406" s="87"/>
      <c r="I406" s="90"/>
      <c r="K406" t="b">
        <f>IF(A404:A406="",FALSE,IF(AND(COUNTA(A404:A406=1),H406="Y"),COUNTA(A356:H356)/8,COUNTA(A406:I406)/9))</f>
        <v>0</v>
      </c>
    </row>
    <row r="407" spans="1:11" x14ac:dyDescent="0.2">
      <c r="A407" s="86"/>
      <c r="B407" s="86"/>
      <c r="C407" s="87"/>
      <c r="D407" s="88"/>
      <c r="E407" s="89"/>
      <c r="F407" s="87"/>
      <c r="G407" s="87"/>
      <c r="H407" s="87"/>
      <c r="I407" s="90"/>
      <c r="K407" t="b">
        <f>IF(A405:A407="",FALSE,IF(AND(COUNTA(A405:A407=1),H407="Y"),COUNTA(A356:H356)/8,COUNTA(A407:I407)/9))</f>
        <v>0</v>
      </c>
    </row>
    <row r="408" spans="1:11" x14ac:dyDescent="0.2">
      <c r="A408" s="86"/>
      <c r="B408" s="86"/>
      <c r="C408" s="87"/>
      <c r="D408" s="88"/>
      <c r="E408" s="89"/>
      <c r="F408" s="87"/>
      <c r="G408" s="87"/>
      <c r="H408" s="87"/>
      <c r="I408" s="90"/>
      <c r="K408" t="b">
        <f>IF(A406:A408="",FALSE,IF(AND(COUNTA(A406:A408=1),H408="Y"),COUNTA(A356:H356)/8,COUNTA(A408:I408)/9))</f>
        <v>0</v>
      </c>
    </row>
    <row r="409" spans="1:11" x14ac:dyDescent="0.2">
      <c r="A409" s="86"/>
      <c r="B409" s="86"/>
      <c r="C409" s="87"/>
      <c r="D409" s="88"/>
      <c r="E409" s="89"/>
      <c r="F409" s="87"/>
      <c r="G409" s="87"/>
      <c r="H409" s="87"/>
      <c r="I409" s="90"/>
      <c r="K409" t="b">
        <f>IF(A407:A409="",FALSE,IF(AND(COUNTA(A407:A409=1),H409="Y"),COUNTA(A356:H356)/8,COUNTA(A409:I409)/9))</f>
        <v>0</v>
      </c>
    </row>
    <row r="410" spans="1:11" x14ac:dyDescent="0.2">
      <c r="A410" s="86"/>
      <c r="B410" s="86"/>
      <c r="C410" s="87"/>
      <c r="D410" s="88"/>
      <c r="E410" s="89"/>
      <c r="F410" s="87"/>
      <c r="G410" s="87"/>
      <c r="H410" s="87"/>
      <c r="I410" s="90"/>
      <c r="K410" t="b">
        <f>IF(A408:A410="",FALSE,IF(AND(COUNTA(A408:A410=1),H410="Y"),COUNTA(A356:H356)/8,COUNTA(A410:I410)/9))</f>
        <v>0</v>
      </c>
    </row>
    <row r="411" spans="1:11" x14ac:dyDescent="0.2">
      <c r="A411" s="86"/>
      <c r="B411" s="86"/>
      <c r="C411" s="87"/>
      <c r="D411" s="88"/>
      <c r="E411" s="89"/>
      <c r="F411" s="87"/>
      <c r="G411" s="87"/>
      <c r="H411" s="87"/>
      <c r="I411" s="90"/>
      <c r="K411" t="b">
        <f>IF(A409:A411="",FALSE,IF(AND(COUNTA(A409:A411=1),H411="Y"),COUNTA(A356:H356)/8,COUNTA(A411:I411)/9))</f>
        <v>0</v>
      </c>
    </row>
    <row r="412" spans="1:11" x14ac:dyDescent="0.2">
      <c r="A412" s="86"/>
      <c r="B412" s="86"/>
      <c r="C412" s="87"/>
      <c r="D412" s="88"/>
      <c r="E412" s="89"/>
      <c r="F412" s="87"/>
      <c r="G412" s="87"/>
      <c r="H412" s="87"/>
      <c r="I412" s="90"/>
      <c r="K412" t="b">
        <f>IF(A410:A412="",FALSE,IF(AND(COUNTA(A410:A412=1),H412="Y"),COUNTA(A356:H356)/8,COUNTA(A412:I412)/9))</f>
        <v>0</v>
      </c>
    </row>
    <row r="413" spans="1:11" x14ac:dyDescent="0.2">
      <c r="A413" s="86"/>
      <c r="B413" s="86"/>
      <c r="C413" s="87"/>
      <c r="D413" s="88"/>
      <c r="E413" s="89"/>
      <c r="F413" s="87"/>
      <c r="G413" s="87"/>
      <c r="H413" s="87"/>
      <c r="I413" s="90"/>
      <c r="K413" t="b">
        <f>IF(A411:A413="",FALSE,IF(AND(COUNTA(A411:A413=1),H413="Y"),COUNTA(A356:H356)/8,COUNTA(A413:I413)/9))</f>
        <v>0</v>
      </c>
    </row>
    <row r="414" spans="1:11" x14ac:dyDescent="0.2">
      <c r="A414" s="86"/>
      <c r="B414" s="86"/>
      <c r="C414" s="87"/>
      <c r="D414" s="88"/>
      <c r="E414" s="89"/>
      <c r="F414" s="87"/>
      <c r="G414" s="87"/>
      <c r="H414" s="87"/>
      <c r="I414" s="90"/>
      <c r="K414" t="b">
        <f>IF(A412:A414="",FALSE,IF(AND(COUNTA(A412:A414=1),H414="Y"),COUNTA(A356:H356)/8,COUNTA(A414:I414)/9))</f>
        <v>0</v>
      </c>
    </row>
    <row r="415" spans="1:11" x14ac:dyDescent="0.2">
      <c r="A415" s="86"/>
      <c r="B415" s="86"/>
      <c r="C415" s="87"/>
      <c r="D415" s="88"/>
      <c r="E415" s="89"/>
      <c r="F415" s="87"/>
      <c r="G415" s="87"/>
      <c r="H415" s="87"/>
      <c r="I415" s="90"/>
      <c r="K415" t="b">
        <f>IF(A413:A415="",FALSE,IF(AND(COUNTA(A413:A415=1),H415="Y"),COUNTA(A356:H356)/8,COUNTA(A415:I415)/9))</f>
        <v>0</v>
      </c>
    </row>
    <row r="416" spans="1:11" x14ac:dyDescent="0.2">
      <c r="A416" s="86"/>
      <c r="B416" s="86"/>
      <c r="C416" s="87"/>
      <c r="D416" s="88"/>
      <c r="E416" s="89"/>
      <c r="F416" s="87"/>
      <c r="G416" s="87"/>
      <c r="H416" s="87"/>
      <c r="I416" s="90"/>
      <c r="K416" t="b">
        <f>IF(A414:A416="",FALSE,IF(AND(COUNTA(A414:A416=1),H416="Y"),COUNTA(A356:H356)/8,COUNTA(A416:I416)/9))</f>
        <v>0</v>
      </c>
    </row>
    <row r="417" spans="1:11" x14ac:dyDescent="0.2">
      <c r="A417" s="86"/>
      <c r="B417" s="86"/>
      <c r="C417" s="87"/>
      <c r="D417" s="88"/>
      <c r="E417" s="89"/>
      <c r="F417" s="87"/>
      <c r="G417" s="87"/>
      <c r="H417" s="87"/>
      <c r="I417" s="90"/>
      <c r="K417" t="b">
        <f>IF(A415:A417="",FALSE,IF(AND(COUNTA(A415:A417=1),H417="Y"),COUNTA(A356:H356)/8,COUNTA(A417:I417)/9))</f>
        <v>0</v>
      </c>
    </row>
    <row r="418" spans="1:11" x14ac:dyDescent="0.2">
      <c r="A418" s="86"/>
      <c r="B418" s="86"/>
      <c r="C418" s="87"/>
      <c r="D418" s="88"/>
      <c r="E418" s="89"/>
      <c r="F418" s="87"/>
      <c r="G418" s="87"/>
      <c r="H418" s="87"/>
      <c r="I418" s="90"/>
      <c r="K418" t="b">
        <f>IF(A416:A418="",FALSE,IF(AND(COUNTA(A416:A418=1),H418="Y"),COUNTA(A356:H356)/8,COUNTA(A418:I418)/9))</f>
        <v>0</v>
      </c>
    </row>
    <row r="419" spans="1:11" x14ac:dyDescent="0.2">
      <c r="A419" s="86"/>
      <c r="B419" s="86"/>
      <c r="C419" s="87"/>
      <c r="D419" s="88"/>
      <c r="E419" s="89"/>
      <c r="F419" s="87"/>
      <c r="G419" s="87"/>
      <c r="H419" s="87"/>
      <c r="I419" s="90"/>
      <c r="K419" t="b">
        <f>IF(A417:A419="",FALSE,IF(AND(COUNTA(A417:A419=1),H419="Y"),COUNTA(A356:H356)/8,COUNTA(A419:I419)/9))</f>
        <v>0</v>
      </c>
    </row>
    <row r="420" spans="1:11" x14ac:dyDescent="0.2">
      <c r="A420" s="86"/>
      <c r="B420" s="86"/>
      <c r="C420" s="87"/>
      <c r="D420" s="88"/>
      <c r="E420" s="89"/>
      <c r="F420" s="87"/>
      <c r="G420" s="87"/>
      <c r="H420" s="87"/>
      <c r="I420" s="90"/>
      <c r="K420" t="b">
        <f>IF(A418:A420="",FALSE,IF(AND(COUNTA(A418:A420=1),H420="Y"),COUNTA(A420:H420)/8,COUNTA(A420:I420)/9))</f>
        <v>0</v>
      </c>
    </row>
    <row r="421" spans="1:11" x14ac:dyDescent="0.2">
      <c r="A421" s="86"/>
      <c r="B421" s="86"/>
      <c r="C421" s="87"/>
      <c r="D421" s="88"/>
      <c r="E421" s="89"/>
      <c r="F421" s="87"/>
      <c r="G421" s="87"/>
      <c r="H421" s="87"/>
      <c r="I421" s="90"/>
      <c r="K421" t="b">
        <f>IF(A419:A421="",FALSE,IF(AND(COUNTA(A419:A421=1),H421="Y"),COUNTA(A420:H420)/8,COUNTA(A421:I421)/9))</f>
        <v>0</v>
      </c>
    </row>
    <row r="422" spans="1:11" x14ac:dyDescent="0.2">
      <c r="A422" s="86"/>
      <c r="B422" s="86"/>
      <c r="C422" s="87"/>
      <c r="D422" s="88"/>
      <c r="E422" s="89"/>
      <c r="F422" s="87"/>
      <c r="G422" s="87"/>
      <c r="H422" s="87"/>
      <c r="I422" s="90"/>
      <c r="K422" t="b">
        <f>IF(A420:A422="",FALSE,IF(AND(COUNTA(A420:A422=1),H422="Y"),COUNTA(A420:H420)/8,COUNTA(A422:I422)/9))</f>
        <v>0</v>
      </c>
    </row>
    <row r="423" spans="1:11" x14ac:dyDescent="0.2">
      <c r="A423" s="86"/>
      <c r="B423" s="86"/>
      <c r="C423" s="87"/>
      <c r="D423" s="88"/>
      <c r="E423" s="89"/>
      <c r="F423" s="87"/>
      <c r="G423" s="87"/>
      <c r="H423" s="87"/>
      <c r="I423" s="90"/>
      <c r="K423" t="b">
        <f>IF(A421:A423="",FALSE,IF(AND(COUNTA(A421:A423=1),H423="Y"),COUNTA(A420:H420)/8,COUNTA(A423:I423)/9))</f>
        <v>0</v>
      </c>
    </row>
    <row r="424" spans="1:11" x14ac:dyDescent="0.2">
      <c r="A424" s="86"/>
      <c r="B424" s="86"/>
      <c r="C424" s="87"/>
      <c r="D424" s="88"/>
      <c r="E424" s="89"/>
      <c r="F424" s="87"/>
      <c r="G424" s="87"/>
      <c r="H424" s="87"/>
      <c r="I424" s="90"/>
      <c r="K424" t="b">
        <f>IF(A422:A424="",FALSE,IF(AND(COUNTA(A422:A424=1),H424="Y"),COUNTA(A420:H420)/8,COUNTA(A424:I424)/9))</f>
        <v>0</v>
      </c>
    </row>
    <row r="425" spans="1:11" x14ac:dyDescent="0.2">
      <c r="A425" s="86"/>
      <c r="B425" s="86"/>
      <c r="C425" s="87"/>
      <c r="D425" s="88"/>
      <c r="E425" s="89"/>
      <c r="F425" s="87"/>
      <c r="G425" s="87"/>
      <c r="H425" s="87"/>
      <c r="I425" s="90"/>
      <c r="K425" t="b">
        <f>IF(A423:A425="",FALSE,IF(AND(COUNTA(A423:A425=1),H425="Y"),COUNTA(A420:H420)/8,COUNTA(A425:I425)/9))</f>
        <v>0</v>
      </c>
    </row>
    <row r="426" spans="1:11" x14ac:dyDescent="0.2">
      <c r="A426" s="86"/>
      <c r="B426" s="86"/>
      <c r="C426" s="87"/>
      <c r="D426" s="88"/>
      <c r="E426" s="89"/>
      <c r="F426" s="87"/>
      <c r="G426" s="87"/>
      <c r="H426" s="87"/>
      <c r="I426" s="90"/>
      <c r="K426" t="b">
        <f>IF(A424:A426="",FALSE,IF(AND(COUNTA(A424:A426=1),H426="Y"),COUNTA(A420:H420)/8,COUNTA(A426:I426)/9))</f>
        <v>0</v>
      </c>
    </row>
    <row r="427" spans="1:11" x14ac:dyDescent="0.2">
      <c r="A427" s="86"/>
      <c r="B427" s="86"/>
      <c r="C427" s="87"/>
      <c r="D427" s="88"/>
      <c r="E427" s="89"/>
      <c r="F427" s="87"/>
      <c r="G427" s="87"/>
      <c r="H427" s="87"/>
      <c r="I427" s="90"/>
      <c r="K427" t="b">
        <f>IF(A425:A427="",FALSE,IF(AND(COUNTA(A425:A427=1),H427="Y"),COUNTA(A420:H420)/8,COUNTA(A427:I427)/9))</f>
        <v>0</v>
      </c>
    </row>
    <row r="428" spans="1:11" x14ac:dyDescent="0.2">
      <c r="A428" s="86"/>
      <c r="B428" s="86"/>
      <c r="C428" s="87"/>
      <c r="D428" s="88"/>
      <c r="E428" s="89"/>
      <c r="F428" s="87"/>
      <c r="G428" s="87"/>
      <c r="H428" s="87"/>
      <c r="I428" s="90"/>
      <c r="K428" t="b">
        <f>IF(A426:A428="",FALSE,IF(AND(COUNTA(A426:A428=1),H428="Y"),COUNTA(A420:H420)/8,COUNTA(A428:I428)/9))</f>
        <v>0</v>
      </c>
    </row>
    <row r="429" spans="1:11" x14ac:dyDescent="0.2">
      <c r="A429" s="86"/>
      <c r="B429" s="86"/>
      <c r="C429" s="87"/>
      <c r="D429" s="88"/>
      <c r="E429" s="89"/>
      <c r="F429" s="87"/>
      <c r="G429" s="87"/>
      <c r="H429" s="87"/>
      <c r="I429" s="90"/>
      <c r="K429" t="b">
        <f>IF(A427:A429="",FALSE,IF(AND(COUNTA(A427:A429=1),H429="Y"),COUNTA(A420:H420)/8,COUNTA(A429:I429)/9))</f>
        <v>0</v>
      </c>
    </row>
    <row r="430" spans="1:11" x14ac:dyDescent="0.2">
      <c r="A430" s="86"/>
      <c r="B430" s="86"/>
      <c r="C430" s="87"/>
      <c r="D430" s="88"/>
      <c r="E430" s="89"/>
      <c r="F430" s="87"/>
      <c r="G430" s="87"/>
      <c r="H430" s="87"/>
      <c r="I430" s="90"/>
      <c r="K430" t="b">
        <f>IF(A428:A430="",FALSE,IF(AND(COUNTA(A428:A430=1),H430="Y"),COUNTA(A420:H420)/8,COUNTA(A430:I430)/9))</f>
        <v>0</v>
      </c>
    </row>
    <row r="431" spans="1:11" x14ac:dyDescent="0.2">
      <c r="A431" s="86"/>
      <c r="B431" s="86"/>
      <c r="C431" s="87"/>
      <c r="D431" s="88"/>
      <c r="E431" s="89"/>
      <c r="F431" s="87"/>
      <c r="G431" s="87"/>
      <c r="H431" s="87"/>
      <c r="I431" s="90"/>
      <c r="K431" t="b">
        <f>IF(A429:A431="",FALSE,IF(AND(COUNTA(A429:A431=1),H431="Y"),COUNTA(A420:H420)/8,COUNTA(A431:I431)/9))</f>
        <v>0</v>
      </c>
    </row>
    <row r="432" spans="1:11" x14ac:dyDescent="0.2">
      <c r="A432" s="86"/>
      <c r="B432" s="86"/>
      <c r="C432" s="87"/>
      <c r="D432" s="88"/>
      <c r="E432" s="89"/>
      <c r="F432" s="87"/>
      <c r="G432" s="87"/>
      <c r="H432" s="87"/>
      <c r="I432" s="90"/>
      <c r="K432" t="b">
        <f>IF(A430:A432="",FALSE,IF(AND(COUNTA(A430:A432=1),H432="Y"),COUNTA(A420:H420)/8,COUNTA(A432:I432)/9))</f>
        <v>0</v>
      </c>
    </row>
    <row r="433" spans="1:11" x14ac:dyDescent="0.2">
      <c r="A433" s="86"/>
      <c r="B433" s="86"/>
      <c r="C433" s="87"/>
      <c r="D433" s="88"/>
      <c r="E433" s="89"/>
      <c r="F433" s="87"/>
      <c r="G433" s="87"/>
      <c r="H433" s="87"/>
      <c r="I433" s="90"/>
      <c r="K433" t="b">
        <f>IF(A431:A433="",FALSE,IF(AND(COUNTA(A431:A433=1),H433="Y"),COUNTA(A420:H420)/8,COUNTA(A433:I433)/9))</f>
        <v>0</v>
      </c>
    </row>
    <row r="434" spans="1:11" x14ac:dyDescent="0.2">
      <c r="A434" s="86"/>
      <c r="B434" s="86"/>
      <c r="C434" s="87"/>
      <c r="D434" s="88"/>
      <c r="E434" s="89"/>
      <c r="F434" s="87"/>
      <c r="G434" s="87"/>
      <c r="H434" s="87"/>
      <c r="I434" s="90"/>
      <c r="K434" t="b">
        <f>IF(A432:A434="",FALSE,IF(AND(COUNTA(A432:A434=1),H434="Y"),COUNTA(A420:H420)/8,COUNTA(A434:I434)/9))</f>
        <v>0</v>
      </c>
    </row>
    <row r="435" spans="1:11" x14ac:dyDescent="0.2">
      <c r="A435" s="86"/>
      <c r="B435" s="86"/>
      <c r="C435" s="87"/>
      <c r="D435" s="88"/>
      <c r="E435" s="89"/>
      <c r="F435" s="87"/>
      <c r="G435" s="87"/>
      <c r="H435" s="87"/>
      <c r="I435" s="90"/>
      <c r="K435" t="b">
        <f>IF(A433:A435="",FALSE,IF(AND(COUNTA(A433:A435=1),H435="Y"),COUNTA(A420:H420)/8,COUNTA(A435:I435)/9))</f>
        <v>0</v>
      </c>
    </row>
    <row r="436" spans="1:11" x14ac:dyDescent="0.2">
      <c r="A436" s="86"/>
      <c r="B436" s="86"/>
      <c r="C436" s="87"/>
      <c r="D436" s="88"/>
      <c r="E436" s="89"/>
      <c r="F436" s="87"/>
      <c r="G436" s="87"/>
      <c r="H436" s="87"/>
      <c r="I436" s="90"/>
      <c r="K436" t="b">
        <f>IF(A434:A436="",FALSE,IF(AND(COUNTA(A434:A436=1),H436="Y"),COUNTA(A420:H420)/8,COUNTA(A436:I436)/9))</f>
        <v>0</v>
      </c>
    </row>
    <row r="437" spans="1:11" x14ac:dyDescent="0.2">
      <c r="A437" s="86"/>
      <c r="B437" s="86"/>
      <c r="C437" s="87"/>
      <c r="D437" s="88"/>
      <c r="E437" s="89"/>
      <c r="F437" s="87"/>
      <c r="G437" s="87"/>
      <c r="H437" s="87"/>
      <c r="I437" s="90"/>
      <c r="K437" t="b">
        <f>IF(A435:A437="",FALSE,IF(AND(COUNTA(A435:A437=1),H437="Y"),COUNTA(A420:H420)/8,COUNTA(A437:I437)/9))</f>
        <v>0</v>
      </c>
    </row>
    <row r="438" spans="1:11" x14ac:dyDescent="0.2">
      <c r="A438" s="86"/>
      <c r="B438" s="86"/>
      <c r="C438" s="87"/>
      <c r="D438" s="88"/>
      <c r="E438" s="89"/>
      <c r="F438" s="87"/>
      <c r="G438" s="87"/>
      <c r="H438" s="87"/>
      <c r="I438" s="90"/>
      <c r="K438" t="b">
        <f>IF(A436:A438="",FALSE,IF(AND(COUNTA(A436:A438=1),H438="Y"),COUNTA(A420:H420)/8,COUNTA(A438:I438)/9))</f>
        <v>0</v>
      </c>
    </row>
    <row r="439" spans="1:11" x14ac:dyDescent="0.2">
      <c r="A439" s="86"/>
      <c r="B439" s="86"/>
      <c r="C439" s="87"/>
      <c r="D439" s="88"/>
      <c r="E439" s="89"/>
      <c r="F439" s="87"/>
      <c r="G439" s="87"/>
      <c r="H439" s="87"/>
      <c r="I439" s="90"/>
      <c r="K439" t="b">
        <f>IF(A437:A439="",FALSE,IF(AND(COUNTA(A437:A439=1),H439="Y"),COUNTA(A420:H420)/8,COUNTA(A439:I439)/9))</f>
        <v>0</v>
      </c>
    </row>
    <row r="440" spans="1:11" x14ac:dyDescent="0.2">
      <c r="A440" s="86"/>
      <c r="B440" s="86"/>
      <c r="C440" s="87"/>
      <c r="D440" s="88"/>
      <c r="E440" s="89"/>
      <c r="F440" s="87"/>
      <c r="G440" s="87"/>
      <c r="H440" s="87"/>
      <c r="I440" s="90"/>
      <c r="K440" t="b">
        <f>IF(A438:A440="",FALSE,IF(AND(COUNTA(A438:A440=1),H440="Y"),COUNTA(A420:H420)/8,COUNTA(A440:I440)/9))</f>
        <v>0</v>
      </c>
    </row>
    <row r="441" spans="1:11" x14ac:dyDescent="0.2">
      <c r="A441" s="86"/>
      <c r="B441" s="86"/>
      <c r="C441" s="87"/>
      <c r="D441" s="88"/>
      <c r="E441" s="89"/>
      <c r="F441" s="87"/>
      <c r="G441" s="87"/>
      <c r="H441" s="87"/>
      <c r="I441" s="90"/>
      <c r="K441" t="b">
        <f>IF(A439:A441="",FALSE,IF(AND(COUNTA(A439:A441=1),H441="Y"),COUNTA(A420:H420)/8,COUNTA(A441:I441)/9))</f>
        <v>0</v>
      </c>
    </row>
    <row r="442" spans="1:11" x14ac:dyDescent="0.2">
      <c r="A442" s="86"/>
      <c r="B442" s="86"/>
      <c r="C442" s="87"/>
      <c r="D442" s="88"/>
      <c r="E442" s="89"/>
      <c r="F442" s="87"/>
      <c r="G442" s="87"/>
      <c r="H442" s="87"/>
      <c r="I442" s="90"/>
      <c r="K442" t="b">
        <f>IF(A440:A442="",FALSE,IF(AND(COUNTA(A440:A442=1),H442="Y"),COUNTA(A420:H420)/8,COUNTA(A442:I442)/9))</f>
        <v>0</v>
      </c>
    </row>
    <row r="443" spans="1:11" x14ac:dyDescent="0.2">
      <c r="A443" s="86"/>
      <c r="B443" s="86"/>
      <c r="C443" s="87"/>
      <c r="D443" s="88"/>
      <c r="E443" s="89"/>
      <c r="F443" s="87"/>
      <c r="G443" s="87"/>
      <c r="H443" s="87"/>
      <c r="I443" s="90"/>
      <c r="K443" t="b">
        <f>IF(A441:A443="",FALSE,IF(AND(COUNTA(A441:A443=1),H443="Y"),COUNTA(A420:H420)/8,COUNTA(A443:I443)/9))</f>
        <v>0</v>
      </c>
    </row>
    <row r="444" spans="1:11" x14ac:dyDescent="0.2">
      <c r="A444" s="86"/>
      <c r="B444" s="86"/>
      <c r="C444" s="87"/>
      <c r="D444" s="88"/>
      <c r="E444" s="89"/>
      <c r="F444" s="87"/>
      <c r="G444" s="87"/>
      <c r="H444" s="87"/>
      <c r="I444" s="90"/>
      <c r="K444" t="b">
        <f>IF(A442:A444="",FALSE,IF(AND(COUNTA(A442:A444=1),H444="Y"),COUNTA(A420:H420)/8,COUNTA(A444:I444)/9))</f>
        <v>0</v>
      </c>
    </row>
    <row r="445" spans="1:11" x14ac:dyDescent="0.2">
      <c r="A445" s="86"/>
      <c r="B445" s="86"/>
      <c r="C445" s="87"/>
      <c r="D445" s="88"/>
      <c r="E445" s="89"/>
      <c r="F445" s="87"/>
      <c r="G445" s="87"/>
      <c r="H445" s="87"/>
      <c r="I445" s="90"/>
      <c r="K445" t="b">
        <f>IF(A443:A445="",FALSE,IF(AND(COUNTA(A443:A445=1),H445="Y"),COUNTA(A420:H420)/8,COUNTA(A445:I445)/9))</f>
        <v>0</v>
      </c>
    </row>
    <row r="446" spans="1:11" x14ac:dyDescent="0.2">
      <c r="A446" s="86"/>
      <c r="B446" s="86"/>
      <c r="C446" s="87"/>
      <c r="D446" s="88"/>
      <c r="E446" s="89"/>
      <c r="F446" s="87"/>
      <c r="G446" s="87"/>
      <c r="H446" s="87"/>
      <c r="I446" s="90"/>
      <c r="K446" t="b">
        <f>IF(A444:A446="",FALSE,IF(AND(COUNTA(A444:A446=1),H446="Y"),COUNTA(A420:H420)/8,COUNTA(A446:I446)/9))</f>
        <v>0</v>
      </c>
    </row>
    <row r="447" spans="1:11" x14ac:dyDescent="0.2">
      <c r="A447" s="86"/>
      <c r="B447" s="86"/>
      <c r="C447" s="87"/>
      <c r="D447" s="88"/>
      <c r="E447" s="89"/>
      <c r="F447" s="87"/>
      <c r="G447" s="87"/>
      <c r="H447" s="87"/>
      <c r="I447" s="90"/>
      <c r="K447" t="b">
        <f>IF(A445:A447="",FALSE,IF(AND(COUNTA(A445:A447=1),H447="Y"),COUNTA(A420:H420)/8,COUNTA(A447:I447)/9))</f>
        <v>0</v>
      </c>
    </row>
    <row r="448" spans="1:11" x14ac:dyDescent="0.2">
      <c r="A448" s="86"/>
      <c r="B448" s="86"/>
      <c r="C448" s="87"/>
      <c r="D448" s="88"/>
      <c r="E448" s="89"/>
      <c r="F448" s="87"/>
      <c r="G448" s="87"/>
      <c r="H448" s="87"/>
      <c r="I448" s="90"/>
      <c r="K448" t="b">
        <f>IF(A446:A448="",FALSE,IF(AND(COUNTA(A446:A448=1),H448="Y"),COUNTA(A420:H420)/8,COUNTA(A448:I448)/9))</f>
        <v>0</v>
      </c>
    </row>
    <row r="449" spans="1:11" x14ac:dyDescent="0.2">
      <c r="A449" s="86"/>
      <c r="B449" s="86"/>
      <c r="C449" s="87"/>
      <c r="D449" s="88"/>
      <c r="E449" s="89"/>
      <c r="F449" s="87"/>
      <c r="G449" s="87"/>
      <c r="H449" s="87"/>
      <c r="I449" s="90"/>
      <c r="K449" t="b">
        <f>IF(A447:A449="",FALSE,IF(AND(COUNTA(A447:A449=1),H449="Y"),COUNTA(A420:H420)/8,COUNTA(A449:I449)/9))</f>
        <v>0</v>
      </c>
    </row>
    <row r="450" spans="1:11" x14ac:dyDescent="0.2">
      <c r="A450" s="86"/>
      <c r="B450" s="86"/>
      <c r="C450" s="87"/>
      <c r="D450" s="88"/>
      <c r="E450" s="89"/>
      <c r="F450" s="87"/>
      <c r="G450" s="87"/>
      <c r="H450" s="87"/>
      <c r="I450" s="90"/>
      <c r="K450" t="b">
        <f>IF(A448:A450="",FALSE,IF(AND(COUNTA(A448:A450=1),H450="Y"),COUNTA(A420:H420)/8,COUNTA(A450:I450)/9))</f>
        <v>0</v>
      </c>
    </row>
    <row r="451" spans="1:11" x14ac:dyDescent="0.2">
      <c r="A451" s="86"/>
      <c r="B451" s="86"/>
      <c r="C451" s="87"/>
      <c r="D451" s="88"/>
      <c r="E451" s="89"/>
      <c r="F451" s="87"/>
      <c r="G451" s="87"/>
      <c r="H451" s="87"/>
      <c r="I451" s="90"/>
      <c r="K451" t="b">
        <f>IF(A449:A451="",FALSE,IF(AND(COUNTA(A449:A451=1),H451="Y"),COUNTA(A420:H420)/8,COUNTA(A451:I451)/9))</f>
        <v>0</v>
      </c>
    </row>
    <row r="452" spans="1:11" x14ac:dyDescent="0.2">
      <c r="A452" s="86"/>
      <c r="B452" s="86"/>
      <c r="C452" s="87"/>
      <c r="D452" s="88"/>
      <c r="E452" s="89"/>
      <c r="F452" s="87"/>
      <c r="G452" s="87"/>
      <c r="H452" s="87"/>
      <c r="I452" s="90"/>
      <c r="K452" t="b">
        <f>IF(A450:A452="",FALSE,IF(AND(COUNTA(A450:A452=1),H452="Y"),COUNTA(A420:H420)/8,COUNTA(A452:I452)/9))</f>
        <v>0</v>
      </c>
    </row>
    <row r="453" spans="1:11" x14ac:dyDescent="0.2">
      <c r="A453" s="86"/>
      <c r="B453" s="86"/>
      <c r="C453" s="87"/>
      <c r="D453" s="88"/>
      <c r="E453" s="89"/>
      <c r="F453" s="87"/>
      <c r="G453" s="87"/>
      <c r="H453" s="87"/>
      <c r="I453" s="90"/>
      <c r="K453" t="b">
        <f>IF(A451:A453="",FALSE,IF(AND(COUNTA(A451:A453=1),H453="Y"),COUNTA(A420:H420)/8,COUNTA(A453:I453)/9))</f>
        <v>0</v>
      </c>
    </row>
    <row r="454" spans="1:11" x14ac:dyDescent="0.2">
      <c r="A454" s="86"/>
      <c r="B454" s="86"/>
      <c r="C454" s="87"/>
      <c r="D454" s="88"/>
      <c r="E454" s="89"/>
      <c r="F454" s="87"/>
      <c r="G454" s="87"/>
      <c r="H454" s="87"/>
      <c r="I454" s="90"/>
      <c r="K454" t="b">
        <f>IF(A452:A454="",FALSE,IF(AND(COUNTA(A452:A454=1),H454="Y"),COUNTA(A420:H420)/8,COUNTA(A454:I454)/9))</f>
        <v>0</v>
      </c>
    </row>
    <row r="455" spans="1:11" x14ac:dyDescent="0.2">
      <c r="A455" s="86"/>
      <c r="B455" s="86"/>
      <c r="C455" s="87"/>
      <c r="D455" s="88"/>
      <c r="E455" s="89"/>
      <c r="F455" s="87"/>
      <c r="G455" s="87"/>
      <c r="H455" s="87"/>
      <c r="I455" s="90"/>
      <c r="K455" t="b">
        <f>IF(A453:A455="",FALSE,IF(AND(COUNTA(A453:A455=1),H455="Y"),COUNTA(A420:H420)/8,COUNTA(A455:I455)/9))</f>
        <v>0</v>
      </c>
    </row>
    <row r="456" spans="1:11" x14ac:dyDescent="0.2">
      <c r="A456" s="86"/>
      <c r="B456" s="86"/>
      <c r="C456" s="87"/>
      <c r="D456" s="88"/>
      <c r="E456" s="89"/>
      <c r="F456" s="87"/>
      <c r="G456" s="87"/>
      <c r="H456" s="87"/>
      <c r="I456" s="90"/>
      <c r="K456" t="b">
        <f>IF(A454:A456="",FALSE,IF(AND(COUNTA(A454:A456=1),H456="Y"),COUNTA(A420:H420)/8,COUNTA(A456:I456)/9))</f>
        <v>0</v>
      </c>
    </row>
    <row r="457" spans="1:11" x14ac:dyDescent="0.2">
      <c r="A457" s="86"/>
      <c r="B457" s="86"/>
      <c r="C457" s="87"/>
      <c r="D457" s="88"/>
      <c r="E457" s="89"/>
      <c r="F457" s="87"/>
      <c r="G457" s="87"/>
      <c r="H457" s="87"/>
      <c r="I457" s="90"/>
      <c r="K457" t="b">
        <f>IF(A455:A457="",FALSE,IF(AND(COUNTA(A455:A457=1),H457="Y"),COUNTA(A420:H420)/8,COUNTA(A457:I457)/9))</f>
        <v>0</v>
      </c>
    </row>
    <row r="458" spans="1:11" x14ac:dyDescent="0.2">
      <c r="A458" s="86"/>
      <c r="B458" s="86"/>
      <c r="C458" s="87"/>
      <c r="D458" s="88"/>
      <c r="E458" s="89"/>
      <c r="F458" s="87"/>
      <c r="G458" s="87"/>
      <c r="H458" s="87"/>
      <c r="I458" s="90"/>
      <c r="K458" t="b">
        <f>IF(A456:A458="",FALSE,IF(AND(COUNTA(A456:A458=1),H458="Y"),COUNTA(A420:H420)/8,COUNTA(A458:I458)/9))</f>
        <v>0</v>
      </c>
    </row>
    <row r="459" spans="1:11" x14ac:dyDescent="0.2">
      <c r="A459" s="86"/>
      <c r="B459" s="86"/>
      <c r="C459" s="87"/>
      <c r="D459" s="88"/>
      <c r="E459" s="89"/>
      <c r="F459" s="87"/>
      <c r="G459" s="87"/>
      <c r="H459" s="87"/>
      <c r="I459" s="90"/>
      <c r="K459" t="b">
        <f>IF(A457:A459="",FALSE,IF(AND(COUNTA(A457:A459=1),H459="Y"),COUNTA(A420:H420)/8,COUNTA(A459:I459)/9))</f>
        <v>0</v>
      </c>
    </row>
    <row r="460" spans="1:11" x14ac:dyDescent="0.2">
      <c r="A460" s="86"/>
      <c r="B460" s="86"/>
      <c r="C460" s="87"/>
      <c r="D460" s="88"/>
      <c r="E460" s="89"/>
      <c r="F460" s="87"/>
      <c r="G460" s="87"/>
      <c r="H460" s="87"/>
      <c r="I460" s="90"/>
      <c r="K460" t="b">
        <f>IF(A458:A460="",FALSE,IF(AND(COUNTA(A458:A460=1),H460="Y"),COUNTA(A420:H420)/8,COUNTA(A460:I460)/9))</f>
        <v>0</v>
      </c>
    </row>
    <row r="461" spans="1:11" x14ac:dyDescent="0.2">
      <c r="A461" s="86"/>
      <c r="B461" s="86"/>
      <c r="C461" s="87"/>
      <c r="D461" s="88"/>
      <c r="E461" s="89"/>
      <c r="F461" s="87"/>
      <c r="G461" s="87"/>
      <c r="H461" s="87"/>
      <c r="I461" s="90"/>
      <c r="K461" t="b">
        <f>IF(A459:A461="",FALSE,IF(AND(COUNTA(A459:A461=1),H461="Y"),COUNTA(A420:H420)/8,COUNTA(A461:I461)/9))</f>
        <v>0</v>
      </c>
    </row>
    <row r="462" spans="1:11" x14ac:dyDescent="0.2">
      <c r="A462" s="86"/>
      <c r="B462" s="86"/>
      <c r="C462" s="87"/>
      <c r="D462" s="88"/>
      <c r="E462" s="89"/>
      <c r="F462" s="87"/>
      <c r="G462" s="87"/>
      <c r="H462" s="87"/>
      <c r="I462" s="90"/>
      <c r="K462" t="b">
        <f>IF(A460:A462="",FALSE,IF(AND(COUNTA(A460:A462=1),H462="Y"),COUNTA(A420:H420)/8,COUNTA(A462:I462)/9))</f>
        <v>0</v>
      </c>
    </row>
    <row r="463" spans="1:11" x14ac:dyDescent="0.2">
      <c r="A463" s="86"/>
      <c r="B463" s="86"/>
      <c r="C463" s="87"/>
      <c r="D463" s="88"/>
      <c r="E463" s="89"/>
      <c r="F463" s="87"/>
      <c r="G463" s="87"/>
      <c r="H463" s="87"/>
      <c r="I463" s="90"/>
      <c r="K463" t="b">
        <f>IF(A461:A463="",FALSE,IF(AND(COUNTA(A461:A463=1),H463="Y"),COUNTA(A420:H420)/8,COUNTA(A463:I463)/9))</f>
        <v>0</v>
      </c>
    </row>
    <row r="464" spans="1:11" x14ac:dyDescent="0.2">
      <c r="A464" s="86"/>
      <c r="B464" s="86"/>
      <c r="C464" s="87"/>
      <c r="D464" s="88"/>
      <c r="E464" s="89"/>
      <c r="F464" s="87"/>
      <c r="G464" s="87"/>
      <c r="H464" s="87"/>
      <c r="I464" s="90"/>
      <c r="K464" t="b">
        <f>IF(A462:A464="",FALSE,IF(AND(COUNTA(A462:A464=1),H464="Y"),COUNTA(A420:H420)/8,COUNTA(A464:I464)/9))</f>
        <v>0</v>
      </c>
    </row>
    <row r="465" spans="1:11" x14ac:dyDescent="0.2">
      <c r="A465" s="86"/>
      <c r="B465" s="86"/>
      <c r="C465" s="87"/>
      <c r="D465" s="88"/>
      <c r="E465" s="89"/>
      <c r="F465" s="87"/>
      <c r="G465" s="87"/>
      <c r="H465" s="87"/>
      <c r="I465" s="90"/>
      <c r="K465" t="b">
        <f>IF(A463:A465="",FALSE,IF(AND(COUNTA(A463:A465=1),H465="Y"),COUNTA(A420:H420)/8,COUNTA(A465:I465)/9))</f>
        <v>0</v>
      </c>
    </row>
    <row r="466" spans="1:11" x14ac:dyDescent="0.2">
      <c r="A466" s="86"/>
      <c r="B466" s="86"/>
      <c r="C466" s="87"/>
      <c r="D466" s="88"/>
      <c r="E466" s="89"/>
      <c r="F466" s="87"/>
      <c r="G466" s="87"/>
      <c r="H466" s="87"/>
      <c r="I466" s="90"/>
      <c r="K466" t="b">
        <f>IF(A464:A466="",FALSE,IF(AND(COUNTA(A464:A466=1),H466="Y"),COUNTA(A420:H420)/8,COUNTA(A466:I466)/9))</f>
        <v>0</v>
      </c>
    </row>
    <row r="467" spans="1:11" x14ac:dyDescent="0.2">
      <c r="A467" s="86"/>
      <c r="B467" s="86"/>
      <c r="C467" s="87"/>
      <c r="D467" s="88"/>
      <c r="E467" s="89"/>
      <c r="F467" s="87"/>
      <c r="G467" s="87"/>
      <c r="H467" s="87"/>
      <c r="I467" s="90"/>
      <c r="K467" t="b">
        <f>IF(A465:A467="",FALSE,IF(AND(COUNTA(A465:A467=1),H467="Y"),COUNTA(A420:H420)/8,COUNTA(A467:I467)/9))</f>
        <v>0</v>
      </c>
    </row>
    <row r="468" spans="1:11" x14ac:dyDescent="0.2">
      <c r="A468" s="86"/>
      <c r="B468" s="86"/>
      <c r="C468" s="87"/>
      <c r="D468" s="88"/>
      <c r="E468" s="89"/>
      <c r="F468" s="87"/>
      <c r="G468" s="87"/>
      <c r="H468" s="87"/>
      <c r="I468" s="90"/>
      <c r="K468" t="b">
        <f>IF(A466:A468="",FALSE,IF(AND(COUNTA(A466:A468=1),H468="Y"),COUNTA(A420:H420)/8,COUNTA(A468:I468)/9))</f>
        <v>0</v>
      </c>
    </row>
    <row r="469" spans="1:11" x14ac:dyDescent="0.2">
      <c r="A469" s="86"/>
      <c r="B469" s="86"/>
      <c r="C469" s="87"/>
      <c r="D469" s="88"/>
      <c r="E469" s="89"/>
      <c r="F469" s="87"/>
      <c r="G469" s="87"/>
      <c r="H469" s="87"/>
      <c r="I469" s="90"/>
      <c r="K469" t="b">
        <f>IF(A467:A469="",FALSE,IF(AND(COUNTA(A467:A469=1),H469="Y"),COUNTA(A420:H420)/8,COUNTA(A469:I469)/9))</f>
        <v>0</v>
      </c>
    </row>
    <row r="470" spans="1:11" x14ac:dyDescent="0.2">
      <c r="A470" s="86"/>
      <c r="B470" s="86"/>
      <c r="C470" s="87"/>
      <c r="D470" s="88"/>
      <c r="E470" s="89"/>
      <c r="F470" s="87"/>
      <c r="G470" s="87"/>
      <c r="H470" s="87"/>
      <c r="I470" s="90"/>
      <c r="K470" t="b">
        <f>IF(A468:A470="",FALSE,IF(AND(COUNTA(A468:A470=1),H470="Y"),COUNTA(A420:H420)/8,COUNTA(A470:I470)/9))</f>
        <v>0</v>
      </c>
    </row>
    <row r="471" spans="1:11" x14ac:dyDescent="0.2">
      <c r="A471" s="86"/>
      <c r="B471" s="86"/>
      <c r="C471" s="87"/>
      <c r="D471" s="88"/>
      <c r="E471" s="89"/>
      <c r="F471" s="87"/>
      <c r="G471" s="87"/>
      <c r="H471" s="87"/>
      <c r="I471" s="90"/>
      <c r="K471" t="b">
        <f>IF(A469:A471="",FALSE,IF(AND(COUNTA(A469:A471=1),H471="Y"),COUNTA(A420:H420)/8,COUNTA(A471:I471)/9))</f>
        <v>0</v>
      </c>
    </row>
    <row r="472" spans="1:11" x14ac:dyDescent="0.2">
      <c r="A472" s="86"/>
      <c r="B472" s="86"/>
      <c r="C472" s="87"/>
      <c r="D472" s="88"/>
      <c r="E472" s="89"/>
      <c r="F472" s="87"/>
      <c r="G472" s="87"/>
      <c r="H472" s="87"/>
      <c r="I472" s="90"/>
      <c r="K472" t="b">
        <f>IF(A470:A472="",FALSE,IF(AND(COUNTA(A470:A472=1),H472="Y"),COUNTA(A420:H420)/8,COUNTA(A472:I472)/9))</f>
        <v>0</v>
      </c>
    </row>
    <row r="473" spans="1:11" x14ac:dyDescent="0.2">
      <c r="A473" s="86"/>
      <c r="B473" s="86"/>
      <c r="C473" s="87"/>
      <c r="D473" s="88"/>
      <c r="E473" s="89"/>
      <c r="F473" s="87"/>
      <c r="G473" s="87"/>
      <c r="H473" s="87"/>
      <c r="I473" s="90"/>
      <c r="K473" t="b">
        <f>IF(A471:A473="",FALSE,IF(AND(COUNTA(A471:A473=1),H473="Y"),COUNTA(A420:H420)/8,COUNTA(A473:I473)/9))</f>
        <v>0</v>
      </c>
    </row>
    <row r="474" spans="1:11" x14ac:dyDescent="0.2">
      <c r="A474" s="86"/>
      <c r="B474" s="86"/>
      <c r="C474" s="87"/>
      <c r="D474" s="88"/>
      <c r="E474" s="89"/>
      <c r="F474" s="87"/>
      <c r="G474" s="87"/>
      <c r="H474" s="87"/>
      <c r="I474" s="90"/>
      <c r="K474" t="b">
        <f>IF(A472:A474="",FALSE,IF(AND(COUNTA(A472:A474=1),H474="Y"),COUNTA(A420:H420)/8,COUNTA(A474:I474)/9))</f>
        <v>0</v>
      </c>
    </row>
    <row r="475" spans="1:11" x14ac:dyDescent="0.2">
      <c r="A475" s="86"/>
      <c r="B475" s="86"/>
      <c r="C475" s="87"/>
      <c r="D475" s="88"/>
      <c r="E475" s="89"/>
      <c r="F475" s="87"/>
      <c r="G475" s="87"/>
      <c r="H475" s="87"/>
      <c r="I475" s="90"/>
      <c r="K475" t="b">
        <f>IF(A473:A475="",FALSE,IF(AND(COUNTA(A473:A475=1),H475="Y"),COUNTA(A420:H420)/8,COUNTA(A475:I475)/9))</f>
        <v>0</v>
      </c>
    </row>
    <row r="476" spans="1:11" x14ac:dyDescent="0.2">
      <c r="A476" s="86"/>
      <c r="B476" s="86"/>
      <c r="C476" s="87"/>
      <c r="D476" s="88"/>
      <c r="E476" s="89"/>
      <c r="F476" s="87"/>
      <c r="G476" s="87"/>
      <c r="H476" s="87"/>
      <c r="I476" s="90"/>
      <c r="K476" t="b">
        <f>IF(A474:A476="",FALSE,IF(AND(COUNTA(A474:A476=1),H476="Y"),COUNTA(A420:H420)/8,COUNTA(A476:I476)/9))</f>
        <v>0</v>
      </c>
    </row>
    <row r="477" spans="1:11" x14ac:dyDescent="0.2">
      <c r="A477" s="86"/>
      <c r="B477" s="86"/>
      <c r="C477" s="87"/>
      <c r="D477" s="88"/>
      <c r="E477" s="89"/>
      <c r="F477" s="87"/>
      <c r="G477" s="87"/>
      <c r="H477" s="87"/>
      <c r="I477" s="90"/>
      <c r="K477" t="b">
        <f>IF(A475:A477="",FALSE,IF(AND(COUNTA(A475:A477=1),H477="Y"),COUNTA(A420:H420)/8,COUNTA(A477:I477)/9))</f>
        <v>0</v>
      </c>
    </row>
    <row r="478" spans="1:11" x14ac:dyDescent="0.2">
      <c r="A478" s="86"/>
      <c r="B478" s="86"/>
      <c r="C478" s="87"/>
      <c r="D478" s="88"/>
      <c r="E478" s="89"/>
      <c r="F478" s="87"/>
      <c r="G478" s="87"/>
      <c r="H478" s="87"/>
      <c r="I478" s="90"/>
      <c r="K478" t="b">
        <f>IF(A476:A478="",FALSE,IF(AND(COUNTA(A476:A478=1),H478="Y"),COUNTA(A420:H420)/8,COUNTA(A478:I478)/9))</f>
        <v>0</v>
      </c>
    </row>
    <row r="479" spans="1:11" x14ac:dyDescent="0.2">
      <c r="A479" s="86"/>
      <c r="B479" s="86"/>
      <c r="C479" s="87"/>
      <c r="D479" s="88"/>
      <c r="E479" s="89"/>
      <c r="F479" s="87"/>
      <c r="G479" s="87"/>
      <c r="H479" s="87"/>
      <c r="I479" s="90"/>
      <c r="K479" t="b">
        <f>IF(A477:A479="",FALSE,IF(AND(COUNTA(A477:A479=1),H479="Y"),COUNTA(A420:H420)/8,COUNTA(A479:I479)/9))</f>
        <v>0</v>
      </c>
    </row>
    <row r="480" spans="1:11" x14ac:dyDescent="0.2">
      <c r="A480" s="86"/>
      <c r="B480" s="86"/>
      <c r="C480" s="87"/>
      <c r="D480" s="88"/>
      <c r="E480" s="89"/>
      <c r="F480" s="87"/>
      <c r="G480" s="87"/>
      <c r="H480" s="87"/>
      <c r="I480" s="90"/>
      <c r="K480" t="b">
        <f>IF(A478:A480="",FALSE,IF(AND(COUNTA(A478:A480=1),H480="Y"),COUNTA(A420:H420)/8,COUNTA(A480:I480)/9))</f>
        <v>0</v>
      </c>
    </row>
    <row r="481" spans="1:11" x14ac:dyDescent="0.2">
      <c r="A481" s="86"/>
      <c r="B481" s="86"/>
      <c r="C481" s="87"/>
      <c r="D481" s="88"/>
      <c r="E481" s="89"/>
      <c r="F481" s="87"/>
      <c r="G481" s="87"/>
      <c r="H481" s="87"/>
      <c r="I481" s="90"/>
      <c r="K481" t="b">
        <f>IF(A479:A481="",FALSE,IF(AND(COUNTA(A479:A481=1),H481="Y"),COUNTA(A420:H420)/8,COUNTA(A481:I481)/9))</f>
        <v>0</v>
      </c>
    </row>
    <row r="482" spans="1:11" x14ac:dyDescent="0.2">
      <c r="A482" s="86"/>
      <c r="B482" s="86"/>
      <c r="C482" s="87"/>
      <c r="D482" s="88"/>
      <c r="E482" s="89"/>
      <c r="F482" s="87"/>
      <c r="G482" s="87"/>
      <c r="H482" s="87"/>
      <c r="I482" s="90"/>
      <c r="K482" t="b">
        <f>IF(A480:A482="",FALSE,IF(AND(COUNTA(A480:A482=1),H482="Y"),COUNTA(A420:H420)/8,COUNTA(A482:I482)/9))</f>
        <v>0</v>
      </c>
    </row>
    <row r="483" spans="1:11" x14ac:dyDescent="0.2">
      <c r="A483" s="86"/>
      <c r="B483" s="86"/>
      <c r="C483" s="87"/>
      <c r="D483" s="88"/>
      <c r="E483" s="89"/>
      <c r="F483" s="87"/>
      <c r="G483" s="87"/>
      <c r="H483" s="87"/>
      <c r="I483" s="90"/>
      <c r="K483" t="b">
        <f>IF(A481:A483="",FALSE,IF(AND(COUNTA(A481:A483=1),H483="Y"),COUNTA(A420:H420)/8,COUNTA(A483:I483)/9))</f>
        <v>0</v>
      </c>
    </row>
    <row r="484" spans="1:11" x14ac:dyDescent="0.2">
      <c r="A484" s="86"/>
      <c r="B484" s="86"/>
      <c r="C484" s="87"/>
      <c r="D484" s="88"/>
      <c r="E484" s="89"/>
      <c r="F484" s="87"/>
      <c r="G484" s="87"/>
      <c r="H484" s="87"/>
      <c r="I484" s="90"/>
      <c r="K484" t="b">
        <f>IF(A482:A484="",FALSE,IF(AND(COUNTA(A482:A484=1),H484="Y"),COUNTA(A484:H484)/8,COUNTA(A484:I484)/9))</f>
        <v>0</v>
      </c>
    </row>
    <row r="485" spans="1:11" x14ac:dyDescent="0.2">
      <c r="A485" s="86"/>
      <c r="B485" s="86"/>
      <c r="C485" s="87"/>
      <c r="D485" s="88"/>
      <c r="E485" s="89"/>
      <c r="F485" s="87"/>
      <c r="G485" s="87"/>
      <c r="H485" s="87"/>
      <c r="I485" s="90"/>
      <c r="K485" t="b">
        <f>IF(A483:A485="",FALSE,IF(AND(COUNTA(A483:A485=1),H485="Y"),COUNTA(A484:H484)/8,COUNTA(A485:I485)/9))</f>
        <v>0</v>
      </c>
    </row>
    <row r="486" spans="1:11" x14ac:dyDescent="0.2">
      <c r="A486" s="86"/>
      <c r="B486" s="86"/>
      <c r="C486" s="87"/>
      <c r="D486" s="88"/>
      <c r="E486" s="89"/>
      <c r="F486" s="87"/>
      <c r="G486" s="87"/>
      <c r="H486" s="87"/>
      <c r="I486" s="90"/>
      <c r="K486" t="b">
        <f>IF(A484:A486="",FALSE,IF(AND(COUNTA(A484:A486=1),H486="Y"),COUNTA(A484:H484)/8,COUNTA(A486:I486)/9))</f>
        <v>0</v>
      </c>
    </row>
    <row r="487" spans="1:11" x14ac:dyDescent="0.2">
      <c r="A487" s="86"/>
      <c r="B487" s="86"/>
      <c r="C487" s="87"/>
      <c r="D487" s="88"/>
      <c r="E487" s="89"/>
      <c r="F487" s="87"/>
      <c r="G487" s="87"/>
      <c r="H487" s="87"/>
      <c r="I487" s="90"/>
      <c r="K487" t="b">
        <f>IF(A485:A487="",FALSE,IF(AND(COUNTA(A485:A487=1),H487="Y"),COUNTA(A484:H484)/8,COUNTA(A487:I487)/9))</f>
        <v>0</v>
      </c>
    </row>
    <row r="488" spans="1:11" x14ac:dyDescent="0.2">
      <c r="A488" s="86"/>
      <c r="B488" s="86"/>
      <c r="C488" s="87"/>
      <c r="D488" s="88"/>
      <c r="E488" s="89"/>
      <c r="F488" s="87"/>
      <c r="G488" s="87"/>
      <c r="H488" s="87"/>
      <c r="I488" s="90"/>
      <c r="K488" t="b">
        <f>IF(A486:A488="",FALSE,IF(AND(COUNTA(A486:A488=1),H488="Y"),COUNTA(A484:H484)/8,COUNTA(A488:I488)/9))</f>
        <v>0</v>
      </c>
    </row>
    <row r="489" spans="1:11" x14ac:dyDescent="0.2">
      <c r="A489" s="86"/>
      <c r="B489" s="86"/>
      <c r="C489" s="87"/>
      <c r="D489" s="88"/>
      <c r="E489" s="89"/>
      <c r="F489" s="87"/>
      <c r="G489" s="87"/>
      <c r="H489" s="87"/>
      <c r="I489" s="90"/>
      <c r="K489" t="b">
        <f>IF(A487:A489="",FALSE,IF(AND(COUNTA(A487:A489=1),H489="Y"),COUNTA(A484:H484)/8,COUNTA(A489:I489)/9))</f>
        <v>0</v>
      </c>
    </row>
    <row r="490" spans="1:11" x14ac:dyDescent="0.2">
      <c r="A490" s="86"/>
      <c r="B490" s="86"/>
      <c r="C490" s="87"/>
      <c r="D490" s="88"/>
      <c r="E490" s="89"/>
      <c r="F490" s="87"/>
      <c r="G490" s="87"/>
      <c r="H490" s="87"/>
      <c r="I490" s="90"/>
      <c r="K490" t="b">
        <f>IF(A488:A490="",FALSE,IF(AND(COUNTA(A488:A490=1),H490="Y"),COUNTA(A484:H484)/8,COUNTA(A490:I490)/9))</f>
        <v>0</v>
      </c>
    </row>
    <row r="491" spans="1:11" x14ac:dyDescent="0.2">
      <c r="A491" s="86"/>
      <c r="B491" s="86"/>
      <c r="C491" s="87"/>
      <c r="D491" s="88"/>
      <c r="E491" s="89"/>
      <c r="F491" s="87"/>
      <c r="G491" s="87"/>
      <c r="H491" s="87"/>
      <c r="I491" s="90"/>
      <c r="K491" t="b">
        <f>IF(A489:A491="",FALSE,IF(AND(COUNTA(A489:A491=1),H491="Y"),COUNTA(A484:H484)/8,COUNTA(A491:I491)/9))</f>
        <v>0</v>
      </c>
    </row>
    <row r="492" spans="1:11" x14ac:dyDescent="0.2">
      <c r="A492" s="86"/>
      <c r="B492" s="86"/>
      <c r="C492" s="87"/>
      <c r="D492" s="88"/>
      <c r="E492" s="89"/>
      <c r="F492" s="87"/>
      <c r="G492" s="87"/>
      <c r="H492" s="87"/>
      <c r="I492" s="90"/>
      <c r="K492" t="b">
        <f>IF(A490:A492="",FALSE,IF(AND(COUNTA(A490:A492=1),H492="Y"),COUNTA(A484:H484)/8,COUNTA(A492:I492)/9))</f>
        <v>0</v>
      </c>
    </row>
    <row r="493" spans="1:11" x14ac:dyDescent="0.2">
      <c r="A493" s="86"/>
      <c r="B493" s="86"/>
      <c r="C493" s="87"/>
      <c r="D493" s="88"/>
      <c r="E493" s="89"/>
      <c r="F493" s="87"/>
      <c r="G493" s="87"/>
      <c r="H493" s="87"/>
      <c r="I493" s="90"/>
      <c r="K493" t="b">
        <f>IF(A491:A493="",FALSE,IF(AND(COUNTA(A491:A493=1),H493="Y"),COUNTA(A484:H484)/8,COUNTA(A493:I493)/9))</f>
        <v>0</v>
      </c>
    </row>
    <row r="494" spans="1:11" x14ac:dyDescent="0.2">
      <c r="A494" s="86"/>
      <c r="B494" s="86"/>
      <c r="C494" s="87"/>
      <c r="D494" s="88"/>
      <c r="E494" s="89"/>
      <c r="F494" s="87"/>
      <c r="G494" s="87"/>
      <c r="H494" s="87"/>
      <c r="I494" s="90"/>
      <c r="K494" t="b">
        <f>IF(A492:A494="",FALSE,IF(AND(COUNTA(A492:A494=1),H494="Y"),COUNTA(A484:H484)/8,COUNTA(A494:I494)/9))</f>
        <v>0</v>
      </c>
    </row>
    <row r="495" spans="1:11" x14ac:dyDescent="0.2">
      <c r="A495" s="86"/>
      <c r="B495" s="86"/>
      <c r="C495" s="87"/>
      <c r="D495" s="88"/>
      <c r="E495" s="89"/>
      <c r="F495" s="87"/>
      <c r="G495" s="87"/>
      <c r="H495" s="87"/>
      <c r="I495" s="90"/>
      <c r="K495" t="b">
        <f>IF(A493:A495="",FALSE,IF(AND(COUNTA(A493:A495=1),H495="Y"),COUNTA(A484:H484)/8,COUNTA(A495:I495)/9))</f>
        <v>0</v>
      </c>
    </row>
    <row r="496" spans="1:11" x14ac:dyDescent="0.2">
      <c r="A496" s="86"/>
      <c r="B496" s="86"/>
      <c r="C496" s="87"/>
      <c r="D496" s="88"/>
      <c r="E496" s="89"/>
      <c r="F496" s="87"/>
      <c r="G496" s="87"/>
      <c r="H496" s="87"/>
      <c r="I496" s="90"/>
      <c r="K496" t="b">
        <f>IF(A494:A496="",FALSE,IF(AND(COUNTA(A494:A496=1),H496="Y"),COUNTA(A484:H484)/8,COUNTA(A496:I496)/9))</f>
        <v>0</v>
      </c>
    </row>
    <row r="497" spans="1:11" x14ac:dyDescent="0.2">
      <c r="A497" s="86"/>
      <c r="B497" s="86"/>
      <c r="C497" s="87"/>
      <c r="D497" s="88"/>
      <c r="E497" s="89"/>
      <c r="F497" s="87"/>
      <c r="G497" s="87"/>
      <c r="H497" s="87"/>
      <c r="I497" s="90"/>
      <c r="K497" t="b">
        <f>IF(A495:A497="",FALSE,IF(AND(COUNTA(A495:A497=1),H497="Y"),COUNTA(A484:H484)/8,COUNTA(A497:I497)/9))</f>
        <v>0</v>
      </c>
    </row>
    <row r="498" spans="1:11" x14ac:dyDescent="0.2">
      <c r="A498" s="86"/>
      <c r="B498" s="86"/>
      <c r="C498" s="87"/>
      <c r="D498" s="88"/>
      <c r="E498" s="89"/>
      <c r="F498" s="87"/>
      <c r="G498" s="87"/>
      <c r="H498" s="87"/>
      <c r="I498" s="90"/>
      <c r="K498" t="b">
        <f>IF(A496:A498="",FALSE,IF(AND(COUNTA(A496:A498=1),H498="Y"),COUNTA(A484:H484)/8,COUNTA(A498:I498)/9))</f>
        <v>0</v>
      </c>
    </row>
    <row r="499" spans="1:11" x14ac:dyDescent="0.2">
      <c r="A499" s="86"/>
      <c r="B499" s="86"/>
      <c r="C499" s="87"/>
      <c r="D499" s="88"/>
      <c r="E499" s="89"/>
      <c r="F499" s="87"/>
      <c r="G499" s="87"/>
      <c r="H499" s="87"/>
      <c r="I499" s="90"/>
      <c r="K499" t="b">
        <f>IF(A497:A499="",FALSE,IF(AND(COUNTA(A497:A499=1),H499="Y"),COUNTA(A484:H484)/8,COUNTA(A499:I499)/9))</f>
        <v>0</v>
      </c>
    </row>
    <row r="500" spans="1:11" x14ac:dyDescent="0.2">
      <c r="A500" s="86"/>
      <c r="B500" s="86"/>
      <c r="C500" s="87"/>
      <c r="D500" s="88"/>
      <c r="E500" s="89"/>
      <c r="F500" s="87"/>
      <c r="G500" s="87"/>
      <c r="H500" s="87"/>
      <c r="I500" s="90"/>
      <c r="K500" t="b">
        <f>IF(A498:A500="",FALSE,IF(AND(COUNTA(A498:A500=1),H500="Y"),COUNTA(A484:H484)/8,COUNTA(A500:I500)/9))</f>
        <v>0</v>
      </c>
    </row>
    <row r="501" spans="1:11" x14ac:dyDescent="0.2">
      <c r="A501" s="86"/>
      <c r="B501" s="86"/>
      <c r="C501" s="87"/>
      <c r="D501" s="88"/>
      <c r="E501" s="89"/>
      <c r="F501" s="87"/>
      <c r="G501" s="87"/>
      <c r="H501" s="87"/>
      <c r="I501" s="90"/>
      <c r="K501" t="b">
        <f>IF(A499:A501="",FALSE,IF(AND(COUNTA(A499:A501=1),H501="Y"),COUNTA(A484:H484)/8,COUNTA(A501:I501)/9))</f>
        <v>0</v>
      </c>
    </row>
    <row r="502" spans="1:11" x14ac:dyDescent="0.2">
      <c r="A502" s="86"/>
      <c r="B502" s="86"/>
      <c r="C502" s="87"/>
      <c r="D502" s="88"/>
      <c r="E502" s="89"/>
      <c r="F502" s="87"/>
      <c r="G502" s="87"/>
      <c r="H502" s="87"/>
      <c r="I502" s="90"/>
      <c r="K502" t="b">
        <f>IF(A500:A502="",FALSE,IF(AND(COUNTA(A500:A502=1),H502="Y"),COUNTA(A484:H484)/8,COUNTA(A502:I502)/9))</f>
        <v>0</v>
      </c>
    </row>
    <row r="503" spans="1:11" x14ac:dyDescent="0.2">
      <c r="A503" s="86"/>
      <c r="B503" s="86"/>
      <c r="C503" s="87"/>
      <c r="D503" s="88"/>
      <c r="E503" s="89"/>
      <c r="F503" s="87"/>
      <c r="G503" s="87"/>
      <c r="H503" s="87"/>
      <c r="I503" s="90"/>
      <c r="K503" t="b">
        <f>IF(A501:A503="",FALSE,IF(AND(COUNTA(A501:A503=1),H503="Y"),COUNTA(A484:H484)/8,COUNTA(A503:I503)/9))</f>
        <v>0</v>
      </c>
    </row>
    <row r="504" spans="1:11" x14ac:dyDescent="0.2">
      <c r="A504" s="86"/>
      <c r="B504" s="86"/>
      <c r="C504" s="87"/>
      <c r="D504" s="88"/>
      <c r="E504" s="89"/>
      <c r="F504" s="87"/>
      <c r="G504" s="87"/>
      <c r="H504" s="87"/>
      <c r="I504" s="90"/>
      <c r="K504" t="b">
        <f>IF(A502:A504="",FALSE,IF(AND(COUNTA(A502:A504=1),H504="Y"),COUNTA(A484:H484)/8,COUNTA(A504:I504)/9))</f>
        <v>0</v>
      </c>
    </row>
    <row r="505" spans="1:11" x14ac:dyDescent="0.2">
      <c r="A505" s="86"/>
      <c r="B505" s="86"/>
      <c r="C505" s="87"/>
      <c r="D505" s="88"/>
      <c r="E505" s="89"/>
      <c r="F505" s="87"/>
      <c r="G505" s="87"/>
      <c r="H505" s="87"/>
      <c r="I505" s="90"/>
      <c r="K505" t="b">
        <f>IF(A503:A505="",FALSE,IF(AND(COUNTA(A503:A505=1),H505="Y"),COUNTA(A484:H484)/8,COUNTA(A505:I505)/9))</f>
        <v>0</v>
      </c>
    </row>
    <row r="506" spans="1:11" x14ac:dyDescent="0.2">
      <c r="A506" s="86"/>
      <c r="B506" s="86"/>
      <c r="C506" s="87"/>
      <c r="D506" s="88"/>
      <c r="E506" s="89"/>
      <c r="F506" s="87"/>
      <c r="G506" s="87"/>
      <c r="H506" s="87"/>
      <c r="I506" s="90"/>
      <c r="K506" t="b">
        <f>IF(A504:A506="",FALSE,IF(AND(COUNTA(A504:A506=1),H506="Y"),COUNTA(A484:H484)/8,COUNTA(A506:I506)/9))</f>
        <v>0</v>
      </c>
    </row>
    <row r="507" spans="1:11" x14ac:dyDescent="0.2">
      <c r="A507" s="86"/>
      <c r="B507" s="86"/>
      <c r="C507" s="87"/>
      <c r="D507" s="88"/>
      <c r="E507" s="89"/>
      <c r="F507" s="87"/>
      <c r="G507" s="87"/>
      <c r="H507" s="87"/>
      <c r="I507" s="90"/>
      <c r="K507" t="b">
        <f>IF(A505:A507="",FALSE,IF(AND(COUNTA(A505:A507=1),H507="Y"),COUNTA(A484:H484)/8,COUNTA(A507:I507)/9))</f>
        <v>0</v>
      </c>
    </row>
    <row r="508" spans="1:11" x14ac:dyDescent="0.2">
      <c r="A508" s="86"/>
      <c r="B508" s="86"/>
      <c r="C508" s="87"/>
      <c r="D508" s="88"/>
      <c r="E508" s="89"/>
      <c r="F508" s="87"/>
      <c r="G508" s="87"/>
      <c r="H508" s="87"/>
      <c r="I508" s="90"/>
      <c r="K508" t="b">
        <f>IF(A506:A508="",FALSE,IF(AND(COUNTA(A506:A508=1),H508="Y"),COUNTA(A484:H484)/8,COUNTA(A508:I508)/9))</f>
        <v>0</v>
      </c>
    </row>
    <row r="509" spans="1:11" x14ac:dyDescent="0.2">
      <c r="A509" s="86"/>
      <c r="B509" s="86"/>
      <c r="C509" s="87"/>
      <c r="D509" s="88"/>
      <c r="E509" s="89"/>
      <c r="F509" s="87"/>
      <c r="G509" s="87"/>
      <c r="H509" s="87"/>
      <c r="I509" s="90"/>
      <c r="K509" t="b">
        <f>IF(A507:A509="",FALSE,IF(AND(COUNTA(A507:A509=1),H509="Y"),COUNTA(A484:H484)/8,COUNTA(A509:I509)/9))</f>
        <v>0</v>
      </c>
    </row>
    <row r="510" spans="1:11" x14ac:dyDescent="0.2">
      <c r="A510" s="86"/>
      <c r="B510" s="86"/>
      <c r="C510" s="87"/>
      <c r="D510" s="88"/>
      <c r="E510" s="89"/>
      <c r="F510" s="87"/>
      <c r="G510" s="87"/>
      <c r="H510" s="87"/>
      <c r="I510" s="90"/>
      <c r="K510" t="b">
        <f>IF(A508:A510="",FALSE,IF(AND(COUNTA(A508:A510=1),H510="Y"),COUNTA(A484:H484)/8,COUNTA(A510:I510)/9))</f>
        <v>0</v>
      </c>
    </row>
    <row r="511" spans="1:11" x14ac:dyDescent="0.2">
      <c r="A511" s="86"/>
      <c r="B511" s="86"/>
      <c r="C511" s="87"/>
      <c r="D511" s="88"/>
      <c r="E511" s="89"/>
      <c r="F511" s="87"/>
      <c r="G511" s="87"/>
      <c r="H511" s="87"/>
      <c r="I511" s="90"/>
      <c r="K511" t="b">
        <f>IF(A509:A511="",FALSE,IF(AND(COUNTA(A509:A511=1),H511="Y"),COUNTA(A484:H484)/8,COUNTA(A511:I511)/9))</f>
        <v>0</v>
      </c>
    </row>
    <row r="512" spans="1:11" x14ac:dyDescent="0.2">
      <c r="A512" s="86"/>
      <c r="B512" s="86"/>
      <c r="C512" s="87"/>
      <c r="D512" s="88"/>
      <c r="E512" s="89"/>
      <c r="F512" s="87"/>
      <c r="G512" s="87"/>
      <c r="H512" s="87"/>
      <c r="I512" s="90"/>
      <c r="K512" t="b">
        <f>IF(A510:A512="",FALSE,IF(AND(COUNTA(A510:A512=1),H512="Y"),COUNTA(A484:H484)/8,COUNTA(A512:I512)/9))</f>
        <v>0</v>
      </c>
    </row>
    <row r="513" spans="1:11" x14ac:dyDescent="0.2">
      <c r="A513" s="86"/>
      <c r="B513" s="86"/>
      <c r="C513" s="87"/>
      <c r="D513" s="88"/>
      <c r="E513" s="89"/>
      <c r="F513" s="87"/>
      <c r="G513" s="87"/>
      <c r="H513" s="87"/>
      <c r="I513" s="90"/>
      <c r="K513" t="b">
        <f>IF(A511:A513="",FALSE,IF(AND(COUNTA(A511:A513=1),H513="Y"),COUNTA(A484:H484)/8,COUNTA(A513:I513)/9))</f>
        <v>0</v>
      </c>
    </row>
    <row r="514" spans="1:11" x14ac:dyDescent="0.2">
      <c r="A514" s="86"/>
      <c r="B514" s="86"/>
      <c r="C514" s="87"/>
      <c r="D514" s="88"/>
      <c r="E514" s="89"/>
      <c r="F514" s="87"/>
      <c r="G514" s="87"/>
      <c r="H514" s="87"/>
      <c r="I514" s="90"/>
      <c r="K514" t="b">
        <f>IF(A512:A514="",FALSE,IF(AND(COUNTA(A512:A514=1),H514="Y"),COUNTA(A484:H484)/8,COUNTA(A514:I514)/9))</f>
        <v>0</v>
      </c>
    </row>
    <row r="515" spans="1:11" x14ac:dyDescent="0.2">
      <c r="A515" s="86"/>
      <c r="B515" s="86"/>
      <c r="C515" s="87"/>
      <c r="D515" s="88"/>
      <c r="E515" s="89"/>
      <c r="F515" s="87"/>
      <c r="G515" s="87"/>
      <c r="H515" s="87"/>
      <c r="I515" s="90"/>
      <c r="K515" t="b">
        <f>IF(A513:A515="",FALSE,IF(AND(COUNTA(A513:A515=1),H515="Y"),COUNTA(A484:H484)/8,COUNTA(A515:I515)/9))</f>
        <v>0</v>
      </c>
    </row>
    <row r="516" spans="1:11" x14ac:dyDescent="0.2">
      <c r="A516" s="86"/>
      <c r="B516" s="86"/>
      <c r="C516" s="87"/>
      <c r="D516" s="88"/>
      <c r="E516" s="89"/>
      <c r="F516" s="87"/>
      <c r="G516" s="87"/>
      <c r="H516" s="87"/>
      <c r="I516" s="90"/>
      <c r="K516" t="b">
        <f>IF(A514:A516="",FALSE,IF(AND(COUNTA(A514:A516=1),H516="Y"),COUNTA(A484:H484)/8,COUNTA(A516:I516)/9))</f>
        <v>0</v>
      </c>
    </row>
    <row r="517" spans="1:11" x14ac:dyDescent="0.2">
      <c r="A517" s="86"/>
      <c r="B517" s="86"/>
      <c r="C517" s="87"/>
      <c r="D517" s="88"/>
      <c r="E517" s="89"/>
      <c r="F517" s="87"/>
      <c r="G517" s="87"/>
      <c r="H517" s="87"/>
      <c r="I517" s="90"/>
      <c r="K517" t="b">
        <f>IF(A515:A517="",FALSE,IF(AND(COUNTA(A515:A517=1),H517="Y"),COUNTA(A484:H484)/8,COUNTA(A517:I517)/9))</f>
        <v>0</v>
      </c>
    </row>
    <row r="518" spans="1:11" x14ac:dyDescent="0.2">
      <c r="A518" s="86"/>
      <c r="B518" s="86"/>
      <c r="C518" s="87"/>
      <c r="D518" s="88"/>
      <c r="E518" s="89"/>
      <c r="F518" s="87"/>
      <c r="G518" s="87"/>
      <c r="H518" s="87"/>
      <c r="I518" s="90"/>
      <c r="K518" t="b">
        <f>IF(A516:A518="",FALSE,IF(AND(COUNTA(A516:A518=1),H518="Y"),COUNTA(A484:H484)/8,COUNTA(A518:I518)/9))</f>
        <v>0</v>
      </c>
    </row>
    <row r="519" spans="1:11" x14ac:dyDescent="0.2">
      <c r="A519" s="86"/>
      <c r="B519" s="86"/>
      <c r="C519" s="87"/>
      <c r="D519" s="88"/>
      <c r="E519" s="89"/>
      <c r="F519" s="87"/>
      <c r="G519" s="87"/>
      <c r="H519" s="87"/>
      <c r="I519" s="90"/>
      <c r="K519" t="b">
        <f>IF(A517:A519="",FALSE,IF(AND(COUNTA(A517:A519=1),H519="Y"),COUNTA(A484:H484)/8,COUNTA(A519:I519)/9))</f>
        <v>0</v>
      </c>
    </row>
    <row r="520" spans="1:11" x14ac:dyDescent="0.2">
      <c r="A520" s="86"/>
      <c r="B520" s="86"/>
      <c r="C520" s="87"/>
      <c r="D520" s="88"/>
      <c r="E520" s="89"/>
      <c r="F520" s="87"/>
      <c r="G520" s="87"/>
      <c r="H520" s="87"/>
      <c r="I520" s="90"/>
      <c r="K520" t="b">
        <f>IF(A518:A520="",FALSE,IF(AND(COUNTA(A518:A520=1),H520="Y"),COUNTA(A484:H484)/8,COUNTA(A520:I520)/9))</f>
        <v>0</v>
      </c>
    </row>
    <row r="521" spans="1:11" x14ac:dyDescent="0.2">
      <c r="A521" s="86"/>
      <c r="B521" s="86"/>
      <c r="C521" s="87"/>
      <c r="D521" s="88"/>
      <c r="E521" s="89"/>
      <c r="F521" s="87"/>
      <c r="G521" s="87"/>
      <c r="H521" s="87"/>
      <c r="I521" s="90"/>
      <c r="K521" t="b">
        <f>IF(A519:A521="",FALSE,IF(AND(COUNTA(A519:A521=1),H521="Y"),COUNTA(A484:H484)/8,COUNTA(A521:I521)/9))</f>
        <v>0</v>
      </c>
    </row>
    <row r="522" spans="1:11" x14ac:dyDescent="0.2">
      <c r="A522" s="86"/>
      <c r="B522" s="86"/>
      <c r="C522" s="87"/>
      <c r="D522" s="88"/>
      <c r="E522" s="89"/>
      <c r="F522" s="87"/>
      <c r="G522" s="87"/>
      <c r="H522" s="87"/>
      <c r="I522" s="90"/>
      <c r="K522" t="b">
        <f>IF(A520:A522="",FALSE,IF(AND(COUNTA(A520:A522=1),H522="Y"),COUNTA(A484:H484)/8,COUNTA(A522:I522)/9))</f>
        <v>0</v>
      </c>
    </row>
    <row r="523" spans="1:11" x14ac:dyDescent="0.2">
      <c r="A523" s="86"/>
      <c r="B523" s="86"/>
      <c r="C523" s="87"/>
      <c r="D523" s="88"/>
      <c r="E523" s="89"/>
      <c r="F523" s="87"/>
      <c r="G523" s="87"/>
      <c r="H523" s="87"/>
      <c r="I523" s="90"/>
      <c r="K523" t="b">
        <f>IF(A521:A523="",FALSE,IF(AND(COUNTA(A521:A523=1),H523="Y"),COUNTA(A484:H484)/8,COUNTA(A523:I523)/9))</f>
        <v>0</v>
      </c>
    </row>
    <row r="524" spans="1:11" x14ac:dyDescent="0.2">
      <c r="A524" s="86"/>
      <c r="B524" s="86"/>
      <c r="C524" s="87"/>
      <c r="D524" s="88"/>
      <c r="E524" s="89"/>
      <c r="F524" s="87"/>
      <c r="G524" s="87"/>
      <c r="H524" s="87"/>
      <c r="I524" s="90"/>
      <c r="K524" t="b">
        <f>IF(A522:A524="",FALSE,IF(AND(COUNTA(A522:A524=1),H524="Y"),COUNTA(A484:H484)/8,COUNTA(A524:I524)/9))</f>
        <v>0</v>
      </c>
    </row>
    <row r="525" spans="1:11" x14ac:dyDescent="0.2">
      <c r="A525" s="86"/>
      <c r="B525" s="86"/>
      <c r="C525" s="87"/>
      <c r="D525" s="88"/>
      <c r="E525" s="89"/>
      <c r="F525" s="87"/>
      <c r="G525" s="87"/>
      <c r="H525" s="87"/>
      <c r="I525" s="90"/>
      <c r="K525" t="b">
        <f>IF(A523:A525="",FALSE,IF(AND(COUNTA(A523:A525=1),H525="Y"),COUNTA(A484:H484)/8,COUNTA(A525:I525)/9))</f>
        <v>0</v>
      </c>
    </row>
    <row r="526" spans="1:11" x14ac:dyDescent="0.2">
      <c r="A526" s="86"/>
      <c r="B526" s="86"/>
      <c r="C526" s="87"/>
      <c r="D526" s="88"/>
      <c r="E526" s="89"/>
      <c r="F526" s="87"/>
      <c r="G526" s="87"/>
      <c r="H526" s="87"/>
      <c r="I526" s="90"/>
      <c r="K526" t="b">
        <f>IF(A524:A526="",FALSE,IF(AND(COUNTA(A524:A526=1),H526="Y"),COUNTA(A484:H484)/8,COUNTA(A526:I526)/9))</f>
        <v>0</v>
      </c>
    </row>
    <row r="527" spans="1:11" x14ac:dyDescent="0.2">
      <c r="A527" s="86"/>
      <c r="B527" s="86"/>
      <c r="C527" s="87"/>
      <c r="D527" s="88"/>
      <c r="E527" s="89"/>
      <c r="F527" s="87"/>
      <c r="G527" s="87"/>
      <c r="H527" s="87"/>
      <c r="I527" s="90"/>
      <c r="K527" t="b">
        <f>IF(A525:A527="",FALSE,IF(AND(COUNTA(A525:A527=1),H527="Y"),COUNTA(A484:H484)/8,COUNTA(A527:I527)/9))</f>
        <v>0</v>
      </c>
    </row>
    <row r="528" spans="1:11" x14ac:dyDescent="0.2">
      <c r="A528" s="86"/>
      <c r="B528" s="86"/>
      <c r="C528" s="87"/>
      <c r="D528" s="88"/>
      <c r="E528" s="89"/>
      <c r="F528" s="87"/>
      <c r="G528" s="87"/>
      <c r="H528" s="87"/>
      <c r="I528" s="90"/>
      <c r="K528" t="b">
        <f>IF(A526:A528="",FALSE,IF(AND(COUNTA(A526:A528=1),H528="Y"),COUNTA(A484:H484)/8,COUNTA(A528:I528)/9))</f>
        <v>0</v>
      </c>
    </row>
    <row r="529" spans="1:11" x14ac:dyDescent="0.2">
      <c r="A529" s="86"/>
      <c r="B529" s="86"/>
      <c r="C529" s="87"/>
      <c r="D529" s="88"/>
      <c r="E529" s="89"/>
      <c r="F529" s="87"/>
      <c r="G529" s="87"/>
      <c r="H529" s="87"/>
      <c r="I529" s="90"/>
      <c r="K529" t="b">
        <f>IF(A527:A529="",FALSE,IF(AND(COUNTA(A527:A529=1),H529="Y"),COUNTA(A484:H484)/8,COUNTA(A529:I529)/9))</f>
        <v>0</v>
      </c>
    </row>
    <row r="530" spans="1:11" x14ac:dyDescent="0.2">
      <c r="A530" s="86"/>
      <c r="B530" s="86"/>
      <c r="C530" s="87"/>
      <c r="D530" s="88"/>
      <c r="E530" s="89"/>
      <c r="F530" s="87"/>
      <c r="G530" s="87"/>
      <c r="H530" s="87"/>
      <c r="I530" s="90"/>
      <c r="K530" t="b">
        <f>IF(A528:A530="",FALSE,IF(AND(COUNTA(A528:A530=1),H530="Y"),COUNTA(A484:H484)/8,COUNTA(A530:I530)/9))</f>
        <v>0</v>
      </c>
    </row>
    <row r="531" spans="1:11" x14ac:dyDescent="0.2">
      <c r="A531" s="86"/>
      <c r="B531" s="86"/>
      <c r="C531" s="87"/>
      <c r="D531" s="88"/>
      <c r="E531" s="89"/>
      <c r="F531" s="87"/>
      <c r="G531" s="87"/>
      <c r="H531" s="87"/>
      <c r="I531" s="90"/>
      <c r="K531" t="b">
        <f>IF(A529:A531="",FALSE,IF(AND(COUNTA(A529:A531=1),H531="Y"),COUNTA(A484:H484)/8,COUNTA(A531:I531)/9))</f>
        <v>0</v>
      </c>
    </row>
    <row r="532" spans="1:11" x14ac:dyDescent="0.2">
      <c r="A532" s="86"/>
      <c r="B532" s="86"/>
      <c r="C532" s="87"/>
      <c r="D532" s="88"/>
      <c r="E532" s="89"/>
      <c r="F532" s="87"/>
      <c r="G532" s="87"/>
      <c r="H532" s="87"/>
      <c r="I532" s="90"/>
      <c r="K532" t="b">
        <f>IF(A530:A532="",FALSE,IF(AND(COUNTA(A530:A532=1),H532="Y"),COUNTA(A484:H484)/8,COUNTA(A532:I532)/9))</f>
        <v>0</v>
      </c>
    </row>
    <row r="533" spans="1:11" x14ac:dyDescent="0.2">
      <c r="A533" s="86"/>
      <c r="B533" s="86"/>
      <c r="C533" s="87"/>
      <c r="D533" s="88"/>
      <c r="E533" s="89"/>
      <c r="F533" s="87"/>
      <c r="G533" s="87"/>
      <c r="H533" s="87"/>
      <c r="I533" s="90"/>
      <c r="K533" t="b">
        <f>IF(A531:A533="",FALSE,IF(AND(COUNTA(A531:A533=1),H533="Y"),COUNTA(A484:H484)/8,COUNTA(A533:I533)/9))</f>
        <v>0</v>
      </c>
    </row>
    <row r="534" spans="1:11" x14ac:dyDescent="0.2">
      <c r="A534" s="86"/>
      <c r="B534" s="86"/>
      <c r="C534" s="87"/>
      <c r="D534" s="88"/>
      <c r="E534" s="89"/>
      <c r="F534" s="87"/>
      <c r="G534" s="87"/>
      <c r="H534" s="87"/>
      <c r="I534" s="90"/>
      <c r="K534" t="b">
        <f>IF(A532:A534="",FALSE,IF(AND(COUNTA(A532:A534=1),H534="Y"),COUNTA(A484:H484)/8,COUNTA(A534:I534)/9))</f>
        <v>0</v>
      </c>
    </row>
    <row r="535" spans="1:11" x14ac:dyDescent="0.2">
      <c r="A535" s="86"/>
      <c r="B535" s="86"/>
      <c r="C535" s="87"/>
      <c r="D535" s="88"/>
      <c r="E535" s="89"/>
      <c r="F535" s="87"/>
      <c r="G535" s="87"/>
      <c r="H535" s="87"/>
      <c r="I535" s="90"/>
      <c r="K535" t="b">
        <f>IF(A533:A535="",FALSE,IF(AND(COUNTA(A533:A535=1),H535="Y"),COUNTA(A484:H484)/8,COUNTA(A535:I535)/9))</f>
        <v>0</v>
      </c>
    </row>
    <row r="536" spans="1:11" x14ac:dyDescent="0.2">
      <c r="A536" s="86"/>
      <c r="B536" s="86"/>
      <c r="C536" s="87"/>
      <c r="D536" s="88"/>
      <c r="E536" s="89"/>
      <c r="F536" s="87"/>
      <c r="G536" s="87"/>
      <c r="H536" s="87"/>
      <c r="I536" s="90"/>
      <c r="K536" t="b">
        <f>IF(A534:A536="",FALSE,IF(AND(COUNTA(A534:A536=1),H536="Y"),COUNTA(A484:H484)/8,COUNTA(A536:I536)/9))</f>
        <v>0</v>
      </c>
    </row>
    <row r="537" spans="1:11" x14ac:dyDescent="0.2">
      <c r="A537" s="86"/>
      <c r="B537" s="86"/>
      <c r="C537" s="87"/>
      <c r="D537" s="88"/>
      <c r="E537" s="89"/>
      <c r="F537" s="87"/>
      <c r="G537" s="87"/>
      <c r="H537" s="87"/>
      <c r="I537" s="90"/>
      <c r="K537" t="b">
        <f>IF(A535:A537="",FALSE,IF(AND(COUNTA(A535:A537=1),H537="Y"),COUNTA(A484:H484)/8,COUNTA(A537:I537)/9))</f>
        <v>0</v>
      </c>
    </row>
    <row r="538" spans="1:11" x14ac:dyDescent="0.2">
      <c r="A538" s="86"/>
      <c r="B538" s="86"/>
      <c r="C538" s="87"/>
      <c r="D538" s="88"/>
      <c r="E538" s="89"/>
      <c r="F538" s="87"/>
      <c r="G538" s="87"/>
      <c r="H538" s="87"/>
      <c r="I538" s="90"/>
      <c r="K538" t="b">
        <f>IF(A536:A538="",FALSE,IF(AND(COUNTA(A536:A538=1),H538="Y"),COUNTA(A484:H484)/8,COUNTA(A538:I538)/9))</f>
        <v>0</v>
      </c>
    </row>
    <row r="539" spans="1:11" x14ac:dyDescent="0.2">
      <c r="A539" s="86"/>
      <c r="B539" s="86"/>
      <c r="C539" s="87"/>
      <c r="D539" s="88"/>
      <c r="E539" s="89"/>
      <c r="F539" s="87"/>
      <c r="G539" s="87"/>
      <c r="H539" s="87"/>
      <c r="I539" s="90"/>
      <c r="K539" t="b">
        <f>IF(A537:A539="",FALSE,IF(AND(COUNTA(A537:A539=1),H539="Y"),COUNTA(A484:H484)/8,COUNTA(A539:I539)/9))</f>
        <v>0</v>
      </c>
    </row>
    <row r="540" spans="1:11" x14ac:dyDescent="0.2">
      <c r="A540" s="86"/>
      <c r="B540" s="86"/>
      <c r="C540" s="87"/>
      <c r="D540" s="88"/>
      <c r="E540" s="89"/>
      <c r="F540" s="87"/>
      <c r="G540" s="87"/>
      <c r="H540" s="87"/>
      <c r="I540" s="90"/>
      <c r="K540" t="b">
        <f>IF(A538:A540="",FALSE,IF(AND(COUNTA(A538:A540=1),H540="Y"),COUNTA(A484:H484)/8,COUNTA(A540:I540)/9))</f>
        <v>0</v>
      </c>
    </row>
    <row r="541" spans="1:11" x14ac:dyDescent="0.2">
      <c r="A541" s="86"/>
      <c r="B541" s="86"/>
      <c r="C541" s="87"/>
      <c r="D541" s="88"/>
      <c r="E541" s="89"/>
      <c r="F541" s="87"/>
      <c r="G541" s="87"/>
      <c r="H541" s="87"/>
      <c r="I541" s="90"/>
      <c r="K541" t="b">
        <f>IF(A539:A541="",FALSE,IF(AND(COUNTA(A539:A541=1),H541="Y"),COUNTA(A484:H484)/8,COUNTA(A541:I541)/9))</f>
        <v>0</v>
      </c>
    </row>
    <row r="542" spans="1:11" x14ac:dyDescent="0.2">
      <c r="A542" s="86"/>
      <c r="B542" s="86"/>
      <c r="C542" s="87"/>
      <c r="D542" s="88"/>
      <c r="E542" s="89"/>
      <c r="F542" s="87"/>
      <c r="G542" s="87"/>
      <c r="H542" s="87"/>
      <c r="I542" s="90"/>
      <c r="K542" t="b">
        <f>IF(A540:A542="",FALSE,IF(AND(COUNTA(A540:A542=1),H542="Y"),COUNTA(A484:H484)/8,COUNTA(A542:I542)/9))</f>
        <v>0</v>
      </c>
    </row>
    <row r="543" spans="1:11" x14ac:dyDescent="0.2">
      <c r="A543" s="86"/>
      <c r="B543" s="86"/>
      <c r="C543" s="87"/>
      <c r="D543" s="88"/>
      <c r="E543" s="89"/>
      <c r="F543" s="87"/>
      <c r="G543" s="87"/>
      <c r="H543" s="87"/>
      <c r="I543" s="90"/>
      <c r="K543" t="b">
        <f>IF(A541:A543="",FALSE,IF(AND(COUNTA(A541:A543=1),H543="Y"),COUNTA(A484:H484)/8,COUNTA(A543:I543)/9))</f>
        <v>0</v>
      </c>
    </row>
    <row r="544" spans="1:11" x14ac:dyDescent="0.2">
      <c r="A544" s="86"/>
      <c r="B544" s="86"/>
      <c r="C544" s="87"/>
      <c r="D544" s="88"/>
      <c r="E544" s="89"/>
      <c r="F544" s="87"/>
      <c r="G544" s="87"/>
      <c r="H544" s="87"/>
      <c r="I544" s="90"/>
      <c r="K544" t="b">
        <f>IF(A542:A544="",FALSE,IF(AND(COUNTA(A542:A544=1),H544="Y"),COUNTA(A484:H484)/8,COUNTA(A544:I544)/9))</f>
        <v>0</v>
      </c>
    </row>
    <row r="545" spans="1:11" x14ac:dyDescent="0.2">
      <c r="A545" s="86"/>
      <c r="B545" s="86"/>
      <c r="C545" s="87"/>
      <c r="D545" s="88"/>
      <c r="E545" s="89"/>
      <c r="F545" s="87"/>
      <c r="G545" s="87"/>
      <c r="H545" s="87"/>
      <c r="I545" s="90"/>
      <c r="K545" t="b">
        <f>IF(A543:A545="",FALSE,IF(AND(COUNTA(A543:A545=1),H545="Y"),COUNTA(A484:H484)/8,COUNTA(A545:I545)/9))</f>
        <v>0</v>
      </c>
    </row>
    <row r="546" spans="1:11" x14ac:dyDescent="0.2">
      <c r="A546" s="86"/>
      <c r="B546" s="86"/>
      <c r="C546" s="87"/>
      <c r="D546" s="88"/>
      <c r="E546" s="89"/>
      <c r="F546" s="87"/>
      <c r="G546" s="87"/>
      <c r="H546" s="87"/>
      <c r="I546" s="90"/>
      <c r="K546" t="b">
        <f>IF(A544:A546="",FALSE,IF(AND(COUNTA(A544:A546=1),H546="Y"),COUNTA(A484:H484)/8,COUNTA(A546:I546)/9))</f>
        <v>0</v>
      </c>
    </row>
    <row r="547" spans="1:11" x14ac:dyDescent="0.2">
      <c r="A547" s="86"/>
      <c r="B547" s="86"/>
      <c r="C547" s="87"/>
      <c r="D547" s="88"/>
      <c r="E547" s="89"/>
      <c r="F547" s="87"/>
      <c r="G547" s="87"/>
      <c r="H547" s="87"/>
      <c r="I547" s="90"/>
      <c r="K547" t="b">
        <f>IF(A545:A547="",FALSE,IF(AND(COUNTA(A545:A547=1),H547="Y"),COUNTA(A484:H484)/8,COUNTA(A547:I547)/9))</f>
        <v>0</v>
      </c>
    </row>
    <row r="548" spans="1:11" x14ac:dyDescent="0.2">
      <c r="A548" s="86"/>
      <c r="B548" s="86"/>
      <c r="C548" s="87"/>
      <c r="D548" s="88"/>
      <c r="E548" s="89"/>
      <c r="F548" s="87"/>
      <c r="G548" s="87"/>
      <c r="H548" s="87"/>
      <c r="I548" s="90"/>
      <c r="K548" t="b">
        <f>IF(A546:A548="",FALSE,IF(AND(COUNTA(A546:A548=1),H548="Y"),COUNTA(A548:H548)/8,COUNTA(A548:I548)/9))</f>
        <v>0</v>
      </c>
    </row>
    <row r="549" spans="1:11" x14ac:dyDescent="0.2">
      <c r="A549" s="86"/>
      <c r="B549" s="86"/>
      <c r="C549" s="87"/>
      <c r="D549" s="88"/>
      <c r="E549" s="89"/>
      <c r="F549" s="87"/>
      <c r="G549" s="87"/>
      <c r="H549" s="87"/>
      <c r="I549" s="90"/>
      <c r="K549" t="b">
        <f>IF(A547:A549="",FALSE,IF(AND(COUNTA(A547:A549=1),H549="Y"),COUNTA(A548:H548)/8,COUNTA(A549:I549)/9))</f>
        <v>0</v>
      </c>
    </row>
    <row r="550" spans="1:11" x14ac:dyDescent="0.2">
      <c r="A550" s="86"/>
      <c r="B550" s="86"/>
      <c r="C550" s="87"/>
      <c r="D550" s="88"/>
      <c r="E550" s="89"/>
      <c r="F550" s="87"/>
      <c r="G550" s="87"/>
      <c r="H550" s="87"/>
      <c r="I550" s="90"/>
      <c r="K550" t="b">
        <f>IF(A548:A550="",FALSE,IF(AND(COUNTA(A548:A550=1),H550="Y"),COUNTA(A548:H548)/8,COUNTA(A550:I550)/9))</f>
        <v>0</v>
      </c>
    </row>
    <row r="551" spans="1:11" x14ac:dyDescent="0.2">
      <c r="A551" s="86"/>
      <c r="B551" s="86"/>
      <c r="C551" s="87"/>
      <c r="D551" s="88"/>
      <c r="E551" s="89"/>
      <c r="F551" s="87"/>
      <c r="G551" s="87"/>
      <c r="H551" s="87"/>
      <c r="I551" s="90"/>
      <c r="K551" t="b">
        <f>IF(A549:A551="",FALSE,IF(AND(COUNTA(A549:A551=1),H551="Y"),COUNTA(A548:H548)/8,COUNTA(A551:I551)/9))</f>
        <v>0</v>
      </c>
    </row>
    <row r="552" spans="1:11" x14ac:dyDescent="0.2">
      <c r="A552" s="86"/>
      <c r="B552" s="86"/>
      <c r="C552" s="87"/>
      <c r="D552" s="88"/>
      <c r="E552" s="89"/>
      <c r="F552" s="87"/>
      <c r="G552" s="87"/>
      <c r="H552" s="87"/>
      <c r="I552" s="90"/>
      <c r="K552" t="b">
        <f>IF(A550:A552="",FALSE,IF(AND(COUNTA(A550:A552=1),H552="Y"),COUNTA(A548:H548)/8,COUNTA(A552:I552)/9))</f>
        <v>0</v>
      </c>
    </row>
    <row r="553" spans="1:11" x14ac:dyDescent="0.2">
      <c r="A553" s="86"/>
      <c r="B553" s="86"/>
      <c r="C553" s="87"/>
      <c r="D553" s="88"/>
      <c r="E553" s="89"/>
      <c r="F553" s="87"/>
      <c r="G553" s="87"/>
      <c r="H553" s="87"/>
      <c r="I553" s="90"/>
      <c r="K553" t="b">
        <f>IF(A551:A553="",FALSE,IF(AND(COUNTA(A551:A553=1),H553="Y"),COUNTA(A548:H548)/8,COUNTA(A553:I553)/9))</f>
        <v>0</v>
      </c>
    </row>
    <row r="554" spans="1:11" x14ac:dyDescent="0.2">
      <c r="A554" s="86"/>
      <c r="B554" s="86"/>
      <c r="C554" s="87"/>
      <c r="D554" s="88"/>
      <c r="E554" s="89"/>
      <c r="F554" s="87"/>
      <c r="G554" s="87"/>
      <c r="H554" s="87"/>
      <c r="I554" s="90"/>
      <c r="K554" t="b">
        <f>IF(A552:A554="",FALSE,IF(AND(COUNTA(A552:A554=1),H554="Y"),COUNTA(A548:H548)/8,COUNTA(A554:I554)/9))</f>
        <v>0</v>
      </c>
    </row>
    <row r="555" spans="1:11" x14ac:dyDescent="0.2">
      <c r="A555" s="86"/>
      <c r="B555" s="86"/>
      <c r="C555" s="87"/>
      <c r="D555" s="88"/>
      <c r="E555" s="89"/>
      <c r="F555" s="87"/>
      <c r="G555" s="87"/>
      <c r="H555" s="87"/>
      <c r="I555" s="90"/>
      <c r="K555" t="b">
        <f>IF(A553:A555="",FALSE,IF(AND(COUNTA(A553:A555=1),H555="Y"),COUNTA(A548:H548)/8,COUNTA(A555:I555)/9))</f>
        <v>0</v>
      </c>
    </row>
    <row r="556" spans="1:11" x14ac:dyDescent="0.2">
      <c r="A556" s="86"/>
      <c r="B556" s="86"/>
      <c r="C556" s="87"/>
      <c r="D556" s="88"/>
      <c r="E556" s="89"/>
      <c r="F556" s="87"/>
      <c r="G556" s="87"/>
      <c r="H556" s="87"/>
      <c r="I556" s="90"/>
      <c r="K556" t="b">
        <f>IF(A554:A556="",FALSE,IF(AND(COUNTA(A554:A556=1),H556="Y"),COUNTA(A548:H548)/8,COUNTA(A556:I556)/9))</f>
        <v>0</v>
      </c>
    </row>
    <row r="557" spans="1:11" x14ac:dyDescent="0.2">
      <c r="A557" s="86"/>
      <c r="B557" s="86"/>
      <c r="C557" s="87"/>
      <c r="D557" s="88"/>
      <c r="E557" s="89"/>
      <c r="F557" s="87"/>
      <c r="G557" s="87"/>
      <c r="H557" s="87"/>
      <c r="I557" s="90"/>
      <c r="K557" t="b">
        <f>IF(A555:A557="",FALSE,IF(AND(COUNTA(A555:A557=1),H557="Y"),COUNTA(A548:H548)/8,COUNTA(A557:I557)/9))</f>
        <v>0</v>
      </c>
    </row>
    <row r="558" spans="1:11" x14ac:dyDescent="0.2">
      <c r="A558" s="86"/>
      <c r="B558" s="86"/>
      <c r="C558" s="87"/>
      <c r="D558" s="88"/>
      <c r="E558" s="89"/>
      <c r="F558" s="87"/>
      <c r="G558" s="87"/>
      <c r="H558" s="87"/>
      <c r="I558" s="90"/>
      <c r="K558" t="b">
        <f>IF(A556:A558="",FALSE,IF(AND(COUNTA(A556:A558=1),H558="Y"),COUNTA(A548:H548)/8,COUNTA(A558:I558)/9))</f>
        <v>0</v>
      </c>
    </row>
    <row r="559" spans="1:11" x14ac:dyDescent="0.2">
      <c r="A559" s="86"/>
      <c r="B559" s="86"/>
      <c r="C559" s="87"/>
      <c r="D559" s="88"/>
      <c r="E559" s="89"/>
      <c r="F559" s="87"/>
      <c r="G559" s="87"/>
      <c r="H559" s="87"/>
      <c r="I559" s="90"/>
      <c r="K559" t="b">
        <f>IF(A557:A559="",FALSE,IF(AND(COUNTA(A557:A559=1),H559="Y"),COUNTA(A548:H548)/8,COUNTA(A559:I559)/9))</f>
        <v>0</v>
      </c>
    </row>
    <row r="560" spans="1:11" x14ac:dyDescent="0.2">
      <c r="A560" s="86"/>
      <c r="B560" s="86"/>
      <c r="C560" s="87"/>
      <c r="D560" s="88"/>
      <c r="E560" s="89"/>
      <c r="F560" s="87"/>
      <c r="G560" s="87"/>
      <c r="H560" s="87"/>
      <c r="I560" s="90"/>
      <c r="K560" t="b">
        <f>IF(A558:A560="",FALSE,IF(AND(COUNTA(A558:A560=1),H560="Y"),COUNTA(A548:H548)/8,COUNTA(A560:I560)/9))</f>
        <v>0</v>
      </c>
    </row>
    <row r="561" spans="1:11" x14ac:dyDescent="0.2">
      <c r="A561" s="86"/>
      <c r="B561" s="86"/>
      <c r="C561" s="87"/>
      <c r="D561" s="88"/>
      <c r="E561" s="89"/>
      <c r="F561" s="87"/>
      <c r="G561" s="87"/>
      <c r="H561" s="87"/>
      <c r="I561" s="90"/>
      <c r="K561" t="b">
        <f>IF(A559:A561="",FALSE,IF(AND(COUNTA(A559:A561=1),H561="Y"),COUNTA(A548:H548)/8,COUNTA(A561:I561)/9))</f>
        <v>0</v>
      </c>
    </row>
    <row r="562" spans="1:11" x14ac:dyDescent="0.2">
      <c r="A562" s="86"/>
      <c r="B562" s="86"/>
      <c r="C562" s="87"/>
      <c r="D562" s="88"/>
      <c r="E562" s="89"/>
      <c r="F562" s="87"/>
      <c r="G562" s="87"/>
      <c r="H562" s="87"/>
      <c r="I562" s="90"/>
      <c r="K562" t="b">
        <f>IF(A560:A562="",FALSE,IF(AND(COUNTA(A560:A562=1),H562="Y"),COUNTA(A548:H548)/8,COUNTA(A562:I562)/9))</f>
        <v>0</v>
      </c>
    </row>
    <row r="563" spans="1:11" x14ac:dyDescent="0.2">
      <c r="A563" s="86"/>
      <c r="B563" s="86"/>
      <c r="C563" s="87"/>
      <c r="D563" s="88"/>
      <c r="E563" s="89"/>
      <c r="F563" s="87"/>
      <c r="G563" s="87"/>
      <c r="H563" s="87"/>
      <c r="I563" s="90"/>
      <c r="K563" t="b">
        <f>IF(A561:A563="",FALSE,IF(AND(COUNTA(A561:A563=1),H563="Y"),COUNTA(A548:H548)/8,COUNTA(A563:I563)/9))</f>
        <v>0</v>
      </c>
    </row>
    <row r="564" spans="1:11" x14ac:dyDescent="0.2">
      <c r="A564" s="86"/>
      <c r="B564" s="86"/>
      <c r="C564" s="87"/>
      <c r="D564" s="88"/>
      <c r="E564" s="89"/>
      <c r="F564" s="87"/>
      <c r="G564" s="87"/>
      <c r="H564" s="87"/>
      <c r="I564" s="90"/>
      <c r="K564" t="b">
        <f>IF(A562:A564="",FALSE,IF(AND(COUNTA(A562:A564=1),H564="Y"),COUNTA(A548:H548)/8,COUNTA(A564:I564)/9))</f>
        <v>0</v>
      </c>
    </row>
    <row r="565" spans="1:11" x14ac:dyDescent="0.2">
      <c r="A565" s="86"/>
      <c r="B565" s="86"/>
      <c r="C565" s="87"/>
      <c r="D565" s="88"/>
      <c r="E565" s="89"/>
      <c r="F565" s="87"/>
      <c r="G565" s="87"/>
      <c r="H565" s="87"/>
      <c r="I565" s="90"/>
      <c r="K565" t="b">
        <f>IF(A563:A565="",FALSE,IF(AND(COUNTA(A563:A565=1),H565="Y"),COUNTA(A548:H548)/8,COUNTA(A565:I565)/9))</f>
        <v>0</v>
      </c>
    </row>
    <row r="566" spans="1:11" x14ac:dyDescent="0.2">
      <c r="A566" s="86"/>
      <c r="B566" s="86"/>
      <c r="C566" s="87"/>
      <c r="D566" s="88"/>
      <c r="E566" s="89"/>
      <c r="F566" s="87"/>
      <c r="G566" s="87"/>
      <c r="H566" s="87"/>
      <c r="I566" s="90"/>
      <c r="K566" t="b">
        <f>IF(A564:A566="",FALSE,IF(AND(COUNTA(A564:A566=1),H566="Y"),COUNTA(A548:H548)/8,COUNTA(A566:I566)/9))</f>
        <v>0</v>
      </c>
    </row>
    <row r="567" spans="1:11" x14ac:dyDescent="0.2">
      <c r="A567" s="86"/>
      <c r="B567" s="86"/>
      <c r="C567" s="87"/>
      <c r="D567" s="88"/>
      <c r="E567" s="89"/>
      <c r="F567" s="87"/>
      <c r="G567" s="87"/>
      <c r="H567" s="87"/>
      <c r="I567" s="90"/>
      <c r="K567" t="b">
        <f>IF(A565:A567="",FALSE,IF(AND(COUNTA(A565:A567=1),H567="Y"),COUNTA(A548:H548)/8,COUNTA(A567:I567)/9))</f>
        <v>0</v>
      </c>
    </row>
    <row r="568" spans="1:11" x14ac:dyDescent="0.2">
      <c r="A568" s="86"/>
      <c r="B568" s="86"/>
      <c r="C568" s="87"/>
      <c r="D568" s="88"/>
      <c r="E568" s="89"/>
      <c r="F568" s="87"/>
      <c r="G568" s="87"/>
      <c r="H568" s="87"/>
      <c r="I568" s="90"/>
      <c r="K568" t="b">
        <f>IF(A566:A568="",FALSE,IF(AND(COUNTA(A566:A568=1),H568="Y"),COUNTA(A548:H548)/8,COUNTA(A568:I568)/9))</f>
        <v>0</v>
      </c>
    </row>
    <row r="569" spans="1:11" x14ac:dyDescent="0.2">
      <c r="A569" s="86"/>
      <c r="B569" s="86"/>
      <c r="C569" s="87"/>
      <c r="D569" s="88"/>
      <c r="E569" s="89"/>
      <c r="F569" s="87"/>
      <c r="G569" s="87"/>
      <c r="H569" s="87"/>
      <c r="I569" s="90"/>
      <c r="K569" t="b">
        <f>IF(A567:A569="",FALSE,IF(AND(COUNTA(A567:A569=1),H569="Y"),COUNTA(A548:H548)/8,COUNTA(A569:I569)/9))</f>
        <v>0</v>
      </c>
    </row>
    <row r="570" spans="1:11" x14ac:dyDescent="0.2">
      <c r="A570" s="86"/>
      <c r="B570" s="86"/>
      <c r="C570" s="87"/>
      <c r="D570" s="88"/>
      <c r="E570" s="89"/>
      <c r="F570" s="87"/>
      <c r="G570" s="87"/>
      <c r="H570" s="87"/>
      <c r="I570" s="90"/>
      <c r="K570" t="b">
        <f>IF(A568:A570="",FALSE,IF(AND(COUNTA(A568:A570=1),H570="Y"),COUNTA(A548:H548)/8,COUNTA(A570:I570)/9))</f>
        <v>0</v>
      </c>
    </row>
    <row r="571" spans="1:11" x14ac:dyDescent="0.2">
      <c r="A571" s="86"/>
      <c r="B571" s="86"/>
      <c r="C571" s="87"/>
      <c r="D571" s="88"/>
      <c r="E571" s="89"/>
      <c r="F571" s="87"/>
      <c r="G571" s="87"/>
      <c r="H571" s="87"/>
      <c r="I571" s="90"/>
      <c r="K571" t="b">
        <f>IF(A569:A571="",FALSE,IF(AND(COUNTA(A569:A571=1),H571="Y"),COUNTA(A548:H548)/8,COUNTA(A571:I571)/9))</f>
        <v>0</v>
      </c>
    </row>
    <row r="572" spans="1:11" x14ac:dyDescent="0.2">
      <c r="A572" s="86"/>
      <c r="B572" s="86"/>
      <c r="C572" s="87"/>
      <c r="D572" s="88"/>
      <c r="E572" s="89"/>
      <c r="F572" s="87"/>
      <c r="G572" s="87"/>
      <c r="H572" s="87"/>
      <c r="I572" s="90"/>
      <c r="K572" t="b">
        <f>IF(A570:A572="",FALSE,IF(AND(COUNTA(A570:A572=1),H572="Y"),COUNTA(A548:H548)/8,COUNTA(A572:I572)/9))</f>
        <v>0</v>
      </c>
    </row>
    <row r="573" spans="1:11" x14ac:dyDescent="0.2">
      <c r="A573" s="86"/>
      <c r="B573" s="86"/>
      <c r="C573" s="87"/>
      <c r="D573" s="88"/>
      <c r="E573" s="89"/>
      <c r="F573" s="87"/>
      <c r="G573" s="87"/>
      <c r="H573" s="87"/>
      <c r="I573" s="90"/>
      <c r="K573" t="b">
        <f>IF(A571:A573="",FALSE,IF(AND(COUNTA(A571:A573=1),H573="Y"),COUNTA(A548:H548)/8,COUNTA(A573:I573)/9))</f>
        <v>0</v>
      </c>
    </row>
    <row r="574" spans="1:11" x14ac:dyDescent="0.2">
      <c r="A574" s="86"/>
      <c r="B574" s="86"/>
      <c r="C574" s="87"/>
      <c r="D574" s="88"/>
      <c r="E574" s="89"/>
      <c r="F574" s="87"/>
      <c r="G574" s="87"/>
      <c r="H574" s="87"/>
      <c r="I574" s="90"/>
      <c r="K574" t="b">
        <f>IF(A572:A574="",FALSE,IF(AND(COUNTA(A572:A574=1),H574="Y"),COUNTA(A548:H548)/8,COUNTA(A574:I574)/9))</f>
        <v>0</v>
      </c>
    </row>
    <row r="575" spans="1:11" x14ac:dyDescent="0.2">
      <c r="A575" s="86"/>
      <c r="B575" s="86"/>
      <c r="C575" s="87"/>
      <c r="D575" s="88"/>
      <c r="E575" s="89"/>
      <c r="F575" s="87"/>
      <c r="G575" s="87"/>
      <c r="H575" s="87"/>
      <c r="I575" s="90"/>
      <c r="K575" t="b">
        <f>IF(A573:A575="",FALSE,IF(AND(COUNTA(A573:A575=1),H575="Y"),COUNTA(A548:H548)/8,COUNTA(A575:I575)/9))</f>
        <v>0</v>
      </c>
    </row>
    <row r="576" spans="1:11" x14ac:dyDescent="0.2">
      <c r="A576" s="86"/>
      <c r="B576" s="86"/>
      <c r="C576" s="87"/>
      <c r="D576" s="88"/>
      <c r="E576" s="89"/>
      <c r="F576" s="87"/>
      <c r="G576" s="87"/>
      <c r="H576" s="87"/>
      <c r="I576" s="90"/>
      <c r="K576" t="b">
        <f>IF(A574:A576="",FALSE,IF(AND(COUNTA(A574:A576=1),H576="Y"),COUNTA(A548:H548)/8,COUNTA(A576:I576)/9))</f>
        <v>0</v>
      </c>
    </row>
    <row r="577" spans="1:11" x14ac:dyDescent="0.2">
      <c r="A577" s="86"/>
      <c r="B577" s="86"/>
      <c r="C577" s="87"/>
      <c r="D577" s="88"/>
      <c r="E577" s="89"/>
      <c r="F577" s="87"/>
      <c r="G577" s="87"/>
      <c r="H577" s="87"/>
      <c r="I577" s="90"/>
      <c r="K577" t="b">
        <f>IF(A575:A577="",FALSE,IF(AND(COUNTA(A575:A577=1),H577="Y"),COUNTA(A548:H548)/8,COUNTA(A577:I577)/9))</f>
        <v>0</v>
      </c>
    </row>
    <row r="578" spans="1:11" x14ac:dyDescent="0.2">
      <c r="A578" s="86"/>
      <c r="B578" s="86"/>
      <c r="C578" s="87"/>
      <c r="D578" s="88"/>
      <c r="E578" s="89"/>
      <c r="F578" s="87"/>
      <c r="G578" s="87"/>
      <c r="H578" s="87"/>
      <c r="I578" s="90"/>
      <c r="K578" t="b">
        <f>IF(A576:A578="",FALSE,IF(AND(COUNTA(A576:A578=1),H578="Y"),COUNTA(A548:H548)/8,COUNTA(A578:I578)/9))</f>
        <v>0</v>
      </c>
    </row>
    <row r="579" spans="1:11" x14ac:dyDescent="0.2">
      <c r="A579" s="86"/>
      <c r="B579" s="86"/>
      <c r="C579" s="87"/>
      <c r="D579" s="88"/>
      <c r="E579" s="89"/>
      <c r="F579" s="87"/>
      <c r="G579" s="87"/>
      <c r="H579" s="87"/>
      <c r="I579" s="90"/>
      <c r="K579" t="b">
        <f>IF(A577:A579="",FALSE,IF(AND(COUNTA(A577:A579=1),H579="Y"),COUNTA(A548:H548)/8,COUNTA(A579:I579)/9))</f>
        <v>0</v>
      </c>
    </row>
    <row r="580" spans="1:11" x14ac:dyDescent="0.2">
      <c r="A580" s="86"/>
      <c r="B580" s="86"/>
      <c r="C580" s="87"/>
      <c r="D580" s="88"/>
      <c r="E580" s="89"/>
      <c r="F580" s="87"/>
      <c r="G580" s="87"/>
      <c r="H580" s="87"/>
      <c r="I580" s="90"/>
      <c r="K580" t="b">
        <f>IF(A578:A580="",FALSE,IF(AND(COUNTA(A578:A580=1),H580="Y"),COUNTA(A548:H548)/8,COUNTA(A580:I580)/9))</f>
        <v>0</v>
      </c>
    </row>
    <row r="581" spans="1:11" x14ac:dyDescent="0.2">
      <c r="A581" s="86"/>
      <c r="B581" s="86"/>
      <c r="C581" s="87"/>
      <c r="D581" s="88"/>
      <c r="E581" s="89"/>
      <c r="F581" s="87"/>
      <c r="G581" s="87"/>
      <c r="H581" s="87"/>
      <c r="I581" s="90"/>
      <c r="K581" t="b">
        <f>IF(A579:A581="",FALSE,IF(AND(COUNTA(A579:A581=1),H581="Y"),COUNTA(A548:H548)/8,COUNTA(A581:I581)/9))</f>
        <v>0</v>
      </c>
    </row>
    <row r="582" spans="1:11" x14ac:dyDescent="0.2">
      <c r="A582" s="86"/>
      <c r="B582" s="86"/>
      <c r="C582" s="87"/>
      <c r="D582" s="88"/>
      <c r="E582" s="89"/>
      <c r="F582" s="87"/>
      <c r="G582" s="87"/>
      <c r="H582" s="87"/>
      <c r="I582" s="90"/>
      <c r="K582" t="b">
        <f>IF(A580:A582="",FALSE,IF(AND(COUNTA(A580:A582=1),H582="Y"),COUNTA(A548:H548)/8,COUNTA(A582:I582)/9))</f>
        <v>0</v>
      </c>
    </row>
    <row r="583" spans="1:11" x14ac:dyDescent="0.2">
      <c r="A583" s="86"/>
      <c r="B583" s="86"/>
      <c r="C583" s="87"/>
      <c r="D583" s="88"/>
      <c r="E583" s="89"/>
      <c r="F583" s="87"/>
      <c r="G583" s="87"/>
      <c r="H583" s="87"/>
      <c r="I583" s="90"/>
      <c r="K583" t="b">
        <f>IF(A581:A583="",FALSE,IF(AND(COUNTA(A581:A583=1),H583="Y"),COUNTA(A548:H548)/8,COUNTA(A583:I583)/9))</f>
        <v>0</v>
      </c>
    </row>
    <row r="584" spans="1:11" x14ac:dyDescent="0.2">
      <c r="A584" s="86"/>
      <c r="B584" s="86"/>
      <c r="C584" s="87"/>
      <c r="D584" s="88"/>
      <c r="E584" s="89"/>
      <c r="F584" s="87"/>
      <c r="G584" s="87"/>
      <c r="H584" s="87"/>
      <c r="I584" s="90"/>
      <c r="K584" t="b">
        <f>IF(A582:A584="",FALSE,IF(AND(COUNTA(A582:A584=1),H584="Y"),COUNTA(A548:H548)/8,COUNTA(A584:I584)/9))</f>
        <v>0</v>
      </c>
    </row>
    <row r="585" spans="1:11" x14ac:dyDescent="0.2">
      <c r="A585" s="86"/>
      <c r="B585" s="86"/>
      <c r="C585" s="87"/>
      <c r="D585" s="88"/>
      <c r="E585" s="89"/>
      <c r="F585" s="87"/>
      <c r="G585" s="87"/>
      <c r="H585" s="87"/>
      <c r="I585" s="90"/>
      <c r="K585" t="b">
        <f>IF(A583:A585="",FALSE,IF(AND(COUNTA(A583:A585=1),H585="Y"),COUNTA(A548:H548)/8,COUNTA(A585:I585)/9))</f>
        <v>0</v>
      </c>
    </row>
    <row r="586" spans="1:11" x14ac:dyDescent="0.2">
      <c r="A586" s="86"/>
      <c r="B586" s="86"/>
      <c r="C586" s="87"/>
      <c r="D586" s="88"/>
      <c r="E586" s="89"/>
      <c r="F586" s="87"/>
      <c r="G586" s="87"/>
      <c r="H586" s="87"/>
      <c r="I586" s="90"/>
      <c r="K586" t="b">
        <f>IF(A584:A586="",FALSE,IF(AND(COUNTA(A584:A586=1),H586="Y"),COUNTA(A548:H548)/8,COUNTA(A586:I586)/9))</f>
        <v>0</v>
      </c>
    </row>
    <row r="587" spans="1:11" x14ac:dyDescent="0.2">
      <c r="A587" s="86"/>
      <c r="B587" s="86"/>
      <c r="C587" s="87"/>
      <c r="D587" s="88"/>
      <c r="E587" s="89"/>
      <c r="F587" s="87"/>
      <c r="G587" s="87"/>
      <c r="H587" s="87"/>
      <c r="I587" s="90"/>
      <c r="K587" t="b">
        <f>IF(A585:A587="",FALSE,IF(AND(COUNTA(A585:A587=1),H587="Y"),COUNTA(A548:H548)/8,COUNTA(A587:I587)/9))</f>
        <v>0</v>
      </c>
    </row>
    <row r="588" spans="1:11" x14ac:dyDescent="0.2">
      <c r="A588" s="86"/>
      <c r="B588" s="86"/>
      <c r="C588" s="87"/>
      <c r="D588" s="88"/>
      <c r="E588" s="89"/>
      <c r="F588" s="87"/>
      <c r="G588" s="87"/>
      <c r="H588" s="87"/>
      <c r="I588" s="90"/>
      <c r="K588" t="b">
        <f>IF(A586:A588="",FALSE,IF(AND(COUNTA(A586:A588=1),H588="Y"),COUNTA(A548:H548)/8,COUNTA(A588:I588)/9))</f>
        <v>0</v>
      </c>
    </row>
    <row r="589" spans="1:11" x14ac:dyDescent="0.2">
      <c r="A589" s="86"/>
      <c r="B589" s="86"/>
      <c r="C589" s="87"/>
      <c r="D589" s="88"/>
      <c r="E589" s="89"/>
      <c r="F589" s="87"/>
      <c r="G589" s="87"/>
      <c r="H589" s="87"/>
      <c r="I589" s="90"/>
      <c r="K589" t="b">
        <f>IF(A587:A589="",FALSE,IF(AND(COUNTA(A587:A589=1),H589="Y"),COUNTA(A548:H548)/8,COUNTA(A589:I589)/9))</f>
        <v>0</v>
      </c>
    </row>
    <row r="590" spans="1:11" x14ac:dyDescent="0.2">
      <c r="A590" s="86"/>
      <c r="B590" s="86"/>
      <c r="C590" s="87"/>
      <c r="D590" s="88"/>
      <c r="E590" s="89"/>
      <c r="F590" s="87"/>
      <c r="G590" s="87"/>
      <c r="H590" s="87"/>
      <c r="I590" s="90"/>
      <c r="K590" t="b">
        <f>IF(A588:A590="",FALSE,IF(AND(COUNTA(A588:A590=1),H590="Y"),COUNTA(A548:H548)/8,COUNTA(A590:I590)/9))</f>
        <v>0</v>
      </c>
    </row>
    <row r="591" spans="1:11" x14ac:dyDescent="0.2">
      <c r="A591" s="86"/>
      <c r="B591" s="86"/>
      <c r="C591" s="87"/>
      <c r="D591" s="88"/>
      <c r="E591" s="89"/>
      <c r="F591" s="87"/>
      <c r="G591" s="87"/>
      <c r="H591" s="87"/>
      <c r="I591" s="90"/>
      <c r="K591" t="b">
        <f>IF(A589:A591="",FALSE,IF(AND(COUNTA(A589:A591=1),H591="Y"),COUNTA(A548:H548)/8,COUNTA(A591:I591)/9))</f>
        <v>0</v>
      </c>
    </row>
    <row r="592" spans="1:11" x14ac:dyDescent="0.2">
      <c r="A592" s="86"/>
      <c r="B592" s="86"/>
      <c r="C592" s="87"/>
      <c r="D592" s="88"/>
      <c r="E592" s="89"/>
      <c r="F592" s="87"/>
      <c r="G592" s="87"/>
      <c r="H592" s="87"/>
      <c r="I592" s="90"/>
      <c r="K592" t="b">
        <f>IF(A590:A592="",FALSE,IF(AND(COUNTA(A590:A592=1),H592="Y"),COUNTA(A548:H548)/8,COUNTA(A592:I592)/9))</f>
        <v>0</v>
      </c>
    </row>
    <row r="593" spans="1:11" x14ac:dyDescent="0.2">
      <c r="A593" s="86"/>
      <c r="B593" s="86"/>
      <c r="C593" s="87"/>
      <c r="D593" s="88"/>
      <c r="E593" s="89"/>
      <c r="F593" s="87"/>
      <c r="G593" s="87"/>
      <c r="H593" s="87"/>
      <c r="I593" s="90"/>
      <c r="K593" t="b">
        <f>IF(A591:A593="",FALSE,IF(AND(COUNTA(A591:A593=1),H593="Y"),COUNTA(A548:H548)/8,COUNTA(A593:I593)/9))</f>
        <v>0</v>
      </c>
    </row>
    <row r="594" spans="1:11" x14ac:dyDescent="0.2">
      <c r="A594" s="86"/>
      <c r="B594" s="86"/>
      <c r="C594" s="87"/>
      <c r="D594" s="88"/>
      <c r="E594" s="89"/>
      <c r="F594" s="87"/>
      <c r="G594" s="87"/>
      <c r="H594" s="87"/>
      <c r="I594" s="90"/>
      <c r="K594" t="b">
        <f>IF(A592:A594="",FALSE,IF(AND(COUNTA(A592:A594=1),H594="Y"),COUNTA(A548:H548)/8,COUNTA(A594:I594)/9))</f>
        <v>0</v>
      </c>
    </row>
    <row r="595" spans="1:11" x14ac:dyDescent="0.2">
      <c r="A595" s="86"/>
      <c r="B595" s="86"/>
      <c r="C595" s="87"/>
      <c r="D595" s="88"/>
      <c r="E595" s="89"/>
      <c r="F595" s="87"/>
      <c r="G595" s="87"/>
      <c r="H595" s="87"/>
      <c r="I595" s="90"/>
      <c r="K595" t="b">
        <f>IF(A593:A595="",FALSE,IF(AND(COUNTA(A593:A595=1),H595="Y"),COUNTA(A548:H548)/8,COUNTA(A595:I595)/9))</f>
        <v>0</v>
      </c>
    </row>
    <row r="596" spans="1:11" x14ac:dyDescent="0.2">
      <c r="A596" s="86"/>
      <c r="B596" s="86"/>
      <c r="C596" s="87"/>
      <c r="D596" s="88"/>
      <c r="E596" s="89"/>
      <c r="F596" s="87"/>
      <c r="G596" s="87"/>
      <c r="H596" s="87"/>
      <c r="I596" s="90"/>
      <c r="K596" t="b">
        <f>IF(A594:A596="",FALSE,IF(AND(COUNTA(A594:A596=1),H596="Y"),COUNTA(A548:H548)/8,COUNTA(A596:I596)/9))</f>
        <v>0</v>
      </c>
    </row>
    <row r="597" spans="1:11" x14ac:dyDescent="0.2">
      <c r="A597" s="86"/>
      <c r="B597" s="86"/>
      <c r="C597" s="87"/>
      <c r="D597" s="88"/>
      <c r="E597" s="89"/>
      <c r="F597" s="87"/>
      <c r="G597" s="87"/>
      <c r="H597" s="87"/>
      <c r="I597" s="90"/>
      <c r="K597" t="b">
        <f>IF(A595:A597="",FALSE,IF(AND(COUNTA(A595:A597=1),H597="Y"),COUNTA(A548:H548)/8,COUNTA(A597:I597)/9))</f>
        <v>0</v>
      </c>
    </row>
    <row r="598" spans="1:11" x14ac:dyDescent="0.2">
      <c r="A598" s="86"/>
      <c r="B598" s="86"/>
      <c r="C598" s="87"/>
      <c r="D598" s="88"/>
      <c r="E598" s="89"/>
      <c r="F598" s="87"/>
      <c r="G598" s="87"/>
      <c r="H598" s="87"/>
      <c r="I598" s="90"/>
      <c r="K598" t="b">
        <f>IF(A596:A598="",FALSE,IF(AND(COUNTA(A596:A598=1),H598="Y"),COUNTA(A548:H548)/8,COUNTA(A598:I598)/9))</f>
        <v>0</v>
      </c>
    </row>
    <row r="599" spans="1:11" x14ac:dyDescent="0.2">
      <c r="A599" s="86"/>
      <c r="B599" s="86"/>
      <c r="C599" s="87"/>
      <c r="D599" s="88"/>
      <c r="E599" s="89"/>
      <c r="F599" s="87"/>
      <c r="G599" s="87"/>
      <c r="H599" s="87"/>
      <c r="I599" s="90"/>
      <c r="K599" t="b">
        <f>IF(A597:A599="",FALSE,IF(AND(COUNTA(A597:A599=1),H599="Y"),COUNTA(A548:H548)/8,COUNTA(A599:I599)/9))</f>
        <v>0</v>
      </c>
    </row>
    <row r="600" spans="1:11" x14ac:dyDescent="0.2">
      <c r="A600" s="86"/>
      <c r="B600" s="86"/>
      <c r="C600" s="87"/>
      <c r="D600" s="88"/>
      <c r="E600" s="89"/>
      <c r="F600" s="87"/>
      <c r="G600" s="87"/>
      <c r="H600" s="87"/>
      <c r="I600" s="90"/>
      <c r="K600" t="b">
        <f>IF(A598:A600="",FALSE,IF(AND(COUNTA(A598:A600=1),H600="Y"),COUNTA(A548:H548)/8,COUNTA(A600:I600)/9))</f>
        <v>0</v>
      </c>
    </row>
    <row r="601" spans="1:11" x14ac:dyDescent="0.2">
      <c r="A601" s="86"/>
      <c r="B601" s="86"/>
      <c r="C601" s="87"/>
      <c r="D601" s="88"/>
      <c r="E601" s="89"/>
      <c r="F601" s="87"/>
      <c r="G601" s="87"/>
      <c r="H601" s="87"/>
      <c r="I601" s="90"/>
      <c r="K601" t="b">
        <f>IF(A599:A601="",FALSE,IF(AND(COUNTA(A599:A601=1),H601="Y"),COUNTA(A548:H548)/8,COUNTA(A601:I601)/9))</f>
        <v>0</v>
      </c>
    </row>
    <row r="602" spans="1:11" x14ac:dyDescent="0.2">
      <c r="A602" s="86"/>
      <c r="B602" s="86"/>
      <c r="C602" s="87"/>
      <c r="D602" s="88"/>
      <c r="E602" s="89"/>
      <c r="F602" s="87"/>
      <c r="G602" s="87"/>
      <c r="H602" s="87"/>
      <c r="I602" s="90"/>
      <c r="K602" t="b">
        <f>IF(A600:A602="",FALSE,IF(AND(COUNTA(A600:A602=1),H602="Y"),COUNTA(A548:H548)/8,COUNTA(A602:I602)/9))</f>
        <v>0</v>
      </c>
    </row>
    <row r="603" spans="1:11" x14ac:dyDescent="0.2">
      <c r="A603" s="86"/>
      <c r="B603" s="86"/>
      <c r="C603" s="87"/>
      <c r="D603" s="88"/>
      <c r="E603" s="89"/>
      <c r="F603" s="87"/>
      <c r="G603" s="87"/>
      <c r="H603" s="87"/>
      <c r="I603" s="90"/>
      <c r="K603" t="b">
        <f>IF(A601:A603="",FALSE,IF(AND(COUNTA(A601:A603=1),H603="Y"),COUNTA(A548:H548)/8,COUNTA(A603:I603)/9))</f>
        <v>0</v>
      </c>
    </row>
    <row r="604" spans="1:11" x14ac:dyDescent="0.2">
      <c r="A604" s="86"/>
      <c r="B604" s="86"/>
      <c r="C604" s="87"/>
      <c r="D604" s="88"/>
      <c r="E604" s="89"/>
      <c r="F604" s="87"/>
      <c r="G604" s="87"/>
      <c r="H604" s="87"/>
      <c r="I604" s="90"/>
      <c r="K604" t="b">
        <f>IF(A602:A604="",FALSE,IF(AND(COUNTA(A602:A604=1),H604="Y"),COUNTA(A548:H548)/8,COUNTA(A604:I604)/9))</f>
        <v>0</v>
      </c>
    </row>
    <row r="605" spans="1:11" x14ac:dyDescent="0.2">
      <c r="A605" s="86"/>
      <c r="B605" s="86"/>
      <c r="C605" s="87"/>
      <c r="D605" s="88"/>
      <c r="E605" s="89"/>
      <c r="F605" s="87"/>
      <c r="G605" s="87"/>
      <c r="H605" s="87"/>
      <c r="I605" s="90"/>
      <c r="K605" t="b">
        <f>IF(A603:A605="",FALSE,IF(AND(COUNTA(A603:A605=1),H605="Y"),COUNTA(A548:H548)/8,COUNTA(A605:I605)/9))</f>
        <v>0</v>
      </c>
    </row>
    <row r="606" spans="1:11" x14ac:dyDescent="0.2">
      <c r="A606" s="86"/>
      <c r="B606" s="86"/>
      <c r="C606" s="87"/>
      <c r="D606" s="88"/>
      <c r="E606" s="89"/>
      <c r="F606" s="87"/>
      <c r="G606" s="87"/>
      <c r="H606" s="87"/>
      <c r="I606" s="90"/>
      <c r="K606" t="b">
        <f>IF(A604:A606="",FALSE,IF(AND(COUNTA(A604:A606=1),H606="Y"),COUNTA(A548:H548)/8,COUNTA(A606:I606)/9))</f>
        <v>0</v>
      </c>
    </row>
    <row r="607" spans="1:11" x14ac:dyDescent="0.2">
      <c r="A607" s="86"/>
      <c r="B607" s="86"/>
      <c r="C607" s="87"/>
      <c r="D607" s="88"/>
      <c r="E607" s="89"/>
      <c r="F607" s="87"/>
      <c r="G607" s="87"/>
      <c r="H607" s="87"/>
      <c r="I607" s="90"/>
      <c r="K607" t="b">
        <f>IF(A605:A607="",FALSE,IF(AND(COUNTA(A605:A607=1),H607="Y"),COUNTA(A548:H548)/8,COUNTA(A607:I607)/9))</f>
        <v>0</v>
      </c>
    </row>
    <row r="608" spans="1:11" x14ac:dyDescent="0.2">
      <c r="A608" s="86"/>
      <c r="B608" s="86"/>
      <c r="C608" s="87"/>
      <c r="D608" s="88"/>
      <c r="E608" s="89"/>
      <c r="F608" s="87"/>
      <c r="G608" s="87"/>
      <c r="H608" s="87"/>
      <c r="I608" s="90"/>
      <c r="K608" t="b">
        <f>IF(A606:A608="",FALSE,IF(AND(COUNTA(A606:A608=1),H608="Y"),COUNTA(A548:H548)/8,COUNTA(A608:I608)/9))</f>
        <v>0</v>
      </c>
    </row>
    <row r="609" spans="1:11" x14ac:dyDescent="0.2">
      <c r="A609" s="86"/>
      <c r="B609" s="86"/>
      <c r="C609" s="87"/>
      <c r="D609" s="88"/>
      <c r="E609" s="89"/>
      <c r="F609" s="87"/>
      <c r="G609" s="87"/>
      <c r="H609" s="87"/>
      <c r="I609" s="90"/>
      <c r="K609" t="b">
        <f>IF(A607:A609="",FALSE,IF(AND(COUNTA(A607:A609=1),H609="Y"),COUNTA(A548:H548)/8,COUNTA(A609:I609)/9))</f>
        <v>0</v>
      </c>
    </row>
    <row r="610" spans="1:11" x14ac:dyDescent="0.2">
      <c r="A610" s="86"/>
      <c r="B610" s="86"/>
      <c r="C610" s="87"/>
      <c r="D610" s="88"/>
      <c r="E610" s="89"/>
      <c r="F610" s="87"/>
      <c r="G610" s="87"/>
      <c r="H610" s="87"/>
      <c r="I610" s="90"/>
      <c r="K610" t="b">
        <f>IF(A608:A610="",FALSE,IF(AND(COUNTA(A608:A610=1),H610="Y"),COUNTA(A548:H548)/8,COUNTA(A610:I610)/9))</f>
        <v>0</v>
      </c>
    </row>
    <row r="611" spans="1:11" x14ac:dyDescent="0.2">
      <c r="A611" s="86"/>
      <c r="B611" s="86"/>
      <c r="C611" s="87"/>
      <c r="D611" s="88"/>
      <c r="E611" s="89"/>
      <c r="F611" s="87"/>
      <c r="G611" s="87"/>
      <c r="H611" s="87"/>
      <c r="I611" s="90"/>
      <c r="K611" t="b">
        <f>IF(A609:A611="",FALSE,IF(AND(COUNTA(A609:A611=1),H611="Y"),COUNTA(A548:H548)/8,COUNTA(A611:I611)/9))</f>
        <v>0</v>
      </c>
    </row>
    <row r="612" spans="1:11" x14ac:dyDescent="0.2">
      <c r="A612" s="86"/>
      <c r="B612" s="86"/>
      <c r="C612" s="87"/>
      <c r="D612" s="88"/>
      <c r="E612" s="89"/>
      <c r="F612" s="87"/>
      <c r="G612" s="87"/>
      <c r="H612" s="87"/>
      <c r="I612" s="90"/>
      <c r="K612" t="b">
        <f>IF(A610:A612="",FALSE,IF(AND(COUNTA(A610:A612=1),H612="Y"),COUNTA(A612:H612)/8,COUNTA(A612:I612)/9))</f>
        <v>0</v>
      </c>
    </row>
    <row r="613" spans="1:11" x14ac:dyDescent="0.2">
      <c r="A613" s="86"/>
      <c r="B613" s="86"/>
      <c r="C613" s="87"/>
      <c r="D613" s="88"/>
      <c r="E613" s="89"/>
      <c r="F613" s="87"/>
      <c r="G613" s="87"/>
      <c r="H613" s="87"/>
      <c r="I613" s="90"/>
      <c r="K613" t="b">
        <f>IF(A611:A613="",FALSE,IF(AND(COUNTA(A611:A613=1),H613="Y"),COUNTA(A612:H612)/8,COUNTA(A613:I613)/9))</f>
        <v>0</v>
      </c>
    </row>
    <row r="614" spans="1:11" x14ac:dyDescent="0.2">
      <c r="A614" s="86"/>
      <c r="B614" s="86"/>
      <c r="C614" s="87"/>
      <c r="D614" s="88"/>
      <c r="E614" s="89"/>
      <c r="F614" s="87"/>
      <c r="G614" s="87"/>
      <c r="H614" s="87"/>
      <c r="I614" s="90"/>
      <c r="K614" t="b">
        <f>IF(A612:A614="",FALSE,IF(AND(COUNTA(A612:A614=1),H614="Y"),COUNTA(A612:H612)/8,COUNTA(A614:I614)/9))</f>
        <v>0</v>
      </c>
    </row>
    <row r="615" spans="1:11" x14ac:dyDescent="0.2">
      <c r="A615" s="86"/>
      <c r="B615" s="86"/>
      <c r="C615" s="87"/>
      <c r="D615" s="88"/>
      <c r="E615" s="89"/>
      <c r="F615" s="87"/>
      <c r="G615" s="87"/>
      <c r="H615" s="87"/>
      <c r="I615" s="90"/>
      <c r="K615" t="b">
        <f>IF(A613:A615="",FALSE,IF(AND(COUNTA(A613:A615=1),H615="Y"),COUNTA(A612:H612)/8,COUNTA(A615:I615)/9))</f>
        <v>0</v>
      </c>
    </row>
    <row r="616" spans="1:11" x14ac:dyDescent="0.2">
      <c r="A616" s="86"/>
      <c r="B616" s="86"/>
      <c r="C616" s="87"/>
      <c r="D616" s="88"/>
      <c r="E616" s="89"/>
      <c r="F616" s="87"/>
      <c r="G616" s="87"/>
      <c r="H616" s="87"/>
      <c r="I616" s="90"/>
      <c r="K616" t="b">
        <f>IF(A614:A616="",FALSE,IF(AND(COUNTA(A614:A616=1),H616="Y"),COUNTA(A612:H612)/8,COUNTA(A616:I616)/9))</f>
        <v>0</v>
      </c>
    </row>
    <row r="617" spans="1:11" x14ac:dyDescent="0.2">
      <c r="A617" s="86"/>
      <c r="B617" s="86"/>
      <c r="C617" s="87"/>
      <c r="D617" s="88"/>
      <c r="E617" s="89"/>
      <c r="F617" s="87"/>
      <c r="G617" s="87"/>
      <c r="H617" s="87"/>
      <c r="I617" s="90"/>
      <c r="K617" t="b">
        <f>IF(A615:A617="",FALSE,IF(AND(COUNTA(A615:A617=1),H617="Y"),COUNTA(A612:H612)/8,COUNTA(A617:I617)/9))</f>
        <v>0</v>
      </c>
    </row>
    <row r="618" spans="1:11" x14ac:dyDescent="0.2">
      <c r="A618" s="86"/>
      <c r="B618" s="86"/>
      <c r="C618" s="87"/>
      <c r="D618" s="88"/>
      <c r="E618" s="89"/>
      <c r="F618" s="87"/>
      <c r="G618" s="87"/>
      <c r="H618" s="87"/>
      <c r="I618" s="90"/>
      <c r="K618" t="b">
        <f>IF(A616:A618="",FALSE,IF(AND(COUNTA(A616:A618=1),H618="Y"),COUNTA(A612:H612)/8,COUNTA(A618:I618)/9))</f>
        <v>0</v>
      </c>
    </row>
    <row r="619" spans="1:11" x14ac:dyDescent="0.2">
      <c r="A619" s="86"/>
      <c r="B619" s="86"/>
      <c r="C619" s="87"/>
      <c r="D619" s="88"/>
      <c r="E619" s="89"/>
      <c r="F619" s="87"/>
      <c r="G619" s="87"/>
      <c r="H619" s="87"/>
      <c r="I619" s="90"/>
      <c r="K619" t="b">
        <f>IF(A617:A619="",FALSE,IF(AND(COUNTA(A617:A619=1),H619="Y"),COUNTA(A612:H612)/8,COUNTA(A619:I619)/9))</f>
        <v>0</v>
      </c>
    </row>
    <row r="620" spans="1:11" x14ac:dyDescent="0.2">
      <c r="A620" s="86"/>
      <c r="B620" s="86"/>
      <c r="C620" s="87"/>
      <c r="D620" s="88"/>
      <c r="E620" s="89"/>
      <c r="F620" s="87"/>
      <c r="G620" s="87"/>
      <c r="H620" s="87"/>
      <c r="I620" s="90"/>
      <c r="K620" t="b">
        <f>IF(A618:A620="",FALSE,IF(AND(COUNTA(A618:A620=1),H620="Y"),COUNTA(A612:H612)/8,COUNTA(A620:I620)/9))</f>
        <v>0</v>
      </c>
    </row>
    <row r="621" spans="1:11" x14ac:dyDescent="0.2">
      <c r="A621" s="86"/>
      <c r="B621" s="86"/>
      <c r="C621" s="87"/>
      <c r="D621" s="88"/>
      <c r="E621" s="89"/>
      <c r="F621" s="87"/>
      <c r="G621" s="87"/>
      <c r="H621" s="87"/>
      <c r="I621" s="90"/>
      <c r="K621" t="b">
        <f>IF(A619:A621="",FALSE,IF(AND(COUNTA(A619:A621=1),H621="Y"),COUNTA(A612:H612)/8,COUNTA(A621:I621)/9))</f>
        <v>0</v>
      </c>
    </row>
    <row r="622" spans="1:11" x14ac:dyDescent="0.2">
      <c r="A622" s="86"/>
      <c r="B622" s="86"/>
      <c r="C622" s="87"/>
      <c r="D622" s="88"/>
      <c r="E622" s="89"/>
      <c r="F622" s="87"/>
      <c r="G622" s="87"/>
      <c r="H622" s="87"/>
      <c r="I622" s="90"/>
      <c r="K622" t="b">
        <f>IF(A620:A622="",FALSE,IF(AND(COUNTA(A620:A622=1),H622="Y"),COUNTA(A612:H612)/8,COUNTA(A622:I622)/9))</f>
        <v>0</v>
      </c>
    </row>
    <row r="623" spans="1:11" x14ac:dyDescent="0.2">
      <c r="A623" s="86"/>
      <c r="B623" s="86"/>
      <c r="C623" s="87"/>
      <c r="D623" s="88"/>
      <c r="E623" s="89"/>
      <c r="F623" s="87"/>
      <c r="G623" s="87"/>
      <c r="H623" s="87"/>
      <c r="I623" s="90"/>
      <c r="K623" t="b">
        <f>IF(A621:A623="",FALSE,IF(AND(COUNTA(A621:A623=1),H623="Y"),COUNTA(A612:H612)/8,COUNTA(A623:I623)/9))</f>
        <v>0</v>
      </c>
    </row>
    <row r="624" spans="1:11" x14ac:dyDescent="0.2">
      <c r="A624" s="86"/>
      <c r="B624" s="86"/>
      <c r="C624" s="87"/>
      <c r="D624" s="88"/>
      <c r="E624" s="89"/>
      <c r="F624" s="87"/>
      <c r="G624" s="87"/>
      <c r="H624" s="87"/>
      <c r="I624" s="90"/>
      <c r="K624" t="b">
        <f>IF(A622:A624="",FALSE,IF(AND(COUNTA(A622:A624=1),H624="Y"),COUNTA(A612:H612)/8,COUNTA(A624:I624)/9))</f>
        <v>0</v>
      </c>
    </row>
    <row r="625" spans="1:11" x14ac:dyDescent="0.2">
      <c r="A625" s="86"/>
      <c r="B625" s="86"/>
      <c r="C625" s="87"/>
      <c r="D625" s="88"/>
      <c r="E625" s="89"/>
      <c r="F625" s="87"/>
      <c r="G625" s="87"/>
      <c r="H625" s="87"/>
      <c r="I625" s="90"/>
      <c r="K625" t="b">
        <f>IF(A623:A625="",FALSE,IF(AND(COUNTA(A623:A625=1),H625="Y"),COUNTA(A612:H612)/8,COUNTA(A625:I625)/9))</f>
        <v>0</v>
      </c>
    </row>
    <row r="626" spans="1:11" x14ac:dyDescent="0.2">
      <c r="A626" s="86"/>
      <c r="B626" s="86"/>
      <c r="C626" s="87"/>
      <c r="D626" s="88"/>
      <c r="E626" s="89"/>
      <c r="F626" s="87"/>
      <c r="G626" s="87"/>
      <c r="H626" s="87"/>
      <c r="I626" s="90"/>
      <c r="K626" t="b">
        <f>IF(A624:A626="",FALSE,IF(AND(COUNTA(A624:A626=1),H626="Y"),COUNTA(A612:H612)/8,COUNTA(A626:I626)/9))</f>
        <v>0</v>
      </c>
    </row>
    <row r="627" spans="1:11" x14ac:dyDescent="0.2">
      <c r="A627" s="86"/>
      <c r="B627" s="86"/>
      <c r="C627" s="87"/>
      <c r="D627" s="88"/>
      <c r="E627" s="89"/>
      <c r="F627" s="87"/>
      <c r="G627" s="87"/>
      <c r="H627" s="87"/>
      <c r="I627" s="90"/>
      <c r="K627" t="b">
        <f>IF(A625:A627="",FALSE,IF(AND(COUNTA(A625:A627=1),H627="Y"),COUNTA(A612:H612)/8,COUNTA(A627:I627)/9))</f>
        <v>0</v>
      </c>
    </row>
    <row r="628" spans="1:11" x14ac:dyDescent="0.2">
      <c r="A628" s="86"/>
      <c r="B628" s="86"/>
      <c r="C628" s="87"/>
      <c r="D628" s="88"/>
      <c r="E628" s="89"/>
      <c r="F628" s="87"/>
      <c r="G628" s="87"/>
      <c r="H628" s="87"/>
      <c r="I628" s="90"/>
      <c r="K628" t="b">
        <f>IF(A626:A628="",FALSE,IF(AND(COUNTA(A626:A628=1),H628="Y"),COUNTA(A612:H612)/8,COUNTA(A628:I628)/9))</f>
        <v>0</v>
      </c>
    </row>
    <row r="629" spans="1:11" x14ac:dyDescent="0.2">
      <c r="A629" s="86"/>
      <c r="B629" s="86"/>
      <c r="C629" s="87"/>
      <c r="D629" s="88"/>
      <c r="E629" s="89"/>
      <c r="F629" s="87"/>
      <c r="G629" s="87"/>
      <c r="H629" s="87"/>
      <c r="I629" s="90"/>
      <c r="K629" t="b">
        <f>IF(A627:A629="",FALSE,IF(AND(COUNTA(A627:A629=1),H629="Y"),COUNTA(A612:H612)/8,COUNTA(A629:I629)/9))</f>
        <v>0</v>
      </c>
    </row>
    <row r="630" spans="1:11" x14ac:dyDescent="0.2">
      <c r="A630" s="86"/>
      <c r="B630" s="86"/>
      <c r="C630" s="87"/>
      <c r="D630" s="88"/>
      <c r="E630" s="89"/>
      <c r="F630" s="87"/>
      <c r="G630" s="87"/>
      <c r="H630" s="87"/>
      <c r="I630" s="90"/>
      <c r="K630" t="b">
        <f>IF(A628:A630="",FALSE,IF(AND(COUNTA(A628:A630=1),H630="Y"),COUNTA(A612:H612)/8,COUNTA(A630:I630)/9))</f>
        <v>0</v>
      </c>
    </row>
    <row r="631" spans="1:11" x14ac:dyDescent="0.2">
      <c r="A631" s="86"/>
      <c r="B631" s="86"/>
      <c r="C631" s="87"/>
      <c r="D631" s="88"/>
      <c r="E631" s="89"/>
      <c r="F631" s="87"/>
      <c r="G631" s="87"/>
      <c r="H631" s="87"/>
      <c r="I631" s="90"/>
      <c r="K631" t="b">
        <f>IF(A629:A631="",FALSE,IF(AND(COUNTA(A629:A631=1),H631="Y"),COUNTA(A612:H612)/8,COUNTA(A631:I631)/9))</f>
        <v>0</v>
      </c>
    </row>
    <row r="632" spans="1:11" x14ac:dyDescent="0.2">
      <c r="A632" s="86"/>
      <c r="B632" s="86"/>
      <c r="C632" s="87"/>
      <c r="D632" s="88"/>
      <c r="E632" s="89"/>
      <c r="F632" s="87"/>
      <c r="G632" s="87"/>
      <c r="H632" s="87"/>
      <c r="I632" s="90"/>
      <c r="K632" t="b">
        <f>IF(A630:A632="",FALSE,IF(AND(COUNTA(A630:A632=1),H632="Y"),COUNTA(A612:H612)/8,COUNTA(A632:I632)/9))</f>
        <v>0</v>
      </c>
    </row>
    <row r="633" spans="1:11" x14ac:dyDescent="0.2">
      <c r="A633" s="86"/>
      <c r="B633" s="86"/>
      <c r="C633" s="87"/>
      <c r="D633" s="88"/>
      <c r="E633" s="89"/>
      <c r="F633" s="87"/>
      <c r="G633" s="87"/>
      <c r="H633" s="87"/>
      <c r="I633" s="90"/>
      <c r="K633" t="b">
        <f>IF(A631:A633="",FALSE,IF(AND(COUNTA(A631:A633=1),H633="Y"),COUNTA(A612:H612)/8,COUNTA(A633:I633)/9))</f>
        <v>0</v>
      </c>
    </row>
    <row r="634" spans="1:11" x14ac:dyDescent="0.2">
      <c r="A634" s="86"/>
      <c r="B634" s="86"/>
      <c r="C634" s="87"/>
      <c r="D634" s="88"/>
      <c r="E634" s="89"/>
      <c r="F634" s="87"/>
      <c r="G634" s="87"/>
      <c r="H634" s="87"/>
      <c r="I634" s="90"/>
      <c r="K634" t="b">
        <f>IF(A632:A634="",FALSE,IF(AND(COUNTA(A632:A634=1),H634="Y"),COUNTA(A612:H612)/8,COUNTA(A634:I634)/9))</f>
        <v>0</v>
      </c>
    </row>
    <row r="635" spans="1:11" x14ac:dyDescent="0.2">
      <c r="A635" s="86"/>
      <c r="B635" s="86"/>
      <c r="C635" s="87"/>
      <c r="D635" s="88"/>
      <c r="E635" s="89"/>
      <c r="F635" s="87"/>
      <c r="G635" s="87"/>
      <c r="H635" s="87"/>
      <c r="I635" s="90"/>
      <c r="K635" t="b">
        <f>IF(A633:A635="",FALSE,IF(AND(COUNTA(A633:A635=1),H635="Y"),COUNTA(A612:H612)/8,COUNTA(A635:I635)/9))</f>
        <v>0</v>
      </c>
    </row>
    <row r="636" spans="1:11" x14ac:dyDescent="0.2">
      <c r="A636" s="86"/>
      <c r="B636" s="86"/>
      <c r="C636" s="87"/>
      <c r="D636" s="88"/>
      <c r="E636" s="89"/>
      <c r="F636" s="87"/>
      <c r="G636" s="87"/>
      <c r="H636" s="87"/>
      <c r="I636" s="90"/>
      <c r="K636" t="b">
        <f>IF(A634:A636="",FALSE,IF(AND(COUNTA(A634:A636=1),H636="Y"),COUNTA(A612:H612)/8,COUNTA(A636:I636)/9))</f>
        <v>0</v>
      </c>
    </row>
    <row r="637" spans="1:11" x14ac:dyDescent="0.2">
      <c r="A637" s="86"/>
      <c r="B637" s="86"/>
      <c r="C637" s="87"/>
      <c r="D637" s="88"/>
      <c r="E637" s="89"/>
      <c r="F637" s="87"/>
      <c r="G637" s="87"/>
      <c r="H637" s="87"/>
      <c r="I637" s="90"/>
      <c r="K637" t="b">
        <f>IF(A635:A637="",FALSE,IF(AND(COUNTA(A635:A637=1),H637="Y"),COUNTA(A612:H612)/8,COUNTA(A637:I637)/9))</f>
        <v>0</v>
      </c>
    </row>
    <row r="638" spans="1:11" x14ac:dyDescent="0.2">
      <c r="A638" s="86"/>
      <c r="B638" s="86"/>
      <c r="C638" s="87"/>
      <c r="D638" s="88"/>
      <c r="E638" s="89"/>
      <c r="F638" s="87"/>
      <c r="G638" s="87"/>
      <c r="H638" s="87"/>
      <c r="I638" s="90"/>
      <c r="K638" t="b">
        <f>IF(A636:A638="",FALSE,IF(AND(COUNTA(A636:A638=1),H638="Y"),COUNTA(A612:H612)/8,COUNTA(A638:I638)/9))</f>
        <v>0</v>
      </c>
    </row>
    <row r="639" spans="1:11" x14ac:dyDescent="0.2">
      <c r="A639" s="86"/>
      <c r="B639" s="86"/>
      <c r="C639" s="87"/>
      <c r="D639" s="88"/>
      <c r="E639" s="89"/>
      <c r="F639" s="87"/>
      <c r="G639" s="87"/>
      <c r="H639" s="87"/>
      <c r="I639" s="90"/>
      <c r="K639" t="b">
        <f>IF(A637:A639="",FALSE,IF(AND(COUNTA(A637:A639=1),H639="Y"),COUNTA(A612:H612)/8,COUNTA(A639:I639)/9))</f>
        <v>0</v>
      </c>
    </row>
    <row r="640" spans="1:11" x14ac:dyDescent="0.2">
      <c r="A640" s="86"/>
      <c r="B640" s="86"/>
      <c r="C640" s="87"/>
      <c r="D640" s="88"/>
      <c r="E640" s="89"/>
      <c r="F640" s="87"/>
      <c r="G640" s="87"/>
      <c r="H640" s="87"/>
      <c r="I640" s="90"/>
      <c r="K640" t="b">
        <f>IF(A638:A640="",FALSE,IF(AND(COUNTA(A638:A640=1),H640="Y"),COUNTA(A612:H612)/8,COUNTA(A640:I640)/9))</f>
        <v>0</v>
      </c>
    </row>
    <row r="641" spans="1:11" x14ac:dyDescent="0.2">
      <c r="A641" s="86"/>
      <c r="B641" s="86"/>
      <c r="C641" s="87"/>
      <c r="D641" s="88"/>
      <c r="E641" s="89"/>
      <c r="F641" s="87"/>
      <c r="G641" s="87"/>
      <c r="H641" s="87"/>
      <c r="I641" s="90"/>
      <c r="K641" t="b">
        <f>IF(A639:A641="",FALSE,IF(AND(COUNTA(A639:A641=1),H641="Y"),COUNTA(A612:H612)/8,COUNTA(A641:I641)/9))</f>
        <v>0</v>
      </c>
    </row>
    <row r="642" spans="1:11" x14ac:dyDescent="0.2">
      <c r="A642" s="86"/>
      <c r="B642" s="86"/>
      <c r="C642" s="87"/>
      <c r="D642" s="88"/>
      <c r="E642" s="89"/>
      <c r="F642" s="87"/>
      <c r="G642" s="87"/>
      <c r="H642" s="87"/>
      <c r="I642" s="90"/>
      <c r="K642" t="b">
        <f>IF(A640:A642="",FALSE,IF(AND(COUNTA(A640:A642=1),H642="Y"),COUNTA(A612:H612)/8,COUNTA(A642:I642)/9))</f>
        <v>0</v>
      </c>
    </row>
    <row r="643" spans="1:11" x14ac:dyDescent="0.2">
      <c r="A643" s="86"/>
      <c r="B643" s="86"/>
      <c r="C643" s="87"/>
      <c r="D643" s="88"/>
      <c r="E643" s="89"/>
      <c r="F643" s="87"/>
      <c r="G643" s="87"/>
      <c r="H643" s="87"/>
      <c r="I643" s="90"/>
      <c r="K643" t="b">
        <f>IF(A641:A643="",FALSE,IF(AND(COUNTA(A641:A643=1),H643="Y"),COUNTA(A612:H612)/8,COUNTA(A643:I643)/9))</f>
        <v>0</v>
      </c>
    </row>
    <row r="644" spans="1:11" x14ac:dyDescent="0.2">
      <c r="A644" s="86"/>
      <c r="B644" s="86"/>
      <c r="C644" s="87"/>
      <c r="D644" s="88"/>
      <c r="E644" s="89"/>
      <c r="F644" s="87"/>
      <c r="G644" s="87"/>
      <c r="H644" s="87"/>
      <c r="I644" s="90"/>
      <c r="K644" t="b">
        <f>IF(A642:A644="",FALSE,IF(AND(COUNTA(A642:A644=1),H644="Y"),COUNTA(A612:H612)/8,COUNTA(A644:I644)/9))</f>
        <v>0</v>
      </c>
    </row>
    <row r="645" spans="1:11" x14ac:dyDescent="0.2">
      <c r="A645" s="86"/>
      <c r="B645" s="86"/>
      <c r="C645" s="87"/>
      <c r="D645" s="88"/>
      <c r="E645" s="89"/>
      <c r="F645" s="87"/>
      <c r="G645" s="87"/>
      <c r="H645" s="87"/>
      <c r="I645" s="90"/>
      <c r="K645" t="b">
        <f>IF(A643:A645="",FALSE,IF(AND(COUNTA(A643:A645=1),H645="Y"),COUNTA(A612:H612)/8,COUNTA(A645:I645)/9))</f>
        <v>0</v>
      </c>
    </row>
    <row r="646" spans="1:11" x14ac:dyDescent="0.2">
      <c r="A646" s="86"/>
      <c r="B646" s="86"/>
      <c r="C646" s="87"/>
      <c r="D646" s="88"/>
      <c r="E646" s="89"/>
      <c r="F646" s="87"/>
      <c r="G646" s="87"/>
      <c r="H646" s="87"/>
      <c r="I646" s="90"/>
      <c r="K646" t="b">
        <f>IF(A644:A646="",FALSE,IF(AND(COUNTA(A644:A646=1),H646="Y"),COUNTA(A612:H612)/8,COUNTA(A646:I646)/9))</f>
        <v>0</v>
      </c>
    </row>
    <row r="647" spans="1:11" x14ac:dyDescent="0.2">
      <c r="A647" s="86"/>
      <c r="B647" s="86"/>
      <c r="C647" s="87"/>
      <c r="D647" s="88"/>
      <c r="E647" s="89"/>
      <c r="F647" s="87"/>
      <c r="G647" s="87"/>
      <c r="H647" s="87"/>
      <c r="I647" s="90"/>
      <c r="K647" t="b">
        <f>IF(A645:A647="",FALSE,IF(AND(COUNTA(A645:A647=1),H647="Y"),COUNTA(A612:H612)/8,COUNTA(A647:I647)/9))</f>
        <v>0</v>
      </c>
    </row>
    <row r="648" spans="1:11" x14ac:dyDescent="0.2">
      <c r="A648" s="86"/>
      <c r="B648" s="86"/>
      <c r="C648" s="87"/>
      <c r="D648" s="88"/>
      <c r="E648" s="89"/>
      <c r="F648" s="87"/>
      <c r="G648" s="87"/>
      <c r="H648" s="87"/>
      <c r="I648" s="90"/>
      <c r="K648" t="b">
        <f>IF(A646:A648="",FALSE,IF(AND(COUNTA(A646:A648=1),H648="Y"),COUNTA(A612:H612)/8,COUNTA(A648:I648)/9))</f>
        <v>0</v>
      </c>
    </row>
    <row r="649" spans="1:11" x14ac:dyDescent="0.2">
      <c r="A649" s="86"/>
      <c r="B649" s="86"/>
      <c r="C649" s="87"/>
      <c r="D649" s="88"/>
      <c r="E649" s="89"/>
      <c r="F649" s="87"/>
      <c r="G649" s="87"/>
      <c r="H649" s="87"/>
      <c r="I649" s="90"/>
      <c r="K649" t="b">
        <f>IF(A647:A649="",FALSE,IF(AND(COUNTA(A647:A649=1),H649="Y"),COUNTA(A612:H612)/8,COUNTA(A649:I649)/9))</f>
        <v>0</v>
      </c>
    </row>
    <row r="650" spans="1:11" x14ac:dyDescent="0.2">
      <c r="A650" s="86"/>
      <c r="B650" s="86"/>
      <c r="C650" s="87"/>
      <c r="D650" s="88"/>
      <c r="E650" s="89"/>
      <c r="F650" s="87"/>
      <c r="G650" s="87"/>
      <c r="H650" s="87"/>
      <c r="I650" s="90"/>
      <c r="K650" t="b">
        <f>IF(A648:A650="",FALSE,IF(AND(COUNTA(A648:A650=1),H650="Y"),COUNTA(A612:H612)/8,COUNTA(A650:I650)/9))</f>
        <v>0</v>
      </c>
    </row>
    <row r="651" spans="1:11" x14ac:dyDescent="0.2">
      <c r="A651" s="86"/>
      <c r="B651" s="86"/>
      <c r="C651" s="87"/>
      <c r="D651" s="88"/>
      <c r="E651" s="89"/>
      <c r="F651" s="87"/>
      <c r="G651" s="87"/>
      <c r="H651" s="87"/>
      <c r="I651" s="90"/>
      <c r="K651" t="b">
        <f>IF(A649:A651="",FALSE,IF(AND(COUNTA(A649:A651=1),H651="Y"),COUNTA(A612:H612)/8,COUNTA(A651:I651)/9))</f>
        <v>0</v>
      </c>
    </row>
    <row r="652" spans="1:11" x14ac:dyDescent="0.2">
      <c r="A652" s="86"/>
      <c r="B652" s="86"/>
      <c r="C652" s="87"/>
      <c r="D652" s="88"/>
      <c r="E652" s="89"/>
      <c r="F652" s="87"/>
      <c r="G652" s="87"/>
      <c r="H652" s="87"/>
      <c r="I652" s="90"/>
      <c r="K652" t="b">
        <f>IF(A650:A652="",FALSE,IF(AND(COUNTA(A650:A652=1),H652="Y"),COUNTA(A612:H612)/8,COUNTA(A652:I652)/9))</f>
        <v>0</v>
      </c>
    </row>
    <row r="653" spans="1:11" x14ac:dyDescent="0.2">
      <c r="A653" s="86"/>
      <c r="B653" s="86"/>
      <c r="C653" s="87"/>
      <c r="D653" s="88"/>
      <c r="E653" s="89"/>
      <c r="F653" s="87"/>
      <c r="G653" s="87"/>
      <c r="H653" s="87"/>
      <c r="I653" s="90"/>
      <c r="K653" t="b">
        <f>IF(A651:A653="",FALSE,IF(AND(COUNTA(A651:A653=1),H653="Y"),COUNTA(A612:H612)/8,COUNTA(A653:I653)/9))</f>
        <v>0</v>
      </c>
    </row>
    <row r="654" spans="1:11" x14ac:dyDescent="0.2">
      <c r="A654" s="86"/>
      <c r="B654" s="86"/>
      <c r="C654" s="87"/>
      <c r="D654" s="88"/>
      <c r="E654" s="89"/>
      <c r="F654" s="87"/>
      <c r="G654" s="87"/>
      <c r="H654" s="87"/>
      <c r="I654" s="90"/>
      <c r="K654" t="b">
        <f>IF(A652:A654="",FALSE,IF(AND(COUNTA(A652:A654=1),H654="Y"),COUNTA(A612:H612)/8,COUNTA(A654:I654)/9))</f>
        <v>0</v>
      </c>
    </row>
    <row r="655" spans="1:11" x14ac:dyDescent="0.2">
      <c r="A655" s="86"/>
      <c r="B655" s="86"/>
      <c r="C655" s="87"/>
      <c r="D655" s="88"/>
      <c r="E655" s="89"/>
      <c r="F655" s="87"/>
      <c r="G655" s="87"/>
      <c r="H655" s="87"/>
      <c r="I655" s="90"/>
      <c r="K655" t="b">
        <f>IF(A653:A655="",FALSE,IF(AND(COUNTA(A653:A655=1),H655="Y"),COUNTA(A612:H612)/8,COUNTA(A655:I655)/9))</f>
        <v>0</v>
      </c>
    </row>
    <row r="656" spans="1:11" x14ac:dyDescent="0.2">
      <c r="A656" s="86"/>
      <c r="B656" s="86"/>
      <c r="C656" s="87"/>
      <c r="D656" s="88"/>
      <c r="E656" s="89"/>
      <c r="F656" s="87"/>
      <c r="G656" s="87"/>
      <c r="H656" s="87"/>
      <c r="I656" s="90"/>
      <c r="K656" t="b">
        <f>IF(A654:A656="",FALSE,IF(AND(COUNTA(A654:A656=1),H656="Y"),COUNTA(A612:H612)/8,COUNTA(A656:I656)/9))</f>
        <v>0</v>
      </c>
    </row>
    <row r="657" spans="1:11" x14ac:dyDescent="0.2">
      <c r="A657" s="86"/>
      <c r="B657" s="86"/>
      <c r="C657" s="87"/>
      <c r="D657" s="88"/>
      <c r="E657" s="89"/>
      <c r="F657" s="87"/>
      <c r="G657" s="87"/>
      <c r="H657" s="87"/>
      <c r="I657" s="90"/>
      <c r="K657" t="b">
        <f>IF(A655:A657="",FALSE,IF(AND(COUNTA(A655:A657=1),H657="Y"),COUNTA(A612:H612)/8,COUNTA(A657:I657)/9))</f>
        <v>0</v>
      </c>
    </row>
    <row r="658" spans="1:11" x14ac:dyDescent="0.2">
      <c r="A658" s="86"/>
      <c r="B658" s="86"/>
      <c r="C658" s="87"/>
      <c r="D658" s="88"/>
      <c r="E658" s="89"/>
      <c r="F658" s="87"/>
      <c r="G658" s="87"/>
      <c r="H658" s="87"/>
      <c r="I658" s="90"/>
      <c r="K658" t="b">
        <f>IF(A656:A658="",FALSE,IF(AND(COUNTA(A656:A658=1),H658="Y"),COUNTA(A612:H612)/8,COUNTA(A658:I658)/9))</f>
        <v>0</v>
      </c>
    </row>
    <row r="659" spans="1:11" x14ac:dyDescent="0.2">
      <c r="A659" s="86"/>
      <c r="B659" s="86"/>
      <c r="C659" s="87"/>
      <c r="D659" s="88"/>
      <c r="E659" s="89"/>
      <c r="F659" s="87"/>
      <c r="G659" s="87"/>
      <c r="H659" s="87"/>
      <c r="I659" s="90"/>
      <c r="K659" t="b">
        <f>IF(A657:A659="",FALSE,IF(AND(COUNTA(A657:A659=1),H659="Y"),COUNTA(A612:H612)/8,COUNTA(A659:I659)/9))</f>
        <v>0</v>
      </c>
    </row>
    <row r="660" spans="1:11" x14ac:dyDescent="0.2">
      <c r="A660" s="86"/>
      <c r="B660" s="86"/>
      <c r="C660" s="87"/>
      <c r="D660" s="88"/>
      <c r="E660" s="89"/>
      <c r="F660" s="87"/>
      <c r="G660" s="87"/>
      <c r="H660" s="87"/>
      <c r="I660" s="90"/>
      <c r="K660" t="b">
        <f>IF(A658:A660="",FALSE,IF(AND(COUNTA(A658:A660=1),H660="Y"),COUNTA(A612:H612)/8,COUNTA(A660:I660)/9))</f>
        <v>0</v>
      </c>
    </row>
    <row r="661" spans="1:11" x14ac:dyDescent="0.2">
      <c r="A661" s="86"/>
      <c r="B661" s="86"/>
      <c r="C661" s="87"/>
      <c r="D661" s="88"/>
      <c r="E661" s="89"/>
      <c r="F661" s="87"/>
      <c r="G661" s="87"/>
      <c r="H661" s="87"/>
      <c r="I661" s="90"/>
      <c r="K661" t="b">
        <f>IF(A659:A661="",FALSE,IF(AND(COUNTA(A659:A661=1),H661="Y"),COUNTA(A612:H612)/8,COUNTA(A661:I661)/9))</f>
        <v>0</v>
      </c>
    </row>
    <row r="662" spans="1:11" x14ac:dyDescent="0.2">
      <c r="A662" s="86"/>
      <c r="B662" s="86"/>
      <c r="C662" s="87"/>
      <c r="D662" s="88"/>
      <c r="E662" s="89"/>
      <c r="F662" s="87"/>
      <c r="G662" s="87"/>
      <c r="H662" s="87"/>
      <c r="I662" s="90"/>
      <c r="K662" t="b">
        <f>IF(A660:A662="",FALSE,IF(AND(COUNTA(A660:A662=1),H662="Y"),COUNTA(A612:H612)/8,COUNTA(A662:I662)/9))</f>
        <v>0</v>
      </c>
    </row>
    <row r="663" spans="1:11" x14ac:dyDescent="0.2">
      <c r="A663" s="86"/>
      <c r="B663" s="86"/>
      <c r="C663" s="87"/>
      <c r="D663" s="88"/>
      <c r="E663" s="89"/>
      <c r="F663" s="87"/>
      <c r="G663" s="87"/>
      <c r="H663" s="87"/>
      <c r="I663" s="90"/>
      <c r="K663" t="b">
        <f>IF(A661:A663="",FALSE,IF(AND(COUNTA(A661:A663=1),H663="Y"),COUNTA(A612:H612)/8,COUNTA(A663:I663)/9))</f>
        <v>0</v>
      </c>
    </row>
    <row r="664" spans="1:11" x14ac:dyDescent="0.2">
      <c r="A664" s="86"/>
      <c r="B664" s="86"/>
      <c r="C664" s="87"/>
      <c r="D664" s="88"/>
      <c r="E664" s="89"/>
      <c r="F664" s="87"/>
      <c r="G664" s="87"/>
      <c r="H664" s="87"/>
      <c r="I664" s="90"/>
      <c r="K664" t="b">
        <f>IF(A662:A664="",FALSE,IF(AND(COUNTA(A662:A664=1),H664="Y"),COUNTA(A612:H612)/8,COUNTA(A664:I664)/9))</f>
        <v>0</v>
      </c>
    </row>
    <row r="665" spans="1:11" x14ac:dyDescent="0.2">
      <c r="A665" s="86"/>
      <c r="B665" s="86"/>
      <c r="C665" s="87"/>
      <c r="D665" s="88"/>
      <c r="E665" s="89"/>
      <c r="F665" s="87"/>
      <c r="G665" s="87"/>
      <c r="H665" s="87"/>
      <c r="I665" s="90"/>
      <c r="K665" t="b">
        <f>IF(A663:A665="",FALSE,IF(AND(COUNTA(A663:A665=1),H665="Y"),COUNTA(A612:H612)/8,COUNTA(A665:I665)/9))</f>
        <v>0</v>
      </c>
    </row>
    <row r="666" spans="1:11" x14ac:dyDescent="0.2">
      <c r="A666" s="86"/>
      <c r="B666" s="86"/>
      <c r="C666" s="87"/>
      <c r="D666" s="88"/>
      <c r="E666" s="89"/>
      <c r="F666" s="87"/>
      <c r="G666" s="87"/>
      <c r="H666" s="87"/>
      <c r="I666" s="90"/>
      <c r="K666" t="b">
        <f>IF(A664:A666="",FALSE,IF(AND(COUNTA(A664:A666=1),H666="Y"),COUNTA(A612:H612)/8,COUNTA(A666:I666)/9))</f>
        <v>0</v>
      </c>
    </row>
    <row r="667" spans="1:11" x14ac:dyDescent="0.2">
      <c r="A667" s="86"/>
      <c r="B667" s="86"/>
      <c r="C667" s="87"/>
      <c r="D667" s="88"/>
      <c r="E667" s="89"/>
      <c r="F667" s="87"/>
      <c r="G667" s="87"/>
      <c r="H667" s="87"/>
      <c r="I667" s="90"/>
      <c r="K667" t="b">
        <f>IF(A665:A667="",FALSE,IF(AND(COUNTA(A665:A667=1),H667="Y"),COUNTA(A612:H612)/8,COUNTA(A667:I667)/9))</f>
        <v>0</v>
      </c>
    </row>
    <row r="668" spans="1:11" x14ac:dyDescent="0.2">
      <c r="A668" s="86"/>
      <c r="B668" s="86"/>
      <c r="C668" s="87"/>
      <c r="D668" s="88"/>
      <c r="E668" s="89"/>
      <c r="F668" s="87"/>
      <c r="G668" s="87"/>
      <c r="H668" s="87"/>
      <c r="I668" s="90"/>
      <c r="K668" t="b">
        <f>IF(A666:A668="",FALSE,IF(AND(COUNTA(A666:A668=1),H668="Y"),COUNTA(A612:H612)/8,COUNTA(A668:I668)/9))</f>
        <v>0</v>
      </c>
    </row>
    <row r="669" spans="1:11" x14ac:dyDescent="0.2">
      <c r="A669" s="86"/>
      <c r="B669" s="86"/>
      <c r="C669" s="87"/>
      <c r="D669" s="88"/>
      <c r="E669" s="89"/>
      <c r="F669" s="87"/>
      <c r="G669" s="87"/>
      <c r="H669" s="87"/>
      <c r="I669" s="90"/>
      <c r="K669" t="b">
        <f>IF(A667:A669="",FALSE,IF(AND(COUNTA(A667:A669=1),H669="Y"),COUNTA(A612:H612)/8,COUNTA(A669:I669)/9))</f>
        <v>0</v>
      </c>
    </row>
    <row r="670" spans="1:11" x14ac:dyDescent="0.2">
      <c r="A670" s="86"/>
      <c r="B670" s="86"/>
      <c r="C670" s="87"/>
      <c r="D670" s="88"/>
      <c r="E670" s="89"/>
      <c r="F670" s="87"/>
      <c r="G670" s="87"/>
      <c r="H670" s="87"/>
      <c r="I670" s="90"/>
      <c r="K670" t="b">
        <f>IF(A668:A670="",FALSE,IF(AND(COUNTA(A668:A670=1),H670="Y"),COUNTA(A612:H612)/8,COUNTA(A670:I670)/9))</f>
        <v>0</v>
      </c>
    </row>
    <row r="671" spans="1:11" x14ac:dyDescent="0.2">
      <c r="A671" s="86"/>
      <c r="B671" s="86"/>
      <c r="C671" s="87"/>
      <c r="D671" s="88"/>
      <c r="E671" s="89"/>
      <c r="F671" s="87"/>
      <c r="G671" s="87"/>
      <c r="H671" s="87"/>
      <c r="I671" s="90"/>
      <c r="K671" t="b">
        <f>IF(A669:A671="",FALSE,IF(AND(COUNTA(A669:A671=1),H671="Y"),COUNTA(A612:H612)/8,COUNTA(A671:I671)/9))</f>
        <v>0</v>
      </c>
    </row>
    <row r="672" spans="1:11" x14ac:dyDescent="0.2">
      <c r="A672" s="86"/>
      <c r="B672" s="86"/>
      <c r="C672" s="87"/>
      <c r="D672" s="88"/>
      <c r="E672" s="89"/>
      <c r="F672" s="87"/>
      <c r="G672" s="87"/>
      <c r="H672" s="87"/>
      <c r="I672" s="90"/>
      <c r="K672" t="b">
        <f>IF(A670:A672="",FALSE,IF(AND(COUNTA(A670:A672=1),H672="Y"),COUNTA(A612:H612)/8,COUNTA(A672:I672)/9))</f>
        <v>0</v>
      </c>
    </row>
    <row r="673" spans="1:11" x14ac:dyDescent="0.2">
      <c r="A673" s="86"/>
      <c r="B673" s="86"/>
      <c r="C673" s="87"/>
      <c r="D673" s="88"/>
      <c r="E673" s="89"/>
      <c r="F673" s="87"/>
      <c r="G673" s="87"/>
      <c r="H673" s="87"/>
      <c r="I673" s="90"/>
      <c r="K673" t="b">
        <f>IF(A671:A673="",FALSE,IF(AND(COUNTA(A671:A673=1),H673="Y"),COUNTA(A612:H612)/8,COUNTA(A673:I673)/9))</f>
        <v>0</v>
      </c>
    </row>
    <row r="674" spans="1:11" x14ac:dyDescent="0.2">
      <c r="A674" s="86"/>
      <c r="B674" s="86"/>
      <c r="C674" s="87"/>
      <c r="D674" s="88"/>
      <c r="E674" s="89"/>
      <c r="F674" s="87"/>
      <c r="G674" s="87"/>
      <c r="H674" s="87"/>
      <c r="I674" s="90"/>
      <c r="K674" t="b">
        <f>IF(A672:A674="",FALSE,IF(AND(COUNTA(A672:A674=1),H674="Y"),COUNTA(A612:H612)/8,COUNTA(A674:I674)/9))</f>
        <v>0</v>
      </c>
    </row>
    <row r="675" spans="1:11" x14ac:dyDescent="0.2">
      <c r="A675" s="86"/>
      <c r="B675" s="86"/>
      <c r="C675" s="87"/>
      <c r="D675" s="88"/>
      <c r="E675" s="89"/>
      <c r="F675" s="87"/>
      <c r="G675" s="87"/>
      <c r="H675" s="87"/>
      <c r="I675" s="90"/>
      <c r="K675" t="b">
        <f>IF(A673:A675="",FALSE,IF(AND(COUNTA(A673:A675=1),H675="Y"),COUNTA(A612:H612)/8,COUNTA(A675:I675)/9))</f>
        <v>0</v>
      </c>
    </row>
    <row r="676" spans="1:11" x14ac:dyDescent="0.2">
      <c r="A676" s="86"/>
      <c r="B676" s="86"/>
      <c r="C676" s="87"/>
      <c r="D676" s="88"/>
      <c r="E676" s="89"/>
      <c r="F676" s="87"/>
      <c r="G676" s="87"/>
      <c r="H676" s="87"/>
      <c r="I676" s="90"/>
      <c r="K676" t="b">
        <f>IF(A674:A676="",FALSE,IF(AND(COUNTA(A674:A676=1),H676="Y"),COUNTA(A676:H676)/8,COUNTA(A676:I676)/9))</f>
        <v>0</v>
      </c>
    </row>
    <row r="677" spans="1:11" x14ac:dyDescent="0.2">
      <c r="A677" s="86"/>
      <c r="B677" s="86"/>
      <c r="C677" s="87"/>
      <c r="D677" s="88"/>
      <c r="E677" s="89"/>
      <c r="F677" s="87"/>
      <c r="G677" s="87"/>
      <c r="H677" s="87"/>
      <c r="I677" s="90"/>
      <c r="K677" t="b">
        <f>IF(A675:A677="",FALSE,IF(AND(COUNTA(A675:A677=1),H677="Y"),COUNTA(A676:H676)/8,COUNTA(A677:I677)/9))</f>
        <v>0</v>
      </c>
    </row>
    <row r="678" spans="1:11" x14ac:dyDescent="0.2">
      <c r="A678" s="86"/>
      <c r="B678" s="86"/>
      <c r="C678" s="87"/>
      <c r="D678" s="88"/>
      <c r="E678" s="89"/>
      <c r="F678" s="87"/>
      <c r="G678" s="87"/>
      <c r="H678" s="87"/>
      <c r="I678" s="90"/>
      <c r="K678" t="b">
        <f>IF(A676:A678="",FALSE,IF(AND(COUNTA(A676:A678=1),H678="Y"),COUNTA(A676:H676)/8,COUNTA(A678:I678)/9))</f>
        <v>0</v>
      </c>
    </row>
    <row r="679" spans="1:11" x14ac:dyDescent="0.2">
      <c r="A679" s="86"/>
      <c r="B679" s="86"/>
      <c r="C679" s="87"/>
      <c r="D679" s="88"/>
      <c r="E679" s="89"/>
      <c r="F679" s="87"/>
      <c r="G679" s="87"/>
      <c r="H679" s="87"/>
      <c r="I679" s="90"/>
      <c r="K679" t="b">
        <f>IF(A677:A679="",FALSE,IF(AND(COUNTA(A677:A679=1),H679="Y"),COUNTA(A676:H676)/8,COUNTA(A679:I679)/9))</f>
        <v>0</v>
      </c>
    </row>
    <row r="680" spans="1:11" x14ac:dyDescent="0.2">
      <c r="A680" s="86"/>
      <c r="B680" s="86"/>
      <c r="C680" s="87"/>
      <c r="D680" s="88"/>
      <c r="E680" s="89"/>
      <c r="F680" s="87"/>
      <c r="G680" s="87"/>
      <c r="H680" s="87"/>
      <c r="I680" s="90"/>
      <c r="K680" t="b">
        <f>IF(A678:A680="",FALSE,IF(AND(COUNTA(A678:A680=1),H680="Y"),COUNTA(A676:H676)/8,COUNTA(A680:I680)/9))</f>
        <v>0</v>
      </c>
    </row>
    <row r="681" spans="1:11" x14ac:dyDescent="0.2">
      <c r="A681" s="86"/>
      <c r="B681" s="86"/>
      <c r="C681" s="87"/>
      <c r="D681" s="88"/>
      <c r="E681" s="89"/>
      <c r="F681" s="87"/>
      <c r="G681" s="87"/>
      <c r="H681" s="87"/>
      <c r="I681" s="90"/>
      <c r="K681" t="b">
        <f>IF(A679:A681="",FALSE,IF(AND(COUNTA(A679:A681=1),H681="Y"),COUNTA(A676:H676)/8,COUNTA(A681:I681)/9))</f>
        <v>0</v>
      </c>
    </row>
    <row r="682" spans="1:11" x14ac:dyDescent="0.2">
      <c r="A682" s="86"/>
      <c r="B682" s="86"/>
      <c r="C682" s="87"/>
      <c r="D682" s="88"/>
      <c r="E682" s="89"/>
      <c r="F682" s="87"/>
      <c r="G682" s="87"/>
      <c r="H682" s="87"/>
      <c r="I682" s="90"/>
      <c r="K682" t="b">
        <f>IF(A680:A682="",FALSE,IF(AND(COUNTA(A680:A682=1),H682="Y"),COUNTA(A676:H676)/8,COUNTA(A682:I682)/9))</f>
        <v>0</v>
      </c>
    </row>
    <row r="683" spans="1:11" x14ac:dyDescent="0.2">
      <c r="A683" s="86"/>
      <c r="B683" s="86"/>
      <c r="C683" s="87"/>
      <c r="D683" s="88"/>
      <c r="E683" s="89"/>
      <c r="F683" s="87"/>
      <c r="G683" s="87"/>
      <c r="H683" s="87"/>
      <c r="I683" s="90"/>
      <c r="K683" t="b">
        <f>IF(A681:A683="",FALSE,IF(AND(COUNTA(A681:A683=1),H683="Y"),COUNTA(A676:H676)/8,COUNTA(A683:I683)/9))</f>
        <v>0</v>
      </c>
    </row>
    <row r="684" spans="1:11" x14ac:dyDescent="0.2">
      <c r="A684" s="86"/>
      <c r="B684" s="86"/>
      <c r="C684" s="87"/>
      <c r="D684" s="88"/>
      <c r="E684" s="89"/>
      <c r="F684" s="87"/>
      <c r="G684" s="87"/>
      <c r="H684" s="87"/>
      <c r="I684" s="90"/>
      <c r="K684" t="b">
        <f>IF(A682:A684="",FALSE,IF(AND(COUNTA(A682:A684=1),H684="Y"),COUNTA(A676:H676)/8,COUNTA(A684:I684)/9))</f>
        <v>0</v>
      </c>
    </row>
    <row r="685" spans="1:11" x14ac:dyDescent="0.2">
      <c r="A685" s="86"/>
      <c r="B685" s="86"/>
      <c r="C685" s="87"/>
      <c r="D685" s="88"/>
      <c r="E685" s="89"/>
      <c r="F685" s="87"/>
      <c r="G685" s="87"/>
      <c r="H685" s="87"/>
      <c r="I685" s="90"/>
      <c r="K685" t="b">
        <f>IF(A683:A685="",FALSE,IF(AND(COUNTA(A683:A685=1),H685="Y"),COUNTA(A676:H676)/8,COUNTA(A685:I685)/9))</f>
        <v>0</v>
      </c>
    </row>
    <row r="686" spans="1:11" x14ac:dyDescent="0.2">
      <c r="A686" s="86"/>
      <c r="B686" s="86"/>
      <c r="C686" s="87"/>
      <c r="D686" s="88"/>
      <c r="E686" s="89"/>
      <c r="F686" s="87"/>
      <c r="G686" s="87"/>
      <c r="H686" s="87"/>
      <c r="I686" s="90"/>
      <c r="K686" t="b">
        <f>IF(A684:A686="",FALSE,IF(AND(COUNTA(A684:A686=1),H686="Y"),COUNTA(A676:H676)/8,COUNTA(A686:I686)/9))</f>
        <v>0</v>
      </c>
    </row>
    <row r="687" spans="1:11" x14ac:dyDescent="0.2">
      <c r="A687" s="86"/>
      <c r="B687" s="86"/>
      <c r="C687" s="87"/>
      <c r="D687" s="88"/>
      <c r="E687" s="89"/>
      <c r="F687" s="87"/>
      <c r="G687" s="87"/>
      <c r="H687" s="87"/>
      <c r="I687" s="90"/>
      <c r="K687" t="b">
        <f>IF(A685:A687="",FALSE,IF(AND(COUNTA(A685:A687=1),H687="Y"),COUNTA(A676:H676)/8,COUNTA(A687:I687)/9))</f>
        <v>0</v>
      </c>
    </row>
    <row r="688" spans="1:11" x14ac:dyDescent="0.2">
      <c r="A688" s="86"/>
      <c r="B688" s="86"/>
      <c r="C688" s="87"/>
      <c r="D688" s="88"/>
      <c r="E688" s="89"/>
      <c r="F688" s="87"/>
      <c r="G688" s="87"/>
      <c r="H688" s="87"/>
      <c r="I688" s="90"/>
      <c r="K688" t="b">
        <f>IF(A686:A688="",FALSE,IF(AND(COUNTA(A686:A688=1),H688="Y"),COUNTA(A676:H676)/8,COUNTA(A688:I688)/9))</f>
        <v>0</v>
      </c>
    </row>
    <row r="689" spans="1:11" x14ac:dyDescent="0.2">
      <c r="A689" s="86"/>
      <c r="B689" s="86"/>
      <c r="C689" s="87"/>
      <c r="D689" s="88"/>
      <c r="E689" s="89"/>
      <c r="F689" s="87"/>
      <c r="G689" s="87"/>
      <c r="H689" s="87"/>
      <c r="I689" s="90"/>
      <c r="K689" t="b">
        <f>IF(A687:A689="",FALSE,IF(AND(COUNTA(A687:A689=1),H689="Y"),COUNTA(A676:H676)/8,COUNTA(A689:I689)/9))</f>
        <v>0</v>
      </c>
    </row>
    <row r="690" spans="1:11" x14ac:dyDescent="0.2">
      <c r="A690" s="86"/>
      <c r="B690" s="86"/>
      <c r="C690" s="87"/>
      <c r="D690" s="88"/>
      <c r="E690" s="89"/>
      <c r="F690" s="87"/>
      <c r="G690" s="87"/>
      <c r="H690" s="87"/>
      <c r="I690" s="90"/>
      <c r="K690" t="b">
        <f>IF(A688:A690="",FALSE,IF(AND(COUNTA(A688:A690=1),H690="Y"),COUNTA(A676:H676)/8,COUNTA(A690:I690)/9))</f>
        <v>0</v>
      </c>
    </row>
    <row r="691" spans="1:11" x14ac:dyDescent="0.2">
      <c r="A691" s="86"/>
      <c r="B691" s="86"/>
      <c r="C691" s="87"/>
      <c r="D691" s="88"/>
      <c r="E691" s="89"/>
      <c r="F691" s="87"/>
      <c r="G691" s="87"/>
      <c r="H691" s="87"/>
      <c r="I691" s="90"/>
      <c r="K691" t="b">
        <f>IF(A689:A691="",FALSE,IF(AND(COUNTA(A689:A691=1),H691="Y"),COUNTA(A676:H676)/8,COUNTA(A691:I691)/9))</f>
        <v>0</v>
      </c>
    </row>
    <row r="692" spans="1:11" x14ac:dyDescent="0.2">
      <c r="A692" s="86"/>
      <c r="B692" s="86"/>
      <c r="C692" s="87"/>
      <c r="D692" s="88"/>
      <c r="E692" s="89"/>
      <c r="F692" s="87"/>
      <c r="G692" s="87"/>
      <c r="H692" s="87"/>
      <c r="I692" s="90"/>
      <c r="K692" t="b">
        <f>IF(A690:A692="",FALSE,IF(AND(COUNTA(A690:A692=1),H692="Y"),COUNTA(A676:H676)/8,COUNTA(A692:I692)/9))</f>
        <v>0</v>
      </c>
    </row>
    <row r="693" spans="1:11" x14ac:dyDescent="0.2">
      <c r="A693" s="86"/>
      <c r="B693" s="86"/>
      <c r="C693" s="87"/>
      <c r="D693" s="88"/>
      <c r="E693" s="89"/>
      <c r="F693" s="87"/>
      <c r="G693" s="87"/>
      <c r="H693" s="87"/>
      <c r="I693" s="90"/>
      <c r="K693" t="b">
        <f>IF(A691:A693="",FALSE,IF(AND(COUNTA(A691:A693=1),H693="Y"),COUNTA(A676:H676)/8,COUNTA(A693:I693)/9))</f>
        <v>0</v>
      </c>
    </row>
    <row r="694" spans="1:11" x14ac:dyDescent="0.2">
      <c r="A694" s="86"/>
      <c r="B694" s="86"/>
      <c r="C694" s="87"/>
      <c r="D694" s="88"/>
      <c r="E694" s="89"/>
      <c r="F694" s="87"/>
      <c r="G694" s="87"/>
      <c r="H694" s="87"/>
      <c r="I694" s="90"/>
      <c r="K694" t="b">
        <f>IF(A692:A694="",FALSE,IF(AND(COUNTA(A692:A694=1),H694="Y"),COUNTA(A676:H676)/8,COUNTA(A694:I694)/9))</f>
        <v>0</v>
      </c>
    </row>
    <row r="695" spans="1:11" x14ac:dyDescent="0.2">
      <c r="A695" s="86"/>
      <c r="B695" s="86"/>
      <c r="C695" s="87"/>
      <c r="D695" s="88"/>
      <c r="E695" s="89"/>
      <c r="F695" s="87"/>
      <c r="G695" s="87"/>
      <c r="H695" s="87"/>
      <c r="I695" s="90"/>
      <c r="K695" t="b">
        <f>IF(A693:A695="",FALSE,IF(AND(COUNTA(A693:A695=1),H695="Y"),COUNTA(A676:H676)/8,COUNTA(A695:I695)/9))</f>
        <v>0</v>
      </c>
    </row>
    <row r="696" spans="1:11" x14ac:dyDescent="0.2">
      <c r="A696" s="86"/>
      <c r="B696" s="86"/>
      <c r="C696" s="87"/>
      <c r="D696" s="88"/>
      <c r="E696" s="89"/>
      <c r="F696" s="87"/>
      <c r="G696" s="87"/>
      <c r="H696" s="87"/>
      <c r="I696" s="90"/>
      <c r="K696" t="b">
        <f>IF(A694:A696="",FALSE,IF(AND(COUNTA(A694:A696=1),H696="Y"),COUNTA(A676:H676)/8,COUNTA(A696:I696)/9))</f>
        <v>0</v>
      </c>
    </row>
    <row r="697" spans="1:11" x14ac:dyDescent="0.2">
      <c r="A697" s="86"/>
      <c r="B697" s="86"/>
      <c r="C697" s="87"/>
      <c r="D697" s="88"/>
      <c r="E697" s="89"/>
      <c r="F697" s="87"/>
      <c r="G697" s="87"/>
      <c r="H697" s="87"/>
      <c r="I697" s="90"/>
      <c r="K697" t="b">
        <f>IF(A695:A697="",FALSE,IF(AND(COUNTA(A695:A697=1),H697="Y"),COUNTA(A676:H676)/8,COUNTA(A697:I697)/9))</f>
        <v>0</v>
      </c>
    </row>
    <row r="698" spans="1:11" x14ac:dyDescent="0.2">
      <c r="A698" s="86"/>
      <c r="B698" s="86"/>
      <c r="C698" s="87"/>
      <c r="D698" s="88"/>
      <c r="E698" s="89"/>
      <c r="F698" s="87"/>
      <c r="G698" s="87"/>
      <c r="H698" s="87"/>
      <c r="I698" s="90"/>
      <c r="K698" t="b">
        <f>IF(A696:A698="",FALSE,IF(AND(COUNTA(A696:A698=1),H698="Y"),COUNTA(A676:H676)/8,COUNTA(A698:I698)/9))</f>
        <v>0</v>
      </c>
    </row>
    <row r="699" spans="1:11" x14ac:dyDescent="0.2">
      <c r="A699" s="86"/>
      <c r="B699" s="86"/>
      <c r="C699" s="87"/>
      <c r="D699" s="88"/>
      <c r="E699" s="89"/>
      <c r="F699" s="87"/>
      <c r="G699" s="87"/>
      <c r="H699" s="87"/>
      <c r="I699" s="90"/>
      <c r="K699" t="b">
        <f>IF(A697:A699="",FALSE,IF(AND(COUNTA(A697:A699=1),H699="Y"),COUNTA(A676:H676)/8,COUNTA(A699:I699)/9))</f>
        <v>0</v>
      </c>
    </row>
    <row r="700" spans="1:11" x14ac:dyDescent="0.2">
      <c r="A700" s="86"/>
      <c r="B700" s="86"/>
      <c r="C700" s="87"/>
      <c r="D700" s="88"/>
      <c r="E700" s="89"/>
      <c r="F700" s="87"/>
      <c r="G700" s="87"/>
      <c r="H700" s="87"/>
      <c r="I700" s="90"/>
      <c r="K700" t="b">
        <f>IF(A698:A700="",FALSE,IF(AND(COUNTA(A698:A700=1),H700="Y"),COUNTA(A676:H676)/8,COUNTA(A700:I700)/9))</f>
        <v>0</v>
      </c>
    </row>
    <row r="701" spans="1:11" x14ac:dyDescent="0.2">
      <c r="A701" s="86"/>
      <c r="B701" s="86"/>
      <c r="C701" s="87"/>
      <c r="D701" s="88"/>
      <c r="E701" s="89"/>
      <c r="F701" s="87"/>
      <c r="G701" s="87"/>
      <c r="H701" s="87"/>
      <c r="I701" s="90"/>
      <c r="K701" t="b">
        <f>IF(A699:A701="",FALSE,IF(AND(COUNTA(A699:A701=1),H701="Y"),COUNTA(A676:H676)/8,COUNTA(A701:I701)/9))</f>
        <v>0</v>
      </c>
    </row>
    <row r="702" spans="1:11" x14ac:dyDescent="0.2">
      <c r="A702" s="86"/>
      <c r="B702" s="86"/>
      <c r="C702" s="87"/>
      <c r="D702" s="88"/>
      <c r="E702" s="89"/>
      <c r="F702" s="87"/>
      <c r="G702" s="87"/>
      <c r="H702" s="87"/>
      <c r="I702" s="90"/>
      <c r="K702" t="b">
        <f>IF(A700:A702="",FALSE,IF(AND(COUNTA(A700:A702=1),H702="Y"),COUNTA(A676:H676)/8,COUNTA(A702:I702)/9))</f>
        <v>0</v>
      </c>
    </row>
    <row r="703" spans="1:11" x14ac:dyDescent="0.2">
      <c r="A703" s="86"/>
      <c r="B703" s="86"/>
      <c r="C703" s="87"/>
      <c r="D703" s="88"/>
      <c r="E703" s="89"/>
      <c r="F703" s="87"/>
      <c r="G703" s="87"/>
      <c r="H703" s="87"/>
      <c r="I703" s="90"/>
      <c r="K703" t="b">
        <f>IF(A701:A703="",FALSE,IF(AND(COUNTA(A701:A703=1),H703="Y"),COUNTA(A676:H676)/8,COUNTA(A703:I703)/9))</f>
        <v>0</v>
      </c>
    </row>
    <row r="704" spans="1:11" x14ac:dyDescent="0.2">
      <c r="A704" s="86"/>
      <c r="B704" s="86"/>
      <c r="C704" s="87"/>
      <c r="D704" s="88"/>
      <c r="E704" s="89"/>
      <c r="F704" s="87"/>
      <c r="G704" s="87"/>
      <c r="H704" s="87"/>
      <c r="I704" s="90"/>
      <c r="K704" t="b">
        <f>IF(A702:A704="",FALSE,IF(AND(COUNTA(A702:A704=1),H704="Y"),COUNTA(A676:H676)/8,COUNTA(A704:I704)/9))</f>
        <v>0</v>
      </c>
    </row>
    <row r="705" spans="1:11" x14ac:dyDescent="0.2">
      <c r="A705" s="86"/>
      <c r="B705" s="86"/>
      <c r="C705" s="87"/>
      <c r="D705" s="88"/>
      <c r="E705" s="89"/>
      <c r="F705" s="87"/>
      <c r="G705" s="87"/>
      <c r="H705" s="87"/>
      <c r="I705" s="90"/>
      <c r="K705" t="b">
        <f>IF(A703:A705="",FALSE,IF(AND(COUNTA(A703:A705=1),H705="Y"),COUNTA(A676:H676)/8,COUNTA(A705:I705)/9))</f>
        <v>0</v>
      </c>
    </row>
    <row r="706" spans="1:11" x14ac:dyDescent="0.2">
      <c r="A706" s="86"/>
      <c r="B706" s="86"/>
      <c r="C706" s="87"/>
      <c r="D706" s="88"/>
      <c r="E706" s="89"/>
      <c r="F706" s="87"/>
      <c r="G706" s="87"/>
      <c r="H706" s="87"/>
      <c r="I706" s="90"/>
      <c r="K706" t="b">
        <f>IF(A704:A706="",FALSE,IF(AND(COUNTA(A704:A706=1),H706="Y"),COUNTA(A676:H676)/8,COUNTA(A706:I706)/9))</f>
        <v>0</v>
      </c>
    </row>
    <row r="707" spans="1:11" x14ac:dyDescent="0.2">
      <c r="A707" s="86"/>
      <c r="B707" s="86"/>
      <c r="C707" s="87"/>
      <c r="D707" s="88"/>
      <c r="E707" s="89"/>
      <c r="F707" s="87"/>
      <c r="G707" s="87"/>
      <c r="H707" s="87"/>
      <c r="I707" s="90"/>
      <c r="K707" t="b">
        <f>IF(A705:A707="",FALSE,IF(AND(COUNTA(A705:A707=1),H707="Y"),COUNTA(A676:H676)/8,COUNTA(A707:I707)/9))</f>
        <v>0</v>
      </c>
    </row>
    <row r="708" spans="1:11" x14ac:dyDescent="0.2">
      <c r="A708" s="86"/>
      <c r="B708" s="86"/>
      <c r="C708" s="87"/>
      <c r="D708" s="88"/>
      <c r="E708" s="89"/>
      <c r="F708" s="87"/>
      <c r="G708" s="87"/>
      <c r="H708" s="87"/>
      <c r="I708" s="90"/>
      <c r="K708" t="b">
        <f>IF(A706:A708="",FALSE,IF(AND(COUNTA(A706:A708=1),H708="Y"),COUNTA(A676:H676)/8,COUNTA(A708:I708)/9))</f>
        <v>0</v>
      </c>
    </row>
    <row r="709" spans="1:11" x14ac:dyDescent="0.2">
      <c r="A709" s="86"/>
      <c r="B709" s="86"/>
      <c r="C709" s="87"/>
      <c r="D709" s="88"/>
      <c r="E709" s="89"/>
      <c r="F709" s="87"/>
      <c r="G709" s="87"/>
      <c r="H709" s="87"/>
      <c r="I709" s="90"/>
      <c r="K709" t="b">
        <f>IF(A707:A709="",FALSE,IF(AND(COUNTA(A707:A709=1),H709="Y"),COUNTA(A676:H676)/8,COUNTA(A709:I709)/9))</f>
        <v>0</v>
      </c>
    </row>
    <row r="710" spans="1:11" x14ac:dyDescent="0.2">
      <c r="A710" s="86"/>
      <c r="B710" s="86"/>
      <c r="C710" s="87"/>
      <c r="D710" s="88"/>
      <c r="E710" s="89"/>
      <c r="F710" s="87"/>
      <c r="G710" s="87"/>
      <c r="H710" s="87"/>
      <c r="I710" s="90"/>
      <c r="K710" t="b">
        <f>IF(A708:A710="",FALSE,IF(AND(COUNTA(A708:A710=1),H710="Y"),COUNTA(A676:H676)/8,COUNTA(A710:I710)/9))</f>
        <v>0</v>
      </c>
    </row>
    <row r="711" spans="1:11" x14ac:dyDescent="0.2">
      <c r="A711" s="86"/>
      <c r="B711" s="86"/>
      <c r="C711" s="87"/>
      <c r="D711" s="88"/>
      <c r="E711" s="89"/>
      <c r="F711" s="87"/>
      <c r="G711" s="87"/>
      <c r="H711" s="87"/>
      <c r="I711" s="90"/>
      <c r="K711" t="b">
        <f>IF(A709:A711="",FALSE,IF(AND(COUNTA(A709:A711=1),H711="Y"),COUNTA(A676:H676)/8,COUNTA(A711:I711)/9))</f>
        <v>0</v>
      </c>
    </row>
    <row r="712" spans="1:11" x14ac:dyDescent="0.2">
      <c r="A712" s="86"/>
      <c r="B712" s="86"/>
      <c r="C712" s="87"/>
      <c r="D712" s="88"/>
      <c r="E712" s="89"/>
      <c r="F712" s="87"/>
      <c r="G712" s="87"/>
      <c r="H712" s="87"/>
      <c r="I712" s="90"/>
      <c r="K712" t="b">
        <f>IF(A710:A712="",FALSE,IF(AND(COUNTA(A710:A712=1),H712="Y"),COUNTA(A676:H676)/8,COUNTA(A712:I712)/9))</f>
        <v>0</v>
      </c>
    </row>
    <row r="713" spans="1:11" x14ac:dyDescent="0.2">
      <c r="A713" s="86"/>
      <c r="B713" s="86"/>
      <c r="C713" s="87"/>
      <c r="D713" s="88"/>
      <c r="E713" s="89"/>
      <c r="F713" s="87"/>
      <c r="G713" s="87"/>
      <c r="H713" s="87"/>
      <c r="I713" s="90"/>
      <c r="K713" t="b">
        <f>IF(A711:A713="",FALSE,IF(AND(COUNTA(A711:A713=1),H713="Y"),COUNTA(A676:H676)/8,COUNTA(A713:I713)/9))</f>
        <v>0</v>
      </c>
    </row>
    <row r="714" spans="1:11" x14ac:dyDescent="0.2">
      <c r="A714" s="86"/>
      <c r="B714" s="86"/>
      <c r="C714" s="87"/>
      <c r="D714" s="88"/>
      <c r="E714" s="89"/>
      <c r="F714" s="87"/>
      <c r="G714" s="87"/>
      <c r="H714" s="87"/>
      <c r="I714" s="90"/>
      <c r="K714" t="b">
        <f>IF(A712:A714="",FALSE,IF(AND(COUNTA(A712:A714=1),H714="Y"),COUNTA(A676:H676)/8,COUNTA(A714:I714)/9))</f>
        <v>0</v>
      </c>
    </row>
    <row r="715" spans="1:11" x14ac:dyDescent="0.2">
      <c r="A715" s="86"/>
      <c r="B715" s="86"/>
      <c r="C715" s="87"/>
      <c r="D715" s="88"/>
      <c r="E715" s="89"/>
      <c r="F715" s="87"/>
      <c r="G715" s="87"/>
      <c r="H715" s="87"/>
      <c r="I715" s="90"/>
      <c r="K715" t="b">
        <f>IF(A713:A715="",FALSE,IF(AND(COUNTA(A713:A715=1),H715="Y"),COUNTA(A676:H676)/8,COUNTA(A715:I715)/9))</f>
        <v>0</v>
      </c>
    </row>
    <row r="716" spans="1:11" x14ac:dyDescent="0.2">
      <c r="A716" s="86"/>
      <c r="B716" s="86"/>
      <c r="C716" s="87"/>
      <c r="D716" s="88"/>
      <c r="E716" s="89"/>
      <c r="F716" s="87"/>
      <c r="G716" s="87"/>
      <c r="H716" s="87"/>
      <c r="I716" s="90"/>
      <c r="K716" t="b">
        <f>IF(A714:A716="",FALSE,IF(AND(COUNTA(A714:A716=1),H716="Y"),COUNTA(A676:H676)/8,COUNTA(A716:I716)/9))</f>
        <v>0</v>
      </c>
    </row>
    <row r="717" spans="1:11" x14ac:dyDescent="0.2">
      <c r="A717" s="86"/>
      <c r="B717" s="86"/>
      <c r="C717" s="87"/>
      <c r="D717" s="88"/>
      <c r="E717" s="89"/>
      <c r="F717" s="87"/>
      <c r="G717" s="87"/>
      <c r="H717" s="87"/>
      <c r="I717" s="90"/>
      <c r="K717" t="b">
        <f>IF(A715:A717="",FALSE,IF(AND(COUNTA(A715:A717=1),H717="Y"),COUNTA(A676:H676)/8,COUNTA(A717:I717)/9))</f>
        <v>0</v>
      </c>
    </row>
    <row r="718" spans="1:11" x14ac:dyDescent="0.2">
      <c r="A718" s="86"/>
      <c r="B718" s="86"/>
      <c r="C718" s="87"/>
      <c r="D718" s="88"/>
      <c r="E718" s="89"/>
      <c r="F718" s="87"/>
      <c r="G718" s="87"/>
      <c r="H718" s="87"/>
      <c r="I718" s="90"/>
      <c r="K718" t="b">
        <f>IF(A716:A718="",FALSE,IF(AND(COUNTA(A716:A718=1),H718="Y"),COUNTA(A676:H676)/8,COUNTA(A718:I718)/9))</f>
        <v>0</v>
      </c>
    </row>
    <row r="719" spans="1:11" x14ac:dyDescent="0.2">
      <c r="A719" s="86"/>
      <c r="B719" s="86"/>
      <c r="C719" s="87"/>
      <c r="D719" s="88"/>
      <c r="E719" s="89"/>
      <c r="F719" s="87"/>
      <c r="G719" s="87"/>
      <c r="H719" s="87"/>
      <c r="I719" s="90"/>
      <c r="K719" t="b">
        <f>IF(A717:A719="",FALSE,IF(AND(COUNTA(A717:A719=1),H719="Y"),COUNTA(A676:H676)/8,COUNTA(A719:I719)/9))</f>
        <v>0</v>
      </c>
    </row>
    <row r="720" spans="1:11" x14ac:dyDescent="0.2">
      <c r="A720" s="86"/>
      <c r="B720" s="86"/>
      <c r="C720" s="87"/>
      <c r="D720" s="88"/>
      <c r="E720" s="89"/>
      <c r="F720" s="87"/>
      <c r="G720" s="87"/>
      <c r="H720" s="87"/>
      <c r="I720" s="90"/>
      <c r="K720" t="b">
        <f>IF(A718:A720="",FALSE,IF(AND(COUNTA(A718:A720=1),H720="Y"),COUNTA(A676:H676)/8,COUNTA(A720:I720)/9))</f>
        <v>0</v>
      </c>
    </row>
    <row r="721" spans="1:11" x14ac:dyDescent="0.2">
      <c r="A721" s="86"/>
      <c r="B721" s="86"/>
      <c r="C721" s="87"/>
      <c r="D721" s="88"/>
      <c r="E721" s="89"/>
      <c r="F721" s="87"/>
      <c r="G721" s="87"/>
      <c r="H721" s="87"/>
      <c r="I721" s="90"/>
      <c r="K721" t="b">
        <f>IF(A719:A721="",FALSE,IF(AND(COUNTA(A719:A721=1),H721="Y"),COUNTA(A676:H676)/8,COUNTA(A721:I721)/9))</f>
        <v>0</v>
      </c>
    </row>
    <row r="722" spans="1:11" x14ac:dyDescent="0.2">
      <c r="A722" s="86"/>
      <c r="B722" s="86"/>
      <c r="C722" s="87"/>
      <c r="D722" s="88"/>
      <c r="E722" s="89"/>
      <c r="F722" s="87"/>
      <c r="G722" s="87"/>
      <c r="H722" s="87"/>
      <c r="I722" s="90"/>
      <c r="K722" t="b">
        <f>IF(A720:A722="",FALSE,IF(AND(COUNTA(A720:A722=1),H722="Y"),COUNTA(A676:H676)/8,COUNTA(A722:I722)/9))</f>
        <v>0</v>
      </c>
    </row>
    <row r="723" spans="1:11" x14ac:dyDescent="0.2">
      <c r="A723" s="86"/>
      <c r="B723" s="86"/>
      <c r="C723" s="87"/>
      <c r="D723" s="88"/>
      <c r="E723" s="89"/>
      <c r="F723" s="87"/>
      <c r="G723" s="87"/>
      <c r="H723" s="87"/>
      <c r="I723" s="90"/>
      <c r="K723" t="b">
        <f>IF(A721:A723="",FALSE,IF(AND(COUNTA(A721:A723=1),H723="Y"),COUNTA(A676:H676)/8,COUNTA(A723:I723)/9))</f>
        <v>0</v>
      </c>
    </row>
    <row r="724" spans="1:11" x14ac:dyDescent="0.2">
      <c r="A724" s="86"/>
      <c r="B724" s="86"/>
      <c r="C724" s="87"/>
      <c r="D724" s="88"/>
      <c r="E724" s="89"/>
      <c r="F724" s="87"/>
      <c r="G724" s="87"/>
      <c r="H724" s="87"/>
      <c r="I724" s="90"/>
      <c r="K724" t="b">
        <f>IF(A722:A724="",FALSE,IF(AND(COUNTA(A722:A724=1),H724="Y"),COUNTA(A676:H676)/8,COUNTA(A724:I724)/9))</f>
        <v>0</v>
      </c>
    </row>
    <row r="725" spans="1:11" x14ac:dyDescent="0.2">
      <c r="A725" s="86"/>
      <c r="B725" s="86"/>
      <c r="C725" s="87"/>
      <c r="D725" s="88"/>
      <c r="E725" s="89"/>
      <c r="F725" s="87"/>
      <c r="G725" s="87"/>
      <c r="H725" s="87"/>
      <c r="I725" s="90"/>
      <c r="K725" t="b">
        <f>IF(A723:A725="",FALSE,IF(AND(COUNTA(A723:A725=1),H725="Y"),COUNTA(A676:H676)/8,COUNTA(A725:I725)/9))</f>
        <v>0</v>
      </c>
    </row>
    <row r="726" spans="1:11" x14ac:dyDescent="0.2">
      <c r="A726" s="86"/>
      <c r="B726" s="86"/>
      <c r="C726" s="87"/>
      <c r="D726" s="88"/>
      <c r="E726" s="89"/>
      <c r="F726" s="87"/>
      <c r="G726" s="87"/>
      <c r="H726" s="87"/>
      <c r="I726" s="90"/>
      <c r="K726" t="b">
        <f>IF(A724:A726="",FALSE,IF(AND(COUNTA(A724:A726=1),H726="Y"),COUNTA(A676:H676)/8,COUNTA(A726:I726)/9))</f>
        <v>0</v>
      </c>
    </row>
    <row r="727" spans="1:11" x14ac:dyDescent="0.2">
      <c r="A727" s="86"/>
      <c r="B727" s="86"/>
      <c r="C727" s="87"/>
      <c r="D727" s="88"/>
      <c r="E727" s="89"/>
      <c r="F727" s="87"/>
      <c r="G727" s="87"/>
      <c r="H727" s="87"/>
      <c r="I727" s="90"/>
      <c r="K727" t="b">
        <f>IF(A725:A727="",FALSE,IF(AND(COUNTA(A725:A727=1),H727="Y"),COUNTA(A676:H676)/8,COUNTA(A727:I727)/9))</f>
        <v>0</v>
      </c>
    </row>
    <row r="728" spans="1:11" x14ac:dyDescent="0.2">
      <c r="A728" s="86"/>
      <c r="B728" s="86"/>
      <c r="C728" s="87"/>
      <c r="D728" s="88"/>
      <c r="E728" s="89"/>
      <c r="F728" s="87"/>
      <c r="G728" s="87"/>
      <c r="H728" s="87"/>
      <c r="I728" s="90"/>
      <c r="K728" t="b">
        <f>IF(A726:A728="",FALSE,IF(AND(COUNTA(A726:A728=1),H728="Y"),COUNTA(A676:H676)/8,COUNTA(A728:I728)/9))</f>
        <v>0</v>
      </c>
    </row>
    <row r="729" spans="1:11" x14ac:dyDescent="0.2">
      <c r="A729" s="86"/>
      <c r="B729" s="86"/>
      <c r="C729" s="87"/>
      <c r="D729" s="88"/>
      <c r="E729" s="89"/>
      <c r="F729" s="87"/>
      <c r="G729" s="87"/>
      <c r="H729" s="87"/>
      <c r="I729" s="90"/>
      <c r="K729" t="b">
        <f>IF(A727:A729="",FALSE,IF(AND(COUNTA(A727:A729=1),H729="Y"),COUNTA(A676:H676)/8,COUNTA(A729:I729)/9))</f>
        <v>0</v>
      </c>
    </row>
    <row r="730" spans="1:11" x14ac:dyDescent="0.2">
      <c r="A730" s="86"/>
      <c r="B730" s="86"/>
      <c r="C730" s="87"/>
      <c r="D730" s="88"/>
      <c r="E730" s="89"/>
      <c r="F730" s="87"/>
      <c r="G730" s="87"/>
      <c r="H730" s="87"/>
      <c r="I730" s="90"/>
      <c r="K730" t="b">
        <f>IF(A728:A730="",FALSE,IF(AND(COUNTA(A728:A730=1),H730="Y"),COUNTA(A676:H676)/8,COUNTA(A730:I730)/9))</f>
        <v>0</v>
      </c>
    </row>
    <row r="731" spans="1:11" x14ac:dyDescent="0.2">
      <c r="A731" s="86"/>
      <c r="B731" s="86"/>
      <c r="C731" s="87"/>
      <c r="D731" s="88"/>
      <c r="E731" s="89"/>
      <c r="F731" s="87"/>
      <c r="G731" s="87"/>
      <c r="H731" s="87"/>
      <c r="I731" s="90"/>
      <c r="K731" t="b">
        <f>IF(A729:A731="",FALSE,IF(AND(COUNTA(A729:A731=1),H731="Y"),COUNTA(A676:H676)/8,COUNTA(A731:I731)/9))</f>
        <v>0</v>
      </c>
    </row>
    <row r="732" spans="1:11" x14ac:dyDescent="0.2">
      <c r="A732" s="86"/>
      <c r="B732" s="86"/>
      <c r="C732" s="87"/>
      <c r="D732" s="88"/>
      <c r="E732" s="89"/>
      <c r="F732" s="87"/>
      <c r="G732" s="87"/>
      <c r="H732" s="87"/>
      <c r="I732" s="90"/>
      <c r="K732" t="b">
        <f>IF(A730:A732="",FALSE,IF(AND(COUNTA(A730:A732=1),H732="Y"),COUNTA(A676:H676)/8,COUNTA(A732:I732)/9))</f>
        <v>0</v>
      </c>
    </row>
    <row r="733" spans="1:11" x14ac:dyDescent="0.2">
      <c r="A733" s="86"/>
      <c r="B733" s="86"/>
      <c r="C733" s="87"/>
      <c r="D733" s="88"/>
      <c r="E733" s="89"/>
      <c r="F733" s="87"/>
      <c r="G733" s="87"/>
      <c r="H733" s="87"/>
      <c r="I733" s="90"/>
      <c r="K733" t="b">
        <f>IF(A731:A733="",FALSE,IF(AND(COUNTA(A731:A733=1),H733="Y"),COUNTA(A676:H676)/8,COUNTA(A733:I733)/9))</f>
        <v>0</v>
      </c>
    </row>
    <row r="734" spans="1:11" x14ac:dyDescent="0.2">
      <c r="A734" s="86"/>
      <c r="B734" s="86"/>
      <c r="C734" s="87"/>
      <c r="D734" s="88"/>
      <c r="E734" s="89"/>
      <c r="F734" s="87"/>
      <c r="G734" s="87"/>
      <c r="H734" s="87"/>
      <c r="I734" s="90"/>
      <c r="K734" t="b">
        <f>IF(A732:A734="",FALSE,IF(AND(COUNTA(A732:A734=1),H734="Y"),COUNTA(A676:H676)/8,COUNTA(A734:I734)/9))</f>
        <v>0</v>
      </c>
    </row>
    <row r="735" spans="1:11" x14ac:dyDescent="0.2">
      <c r="A735" s="86"/>
      <c r="B735" s="86"/>
      <c r="C735" s="87"/>
      <c r="D735" s="88"/>
      <c r="E735" s="89"/>
      <c r="F735" s="87"/>
      <c r="G735" s="87"/>
      <c r="H735" s="87"/>
      <c r="I735" s="90"/>
      <c r="K735" t="b">
        <f>IF(A733:A735="",FALSE,IF(AND(COUNTA(A733:A735=1),H735="Y"),COUNTA(A676:H676)/8,COUNTA(A735:I735)/9))</f>
        <v>0</v>
      </c>
    </row>
    <row r="736" spans="1:11" x14ac:dyDescent="0.2">
      <c r="A736" s="86"/>
      <c r="B736" s="86"/>
      <c r="C736" s="87"/>
      <c r="D736" s="88"/>
      <c r="E736" s="89"/>
      <c r="F736" s="87"/>
      <c r="G736" s="87"/>
      <c r="H736" s="87"/>
      <c r="I736" s="90"/>
      <c r="K736" t="b">
        <f>IF(A734:A736="",FALSE,IF(AND(COUNTA(A734:A736=1),H736="Y"),COUNTA(A676:H676)/8,COUNTA(A736:I736)/9))</f>
        <v>0</v>
      </c>
    </row>
    <row r="737" spans="1:11" x14ac:dyDescent="0.2">
      <c r="A737" s="86"/>
      <c r="B737" s="86"/>
      <c r="C737" s="87"/>
      <c r="D737" s="88"/>
      <c r="E737" s="89"/>
      <c r="F737" s="87"/>
      <c r="G737" s="87"/>
      <c r="H737" s="87"/>
      <c r="I737" s="90"/>
      <c r="K737" t="b">
        <f>IF(A735:A737="",FALSE,IF(AND(COUNTA(A735:A737=1),H737="Y"),COUNTA(A676:H676)/8,COUNTA(A737:I737)/9))</f>
        <v>0</v>
      </c>
    </row>
    <row r="738" spans="1:11" x14ac:dyDescent="0.2">
      <c r="A738" s="86"/>
      <c r="B738" s="86"/>
      <c r="C738" s="87"/>
      <c r="D738" s="88"/>
      <c r="E738" s="89"/>
      <c r="F738" s="87"/>
      <c r="G738" s="87"/>
      <c r="H738" s="87"/>
      <c r="I738" s="90"/>
      <c r="K738" t="b">
        <f>IF(A736:A738="",FALSE,IF(AND(COUNTA(A736:A738=1),H738="Y"),COUNTA(A676:H676)/8,COUNTA(A738:I738)/9))</f>
        <v>0</v>
      </c>
    </row>
    <row r="739" spans="1:11" x14ac:dyDescent="0.2">
      <c r="A739" s="86"/>
      <c r="B739" s="86"/>
      <c r="C739" s="87"/>
      <c r="D739" s="88"/>
      <c r="E739" s="89"/>
      <c r="F739" s="87"/>
      <c r="G739" s="87"/>
      <c r="H739" s="87"/>
      <c r="I739" s="90"/>
      <c r="K739" t="b">
        <f>IF(A737:A739="",FALSE,IF(AND(COUNTA(A737:A739=1),H739="Y"),COUNTA(A676:H676)/8,COUNTA(A739:I739)/9))</f>
        <v>0</v>
      </c>
    </row>
    <row r="740" spans="1:11" x14ac:dyDescent="0.2">
      <c r="A740" s="86"/>
      <c r="B740" s="86"/>
      <c r="C740" s="87"/>
      <c r="D740" s="88"/>
      <c r="E740" s="89"/>
      <c r="F740" s="87"/>
      <c r="G740" s="87"/>
      <c r="H740" s="87"/>
      <c r="I740" s="90"/>
      <c r="K740" t="b">
        <f>IF(A738:A740="",FALSE,IF(AND(COUNTA(A738:A740=1),H740="Y"),COUNTA(A740:H740)/8,COUNTA(A740:I740)/9))</f>
        <v>0</v>
      </c>
    </row>
    <row r="741" spans="1:11" x14ac:dyDescent="0.2">
      <c r="A741" s="86"/>
      <c r="B741" s="86"/>
      <c r="C741" s="87"/>
      <c r="D741" s="88"/>
      <c r="E741" s="89"/>
      <c r="F741" s="87"/>
      <c r="G741" s="87"/>
      <c r="H741" s="87"/>
      <c r="I741" s="90"/>
      <c r="K741" t="b">
        <f>IF(A739:A741="",FALSE,IF(AND(COUNTA(A739:A741=1),H741="Y"),COUNTA(A740:H740)/8,COUNTA(A741:I741)/9))</f>
        <v>0</v>
      </c>
    </row>
    <row r="742" spans="1:11" x14ac:dyDescent="0.2">
      <c r="A742" s="86"/>
      <c r="B742" s="86"/>
      <c r="C742" s="87"/>
      <c r="D742" s="88"/>
      <c r="E742" s="89"/>
      <c r="F742" s="87"/>
      <c r="G742" s="87"/>
      <c r="H742" s="87"/>
      <c r="I742" s="90"/>
      <c r="K742" t="b">
        <f>IF(A740:A742="",FALSE,IF(AND(COUNTA(A740:A742=1),H742="Y"),COUNTA(A740:H740)/8,COUNTA(A742:I742)/9))</f>
        <v>0</v>
      </c>
    </row>
    <row r="743" spans="1:11" x14ac:dyDescent="0.2">
      <c r="A743" s="86"/>
      <c r="B743" s="86"/>
      <c r="C743" s="87"/>
      <c r="D743" s="88"/>
      <c r="E743" s="89"/>
      <c r="F743" s="87"/>
      <c r="G743" s="87"/>
      <c r="H743" s="87"/>
      <c r="I743" s="90"/>
      <c r="K743" t="b">
        <f>IF(A741:A743="",FALSE,IF(AND(COUNTA(A741:A743=1),H743="Y"),COUNTA(A740:H740)/8,COUNTA(A743:I743)/9))</f>
        <v>0</v>
      </c>
    </row>
    <row r="744" spans="1:11" x14ac:dyDescent="0.2">
      <c r="A744" s="86"/>
      <c r="B744" s="86"/>
      <c r="C744" s="87"/>
      <c r="D744" s="88"/>
      <c r="E744" s="89"/>
      <c r="F744" s="87"/>
      <c r="G744" s="87"/>
      <c r="H744" s="87"/>
      <c r="I744" s="90"/>
      <c r="K744" t="b">
        <f>IF(A742:A744="",FALSE,IF(AND(COUNTA(A742:A744=1),H744="Y"),COUNTA(A740:H740)/8,COUNTA(A744:I744)/9))</f>
        <v>0</v>
      </c>
    </row>
    <row r="745" spans="1:11" x14ac:dyDescent="0.2">
      <c r="A745" s="86"/>
      <c r="B745" s="86"/>
      <c r="C745" s="87"/>
      <c r="D745" s="88"/>
      <c r="E745" s="89"/>
      <c r="F745" s="87"/>
      <c r="G745" s="87"/>
      <c r="H745" s="87"/>
      <c r="I745" s="90"/>
      <c r="K745" t="b">
        <f>IF(A743:A745="",FALSE,IF(AND(COUNTA(A743:A745=1),H745="Y"),COUNTA(A740:H740)/8,COUNTA(A745:I745)/9))</f>
        <v>0</v>
      </c>
    </row>
    <row r="746" spans="1:11" x14ac:dyDescent="0.2">
      <c r="A746" s="86"/>
      <c r="B746" s="86"/>
      <c r="C746" s="87"/>
      <c r="D746" s="88"/>
      <c r="E746" s="89"/>
      <c r="F746" s="87"/>
      <c r="G746" s="87"/>
      <c r="H746" s="87"/>
      <c r="I746" s="90"/>
      <c r="K746" t="b">
        <f>IF(A744:A746="",FALSE,IF(AND(COUNTA(A744:A746=1),H746="Y"),COUNTA(A740:H740)/8,COUNTA(A746:I746)/9))</f>
        <v>0</v>
      </c>
    </row>
    <row r="747" spans="1:11" x14ac:dyDescent="0.2">
      <c r="A747" s="86"/>
      <c r="B747" s="86"/>
      <c r="C747" s="87"/>
      <c r="D747" s="88"/>
      <c r="E747" s="89"/>
      <c r="F747" s="87"/>
      <c r="G747" s="87"/>
      <c r="H747" s="87"/>
      <c r="I747" s="90"/>
      <c r="K747" t="b">
        <f>IF(A745:A747="",FALSE,IF(AND(COUNTA(A745:A747=1),H747="Y"),COUNTA(A740:H740)/8,COUNTA(A747:I747)/9))</f>
        <v>0</v>
      </c>
    </row>
    <row r="748" spans="1:11" x14ac:dyDescent="0.2">
      <c r="A748" s="86"/>
      <c r="B748" s="86"/>
      <c r="C748" s="87"/>
      <c r="D748" s="88"/>
      <c r="E748" s="89"/>
      <c r="F748" s="87"/>
      <c r="G748" s="87"/>
      <c r="H748" s="87"/>
      <c r="I748" s="90"/>
      <c r="K748" t="b">
        <f>IF(A746:A748="",FALSE,IF(AND(COUNTA(A746:A748=1),H748="Y"),COUNTA(A740:H740)/8,COUNTA(A748:I748)/9))</f>
        <v>0</v>
      </c>
    </row>
    <row r="749" spans="1:11" x14ac:dyDescent="0.2">
      <c r="A749" s="86"/>
      <c r="B749" s="86"/>
      <c r="C749" s="87"/>
      <c r="D749" s="88"/>
      <c r="E749" s="89"/>
      <c r="F749" s="87"/>
      <c r="G749" s="87"/>
      <c r="H749" s="87"/>
      <c r="I749" s="90"/>
      <c r="K749" t="b">
        <f>IF(A747:A749="",FALSE,IF(AND(COUNTA(A747:A749=1),H749="Y"),COUNTA(A740:H740)/8,COUNTA(A749:I749)/9))</f>
        <v>0</v>
      </c>
    </row>
    <row r="750" spans="1:11" x14ac:dyDescent="0.2">
      <c r="A750" s="86"/>
      <c r="B750" s="86"/>
      <c r="C750" s="87"/>
      <c r="D750" s="88"/>
      <c r="E750" s="89"/>
      <c r="F750" s="87"/>
      <c r="G750" s="87"/>
      <c r="H750" s="87"/>
      <c r="I750" s="90"/>
      <c r="K750" t="b">
        <f>IF(A748:A750="",FALSE,IF(AND(COUNTA(A748:A750=1),H750="Y"),COUNTA(A740:H740)/8,COUNTA(A750:I750)/9))</f>
        <v>0</v>
      </c>
    </row>
    <row r="751" spans="1:11" x14ac:dyDescent="0.2">
      <c r="A751" s="86"/>
      <c r="B751" s="86"/>
      <c r="C751" s="87"/>
      <c r="D751" s="88"/>
      <c r="E751" s="89"/>
      <c r="F751" s="87"/>
      <c r="G751" s="87"/>
      <c r="H751" s="87"/>
      <c r="I751" s="90"/>
      <c r="K751" t="b">
        <f>IF(A749:A751="",FALSE,IF(AND(COUNTA(A749:A751=1),H751="Y"),COUNTA(A740:H740)/8,COUNTA(A751:I751)/9))</f>
        <v>0</v>
      </c>
    </row>
    <row r="752" spans="1:11" x14ac:dyDescent="0.2">
      <c r="A752" s="86"/>
      <c r="B752" s="86"/>
      <c r="C752" s="87"/>
      <c r="D752" s="88"/>
      <c r="E752" s="89"/>
      <c r="F752" s="87"/>
      <c r="G752" s="87"/>
      <c r="H752" s="87"/>
      <c r="I752" s="90"/>
      <c r="K752" t="b">
        <f>IF(A750:A752="",FALSE,IF(AND(COUNTA(A750:A752=1),H752="Y"),COUNTA(A740:H740)/8,COUNTA(A752:I752)/9))</f>
        <v>0</v>
      </c>
    </row>
    <row r="753" spans="1:11" x14ac:dyDescent="0.2">
      <c r="A753" s="86"/>
      <c r="B753" s="86"/>
      <c r="C753" s="87"/>
      <c r="D753" s="88"/>
      <c r="E753" s="89"/>
      <c r="F753" s="87"/>
      <c r="G753" s="87"/>
      <c r="H753" s="87"/>
      <c r="I753" s="90"/>
      <c r="K753" t="b">
        <f>IF(A751:A753="",FALSE,IF(AND(COUNTA(A751:A753=1),H753="Y"),COUNTA(A740:H740)/8,COUNTA(A753:I753)/9))</f>
        <v>0</v>
      </c>
    </row>
    <row r="754" spans="1:11" x14ac:dyDescent="0.2">
      <c r="A754" s="86"/>
      <c r="B754" s="86"/>
      <c r="C754" s="87"/>
      <c r="D754" s="88"/>
      <c r="E754" s="89"/>
      <c r="F754" s="87"/>
      <c r="G754" s="87"/>
      <c r="H754" s="87"/>
      <c r="I754" s="90"/>
      <c r="K754" t="b">
        <f>IF(A752:A754="",FALSE,IF(AND(COUNTA(A752:A754=1),H754="Y"),COUNTA(A740:H740)/8,COUNTA(A754:I754)/9))</f>
        <v>0</v>
      </c>
    </row>
    <row r="755" spans="1:11" x14ac:dyDescent="0.2">
      <c r="A755" s="86"/>
      <c r="B755" s="86"/>
      <c r="C755" s="87"/>
      <c r="D755" s="88"/>
      <c r="E755" s="89"/>
      <c r="F755" s="87"/>
      <c r="G755" s="87"/>
      <c r="H755" s="87"/>
      <c r="I755" s="90"/>
      <c r="K755" t="b">
        <f>IF(A753:A755="",FALSE,IF(AND(COUNTA(A753:A755=1),H755="Y"),COUNTA(A740:H740)/8,COUNTA(A755:I755)/9))</f>
        <v>0</v>
      </c>
    </row>
    <row r="756" spans="1:11" x14ac:dyDescent="0.2">
      <c r="A756" s="86"/>
      <c r="B756" s="86"/>
      <c r="C756" s="87"/>
      <c r="D756" s="88"/>
      <c r="E756" s="89"/>
      <c r="F756" s="87"/>
      <c r="G756" s="87"/>
      <c r="H756" s="87"/>
      <c r="I756" s="90"/>
      <c r="K756" t="b">
        <f>IF(A754:A756="",FALSE,IF(AND(COUNTA(A754:A756=1),H756="Y"),COUNTA(A740:H740)/8,COUNTA(A756:I756)/9))</f>
        <v>0</v>
      </c>
    </row>
    <row r="757" spans="1:11" x14ac:dyDescent="0.2">
      <c r="A757" s="86"/>
      <c r="B757" s="86"/>
      <c r="C757" s="87"/>
      <c r="D757" s="88"/>
      <c r="E757" s="89"/>
      <c r="F757" s="87"/>
      <c r="G757" s="87"/>
      <c r="H757" s="87"/>
      <c r="I757" s="90"/>
      <c r="K757" t="b">
        <f>IF(A755:A757="",FALSE,IF(AND(COUNTA(A755:A757=1),H757="Y"),COUNTA(A740:H740)/8,COUNTA(A757:I757)/9))</f>
        <v>0</v>
      </c>
    </row>
    <row r="758" spans="1:11" x14ac:dyDescent="0.2">
      <c r="A758" s="86"/>
      <c r="B758" s="86"/>
      <c r="C758" s="87"/>
      <c r="D758" s="88"/>
      <c r="E758" s="89"/>
      <c r="F758" s="87"/>
      <c r="G758" s="87"/>
      <c r="H758" s="87"/>
      <c r="I758" s="90"/>
      <c r="K758" t="b">
        <f>IF(A756:A758="",FALSE,IF(AND(COUNTA(A756:A758=1),H758="Y"),COUNTA(A740:H740)/8,COUNTA(A758:I758)/9))</f>
        <v>0</v>
      </c>
    </row>
    <row r="759" spans="1:11" x14ac:dyDescent="0.2">
      <c r="A759" s="86"/>
      <c r="B759" s="86"/>
      <c r="C759" s="87"/>
      <c r="D759" s="88"/>
      <c r="E759" s="89"/>
      <c r="F759" s="87"/>
      <c r="G759" s="87"/>
      <c r="H759" s="87"/>
      <c r="I759" s="90"/>
      <c r="K759" t="b">
        <f>IF(A757:A759="",FALSE,IF(AND(COUNTA(A757:A759=1),H759="Y"),COUNTA(A740:H740)/8,COUNTA(A759:I759)/9))</f>
        <v>0</v>
      </c>
    </row>
    <row r="760" spans="1:11" x14ac:dyDescent="0.2">
      <c r="A760" s="86"/>
      <c r="B760" s="86"/>
      <c r="C760" s="87"/>
      <c r="D760" s="88"/>
      <c r="E760" s="89"/>
      <c r="F760" s="87"/>
      <c r="G760" s="87"/>
      <c r="H760" s="87"/>
      <c r="I760" s="90"/>
      <c r="K760" t="b">
        <f>IF(A758:A760="",FALSE,IF(AND(COUNTA(A758:A760=1),H760="Y"),COUNTA(A740:H740)/8,COUNTA(A760:I760)/9))</f>
        <v>0</v>
      </c>
    </row>
    <row r="761" spans="1:11" x14ac:dyDescent="0.2">
      <c r="A761" s="86"/>
      <c r="B761" s="86"/>
      <c r="C761" s="87"/>
      <c r="D761" s="88"/>
      <c r="E761" s="89"/>
      <c r="F761" s="87"/>
      <c r="G761" s="87"/>
      <c r="H761" s="87"/>
      <c r="I761" s="90"/>
      <c r="K761" t="b">
        <f>IF(A759:A761="",FALSE,IF(AND(COUNTA(A759:A761=1),H761="Y"),COUNTA(A740:H740)/8,COUNTA(A761:I761)/9))</f>
        <v>0</v>
      </c>
    </row>
    <row r="762" spans="1:11" x14ac:dyDescent="0.2">
      <c r="A762" s="86"/>
      <c r="B762" s="86"/>
      <c r="C762" s="87"/>
      <c r="D762" s="88"/>
      <c r="E762" s="89"/>
      <c r="F762" s="87"/>
      <c r="G762" s="87"/>
      <c r="H762" s="87"/>
      <c r="I762" s="90"/>
      <c r="K762" t="b">
        <f>IF(A760:A762="",FALSE,IF(AND(COUNTA(A760:A762=1),H762="Y"),COUNTA(A740:H740)/8,COUNTA(A762:I762)/9))</f>
        <v>0</v>
      </c>
    </row>
    <row r="763" spans="1:11" x14ac:dyDescent="0.2">
      <c r="A763" s="86"/>
      <c r="B763" s="86"/>
      <c r="C763" s="87"/>
      <c r="D763" s="88"/>
      <c r="E763" s="89"/>
      <c r="F763" s="87"/>
      <c r="G763" s="87"/>
      <c r="H763" s="87"/>
      <c r="I763" s="90"/>
      <c r="K763" t="b">
        <f>IF(A761:A763="",FALSE,IF(AND(COUNTA(A761:A763=1),H763="Y"),COUNTA(A740:H740)/8,COUNTA(A763:I763)/9))</f>
        <v>0</v>
      </c>
    </row>
    <row r="764" spans="1:11" x14ac:dyDescent="0.2">
      <c r="A764" s="86"/>
      <c r="B764" s="86"/>
      <c r="C764" s="87"/>
      <c r="D764" s="88"/>
      <c r="E764" s="89"/>
      <c r="F764" s="87"/>
      <c r="G764" s="87"/>
      <c r="H764" s="87"/>
      <c r="I764" s="90"/>
      <c r="K764" t="b">
        <f>IF(A762:A764="",FALSE,IF(AND(COUNTA(A762:A764=1),H764="Y"),COUNTA(A740:H740)/8,COUNTA(A764:I764)/9))</f>
        <v>0</v>
      </c>
    </row>
    <row r="765" spans="1:11" x14ac:dyDescent="0.2">
      <c r="A765" s="86"/>
      <c r="B765" s="86"/>
      <c r="C765" s="87"/>
      <c r="D765" s="88"/>
      <c r="E765" s="89"/>
      <c r="F765" s="87"/>
      <c r="G765" s="87"/>
      <c r="H765" s="87"/>
      <c r="I765" s="90"/>
      <c r="K765" t="b">
        <f>IF(A763:A765="",FALSE,IF(AND(COUNTA(A763:A765=1),H765="Y"),COUNTA(A740:H740)/8,COUNTA(A765:I765)/9))</f>
        <v>0</v>
      </c>
    </row>
    <row r="766" spans="1:11" x14ac:dyDescent="0.2">
      <c r="A766" s="86"/>
      <c r="B766" s="86"/>
      <c r="C766" s="87"/>
      <c r="D766" s="88"/>
      <c r="E766" s="89"/>
      <c r="F766" s="87"/>
      <c r="G766" s="87"/>
      <c r="H766" s="87"/>
      <c r="I766" s="90"/>
      <c r="K766" t="b">
        <f>IF(A764:A766="",FALSE,IF(AND(COUNTA(A764:A766=1),H766="Y"),COUNTA(A740:H740)/8,COUNTA(A766:I766)/9))</f>
        <v>0</v>
      </c>
    </row>
    <row r="767" spans="1:11" x14ac:dyDescent="0.2">
      <c r="A767" s="86"/>
      <c r="B767" s="86"/>
      <c r="C767" s="87"/>
      <c r="D767" s="88"/>
      <c r="E767" s="89"/>
      <c r="F767" s="87"/>
      <c r="G767" s="87"/>
      <c r="H767" s="87"/>
      <c r="I767" s="90"/>
      <c r="K767" t="b">
        <f>IF(A765:A767="",FALSE,IF(AND(COUNTA(A765:A767=1),H767="Y"),COUNTA(A740:H740)/8,COUNTA(A767:I767)/9))</f>
        <v>0</v>
      </c>
    </row>
    <row r="768" spans="1:11" x14ac:dyDescent="0.2">
      <c r="A768" s="86"/>
      <c r="B768" s="86"/>
      <c r="C768" s="87"/>
      <c r="D768" s="88"/>
      <c r="E768" s="89"/>
      <c r="F768" s="87"/>
      <c r="G768" s="87"/>
      <c r="H768" s="87"/>
      <c r="I768" s="90"/>
      <c r="K768" t="b">
        <f>IF(A766:A768="",FALSE,IF(AND(COUNTA(A766:A768=1),H768="Y"),COUNTA(A740:H740)/8,COUNTA(A768:I768)/9))</f>
        <v>0</v>
      </c>
    </row>
    <row r="769" spans="1:11" x14ac:dyDescent="0.2">
      <c r="A769" s="86"/>
      <c r="B769" s="86"/>
      <c r="C769" s="87"/>
      <c r="D769" s="88"/>
      <c r="E769" s="89"/>
      <c r="F769" s="87"/>
      <c r="G769" s="87"/>
      <c r="H769" s="87"/>
      <c r="I769" s="90"/>
      <c r="K769" t="b">
        <f>IF(A767:A769="",FALSE,IF(AND(COUNTA(A767:A769=1),H769="Y"),COUNTA(A740:H740)/8,COUNTA(A769:I769)/9))</f>
        <v>0</v>
      </c>
    </row>
    <row r="770" spans="1:11" x14ac:dyDescent="0.2">
      <c r="A770" s="86"/>
      <c r="B770" s="86"/>
      <c r="C770" s="87"/>
      <c r="D770" s="88"/>
      <c r="E770" s="89"/>
      <c r="F770" s="87"/>
      <c r="G770" s="87"/>
      <c r="H770" s="87"/>
      <c r="I770" s="90"/>
      <c r="K770" t="b">
        <f>IF(A768:A770="",FALSE,IF(AND(COUNTA(A768:A770=1),H770="Y"),COUNTA(A740:H740)/8,COUNTA(A770:I770)/9))</f>
        <v>0</v>
      </c>
    </row>
    <row r="771" spans="1:11" x14ac:dyDescent="0.2">
      <c r="A771" s="86"/>
      <c r="B771" s="86"/>
      <c r="C771" s="87"/>
      <c r="D771" s="88"/>
      <c r="E771" s="89"/>
      <c r="F771" s="87"/>
      <c r="G771" s="87"/>
      <c r="H771" s="87"/>
      <c r="I771" s="90"/>
      <c r="K771" t="b">
        <f>IF(A769:A771="",FALSE,IF(AND(COUNTA(A769:A771=1),H771="Y"),COUNTA(A740:H740)/8,COUNTA(A771:I771)/9))</f>
        <v>0</v>
      </c>
    </row>
    <row r="772" spans="1:11" x14ac:dyDescent="0.2">
      <c r="A772" s="86"/>
      <c r="B772" s="86"/>
      <c r="C772" s="87"/>
      <c r="D772" s="88"/>
      <c r="E772" s="89"/>
      <c r="F772" s="87"/>
      <c r="G772" s="87"/>
      <c r="H772" s="87"/>
      <c r="I772" s="90"/>
      <c r="K772" t="b">
        <f>IF(A770:A772="",FALSE,IF(AND(COUNTA(A770:A772=1),H772="Y"),COUNTA(A740:H740)/8,COUNTA(A772:I772)/9))</f>
        <v>0</v>
      </c>
    </row>
    <row r="773" spans="1:11" x14ac:dyDescent="0.2">
      <c r="A773" s="86"/>
      <c r="B773" s="86"/>
      <c r="C773" s="87"/>
      <c r="D773" s="88"/>
      <c r="E773" s="89"/>
      <c r="F773" s="87"/>
      <c r="G773" s="87"/>
      <c r="H773" s="87"/>
      <c r="I773" s="90"/>
      <c r="K773" t="b">
        <f>IF(A771:A773="",FALSE,IF(AND(COUNTA(A771:A773=1),H773="Y"),COUNTA(A740:H740)/8,COUNTA(A773:I773)/9))</f>
        <v>0</v>
      </c>
    </row>
    <row r="774" spans="1:11" x14ac:dyDescent="0.2">
      <c r="A774" s="86"/>
      <c r="B774" s="86"/>
      <c r="C774" s="87"/>
      <c r="D774" s="88"/>
      <c r="E774" s="89"/>
      <c r="F774" s="87"/>
      <c r="G774" s="87"/>
      <c r="H774" s="87"/>
      <c r="I774" s="90"/>
      <c r="K774" t="b">
        <f>IF(A772:A774="",FALSE,IF(AND(COUNTA(A772:A774=1),H774="Y"),COUNTA(A740:H740)/8,COUNTA(A774:I774)/9))</f>
        <v>0</v>
      </c>
    </row>
    <row r="775" spans="1:11" x14ac:dyDescent="0.2">
      <c r="A775" s="86"/>
      <c r="B775" s="86"/>
      <c r="C775" s="87"/>
      <c r="D775" s="88"/>
      <c r="E775" s="89"/>
      <c r="F775" s="87"/>
      <c r="G775" s="87"/>
      <c r="H775" s="87"/>
      <c r="I775" s="90"/>
      <c r="K775" t="b">
        <f>IF(A773:A775="",FALSE,IF(AND(COUNTA(A773:A775=1),H775="Y"),COUNTA(A740:H740)/8,COUNTA(A775:I775)/9))</f>
        <v>0</v>
      </c>
    </row>
    <row r="776" spans="1:11" x14ac:dyDescent="0.2">
      <c r="A776" s="86"/>
      <c r="B776" s="86"/>
      <c r="C776" s="87"/>
      <c r="D776" s="88"/>
      <c r="E776" s="89"/>
      <c r="F776" s="87"/>
      <c r="G776" s="87"/>
      <c r="H776" s="87"/>
      <c r="I776" s="90"/>
      <c r="K776" t="b">
        <f>IF(A774:A776="",FALSE,IF(AND(COUNTA(A774:A776=1),H776="Y"),COUNTA(A740:H740)/8,COUNTA(A776:I776)/9))</f>
        <v>0</v>
      </c>
    </row>
    <row r="777" spans="1:11" x14ac:dyDescent="0.2">
      <c r="A777" s="86"/>
      <c r="B777" s="86"/>
      <c r="C777" s="87"/>
      <c r="D777" s="88"/>
      <c r="E777" s="89"/>
      <c r="F777" s="87"/>
      <c r="G777" s="87"/>
      <c r="H777" s="87"/>
      <c r="I777" s="90"/>
      <c r="K777" t="b">
        <f>IF(A775:A777="",FALSE,IF(AND(COUNTA(A775:A777=1),H777="Y"),COUNTA(A740:H740)/8,COUNTA(A777:I777)/9))</f>
        <v>0</v>
      </c>
    </row>
    <row r="778" spans="1:11" x14ac:dyDescent="0.2">
      <c r="A778" s="86"/>
      <c r="B778" s="86"/>
      <c r="C778" s="87"/>
      <c r="D778" s="88"/>
      <c r="E778" s="89"/>
      <c r="F778" s="87"/>
      <c r="G778" s="87"/>
      <c r="H778" s="87"/>
      <c r="I778" s="90"/>
      <c r="K778" t="b">
        <f>IF(A776:A778="",FALSE,IF(AND(COUNTA(A776:A778=1),H778="Y"),COUNTA(A740:H740)/8,COUNTA(A778:I778)/9))</f>
        <v>0</v>
      </c>
    </row>
    <row r="779" spans="1:11" x14ac:dyDescent="0.2">
      <c r="A779" s="86"/>
      <c r="B779" s="86"/>
      <c r="C779" s="87"/>
      <c r="D779" s="88"/>
      <c r="E779" s="89"/>
      <c r="F779" s="87"/>
      <c r="G779" s="87"/>
      <c r="H779" s="87"/>
      <c r="I779" s="90"/>
      <c r="K779" t="b">
        <f>IF(A777:A779="",FALSE,IF(AND(COUNTA(A777:A779=1),H779="Y"),COUNTA(A740:H740)/8,COUNTA(A779:I779)/9))</f>
        <v>0</v>
      </c>
    </row>
    <row r="780" spans="1:11" x14ac:dyDescent="0.2">
      <c r="A780" s="86"/>
      <c r="B780" s="86"/>
      <c r="C780" s="87"/>
      <c r="D780" s="88"/>
      <c r="E780" s="89"/>
      <c r="F780" s="87"/>
      <c r="G780" s="87"/>
      <c r="H780" s="87"/>
      <c r="I780" s="90"/>
      <c r="K780" t="b">
        <f>IF(A778:A780="",FALSE,IF(AND(COUNTA(A778:A780=1),H780="Y"),COUNTA(A740:H740)/8,COUNTA(A780:I780)/9))</f>
        <v>0</v>
      </c>
    </row>
    <row r="781" spans="1:11" x14ac:dyDescent="0.2">
      <c r="A781" s="86"/>
      <c r="B781" s="86"/>
      <c r="C781" s="87"/>
      <c r="D781" s="88"/>
      <c r="E781" s="89"/>
      <c r="F781" s="87"/>
      <c r="G781" s="87"/>
      <c r="H781" s="87"/>
      <c r="I781" s="90"/>
      <c r="K781" t="b">
        <f>IF(A779:A781="",FALSE,IF(AND(COUNTA(A779:A781=1),H781="Y"),COUNTA(A740:H740)/8,COUNTA(A781:I781)/9))</f>
        <v>0</v>
      </c>
    </row>
    <row r="782" spans="1:11" x14ac:dyDescent="0.2">
      <c r="A782" s="86"/>
      <c r="B782" s="86"/>
      <c r="C782" s="87"/>
      <c r="D782" s="88"/>
      <c r="E782" s="89"/>
      <c r="F782" s="87"/>
      <c r="G782" s="87"/>
      <c r="H782" s="87"/>
      <c r="I782" s="90"/>
      <c r="K782" t="b">
        <f>IF(A780:A782="",FALSE,IF(AND(COUNTA(A780:A782=1),H782="Y"),COUNTA(A740:H740)/8,COUNTA(A782:I782)/9))</f>
        <v>0</v>
      </c>
    </row>
    <row r="783" spans="1:11" x14ac:dyDescent="0.2">
      <c r="A783" s="86"/>
      <c r="B783" s="86"/>
      <c r="C783" s="87"/>
      <c r="D783" s="88"/>
      <c r="E783" s="89"/>
      <c r="F783" s="87"/>
      <c r="G783" s="87"/>
      <c r="H783" s="87"/>
      <c r="I783" s="90"/>
      <c r="K783" t="b">
        <f>IF(A781:A783="",FALSE,IF(AND(COUNTA(A781:A783=1),H783="Y"),COUNTA(A740:H740)/8,COUNTA(A783:I783)/9))</f>
        <v>0</v>
      </c>
    </row>
    <row r="784" spans="1:11" x14ac:dyDescent="0.2">
      <c r="A784" s="86"/>
      <c r="B784" s="86"/>
      <c r="C784" s="87"/>
      <c r="D784" s="88"/>
      <c r="E784" s="89"/>
      <c r="F784" s="87"/>
      <c r="G784" s="87"/>
      <c r="H784" s="87"/>
      <c r="I784" s="90"/>
      <c r="K784" t="b">
        <f>IF(A782:A784="",FALSE,IF(AND(COUNTA(A782:A784=1),H784="Y"),COUNTA(A740:H740)/8,COUNTA(A784:I784)/9))</f>
        <v>0</v>
      </c>
    </row>
    <row r="785" spans="1:11" x14ac:dyDescent="0.2">
      <c r="A785" s="86"/>
      <c r="B785" s="86"/>
      <c r="C785" s="87"/>
      <c r="D785" s="88"/>
      <c r="E785" s="89"/>
      <c r="F785" s="87"/>
      <c r="G785" s="87"/>
      <c r="H785" s="87"/>
      <c r="I785" s="90"/>
      <c r="K785" t="b">
        <f>IF(A783:A785="",FALSE,IF(AND(COUNTA(A783:A785=1),H785="Y"),COUNTA(A740:H740)/8,COUNTA(A785:I785)/9))</f>
        <v>0</v>
      </c>
    </row>
    <row r="786" spans="1:11" x14ac:dyDescent="0.2">
      <c r="A786" s="86"/>
      <c r="B786" s="86"/>
      <c r="C786" s="87"/>
      <c r="D786" s="88"/>
      <c r="E786" s="89"/>
      <c r="F786" s="87"/>
      <c r="G786" s="87"/>
      <c r="H786" s="87"/>
      <c r="I786" s="90"/>
      <c r="K786" t="b">
        <f>IF(A784:A786="",FALSE,IF(AND(COUNTA(A784:A786=1),H786="Y"),COUNTA(A740:H740)/8,COUNTA(A786:I786)/9))</f>
        <v>0</v>
      </c>
    </row>
    <row r="787" spans="1:11" x14ac:dyDescent="0.2">
      <c r="A787" s="86"/>
      <c r="B787" s="86"/>
      <c r="C787" s="87"/>
      <c r="D787" s="88"/>
      <c r="E787" s="89"/>
      <c r="F787" s="87"/>
      <c r="G787" s="87"/>
      <c r="H787" s="87"/>
      <c r="I787" s="90"/>
      <c r="K787" t="b">
        <f>IF(A785:A787="",FALSE,IF(AND(COUNTA(A785:A787=1),H787="Y"),COUNTA(A740:H740)/8,COUNTA(A787:I787)/9))</f>
        <v>0</v>
      </c>
    </row>
    <row r="788" spans="1:11" x14ac:dyDescent="0.2">
      <c r="A788" s="86"/>
      <c r="B788" s="86"/>
      <c r="C788" s="87"/>
      <c r="D788" s="88"/>
      <c r="E788" s="89"/>
      <c r="F788" s="87"/>
      <c r="G788" s="87"/>
      <c r="H788" s="87"/>
      <c r="I788" s="90"/>
      <c r="K788" t="b">
        <f>IF(A786:A788="",FALSE,IF(AND(COUNTA(A786:A788=1),H788="Y"),COUNTA(A740:H740)/8,COUNTA(A788:I788)/9))</f>
        <v>0</v>
      </c>
    </row>
    <row r="789" spans="1:11" x14ac:dyDescent="0.2">
      <c r="A789" s="86"/>
      <c r="B789" s="86"/>
      <c r="C789" s="87"/>
      <c r="D789" s="88"/>
      <c r="E789" s="89"/>
      <c r="F789" s="87"/>
      <c r="G789" s="87"/>
      <c r="H789" s="87"/>
      <c r="I789" s="90"/>
      <c r="K789" t="b">
        <f>IF(A787:A789="",FALSE,IF(AND(COUNTA(A787:A789=1),H789="Y"),COUNTA(A740:H740)/8,COUNTA(A789:I789)/9))</f>
        <v>0</v>
      </c>
    </row>
    <row r="790" spans="1:11" x14ac:dyDescent="0.2">
      <c r="A790" s="86"/>
      <c r="B790" s="86"/>
      <c r="C790" s="87"/>
      <c r="D790" s="88"/>
      <c r="E790" s="89"/>
      <c r="F790" s="87"/>
      <c r="G790" s="87"/>
      <c r="H790" s="87"/>
      <c r="I790" s="90"/>
      <c r="K790" t="b">
        <f>IF(A788:A790="",FALSE,IF(AND(COUNTA(A788:A790=1),H790="Y"),COUNTA(A740:H740)/8,COUNTA(A790:I790)/9))</f>
        <v>0</v>
      </c>
    </row>
    <row r="791" spans="1:11" x14ac:dyDescent="0.2">
      <c r="A791" s="86"/>
      <c r="B791" s="86"/>
      <c r="C791" s="87"/>
      <c r="D791" s="88"/>
      <c r="E791" s="89"/>
      <c r="F791" s="87"/>
      <c r="G791" s="87"/>
      <c r="H791" s="87"/>
      <c r="I791" s="90"/>
      <c r="K791" t="b">
        <f>IF(A789:A791="",FALSE,IF(AND(COUNTA(A789:A791=1),H791="Y"),COUNTA(A740:H740)/8,COUNTA(A791:I791)/9))</f>
        <v>0</v>
      </c>
    </row>
    <row r="792" spans="1:11" x14ac:dyDescent="0.2">
      <c r="A792" s="86"/>
      <c r="B792" s="86"/>
      <c r="C792" s="87"/>
      <c r="D792" s="88"/>
      <c r="E792" s="89"/>
      <c r="F792" s="87"/>
      <c r="G792" s="87"/>
      <c r="H792" s="87"/>
      <c r="I792" s="90"/>
      <c r="K792" t="b">
        <f>IF(A790:A792="",FALSE,IF(AND(COUNTA(A790:A792=1),H792="Y"),COUNTA(A740:H740)/8,COUNTA(A792:I792)/9))</f>
        <v>0</v>
      </c>
    </row>
    <row r="793" spans="1:11" x14ac:dyDescent="0.2">
      <c r="A793" s="86"/>
      <c r="B793" s="86"/>
      <c r="C793" s="87"/>
      <c r="D793" s="88"/>
      <c r="E793" s="89"/>
      <c r="F793" s="87"/>
      <c r="G793" s="87"/>
      <c r="H793" s="87"/>
      <c r="I793" s="90"/>
      <c r="K793" t="b">
        <f>IF(A791:A793="",FALSE,IF(AND(COUNTA(A791:A793=1),H793="Y"),COUNTA(A740:H740)/8,COUNTA(A793:I793)/9))</f>
        <v>0</v>
      </c>
    </row>
    <row r="794" spans="1:11" x14ac:dyDescent="0.2">
      <c r="A794" s="86"/>
      <c r="B794" s="86"/>
      <c r="C794" s="87"/>
      <c r="D794" s="88"/>
      <c r="E794" s="89"/>
      <c r="F794" s="87"/>
      <c r="G794" s="87"/>
      <c r="H794" s="87"/>
      <c r="I794" s="90"/>
      <c r="K794" t="b">
        <f>IF(A792:A794="",FALSE,IF(AND(COUNTA(A792:A794=1),H794="Y"),COUNTA(A740:H740)/8,COUNTA(A794:I794)/9))</f>
        <v>0</v>
      </c>
    </row>
    <row r="795" spans="1:11" x14ac:dyDescent="0.2">
      <c r="A795" s="86"/>
      <c r="B795" s="86"/>
      <c r="C795" s="87"/>
      <c r="D795" s="88"/>
      <c r="E795" s="89"/>
      <c r="F795" s="87"/>
      <c r="G795" s="87"/>
      <c r="H795" s="87"/>
      <c r="I795" s="90"/>
      <c r="K795" t="b">
        <f>IF(A793:A795="",FALSE,IF(AND(COUNTA(A793:A795=1),H795="Y"),COUNTA(A740:H740)/8,COUNTA(A795:I795)/9))</f>
        <v>0</v>
      </c>
    </row>
    <row r="796" spans="1:11" x14ac:dyDescent="0.2">
      <c r="A796" s="86"/>
      <c r="B796" s="86"/>
      <c r="C796" s="87"/>
      <c r="D796" s="88"/>
      <c r="E796" s="89"/>
      <c r="F796" s="87"/>
      <c r="G796" s="87"/>
      <c r="H796" s="87"/>
      <c r="I796" s="90"/>
      <c r="K796" t="b">
        <f>IF(A794:A796="",FALSE,IF(AND(COUNTA(A794:A796=1),H796="Y"),COUNTA(A740:H740)/8,COUNTA(A796:I796)/9))</f>
        <v>0</v>
      </c>
    </row>
    <row r="797" spans="1:11" x14ac:dyDescent="0.2">
      <c r="A797" s="86"/>
      <c r="B797" s="86"/>
      <c r="C797" s="87"/>
      <c r="D797" s="88"/>
      <c r="E797" s="89"/>
      <c r="F797" s="87"/>
      <c r="G797" s="87"/>
      <c r="H797" s="87"/>
      <c r="I797" s="90"/>
      <c r="K797" t="b">
        <f>IF(A795:A797="",FALSE,IF(AND(COUNTA(A795:A797=1),H797="Y"),COUNTA(A740:H740)/8,COUNTA(A797:I797)/9))</f>
        <v>0</v>
      </c>
    </row>
    <row r="798" spans="1:11" x14ac:dyDescent="0.2">
      <c r="A798" s="86"/>
      <c r="B798" s="86"/>
      <c r="C798" s="87"/>
      <c r="D798" s="88"/>
      <c r="E798" s="89"/>
      <c r="F798" s="87"/>
      <c r="G798" s="87"/>
      <c r="H798" s="87"/>
      <c r="I798" s="90"/>
      <c r="K798" t="b">
        <f>IF(A796:A798="",FALSE,IF(AND(COUNTA(A796:A798=1),H798="Y"),COUNTA(A740:H740)/8,COUNTA(A798:I798)/9))</f>
        <v>0</v>
      </c>
    </row>
    <row r="799" spans="1:11" x14ac:dyDescent="0.2">
      <c r="A799" s="86"/>
      <c r="B799" s="86"/>
      <c r="C799" s="87"/>
      <c r="D799" s="88"/>
      <c r="E799" s="89"/>
      <c r="F799" s="87"/>
      <c r="G799" s="87"/>
      <c r="H799" s="87"/>
      <c r="I799" s="90"/>
      <c r="K799" t="b">
        <f>IF(A797:A799="",FALSE,IF(AND(COUNTA(A797:A799=1),H799="Y"),COUNTA(A740:H740)/8,COUNTA(A799:I799)/9))</f>
        <v>0</v>
      </c>
    </row>
    <row r="800" spans="1:11" x14ac:dyDescent="0.2">
      <c r="A800" s="86"/>
      <c r="B800" s="86"/>
      <c r="C800" s="87"/>
      <c r="D800" s="88"/>
      <c r="E800" s="89"/>
      <c r="F800" s="87"/>
      <c r="G800" s="87"/>
      <c r="H800" s="87"/>
      <c r="I800" s="90"/>
      <c r="K800" t="b">
        <f>IF(A798:A800="",FALSE,IF(AND(COUNTA(A798:A800=1),H800="Y"),COUNTA(A740:H740)/8,COUNTA(A800:I800)/9))</f>
        <v>0</v>
      </c>
    </row>
    <row r="801" spans="1:11" x14ac:dyDescent="0.2">
      <c r="A801" s="86"/>
      <c r="B801" s="86"/>
      <c r="C801" s="87"/>
      <c r="D801" s="88"/>
      <c r="E801" s="89"/>
      <c r="F801" s="87"/>
      <c r="G801" s="87"/>
      <c r="H801" s="87"/>
      <c r="I801" s="90"/>
      <c r="K801" t="b">
        <f>IF(A799:A801="",FALSE,IF(AND(COUNTA(A799:A801=1),H801="Y"),COUNTA(A740:H740)/8,COUNTA(A801:I801)/9))</f>
        <v>0</v>
      </c>
    </row>
    <row r="802" spans="1:11" x14ac:dyDescent="0.2">
      <c r="A802" s="86"/>
      <c r="B802" s="86"/>
      <c r="C802" s="87"/>
      <c r="D802" s="88"/>
      <c r="E802" s="89"/>
      <c r="F802" s="87"/>
      <c r="G802" s="87"/>
      <c r="H802" s="87"/>
      <c r="I802" s="90"/>
      <c r="K802" t="b">
        <f>IF(A800:A802="",FALSE,IF(AND(COUNTA(A800:A802=1),H802="Y"),COUNTA(A740:H740)/8,COUNTA(A802:I802)/9))</f>
        <v>0</v>
      </c>
    </row>
    <row r="803" spans="1:11" x14ac:dyDescent="0.2">
      <c r="A803" s="86"/>
      <c r="B803" s="86"/>
      <c r="C803" s="87"/>
      <c r="D803" s="88"/>
      <c r="E803" s="89"/>
      <c r="F803" s="87"/>
      <c r="G803" s="87"/>
      <c r="H803" s="87"/>
      <c r="I803" s="90"/>
      <c r="K803" t="b">
        <f>IF(A801:A803="",FALSE,IF(AND(COUNTA(A801:A803=1),H803="Y"),COUNTA(A740:H740)/8,COUNTA(A803:I803)/9))</f>
        <v>0</v>
      </c>
    </row>
    <row r="804" spans="1:11" x14ac:dyDescent="0.2">
      <c r="A804" s="86"/>
      <c r="B804" s="86"/>
      <c r="C804" s="87"/>
      <c r="D804" s="88"/>
      <c r="E804" s="89"/>
      <c r="F804" s="87"/>
      <c r="G804" s="87"/>
      <c r="H804" s="87"/>
      <c r="I804" s="90"/>
      <c r="K804" t="b">
        <f>IF(A802:A804="",FALSE,IF(AND(COUNTA(A802:A804=1),H804="Y"),COUNTA(A804:H804)/8,COUNTA(A804:I804)/9))</f>
        <v>0</v>
      </c>
    </row>
    <row r="805" spans="1:11" x14ac:dyDescent="0.2">
      <c r="A805" s="86"/>
      <c r="B805" s="86"/>
      <c r="C805" s="87"/>
      <c r="D805" s="88"/>
      <c r="E805" s="89"/>
      <c r="F805" s="87"/>
      <c r="G805" s="87"/>
      <c r="H805" s="87"/>
      <c r="I805" s="90"/>
      <c r="K805" t="b">
        <f>IF(A803:A805="",FALSE,IF(AND(COUNTA(A803:A805=1),H805="Y"),COUNTA(A804:H804)/8,COUNTA(A805:I805)/9))</f>
        <v>0</v>
      </c>
    </row>
    <row r="806" spans="1:11" x14ac:dyDescent="0.2">
      <c r="A806" s="86"/>
      <c r="B806" s="86"/>
      <c r="C806" s="87"/>
      <c r="D806" s="88"/>
      <c r="E806" s="89"/>
      <c r="F806" s="87"/>
      <c r="G806" s="87"/>
      <c r="H806" s="87"/>
      <c r="I806" s="90"/>
      <c r="K806" t="b">
        <f>IF(A804:A806="",FALSE,IF(AND(COUNTA(A804:A806=1),H806="Y"),COUNTA(A804:H804)/8,COUNTA(A806:I806)/9))</f>
        <v>0</v>
      </c>
    </row>
    <row r="807" spans="1:11" x14ac:dyDescent="0.2">
      <c r="A807" s="86"/>
      <c r="B807" s="86"/>
      <c r="C807" s="87"/>
      <c r="D807" s="88"/>
      <c r="E807" s="89"/>
      <c r="F807" s="87"/>
      <c r="G807" s="87"/>
      <c r="H807" s="87"/>
      <c r="I807" s="90"/>
      <c r="K807" t="b">
        <f>IF(A805:A807="",FALSE,IF(AND(COUNTA(A805:A807=1),H807="Y"),COUNTA(A804:H804)/8,COUNTA(A807:I807)/9))</f>
        <v>0</v>
      </c>
    </row>
    <row r="808" spans="1:11" x14ac:dyDescent="0.2">
      <c r="A808" s="86"/>
      <c r="B808" s="86"/>
      <c r="C808" s="87"/>
      <c r="D808" s="88"/>
      <c r="E808" s="89"/>
      <c r="F808" s="87"/>
      <c r="G808" s="87"/>
      <c r="H808" s="87"/>
      <c r="I808" s="90"/>
      <c r="K808" t="b">
        <f>IF(A806:A808="",FALSE,IF(AND(COUNTA(A806:A808=1),H808="Y"),COUNTA(A804:H804)/8,COUNTA(A808:I808)/9))</f>
        <v>0</v>
      </c>
    </row>
    <row r="809" spans="1:11" x14ac:dyDescent="0.2">
      <c r="A809" s="86"/>
      <c r="B809" s="86"/>
      <c r="C809" s="87"/>
      <c r="D809" s="88"/>
      <c r="E809" s="89"/>
      <c r="F809" s="87"/>
      <c r="G809" s="87"/>
      <c r="H809" s="87"/>
      <c r="I809" s="90"/>
      <c r="K809" t="b">
        <f>IF(A807:A809="",FALSE,IF(AND(COUNTA(A807:A809=1),H809="Y"),COUNTA(A804:H804)/8,COUNTA(A809:I809)/9))</f>
        <v>0</v>
      </c>
    </row>
    <row r="810" spans="1:11" x14ac:dyDescent="0.2">
      <c r="A810" s="86"/>
      <c r="B810" s="86"/>
      <c r="C810" s="87"/>
      <c r="D810" s="88"/>
      <c r="E810" s="89"/>
      <c r="F810" s="87"/>
      <c r="G810" s="87"/>
      <c r="H810" s="87"/>
      <c r="I810" s="90"/>
      <c r="K810" t="b">
        <f>IF(A808:A810="",FALSE,IF(AND(COUNTA(A808:A810=1),H810="Y"),COUNTA(A804:H804)/8,COUNTA(A810:I810)/9))</f>
        <v>0</v>
      </c>
    </row>
    <row r="811" spans="1:11" x14ac:dyDescent="0.2">
      <c r="A811" s="86"/>
      <c r="B811" s="86"/>
      <c r="C811" s="87"/>
      <c r="D811" s="88"/>
      <c r="E811" s="89"/>
      <c r="F811" s="87"/>
      <c r="G811" s="87"/>
      <c r="H811" s="87"/>
      <c r="I811" s="90"/>
      <c r="K811" t="b">
        <f>IF(A809:A811="",FALSE,IF(AND(COUNTA(A809:A811=1),H811="Y"),COUNTA(A804:H804)/8,COUNTA(A811:I811)/9))</f>
        <v>0</v>
      </c>
    </row>
    <row r="812" spans="1:11" x14ac:dyDescent="0.2">
      <c r="A812" s="86"/>
      <c r="B812" s="86"/>
      <c r="C812" s="87"/>
      <c r="D812" s="88"/>
      <c r="E812" s="89"/>
      <c r="F812" s="87"/>
      <c r="G812" s="87"/>
      <c r="H812" s="87"/>
      <c r="I812" s="90"/>
      <c r="K812" t="b">
        <f>IF(A810:A812="",FALSE,IF(AND(COUNTA(A810:A812=1),H812="Y"),COUNTA(A804:H804)/8,COUNTA(A812:I812)/9))</f>
        <v>0</v>
      </c>
    </row>
    <row r="813" spans="1:11" x14ac:dyDescent="0.2">
      <c r="A813" s="86"/>
      <c r="B813" s="86"/>
      <c r="C813" s="87"/>
      <c r="D813" s="88"/>
      <c r="E813" s="89"/>
      <c r="F813" s="87"/>
      <c r="G813" s="87"/>
      <c r="H813" s="87"/>
      <c r="I813" s="90"/>
      <c r="K813" t="b">
        <f>IF(A811:A813="",FALSE,IF(AND(COUNTA(A811:A813=1),H813="Y"),COUNTA(A804:H804)/8,COUNTA(A813:I813)/9))</f>
        <v>0</v>
      </c>
    </row>
    <row r="814" spans="1:11" x14ac:dyDescent="0.2">
      <c r="A814" s="86"/>
      <c r="B814" s="86"/>
      <c r="C814" s="87"/>
      <c r="D814" s="88"/>
      <c r="E814" s="89"/>
      <c r="F814" s="87"/>
      <c r="G814" s="87"/>
      <c r="H814" s="87"/>
      <c r="I814" s="90"/>
      <c r="K814" t="b">
        <f>IF(A812:A814="",FALSE,IF(AND(COUNTA(A812:A814=1),H814="Y"),COUNTA(A804:H804)/8,COUNTA(A814:I814)/9))</f>
        <v>0</v>
      </c>
    </row>
    <row r="815" spans="1:11" x14ac:dyDescent="0.2">
      <c r="A815" s="86"/>
      <c r="B815" s="86"/>
      <c r="C815" s="87"/>
      <c r="D815" s="88"/>
      <c r="E815" s="89"/>
      <c r="F815" s="87"/>
      <c r="G815" s="87"/>
      <c r="H815" s="87"/>
      <c r="I815" s="90"/>
      <c r="K815" t="b">
        <f>IF(A813:A815="",FALSE,IF(AND(COUNTA(A813:A815=1),H815="Y"),COUNTA(A804:H804)/8,COUNTA(A815:I815)/9))</f>
        <v>0</v>
      </c>
    </row>
    <row r="816" spans="1:11" x14ac:dyDescent="0.2">
      <c r="A816" s="86"/>
      <c r="B816" s="86"/>
      <c r="C816" s="87"/>
      <c r="D816" s="88"/>
      <c r="E816" s="89"/>
      <c r="F816" s="87"/>
      <c r="G816" s="87"/>
      <c r="H816" s="87"/>
      <c r="I816" s="90"/>
      <c r="K816" t="b">
        <f>IF(A814:A816="",FALSE,IF(AND(COUNTA(A814:A816=1),H816="Y"),COUNTA(A804:H804)/8,COUNTA(A816:I816)/9))</f>
        <v>0</v>
      </c>
    </row>
    <row r="817" spans="1:11" x14ac:dyDescent="0.2">
      <c r="A817" s="86"/>
      <c r="B817" s="86"/>
      <c r="C817" s="87"/>
      <c r="D817" s="88"/>
      <c r="E817" s="89"/>
      <c r="F817" s="87"/>
      <c r="G817" s="87"/>
      <c r="H817" s="87"/>
      <c r="I817" s="90"/>
      <c r="K817" t="b">
        <f>IF(A815:A817="",FALSE,IF(AND(COUNTA(A815:A817=1),H817="Y"),COUNTA(A804:H804)/8,COUNTA(A817:I817)/9))</f>
        <v>0</v>
      </c>
    </row>
    <row r="818" spans="1:11" x14ac:dyDescent="0.2">
      <c r="A818" s="86"/>
      <c r="B818" s="86"/>
      <c r="C818" s="87"/>
      <c r="D818" s="88"/>
      <c r="E818" s="89"/>
      <c r="F818" s="87"/>
      <c r="G818" s="87"/>
      <c r="H818" s="87"/>
      <c r="I818" s="90"/>
      <c r="K818" t="b">
        <f>IF(A816:A818="",FALSE,IF(AND(COUNTA(A816:A818=1),H818="Y"),COUNTA(A804:H804)/8,COUNTA(A818:I818)/9))</f>
        <v>0</v>
      </c>
    </row>
    <row r="819" spans="1:11" x14ac:dyDescent="0.2">
      <c r="A819" s="86"/>
      <c r="B819" s="86"/>
      <c r="C819" s="87"/>
      <c r="D819" s="88"/>
      <c r="E819" s="89"/>
      <c r="F819" s="87"/>
      <c r="G819" s="87"/>
      <c r="H819" s="87"/>
      <c r="I819" s="90"/>
      <c r="K819" t="b">
        <f>IF(A817:A819="",FALSE,IF(AND(COUNTA(A817:A819=1),H819="Y"),COUNTA(A804:H804)/8,COUNTA(A819:I819)/9))</f>
        <v>0</v>
      </c>
    </row>
    <row r="820" spans="1:11" x14ac:dyDescent="0.2">
      <c r="A820" s="86"/>
      <c r="B820" s="86"/>
      <c r="C820" s="87"/>
      <c r="D820" s="88"/>
      <c r="E820" s="89"/>
      <c r="F820" s="87"/>
      <c r="G820" s="87"/>
      <c r="H820" s="87"/>
      <c r="I820" s="90"/>
      <c r="K820" t="b">
        <f>IF(A818:A820="",FALSE,IF(AND(COUNTA(A818:A820=1),H820="Y"),COUNTA(A804:H804)/8,COUNTA(A820:I820)/9))</f>
        <v>0</v>
      </c>
    </row>
    <row r="821" spans="1:11" x14ac:dyDescent="0.2">
      <c r="A821" s="86"/>
      <c r="B821" s="86"/>
      <c r="C821" s="87"/>
      <c r="D821" s="88"/>
      <c r="E821" s="89"/>
      <c r="F821" s="87"/>
      <c r="G821" s="87"/>
      <c r="H821" s="87"/>
      <c r="I821" s="90"/>
      <c r="K821" t="b">
        <f>IF(A819:A821="",FALSE,IF(AND(COUNTA(A819:A821=1),H821="Y"),COUNTA(A804:H804)/8,COUNTA(A821:I821)/9))</f>
        <v>0</v>
      </c>
    </row>
    <row r="822" spans="1:11" x14ac:dyDescent="0.2">
      <c r="A822" s="86"/>
      <c r="B822" s="86"/>
      <c r="C822" s="87"/>
      <c r="D822" s="88"/>
      <c r="E822" s="89"/>
      <c r="F822" s="87"/>
      <c r="G822" s="87"/>
      <c r="H822" s="87"/>
      <c r="I822" s="90"/>
      <c r="K822" t="b">
        <f>IF(A820:A822="",FALSE,IF(AND(COUNTA(A820:A822=1),H822="Y"),COUNTA(A804:H804)/8,COUNTA(A822:I822)/9))</f>
        <v>0</v>
      </c>
    </row>
    <row r="823" spans="1:11" x14ac:dyDescent="0.2">
      <c r="A823" s="86"/>
      <c r="B823" s="86"/>
      <c r="C823" s="87"/>
      <c r="D823" s="88"/>
      <c r="E823" s="89"/>
      <c r="F823" s="87"/>
      <c r="G823" s="87"/>
      <c r="H823" s="87"/>
      <c r="I823" s="90"/>
      <c r="K823" t="b">
        <f>IF(A821:A823="",FALSE,IF(AND(COUNTA(A821:A823=1),H823="Y"),COUNTA(A804:H804)/8,COUNTA(A823:I823)/9))</f>
        <v>0</v>
      </c>
    </row>
    <row r="824" spans="1:11" x14ac:dyDescent="0.2">
      <c r="A824" s="86"/>
      <c r="B824" s="86"/>
      <c r="C824" s="87"/>
      <c r="D824" s="88"/>
      <c r="E824" s="89"/>
      <c r="F824" s="87"/>
      <c r="G824" s="87"/>
      <c r="H824" s="87"/>
      <c r="I824" s="90"/>
      <c r="K824" t="b">
        <f>IF(A822:A824="",FALSE,IF(AND(COUNTA(A822:A824=1),H824="Y"),COUNTA(A804:H804)/8,COUNTA(A824:I824)/9))</f>
        <v>0</v>
      </c>
    </row>
    <row r="825" spans="1:11" x14ac:dyDescent="0.2">
      <c r="A825" s="86"/>
      <c r="B825" s="86"/>
      <c r="C825" s="87"/>
      <c r="D825" s="88"/>
      <c r="E825" s="89"/>
      <c r="F825" s="87"/>
      <c r="G825" s="87"/>
      <c r="H825" s="87"/>
      <c r="I825" s="90"/>
      <c r="K825" t="b">
        <f>IF(A823:A825="",FALSE,IF(AND(COUNTA(A823:A825=1),H825="Y"),COUNTA(A804:H804)/8,COUNTA(A825:I825)/9))</f>
        <v>0</v>
      </c>
    </row>
    <row r="826" spans="1:11" x14ac:dyDescent="0.2">
      <c r="A826" s="86"/>
      <c r="B826" s="86"/>
      <c r="C826" s="87"/>
      <c r="D826" s="88"/>
      <c r="E826" s="89"/>
      <c r="F826" s="87"/>
      <c r="G826" s="87"/>
      <c r="H826" s="87"/>
      <c r="I826" s="90"/>
      <c r="K826" t="b">
        <f>IF(A824:A826="",FALSE,IF(AND(COUNTA(A824:A826=1),H826="Y"),COUNTA(A804:H804)/8,COUNTA(A826:I826)/9))</f>
        <v>0</v>
      </c>
    </row>
    <row r="827" spans="1:11" x14ac:dyDescent="0.2">
      <c r="A827" s="86"/>
      <c r="B827" s="86"/>
      <c r="C827" s="87"/>
      <c r="D827" s="88"/>
      <c r="E827" s="89"/>
      <c r="F827" s="87"/>
      <c r="G827" s="87"/>
      <c r="H827" s="87"/>
      <c r="I827" s="90"/>
      <c r="K827" t="b">
        <f>IF(A825:A827="",FALSE,IF(AND(COUNTA(A825:A827=1),H827="Y"),COUNTA(A804:H804)/8,COUNTA(A827:I827)/9))</f>
        <v>0</v>
      </c>
    </row>
    <row r="828" spans="1:11" x14ac:dyDescent="0.2">
      <c r="A828" s="86"/>
      <c r="B828" s="86"/>
      <c r="C828" s="87"/>
      <c r="D828" s="88"/>
      <c r="E828" s="89"/>
      <c r="F828" s="87"/>
      <c r="G828" s="87"/>
      <c r="H828" s="87"/>
      <c r="I828" s="90"/>
      <c r="K828" t="b">
        <f>IF(A826:A828="",FALSE,IF(AND(COUNTA(A826:A828=1),H828="Y"),COUNTA(A804:H804)/8,COUNTA(A828:I828)/9))</f>
        <v>0</v>
      </c>
    </row>
    <row r="829" spans="1:11" x14ac:dyDescent="0.2">
      <c r="A829" s="86"/>
      <c r="B829" s="86"/>
      <c r="C829" s="87"/>
      <c r="D829" s="88"/>
      <c r="E829" s="89"/>
      <c r="F829" s="87"/>
      <c r="G829" s="87"/>
      <c r="H829" s="87"/>
      <c r="I829" s="90"/>
      <c r="K829" t="b">
        <f>IF(A827:A829="",FALSE,IF(AND(COUNTA(A827:A829=1),H829="Y"),COUNTA(A804:H804)/8,COUNTA(A829:I829)/9))</f>
        <v>0</v>
      </c>
    </row>
    <row r="830" spans="1:11" x14ac:dyDescent="0.2">
      <c r="A830" s="86"/>
      <c r="B830" s="86"/>
      <c r="C830" s="87"/>
      <c r="D830" s="88"/>
      <c r="E830" s="89"/>
      <c r="F830" s="87"/>
      <c r="G830" s="87"/>
      <c r="H830" s="87"/>
      <c r="I830" s="90"/>
      <c r="K830" t="b">
        <f>IF(A828:A830="",FALSE,IF(AND(COUNTA(A828:A830=1),H830="Y"),COUNTA(A804:H804)/8,COUNTA(A830:I830)/9))</f>
        <v>0</v>
      </c>
    </row>
    <row r="831" spans="1:11" x14ac:dyDescent="0.2">
      <c r="A831" s="86"/>
      <c r="B831" s="86"/>
      <c r="C831" s="87"/>
      <c r="D831" s="88"/>
      <c r="E831" s="89"/>
      <c r="F831" s="87"/>
      <c r="G831" s="87"/>
      <c r="H831" s="87"/>
      <c r="I831" s="90"/>
      <c r="K831" t="b">
        <f>IF(A829:A831="",FALSE,IF(AND(COUNTA(A829:A831=1),H831="Y"),COUNTA(A804:H804)/8,COUNTA(A831:I831)/9))</f>
        <v>0</v>
      </c>
    </row>
    <row r="832" spans="1:11" x14ac:dyDescent="0.2">
      <c r="A832" s="86"/>
      <c r="B832" s="86"/>
      <c r="C832" s="87"/>
      <c r="D832" s="88"/>
      <c r="E832" s="89"/>
      <c r="F832" s="87"/>
      <c r="G832" s="87"/>
      <c r="H832" s="87"/>
      <c r="I832" s="90"/>
      <c r="K832" t="b">
        <f>IF(A830:A832="",FALSE,IF(AND(COUNTA(A830:A832=1),H832="Y"),COUNTA(A804:H804)/8,COUNTA(A832:I832)/9))</f>
        <v>0</v>
      </c>
    </row>
    <row r="833" spans="1:11" x14ac:dyDescent="0.2">
      <c r="A833" s="86"/>
      <c r="B833" s="86"/>
      <c r="C833" s="87"/>
      <c r="D833" s="88"/>
      <c r="E833" s="89"/>
      <c r="F833" s="87"/>
      <c r="G833" s="87"/>
      <c r="H833" s="87"/>
      <c r="I833" s="90"/>
      <c r="K833" t="b">
        <f>IF(A831:A833="",FALSE,IF(AND(COUNTA(A831:A833=1),H833="Y"),COUNTA(A804:H804)/8,COUNTA(A833:I833)/9))</f>
        <v>0</v>
      </c>
    </row>
    <row r="834" spans="1:11" x14ac:dyDescent="0.2">
      <c r="A834" s="86"/>
      <c r="B834" s="86"/>
      <c r="C834" s="87"/>
      <c r="D834" s="88"/>
      <c r="E834" s="89"/>
      <c r="F834" s="87"/>
      <c r="G834" s="87"/>
      <c r="H834" s="87"/>
      <c r="I834" s="90"/>
      <c r="K834" t="b">
        <f>IF(A832:A834="",FALSE,IF(AND(COUNTA(A832:A834=1),H834="Y"),COUNTA(A804:H804)/8,COUNTA(A834:I834)/9))</f>
        <v>0</v>
      </c>
    </row>
    <row r="835" spans="1:11" x14ac:dyDescent="0.2">
      <c r="A835" s="86"/>
      <c r="B835" s="86"/>
      <c r="C835" s="87"/>
      <c r="D835" s="88"/>
      <c r="E835" s="89"/>
      <c r="F835" s="87"/>
      <c r="G835" s="87"/>
      <c r="H835" s="87"/>
      <c r="I835" s="90"/>
      <c r="K835" t="b">
        <f>IF(A833:A835="",FALSE,IF(AND(COUNTA(A833:A835=1),H835="Y"),COUNTA(A804:H804)/8,COUNTA(A835:I835)/9))</f>
        <v>0</v>
      </c>
    </row>
    <row r="836" spans="1:11" x14ac:dyDescent="0.2">
      <c r="A836" s="86"/>
      <c r="B836" s="86"/>
      <c r="C836" s="87"/>
      <c r="D836" s="88"/>
      <c r="E836" s="89"/>
      <c r="F836" s="87"/>
      <c r="G836" s="87"/>
      <c r="H836" s="87"/>
      <c r="I836" s="90"/>
      <c r="K836" t="b">
        <f>IF(A834:A836="",FALSE,IF(AND(COUNTA(A834:A836=1),H836="Y"),COUNTA(A804:H804)/8,COUNTA(A836:I836)/9))</f>
        <v>0</v>
      </c>
    </row>
    <row r="837" spans="1:11" x14ac:dyDescent="0.2">
      <c r="A837" s="86"/>
      <c r="B837" s="86"/>
      <c r="C837" s="87"/>
      <c r="D837" s="88"/>
      <c r="E837" s="89"/>
      <c r="F837" s="87"/>
      <c r="G837" s="87"/>
      <c r="H837" s="87"/>
      <c r="I837" s="90"/>
      <c r="K837" t="b">
        <f>IF(A835:A837="",FALSE,IF(AND(COUNTA(A835:A837=1),H837="Y"),COUNTA(A804:H804)/8,COUNTA(A837:I837)/9))</f>
        <v>0</v>
      </c>
    </row>
    <row r="838" spans="1:11" x14ac:dyDescent="0.2">
      <c r="A838" s="86"/>
      <c r="B838" s="86"/>
      <c r="C838" s="87"/>
      <c r="D838" s="88"/>
      <c r="E838" s="89"/>
      <c r="F838" s="87"/>
      <c r="G838" s="87"/>
      <c r="H838" s="87"/>
      <c r="I838" s="90"/>
      <c r="K838" t="b">
        <f>IF(A836:A838="",FALSE,IF(AND(COUNTA(A836:A838=1),H838="Y"),COUNTA(A804:H804)/8,COUNTA(A838:I838)/9))</f>
        <v>0</v>
      </c>
    </row>
    <row r="839" spans="1:11" x14ac:dyDescent="0.2">
      <c r="A839" s="86"/>
      <c r="B839" s="86"/>
      <c r="C839" s="87"/>
      <c r="D839" s="88"/>
      <c r="E839" s="89"/>
      <c r="F839" s="87"/>
      <c r="G839" s="87"/>
      <c r="H839" s="87"/>
      <c r="I839" s="90"/>
      <c r="K839" t="b">
        <f>IF(A837:A839="",FALSE,IF(AND(COUNTA(A837:A839=1),H839="Y"),COUNTA(A804:H804)/8,COUNTA(A839:I839)/9))</f>
        <v>0</v>
      </c>
    </row>
    <row r="840" spans="1:11" x14ac:dyDescent="0.2">
      <c r="A840" s="86"/>
      <c r="B840" s="86"/>
      <c r="C840" s="87"/>
      <c r="D840" s="88"/>
      <c r="E840" s="89"/>
      <c r="F840" s="87"/>
      <c r="G840" s="87"/>
      <c r="H840" s="87"/>
      <c r="I840" s="90"/>
      <c r="K840" t="b">
        <f>IF(A838:A840="",FALSE,IF(AND(COUNTA(A838:A840=1),H840="Y"),COUNTA(A804:H804)/8,COUNTA(A840:I840)/9))</f>
        <v>0</v>
      </c>
    </row>
    <row r="841" spans="1:11" x14ac:dyDescent="0.2">
      <c r="A841" s="86"/>
      <c r="B841" s="86"/>
      <c r="C841" s="87"/>
      <c r="D841" s="88"/>
      <c r="E841" s="89"/>
      <c r="F841" s="87"/>
      <c r="G841" s="87"/>
      <c r="H841" s="87"/>
      <c r="I841" s="90"/>
      <c r="K841" t="b">
        <f>IF(A839:A841="",FALSE,IF(AND(COUNTA(A839:A841=1),H841="Y"),COUNTA(A804:H804)/8,COUNTA(A841:I841)/9))</f>
        <v>0</v>
      </c>
    </row>
    <row r="842" spans="1:11" x14ac:dyDescent="0.2">
      <c r="A842" s="86"/>
      <c r="B842" s="86"/>
      <c r="C842" s="87"/>
      <c r="D842" s="88"/>
      <c r="E842" s="89"/>
      <c r="F842" s="87"/>
      <c r="G842" s="87"/>
      <c r="H842" s="87"/>
      <c r="I842" s="90"/>
      <c r="K842" t="b">
        <f>IF(A840:A842="",FALSE,IF(AND(COUNTA(A840:A842=1),H842="Y"),COUNTA(A804:H804)/8,COUNTA(A842:I842)/9))</f>
        <v>0</v>
      </c>
    </row>
    <row r="843" spans="1:11" x14ac:dyDescent="0.2">
      <c r="A843" s="86"/>
      <c r="B843" s="86"/>
      <c r="C843" s="87"/>
      <c r="D843" s="88"/>
      <c r="E843" s="89"/>
      <c r="F843" s="87"/>
      <c r="G843" s="87"/>
      <c r="H843" s="87"/>
      <c r="I843" s="90"/>
      <c r="K843" t="b">
        <f>IF(A841:A843="",FALSE,IF(AND(COUNTA(A841:A843=1),H843="Y"),COUNTA(A804:H804)/8,COUNTA(A843:I843)/9))</f>
        <v>0</v>
      </c>
    </row>
    <row r="844" spans="1:11" x14ac:dyDescent="0.2">
      <c r="A844" s="86"/>
      <c r="B844" s="86"/>
      <c r="C844" s="87"/>
      <c r="D844" s="88"/>
      <c r="E844" s="89"/>
      <c r="F844" s="87"/>
      <c r="G844" s="87"/>
      <c r="H844" s="87"/>
      <c r="I844" s="90"/>
      <c r="K844" t="b">
        <f>IF(A842:A844="",FALSE,IF(AND(COUNTA(A842:A844=1),H844="Y"),COUNTA(A804:H804)/8,COUNTA(A844:I844)/9))</f>
        <v>0</v>
      </c>
    </row>
    <row r="845" spans="1:11" x14ac:dyDescent="0.2">
      <c r="A845" s="86"/>
      <c r="B845" s="86"/>
      <c r="C845" s="87"/>
      <c r="D845" s="88"/>
      <c r="E845" s="89"/>
      <c r="F845" s="87"/>
      <c r="G845" s="87"/>
      <c r="H845" s="87"/>
      <c r="I845" s="90"/>
      <c r="K845" t="b">
        <f>IF(A843:A845="",FALSE,IF(AND(COUNTA(A843:A845=1),H845="Y"),COUNTA(A804:H804)/8,COUNTA(A845:I845)/9))</f>
        <v>0</v>
      </c>
    </row>
    <row r="846" spans="1:11" x14ac:dyDescent="0.2">
      <c r="A846" s="86"/>
      <c r="B846" s="86"/>
      <c r="C846" s="87"/>
      <c r="D846" s="88"/>
      <c r="E846" s="89"/>
      <c r="F846" s="87"/>
      <c r="G846" s="87"/>
      <c r="H846" s="87"/>
      <c r="I846" s="90"/>
      <c r="K846" t="b">
        <f>IF(A844:A846="",FALSE,IF(AND(COUNTA(A844:A846=1),H846="Y"),COUNTA(A804:H804)/8,COUNTA(A846:I846)/9))</f>
        <v>0</v>
      </c>
    </row>
    <row r="847" spans="1:11" x14ac:dyDescent="0.2">
      <c r="A847" s="86"/>
      <c r="B847" s="86"/>
      <c r="C847" s="87"/>
      <c r="D847" s="88"/>
      <c r="E847" s="89"/>
      <c r="F847" s="87"/>
      <c r="G847" s="87"/>
      <c r="H847" s="87"/>
      <c r="I847" s="90"/>
      <c r="K847" t="b">
        <f>IF(A845:A847="",FALSE,IF(AND(COUNTA(A845:A847=1),H847="Y"),COUNTA(A804:H804)/8,COUNTA(A847:I847)/9))</f>
        <v>0</v>
      </c>
    </row>
    <row r="848" spans="1:11" x14ac:dyDescent="0.2">
      <c r="A848" s="86"/>
      <c r="B848" s="86"/>
      <c r="C848" s="87"/>
      <c r="D848" s="88"/>
      <c r="E848" s="89"/>
      <c r="F848" s="87"/>
      <c r="G848" s="87"/>
      <c r="H848" s="87"/>
      <c r="I848" s="90"/>
      <c r="K848" t="b">
        <f>IF(A846:A848="",FALSE,IF(AND(COUNTA(A846:A848=1),H848="Y"),COUNTA(A804:H804)/8,COUNTA(A848:I848)/9))</f>
        <v>0</v>
      </c>
    </row>
    <row r="849" spans="1:11" x14ac:dyDescent="0.2">
      <c r="A849" s="86"/>
      <c r="B849" s="86"/>
      <c r="C849" s="87"/>
      <c r="D849" s="88"/>
      <c r="E849" s="89"/>
      <c r="F849" s="87"/>
      <c r="G849" s="87"/>
      <c r="H849" s="87"/>
      <c r="I849" s="90"/>
      <c r="K849" t="b">
        <f>IF(A847:A849="",FALSE,IF(AND(COUNTA(A847:A849=1),H849="Y"),COUNTA(A804:H804)/8,COUNTA(A849:I849)/9))</f>
        <v>0</v>
      </c>
    </row>
    <row r="850" spans="1:11" x14ac:dyDescent="0.2">
      <c r="A850" s="86"/>
      <c r="B850" s="86"/>
      <c r="C850" s="87"/>
      <c r="D850" s="88"/>
      <c r="E850" s="89"/>
      <c r="F850" s="87"/>
      <c r="G850" s="87"/>
      <c r="H850" s="87"/>
      <c r="I850" s="90"/>
      <c r="K850" t="b">
        <f>IF(A848:A850="",FALSE,IF(AND(COUNTA(A848:A850=1),H850="Y"),COUNTA(A804:H804)/8,COUNTA(A850:I850)/9))</f>
        <v>0</v>
      </c>
    </row>
    <row r="851" spans="1:11" x14ac:dyDescent="0.2">
      <c r="A851" s="86"/>
      <c r="B851" s="86"/>
      <c r="C851" s="87"/>
      <c r="D851" s="88"/>
      <c r="E851" s="89"/>
      <c r="F851" s="87"/>
      <c r="G851" s="87"/>
      <c r="H851" s="87"/>
      <c r="I851" s="90"/>
      <c r="K851" t="b">
        <f>IF(A849:A851="",FALSE,IF(AND(COUNTA(A849:A851=1),H851="Y"),COUNTA(A804:H804)/8,COUNTA(A851:I851)/9))</f>
        <v>0</v>
      </c>
    </row>
    <row r="852" spans="1:11" x14ac:dyDescent="0.2">
      <c r="A852" s="86"/>
      <c r="B852" s="86"/>
      <c r="C852" s="87"/>
      <c r="D852" s="88"/>
      <c r="E852" s="89"/>
      <c r="F852" s="87"/>
      <c r="G852" s="87"/>
      <c r="H852" s="87"/>
      <c r="I852" s="90"/>
      <c r="K852" t="b">
        <f>IF(A850:A852="",FALSE,IF(AND(COUNTA(A850:A852=1),H852="Y"),COUNTA(A804:H804)/8,COUNTA(A852:I852)/9))</f>
        <v>0</v>
      </c>
    </row>
    <row r="853" spans="1:11" x14ac:dyDescent="0.2">
      <c r="A853" s="86"/>
      <c r="B853" s="86"/>
      <c r="C853" s="87"/>
      <c r="D853" s="88"/>
      <c r="E853" s="89"/>
      <c r="F853" s="87"/>
      <c r="G853" s="87"/>
      <c r="H853" s="87"/>
      <c r="I853" s="90"/>
      <c r="K853" t="b">
        <f>IF(A851:A853="",FALSE,IF(AND(COUNTA(A851:A853=1),H853="Y"),COUNTA(A804:H804)/8,COUNTA(A853:I853)/9))</f>
        <v>0</v>
      </c>
    </row>
    <row r="854" spans="1:11" x14ac:dyDescent="0.2">
      <c r="A854" s="86"/>
      <c r="B854" s="86"/>
      <c r="C854" s="87"/>
      <c r="D854" s="88"/>
      <c r="E854" s="89"/>
      <c r="F854" s="87"/>
      <c r="G854" s="87"/>
      <c r="H854" s="87"/>
      <c r="I854" s="90"/>
      <c r="K854" t="b">
        <f>IF(A852:A854="",FALSE,IF(AND(COUNTA(A852:A854=1),H854="Y"),COUNTA(A804:H804)/8,COUNTA(A854:I854)/9))</f>
        <v>0</v>
      </c>
    </row>
    <row r="855" spans="1:11" x14ac:dyDescent="0.2">
      <c r="A855" s="86"/>
      <c r="B855" s="86"/>
      <c r="C855" s="87"/>
      <c r="D855" s="88"/>
      <c r="E855" s="89"/>
      <c r="F855" s="87"/>
      <c r="G855" s="87"/>
      <c r="H855" s="87"/>
      <c r="I855" s="90"/>
      <c r="K855" t="b">
        <f>IF(A853:A855="",FALSE,IF(AND(COUNTA(A853:A855=1),H855="Y"),COUNTA(A804:H804)/8,COUNTA(A855:I855)/9))</f>
        <v>0</v>
      </c>
    </row>
    <row r="856" spans="1:11" x14ac:dyDescent="0.2">
      <c r="A856" s="86"/>
      <c r="B856" s="86"/>
      <c r="C856" s="87"/>
      <c r="D856" s="88"/>
      <c r="E856" s="89"/>
      <c r="F856" s="87"/>
      <c r="G856" s="87"/>
      <c r="H856" s="87"/>
      <c r="I856" s="90"/>
      <c r="K856" t="b">
        <f>IF(A854:A856="",FALSE,IF(AND(COUNTA(A854:A856=1),H856="Y"),COUNTA(A804:H804)/8,COUNTA(A856:I856)/9))</f>
        <v>0</v>
      </c>
    </row>
    <row r="857" spans="1:11" x14ac:dyDescent="0.2">
      <c r="A857" s="86"/>
      <c r="B857" s="86"/>
      <c r="C857" s="87"/>
      <c r="D857" s="88"/>
      <c r="E857" s="89"/>
      <c r="F857" s="87"/>
      <c r="G857" s="87"/>
      <c r="H857" s="87"/>
      <c r="I857" s="90"/>
      <c r="K857" t="b">
        <f>IF(A855:A857="",FALSE,IF(AND(COUNTA(A855:A857=1),H857="Y"),COUNTA(A804:H804)/8,COUNTA(A857:I857)/9))</f>
        <v>0</v>
      </c>
    </row>
    <row r="858" spans="1:11" x14ac:dyDescent="0.2">
      <c r="A858" s="86"/>
      <c r="B858" s="86"/>
      <c r="C858" s="87"/>
      <c r="D858" s="88"/>
      <c r="E858" s="89"/>
      <c r="F858" s="87"/>
      <c r="G858" s="87"/>
      <c r="H858" s="87"/>
      <c r="I858" s="90"/>
      <c r="K858" t="b">
        <f>IF(A856:A858="",FALSE,IF(AND(COUNTA(A856:A858=1),H858="Y"),COUNTA(A804:H804)/8,COUNTA(A858:I858)/9))</f>
        <v>0</v>
      </c>
    </row>
    <row r="859" spans="1:11" x14ac:dyDescent="0.2">
      <c r="A859" s="86"/>
      <c r="B859" s="86"/>
      <c r="C859" s="87"/>
      <c r="D859" s="88"/>
      <c r="E859" s="89"/>
      <c r="F859" s="87"/>
      <c r="G859" s="87"/>
      <c r="H859" s="87"/>
      <c r="I859" s="90"/>
      <c r="K859" t="b">
        <f>IF(A857:A859="",FALSE,IF(AND(COUNTA(A857:A859=1),H859="Y"),COUNTA(A804:H804)/8,COUNTA(A859:I859)/9))</f>
        <v>0</v>
      </c>
    </row>
    <row r="860" spans="1:11" x14ac:dyDescent="0.2">
      <c r="A860" s="86"/>
      <c r="B860" s="86"/>
      <c r="C860" s="87"/>
      <c r="D860" s="88"/>
      <c r="E860" s="89"/>
      <c r="F860" s="87"/>
      <c r="G860" s="87"/>
      <c r="H860" s="87"/>
      <c r="I860" s="90"/>
      <c r="K860" t="b">
        <f>IF(A858:A860="",FALSE,IF(AND(COUNTA(A858:A860=1),H860="Y"),COUNTA(A804:H804)/8,COUNTA(A860:I860)/9))</f>
        <v>0</v>
      </c>
    </row>
    <row r="861" spans="1:11" x14ac:dyDescent="0.2">
      <c r="A861" s="86"/>
      <c r="B861" s="86"/>
      <c r="C861" s="87"/>
      <c r="D861" s="88"/>
      <c r="E861" s="89"/>
      <c r="F861" s="87"/>
      <c r="G861" s="87"/>
      <c r="H861" s="87"/>
      <c r="I861" s="90"/>
      <c r="K861" t="b">
        <f>IF(A859:A861="",FALSE,IF(AND(COUNTA(A859:A861=1),H861="Y"),COUNTA(A804:H804)/8,COUNTA(A861:I861)/9))</f>
        <v>0</v>
      </c>
    </row>
    <row r="862" spans="1:11" x14ac:dyDescent="0.2">
      <c r="A862" s="86"/>
      <c r="B862" s="86"/>
      <c r="C862" s="87"/>
      <c r="D862" s="88"/>
      <c r="E862" s="89"/>
      <c r="F862" s="87"/>
      <c r="G862" s="87"/>
      <c r="H862" s="87"/>
      <c r="I862" s="90"/>
      <c r="K862" t="b">
        <f>IF(A860:A862="",FALSE,IF(AND(COUNTA(A860:A862=1),H862="Y"),COUNTA(A804:H804)/8,COUNTA(A862:I862)/9))</f>
        <v>0</v>
      </c>
    </row>
    <row r="863" spans="1:11" x14ac:dyDescent="0.2">
      <c r="A863" s="86"/>
      <c r="B863" s="86"/>
      <c r="C863" s="87"/>
      <c r="D863" s="88"/>
      <c r="E863" s="89"/>
      <c r="F863" s="87"/>
      <c r="G863" s="87"/>
      <c r="H863" s="87"/>
      <c r="I863" s="90"/>
      <c r="K863" t="b">
        <f>IF(A861:A863="",FALSE,IF(AND(COUNTA(A861:A863=1),H863="Y"),COUNTA(A804:H804)/8,COUNTA(A863:I863)/9))</f>
        <v>0</v>
      </c>
    </row>
    <row r="864" spans="1:11" x14ac:dyDescent="0.2">
      <c r="A864" s="86"/>
      <c r="B864" s="86"/>
      <c r="C864" s="87"/>
      <c r="D864" s="88"/>
      <c r="E864" s="89"/>
      <c r="F864" s="87"/>
      <c r="G864" s="87"/>
      <c r="H864" s="87"/>
      <c r="I864" s="90"/>
      <c r="K864" t="b">
        <f>IF(A862:A864="",FALSE,IF(AND(COUNTA(A862:A864=1),H864="Y"),COUNTA(A804:H804)/8,COUNTA(A864:I864)/9))</f>
        <v>0</v>
      </c>
    </row>
    <row r="865" spans="1:11" x14ac:dyDescent="0.2">
      <c r="A865" s="86"/>
      <c r="B865" s="86"/>
      <c r="C865" s="87"/>
      <c r="D865" s="88"/>
      <c r="E865" s="89"/>
      <c r="F865" s="87"/>
      <c r="G865" s="87"/>
      <c r="H865" s="87"/>
      <c r="I865" s="90"/>
      <c r="K865" t="b">
        <f>IF(A863:A865="",FALSE,IF(AND(COUNTA(A863:A865=1),H865="Y"),COUNTA(A804:H804)/8,COUNTA(A865:I865)/9))</f>
        <v>0</v>
      </c>
    </row>
    <row r="866" spans="1:11" x14ac:dyDescent="0.2">
      <c r="A866" s="86"/>
      <c r="B866" s="86"/>
      <c r="C866" s="87"/>
      <c r="D866" s="88"/>
      <c r="E866" s="89"/>
      <c r="F866" s="87"/>
      <c r="G866" s="87"/>
      <c r="H866" s="87"/>
      <c r="I866" s="90"/>
      <c r="K866" t="b">
        <f>IF(A864:A866="",FALSE,IF(AND(COUNTA(A864:A866=1),H866="Y"),COUNTA(A804:H804)/8,COUNTA(A866:I866)/9))</f>
        <v>0</v>
      </c>
    </row>
    <row r="867" spans="1:11" x14ac:dyDescent="0.2">
      <c r="A867" s="86"/>
      <c r="B867" s="86"/>
      <c r="C867" s="87"/>
      <c r="D867" s="88"/>
      <c r="E867" s="89"/>
      <c r="F867" s="87"/>
      <c r="G867" s="87"/>
      <c r="H867" s="87"/>
      <c r="I867" s="90"/>
      <c r="K867" t="b">
        <f>IF(A865:A867="",FALSE,IF(AND(COUNTA(A865:A867=1),H867="Y"),COUNTA(A804:H804)/8,COUNTA(A867:I867)/9))</f>
        <v>0</v>
      </c>
    </row>
    <row r="868" spans="1:11" x14ac:dyDescent="0.2">
      <c r="A868" s="86"/>
      <c r="B868" s="86"/>
      <c r="C868" s="87"/>
      <c r="D868" s="88"/>
      <c r="E868" s="89"/>
      <c r="F868" s="87"/>
      <c r="G868" s="87"/>
      <c r="H868" s="87"/>
      <c r="I868" s="90"/>
      <c r="K868" t="b">
        <f>IF(A866:A868="",FALSE,IF(AND(COUNTA(A866:A868=1),H868="Y"),COUNTA(A868:H868)/8,COUNTA(A868:I868)/9))</f>
        <v>0</v>
      </c>
    </row>
    <row r="869" spans="1:11" x14ac:dyDescent="0.2">
      <c r="A869" s="86"/>
      <c r="B869" s="86"/>
      <c r="C869" s="87"/>
      <c r="D869" s="88"/>
      <c r="E869" s="89"/>
      <c r="F869" s="87"/>
      <c r="G869" s="87"/>
      <c r="H869" s="87"/>
      <c r="I869" s="90"/>
      <c r="K869" t="b">
        <f>IF(A867:A869="",FALSE,IF(AND(COUNTA(A867:A869=1),H869="Y"),COUNTA(A868:H868)/8,COUNTA(A869:I869)/9))</f>
        <v>0</v>
      </c>
    </row>
    <row r="870" spans="1:11" x14ac:dyDescent="0.2">
      <c r="A870" s="86"/>
      <c r="B870" s="86"/>
      <c r="C870" s="87"/>
      <c r="D870" s="88"/>
      <c r="E870" s="89"/>
      <c r="F870" s="87"/>
      <c r="G870" s="87"/>
      <c r="H870" s="87"/>
      <c r="I870" s="90"/>
      <c r="K870" t="b">
        <f>IF(A868:A870="",FALSE,IF(AND(COUNTA(A868:A870=1),H870="Y"),COUNTA(A868:H868)/8,COUNTA(A870:I870)/9))</f>
        <v>0</v>
      </c>
    </row>
    <row r="871" spans="1:11" x14ac:dyDescent="0.2">
      <c r="A871" s="86"/>
      <c r="B871" s="86"/>
      <c r="C871" s="87"/>
      <c r="D871" s="88"/>
      <c r="E871" s="89"/>
      <c r="F871" s="87"/>
      <c r="G871" s="87"/>
      <c r="H871" s="87"/>
      <c r="I871" s="90"/>
      <c r="K871" t="b">
        <f>IF(A869:A871="",FALSE,IF(AND(COUNTA(A869:A871=1),H871="Y"),COUNTA(A868:H868)/8,COUNTA(A871:I871)/9))</f>
        <v>0</v>
      </c>
    </row>
    <row r="872" spans="1:11" x14ac:dyDescent="0.2">
      <c r="A872" s="86"/>
      <c r="B872" s="86"/>
      <c r="C872" s="87"/>
      <c r="D872" s="88"/>
      <c r="E872" s="89"/>
      <c r="F872" s="87"/>
      <c r="G872" s="87"/>
      <c r="H872" s="87"/>
      <c r="I872" s="90"/>
      <c r="K872" t="b">
        <f>IF(A870:A872="",FALSE,IF(AND(COUNTA(A870:A872=1),H872="Y"),COUNTA(A868:H868)/8,COUNTA(A872:I872)/9))</f>
        <v>0</v>
      </c>
    </row>
    <row r="873" spans="1:11" x14ac:dyDescent="0.2">
      <c r="A873" s="86"/>
      <c r="B873" s="86"/>
      <c r="C873" s="87"/>
      <c r="D873" s="88"/>
      <c r="E873" s="89"/>
      <c r="F873" s="87"/>
      <c r="G873" s="87"/>
      <c r="H873" s="87"/>
      <c r="I873" s="90"/>
      <c r="K873" t="b">
        <f>IF(A871:A873="",FALSE,IF(AND(COUNTA(A871:A873=1),H873="Y"),COUNTA(A868:H868)/8,COUNTA(A873:I873)/9))</f>
        <v>0</v>
      </c>
    </row>
    <row r="874" spans="1:11" x14ac:dyDescent="0.2">
      <c r="A874" s="86"/>
      <c r="B874" s="86"/>
      <c r="C874" s="87"/>
      <c r="D874" s="88"/>
      <c r="E874" s="89"/>
      <c r="F874" s="87"/>
      <c r="G874" s="87"/>
      <c r="H874" s="87"/>
      <c r="I874" s="90"/>
      <c r="K874" t="b">
        <f>IF(A872:A874="",FALSE,IF(AND(COUNTA(A872:A874=1),H874="Y"),COUNTA(A868:H868)/8,COUNTA(A874:I874)/9))</f>
        <v>0</v>
      </c>
    </row>
    <row r="875" spans="1:11" x14ac:dyDescent="0.2">
      <c r="A875" s="86"/>
      <c r="B875" s="86"/>
      <c r="C875" s="87"/>
      <c r="D875" s="88"/>
      <c r="E875" s="89"/>
      <c r="F875" s="87"/>
      <c r="G875" s="87"/>
      <c r="H875" s="87"/>
      <c r="I875" s="90"/>
      <c r="K875" t="b">
        <f>IF(A873:A875="",FALSE,IF(AND(COUNTA(A873:A875=1),H875="Y"),COUNTA(A868:H868)/8,COUNTA(A875:I875)/9))</f>
        <v>0</v>
      </c>
    </row>
    <row r="876" spans="1:11" x14ac:dyDescent="0.2">
      <c r="A876" s="86"/>
      <c r="B876" s="86"/>
      <c r="C876" s="87"/>
      <c r="D876" s="88"/>
      <c r="E876" s="89"/>
      <c r="F876" s="87"/>
      <c r="G876" s="87"/>
      <c r="H876" s="87"/>
      <c r="I876" s="90"/>
      <c r="K876" t="b">
        <f>IF(A874:A876="",FALSE,IF(AND(COUNTA(A874:A876=1),H876="Y"),COUNTA(A868:H868)/8,COUNTA(A876:I876)/9))</f>
        <v>0</v>
      </c>
    </row>
    <row r="877" spans="1:11" x14ac:dyDescent="0.2">
      <c r="A877" s="86"/>
      <c r="B877" s="86"/>
      <c r="C877" s="87"/>
      <c r="D877" s="88"/>
      <c r="E877" s="89"/>
      <c r="F877" s="87"/>
      <c r="G877" s="87"/>
      <c r="H877" s="87"/>
      <c r="I877" s="90"/>
      <c r="K877" t="b">
        <f>IF(A875:A877="",FALSE,IF(AND(COUNTA(A875:A877=1),H877="Y"),COUNTA(A868:H868)/8,COUNTA(A877:I877)/9))</f>
        <v>0</v>
      </c>
    </row>
    <row r="878" spans="1:11" x14ac:dyDescent="0.2">
      <c r="A878" s="86"/>
      <c r="B878" s="86"/>
      <c r="C878" s="87"/>
      <c r="D878" s="88"/>
      <c r="E878" s="89"/>
      <c r="F878" s="87"/>
      <c r="G878" s="87"/>
      <c r="H878" s="87"/>
      <c r="I878" s="90"/>
      <c r="K878" t="b">
        <f>IF(A876:A878="",FALSE,IF(AND(COUNTA(A876:A878=1),H878="Y"),COUNTA(A868:H868)/8,COUNTA(A878:I878)/9))</f>
        <v>0</v>
      </c>
    </row>
    <row r="879" spans="1:11" x14ac:dyDescent="0.2">
      <c r="A879" s="86"/>
      <c r="B879" s="86"/>
      <c r="C879" s="87"/>
      <c r="D879" s="88"/>
      <c r="E879" s="89"/>
      <c r="F879" s="87"/>
      <c r="G879" s="87"/>
      <c r="H879" s="87"/>
      <c r="I879" s="90"/>
      <c r="K879" t="b">
        <f>IF(A877:A879="",FALSE,IF(AND(COUNTA(A877:A879=1),H879="Y"),COUNTA(A868:H868)/8,COUNTA(A879:I879)/9))</f>
        <v>0</v>
      </c>
    </row>
    <row r="880" spans="1:11" x14ac:dyDescent="0.2">
      <c r="A880" s="86"/>
      <c r="B880" s="86"/>
      <c r="C880" s="87"/>
      <c r="D880" s="88"/>
      <c r="E880" s="89"/>
      <c r="F880" s="87"/>
      <c r="G880" s="87"/>
      <c r="H880" s="87"/>
      <c r="I880" s="90"/>
      <c r="K880" t="b">
        <f>IF(A878:A880="",FALSE,IF(AND(COUNTA(A878:A880=1),H880="Y"),COUNTA(A868:H868)/8,COUNTA(A880:I880)/9))</f>
        <v>0</v>
      </c>
    </row>
    <row r="881" spans="1:11" x14ac:dyDescent="0.2">
      <c r="A881" s="86"/>
      <c r="B881" s="86"/>
      <c r="C881" s="87"/>
      <c r="D881" s="88"/>
      <c r="E881" s="89"/>
      <c r="F881" s="87"/>
      <c r="G881" s="87"/>
      <c r="H881" s="87"/>
      <c r="I881" s="90"/>
      <c r="K881" t="b">
        <f>IF(A879:A881="",FALSE,IF(AND(COUNTA(A879:A881=1),H881="Y"),COUNTA(A868:H868)/8,COUNTA(A881:I881)/9))</f>
        <v>0</v>
      </c>
    </row>
    <row r="882" spans="1:11" x14ac:dyDescent="0.2">
      <c r="A882" s="86"/>
      <c r="B882" s="86"/>
      <c r="C882" s="87"/>
      <c r="D882" s="88"/>
      <c r="E882" s="89"/>
      <c r="F882" s="87"/>
      <c r="G882" s="87"/>
      <c r="H882" s="87"/>
      <c r="I882" s="90"/>
      <c r="K882" t="b">
        <f>IF(A880:A882="",FALSE,IF(AND(COUNTA(A880:A882=1),H882="Y"),COUNTA(A868:H868)/8,COUNTA(A882:I882)/9))</f>
        <v>0</v>
      </c>
    </row>
    <row r="883" spans="1:11" x14ac:dyDescent="0.2">
      <c r="A883" s="86"/>
      <c r="B883" s="86"/>
      <c r="C883" s="87"/>
      <c r="D883" s="88"/>
      <c r="E883" s="89"/>
      <c r="F883" s="87"/>
      <c r="G883" s="87"/>
      <c r="H883" s="87"/>
      <c r="I883" s="90"/>
      <c r="K883" t="b">
        <f>IF(A881:A883="",FALSE,IF(AND(COUNTA(A881:A883=1),H883="Y"),COUNTA(A868:H868)/8,COUNTA(A883:I883)/9))</f>
        <v>0</v>
      </c>
    </row>
    <row r="884" spans="1:11" x14ac:dyDescent="0.2">
      <c r="A884" s="86"/>
      <c r="B884" s="86"/>
      <c r="C884" s="87"/>
      <c r="D884" s="88"/>
      <c r="E884" s="89"/>
      <c r="F884" s="87"/>
      <c r="G884" s="87"/>
      <c r="H884" s="87"/>
      <c r="I884" s="90"/>
      <c r="K884" t="b">
        <f>IF(A882:A884="",FALSE,IF(AND(COUNTA(A882:A884=1),H884="Y"),COUNTA(A868:H868)/8,COUNTA(A884:I884)/9))</f>
        <v>0</v>
      </c>
    </row>
    <row r="885" spans="1:11" x14ac:dyDescent="0.2">
      <c r="A885" s="86"/>
      <c r="B885" s="86"/>
      <c r="C885" s="87"/>
      <c r="D885" s="88"/>
      <c r="E885" s="89"/>
      <c r="F885" s="87"/>
      <c r="G885" s="87"/>
      <c r="H885" s="87"/>
      <c r="I885" s="90"/>
      <c r="K885" t="b">
        <f>IF(A883:A885="",FALSE,IF(AND(COUNTA(A883:A885=1),H885="Y"),COUNTA(A868:H868)/8,COUNTA(A885:I885)/9))</f>
        <v>0</v>
      </c>
    </row>
    <row r="886" spans="1:11" x14ac:dyDescent="0.2">
      <c r="A886" s="86"/>
      <c r="B886" s="86"/>
      <c r="C886" s="87"/>
      <c r="D886" s="88"/>
      <c r="E886" s="89"/>
      <c r="F886" s="87"/>
      <c r="G886" s="87"/>
      <c r="H886" s="87"/>
      <c r="I886" s="90"/>
      <c r="K886" t="b">
        <f>IF(A884:A886="",FALSE,IF(AND(COUNTA(A884:A886=1),H886="Y"),COUNTA(A868:H868)/8,COUNTA(A886:I886)/9))</f>
        <v>0</v>
      </c>
    </row>
    <row r="887" spans="1:11" x14ac:dyDescent="0.2">
      <c r="A887" s="86"/>
      <c r="B887" s="86"/>
      <c r="C887" s="87"/>
      <c r="D887" s="88"/>
      <c r="E887" s="89"/>
      <c r="F887" s="87"/>
      <c r="G887" s="87"/>
      <c r="H887" s="87"/>
      <c r="I887" s="90"/>
      <c r="K887" t="b">
        <f>IF(A885:A887="",FALSE,IF(AND(COUNTA(A885:A887=1),H887="Y"),COUNTA(A868:H868)/8,COUNTA(A887:I887)/9))</f>
        <v>0</v>
      </c>
    </row>
    <row r="888" spans="1:11" x14ac:dyDescent="0.2">
      <c r="A888" s="86"/>
      <c r="B888" s="86"/>
      <c r="C888" s="87"/>
      <c r="D888" s="88"/>
      <c r="E888" s="89"/>
      <c r="F888" s="87"/>
      <c r="G888" s="87"/>
      <c r="H888" s="87"/>
      <c r="I888" s="90"/>
      <c r="K888" t="b">
        <f>IF(A886:A888="",FALSE,IF(AND(COUNTA(A886:A888=1),H888="Y"),COUNTA(A868:H868)/8,COUNTA(A888:I888)/9))</f>
        <v>0</v>
      </c>
    </row>
    <row r="889" spans="1:11" x14ac:dyDescent="0.2">
      <c r="A889" s="86"/>
      <c r="B889" s="86"/>
      <c r="C889" s="87"/>
      <c r="D889" s="88"/>
      <c r="E889" s="89"/>
      <c r="F889" s="87"/>
      <c r="G889" s="87"/>
      <c r="H889" s="87"/>
      <c r="I889" s="90"/>
      <c r="K889" t="b">
        <f>IF(A887:A889="",FALSE,IF(AND(COUNTA(A887:A889=1),H889="Y"),COUNTA(A868:H868)/8,COUNTA(A889:I889)/9))</f>
        <v>0</v>
      </c>
    </row>
    <row r="890" spans="1:11" x14ac:dyDescent="0.2">
      <c r="A890" s="86"/>
      <c r="B890" s="86"/>
      <c r="C890" s="87"/>
      <c r="D890" s="88"/>
      <c r="E890" s="89"/>
      <c r="F890" s="87"/>
      <c r="G890" s="87"/>
      <c r="H890" s="87"/>
      <c r="I890" s="90"/>
      <c r="K890" t="b">
        <f>IF(A888:A890="",FALSE,IF(AND(COUNTA(A888:A890=1),H890="Y"),COUNTA(A868:H868)/8,COUNTA(A890:I890)/9))</f>
        <v>0</v>
      </c>
    </row>
    <row r="891" spans="1:11" x14ac:dyDescent="0.2">
      <c r="A891" s="86"/>
      <c r="B891" s="86"/>
      <c r="C891" s="87"/>
      <c r="D891" s="88"/>
      <c r="E891" s="89"/>
      <c r="F891" s="87"/>
      <c r="G891" s="87"/>
      <c r="H891" s="87"/>
      <c r="I891" s="90"/>
      <c r="K891" t="b">
        <f>IF(A889:A891="",FALSE,IF(AND(COUNTA(A889:A891=1),H891="Y"),COUNTA(A868:H868)/8,COUNTA(A891:I891)/9))</f>
        <v>0</v>
      </c>
    </row>
    <row r="892" spans="1:11" x14ac:dyDescent="0.2">
      <c r="A892" s="86"/>
      <c r="B892" s="86"/>
      <c r="C892" s="87"/>
      <c r="D892" s="88"/>
      <c r="E892" s="89"/>
      <c r="F892" s="87"/>
      <c r="G892" s="87"/>
      <c r="H892" s="87"/>
      <c r="I892" s="90"/>
      <c r="K892" t="b">
        <f>IF(A890:A892="",FALSE,IF(AND(COUNTA(A890:A892=1),H892="Y"),COUNTA(A868:H868)/8,COUNTA(A892:I892)/9))</f>
        <v>0</v>
      </c>
    </row>
    <row r="893" spans="1:11" x14ac:dyDescent="0.2">
      <c r="A893" s="86"/>
      <c r="B893" s="86"/>
      <c r="C893" s="87"/>
      <c r="D893" s="88"/>
      <c r="E893" s="89"/>
      <c r="F893" s="87"/>
      <c r="G893" s="87"/>
      <c r="H893" s="87"/>
      <c r="I893" s="90"/>
      <c r="K893" t="b">
        <f>IF(A891:A893="",FALSE,IF(AND(COUNTA(A891:A893=1),H893="Y"),COUNTA(A868:H868)/8,COUNTA(A893:I893)/9))</f>
        <v>0</v>
      </c>
    </row>
    <row r="894" spans="1:11" x14ac:dyDescent="0.2">
      <c r="A894" s="86"/>
      <c r="B894" s="86"/>
      <c r="C894" s="87"/>
      <c r="D894" s="88"/>
      <c r="E894" s="89"/>
      <c r="F894" s="87"/>
      <c r="G894" s="87"/>
      <c r="H894" s="87"/>
      <c r="I894" s="90"/>
      <c r="K894" t="b">
        <f>IF(A892:A894="",FALSE,IF(AND(COUNTA(A892:A894=1),H894="Y"),COUNTA(A868:H868)/8,COUNTA(A894:I894)/9))</f>
        <v>0</v>
      </c>
    </row>
    <row r="895" spans="1:11" x14ac:dyDescent="0.2">
      <c r="A895" s="86"/>
      <c r="B895" s="86"/>
      <c r="C895" s="87"/>
      <c r="D895" s="88"/>
      <c r="E895" s="89"/>
      <c r="F895" s="87"/>
      <c r="G895" s="87"/>
      <c r="H895" s="87"/>
      <c r="I895" s="90"/>
      <c r="K895" t="b">
        <f>IF(A893:A895="",FALSE,IF(AND(COUNTA(A893:A895=1),H895="Y"),COUNTA(A868:H868)/8,COUNTA(A895:I895)/9))</f>
        <v>0</v>
      </c>
    </row>
    <row r="896" spans="1:11" x14ac:dyDescent="0.2">
      <c r="A896" s="86"/>
      <c r="B896" s="86"/>
      <c r="C896" s="87"/>
      <c r="D896" s="88"/>
      <c r="E896" s="89"/>
      <c r="F896" s="87"/>
      <c r="G896" s="87"/>
      <c r="H896" s="87"/>
      <c r="I896" s="90"/>
      <c r="K896" t="b">
        <f>IF(A894:A896="",FALSE,IF(AND(COUNTA(A894:A896=1),H896="Y"),COUNTA(A868:H868)/8,COUNTA(A896:I896)/9))</f>
        <v>0</v>
      </c>
    </row>
    <row r="897" spans="1:11" x14ac:dyDescent="0.2">
      <c r="A897" s="86"/>
      <c r="B897" s="86"/>
      <c r="C897" s="87"/>
      <c r="D897" s="88"/>
      <c r="E897" s="89"/>
      <c r="F897" s="87"/>
      <c r="G897" s="87"/>
      <c r="H897" s="87"/>
      <c r="I897" s="90"/>
      <c r="K897" t="b">
        <f>IF(A895:A897="",FALSE,IF(AND(COUNTA(A895:A897=1),H897="Y"),COUNTA(A868:H868)/8,COUNTA(A897:I897)/9))</f>
        <v>0</v>
      </c>
    </row>
    <row r="898" spans="1:11" x14ac:dyDescent="0.2">
      <c r="A898" s="86"/>
      <c r="B898" s="86"/>
      <c r="C898" s="87"/>
      <c r="D898" s="88"/>
      <c r="E898" s="89"/>
      <c r="F898" s="87"/>
      <c r="G898" s="87"/>
      <c r="H898" s="87"/>
      <c r="I898" s="90"/>
      <c r="K898" t="b">
        <f>IF(A896:A898="",FALSE,IF(AND(COUNTA(A896:A898=1),H898="Y"),COUNTA(A868:H868)/8,COUNTA(A898:I898)/9))</f>
        <v>0</v>
      </c>
    </row>
    <row r="899" spans="1:11" x14ac:dyDescent="0.2">
      <c r="A899" s="86"/>
      <c r="B899" s="86"/>
      <c r="C899" s="87"/>
      <c r="D899" s="88"/>
      <c r="E899" s="89"/>
      <c r="F899" s="87"/>
      <c r="G899" s="87"/>
      <c r="H899" s="87"/>
      <c r="I899" s="90"/>
      <c r="K899" t="b">
        <f>IF(A897:A899="",FALSE,IF(AND(COUNTA(A897:A899=1),H899="Y"),COUNTA(A868:H868)/8,COUNTA(A899:I899)/9))</f>
        <v>0</v>
      </c>
    </row>
    <row r="900" spans="1:11" x14ac:dyDescent="0.2">
      <c r="A900" s="86"/>
      <c r="B900" s="86"/>
      <c r="C900" s="87"/>
      <c r="D900" s="88"/>
      <c r="E900" s="89"/>
      <c r="F900" s="87"/>
      <c r="G900" s="87"/>
      <c r="H900" s="87"/>
      <c r="I900" s="90"/>
      <c r="K900" t="b">
        <f>IF(A898:A900="",FALSE,IF(AND(COUNTA(A898:A900=1),H900="Y"),COUNTA(A868:H868)/8,COUNTA(A900:I900)/9))</f>
        <v>0</v>
      </c>
    </row>
    <row r="901" spans="1:11" x14ac:dyDescent="0.2">
      <c r="A901" s="86"/>
      <c r="B901" s="86"/>
      <c r="C901" s="87"/>
      <c r="D901" s="88"/>
      <c r="E901" s="89"/>
      <c r="F901" s="87"/>
      <c r="G901" s="87"/>
      <c r="H901" s="87"/>
      <c r="I901" s="90"/>
      <c r="K901" t="b">
        <f>IF(A899:A901="",FALSE,IF(AND(COUNTA(A899:A901=1),H901="Y"),COUNTA(A868:H868)/8,COUNTA(A901:I901)/9))</f>
        <v>0</v>
      </c>
    </row>
    <row r="902" spans="1:11" x14ac:dyDescent="0.2">
      <c r="A902" s="86"/>
      <c r="B902" s="86"/>
      <c r="C902" s="87"/>
      <c r="D902" s="88"/>
      <c r="E902" s="89"/>
      <c r="F902" s="87"/>
      <c r="G902" s="87"/>
      <c r="H902" s="87"/>
      <c r="I902" s="90"/>
      <c r="K902" t="b">
        <f>IF(A900:A902="",FALSE,IF(AND(COUNTA(A900:A902=1),H902="Y"),COUNTA(A868:H868)/8,COUNTA(A902:I902)/9))</f>
        <v>0</v>
      </c>
    </row>
    <row r="903" spans="1:11" x14ac:dyDescent="0.2">
      <c r="A903" s="86"/>
      <c r="B903" s="86"/>
      <c r="C903" s="87"/>
      <c r="D903" s="88"/>
      <c r="E903" s="89"/>
      <c r="F903" s="87"/>
      <c r="G903" s="87"/>
      <c r="H903" s="87"/>
      <c r="I903" s="90"/>
      <c r="K903" t="b">
        <f>IF(A901:A903="",FALSE,IF(AND(COUNTA(A901:A903=1),H903="Y"),COUNTA(A868:H868)/8,COUNTA(A903:I903)/9))</f>
        <v>0</v>
      </c>
    </row>
    <row r="904" spans="1:11" x14ac:dyDescent="0.2">
      <c r="A904" s="86"/>
      <c r="B904" s="86"/>
      <c r="C904" s="87"/>
      <c r="D904" s="88"/>
      <c r="E904" s="89"/>
      <c r="F904" s="87"/>
      <c r="G904" s="87"/>
      <c r="H904" s="87"/>
      <c r="I904" s="90"/>
      <c r="K904" t="b">
        <f>IF(A902:A904="",FALSE,IF(AND(COUNTA(A902:A904=1),H904="Y"),COUNTA(A868:H868)/8,COUNTA(A904:I904)/9))</f>
        <v>0</v>
      </c>
    </row>
    <row r="905" spans="1:11" x14ac:dyDescent="0.2">
      <c r="A905" s="86"/>
      <c r="B905" s="86"/>
      <c r="C905" s="87"/>
      <c r="D905" s="88"/>
      <c r="E905" s="89"/>
      <c r="F905" s="87"/>
      <c r="G905" s="87"/>
      <c r="H905" s="87"/>
      <c r="I905" s="90"/>
      <c r="K905" t="b">
        <f>IF(A903:A905="",FALSE,IF(AND(COUNTA(A903:A905=1),H905="Y"),COUNTA(A868:H868)/8,COUNTA(A905:I905)/9))</f>
        <v>0</v>
      </c>
    </row>
    <row r="906" spans="1:11" x14ac:dyDescent="0.2">
      <c r="A906" s="86"/>
      <c r="B906" s="86"/>
      <c r="C906" s="87"/>
      <c r="D906" s="88"/>
      <c r="E906" s="89"/>
      <c r="F906" s="87"/>
      <c r="G906" s="87"/>
      <c r="H906" s="87"/>
      <c r="I906" s="90"/>
      <c r="K906" t="b">
        <f>IF(A904:A906="",FALSE,IF(AND(COUNTA(A904:A906=1),H906="Y"),COUNTA(A868:H868)/8,COUNTA(A906:I906)/9))</f>
        <v>0</v>
      </c>
    </row>
    <row r="907" spans="1:11" x14ac:dyDescent="0.2">
      <c r="A907" s="86"/>
      <c r="B907" s="86"/>
      <c r="C907" s="87"/>
      <c r="D907" s="88"/>
      <c r="E907" s="89"/>
      <c r="F907" s="87"/>
      <c r="G907" s="87"/>
      <c r="H907" s="87"/>
      <c r="I907" s="90"/>
      <c r="K907" t="b">
        <f>IF(A905:A907="",FALSE,IF(AND(COUNTA(A905:A907=1),H907="Y"),COUNTA(A868:H868)/8,COUNTA(A907:I907)/9))</f>
        <v>0</v>
      </c>
    </row>
    <row r="908" spans="1:11" x14ac:dyDescent="0.2">
      <c r="A908" s="86"/>
      <c r="B908" s="86"/>
      <c r="C908" s="87"/>
      <c r="D908" s="88"/>
      <c r="E908" s="89"/>
      <c r="F908" s="87"/>
      <c r="G908" s="87"/>
      <c r="H908" s="87"/>
      <c r="I908" s="90"/>
      <c r="K908" t="b">
        <f>IF(A906:A908="",FALSE,IF(AND(COUNTA(A906:A908=1),H908="Y"),COUNTA(A868:H868)/8,COUNTA(A908:I908)/9))</f>
        <v>0</v>
      </c>
    </row>
    <row r="909" spans="1:11" x14ac:dyDescent="0.2">
      <c r="A909" s="86"/>
      <c r="B909" s="86"/>
      <c r="C909" s="87"/>
      <c r="D909" s="88"/>
      <c r="E909" s="89"/>
      <c r="F909" s="87"/>
      <c r="G909" s="87"/>
      <c r="H909" s="87"/>
      <c r="I909" s="90"/>
      <c r="K909" t="b">
        <f>IF(A907:A909="",FALSE,IF(AND(COUNTA(A907:A909=1),H909="Y"),COUNTA(A868:H868)/8,COUNTA(A909:I909)/9))</f>
        <v>0</v>
      </c>
    </row>
    <row r="910" spans="1:11" x14ac:dyDescent="0.2">
      <c r="A910" s="86"/>
      <c r="B910" s="86"/>
      <c r="C910" s="87"/>
      <c r="D910" s="88"/>
      <c r="E910" s="89"/>
      <c r="F910" s="87"/>
      <c r="G910" s="87"/>
      <c r="H910" s="87"/>
      <c r="I910" s="90"/>
      <c r="K910" t="b">
        <f>IF(A908:A910="",FALSE,IF(AND(COUNTA(A908:A910=1),H910="Y"),COUNTA(A868:H868)/8,COUNTA(A910:I910)/9))</f>
        <v>0</v>
      </c>
    </row>
    <row r="911" spans="1:11" x14ac:dyDescent="0.2">
      <c r="A911" s="86"/>
      <c r="B911" s="86"/>
      <c r="C911" s="87"/>
      <c r="D911" s="88"/>
      <c r="E911" s="89"/>
      <c r="F911" s="87"/>
      <c r="G911" s="87"/>
      <c r="H911" s="87"/>
      <c r="I911" s="90"/>
      <c r="K911" t="b">
        <f>IF(A909:A911="",FALSE,IF(AND(COUNTA(A909:A911=1),H911="Y"),COUNTA(A868:H868)/8,COUNTA(A911:I911)/9))</f>
        <v>0</v>
      </c>
    </row>
    <row r="912" spans="1:11" x14ac:dyDescent="0.2">
      <c r="A912" s="86"/>
      <c r="B912" s="86"/>
      <c r="C912" s="87"/>
      <c r="D912" s="88"/>
      <c r="E912" s="89"/>
      <c r="F912" s="87"/>
      <c r="G912" s="87"/>
      <c r="H912" s="87"/>
      <c r="I912" s="90"/>
      <c r="K912" t="b">
        <f>IF(A910:A912="",FALSE,IF(AND(COUNTA(A910:A912=1),H912="Y"),COUNTA(A868:H868)/8,COUNTA(A912:I912)/9))</f>
        <v>0</v>
      </c>
    </row>
    <row r="913" spans="1:11" x14ac:dyDescent="0.2">
      <c r="A913" s="86"/>
      <c r="B913" s="86"/>
      <c r="C913" s="87"/>
      <c r="D913" s="88"/>
      <c r="E913" s="89"/>
      <c r="F913" s="87"/>
      <c r="G913" s="87"/>
      <c r="H913" s="87"/>
      <c r="I913" s="90"/>
      <c r="K913" t="b">
        <f>IF(A911:A913="",FALSE,IF(AND(COUNTA(A911:A913=1),H913="Y"),COUNTA(A868:H868)/8,COUNTA(A913:I913)/9))</f>
        <v>0</v>
      </c>
    </row>
    <row r="914" spans="1:11" x14ac:dyDescent="0.2">
      <c r="A914" s="86"/>
      <c r="B914" s="86"/>
      <c r="C914" s="87"/>
      <c r="D914" s="88"/>
      <c r="E914" s="89"/>
      <c r="F914" s="87"/>
      <c r="G914" s="87"/>
      <c r="H914" s="87"/>
      <c r="I914" s="90"/>
      <c r="K914" t="b">
        <f>IF(A912:A914="",FALSE,IF(AND(COUNTA(A912:A914=1),H914="Y"),COUNTA(A868:H868)/8,COUNTA(A914:I914)/9))</f>
        <v>0</v>
      </c>
    </row>
    <row r="915" spans="1:11" x14ac:dyDescent="0.2">
      <c r="A915" s="86"/>
      <c r="B915" s="86"/>
      <c r="C915" s="87"/>
      <c r="D915" s="88"/>
      <c r="E915" s="89"/>
      <c r="F915" s="87"/>
      <c r="G915" s="87"/>
      <c r="H915" s="87"/>
      <c r="I915" s="90"/>
      <c r="K915" t="b">
        <f>IF(A913:A915="",FALSE,IF(AND(COUNTA(A913:A915=1),H915="Y"),COUNTA(A868:H868)/8,COUNTA(A915:I915)/9))</f>
        <v>0</v>
      </c>
    </row>
    <row r="916" spans="1:11" x14ac:dyDescent="0.2">
      <c r="A916" s="86"/>
      <c r="B916" s="86"/>
      <c r="C916" s="87"/>
      <c r="D916" s="88"/>
      <c r="E916" s="89"/>
      <c r="F916" s="87"/>
      <c r="G916" s="87"/>
      <c r="H916" s="87"/>
      <c r="I916" s="90"/>
      <c r="K916" t="b">
        <f>IF(A914:A916="",FALSE,IF(AND(COUNTA(A914:A916=1),H916="Y"),COUNTA(A868:H868)/8,COUNTA(A916:I916)/9))</f>
        <v>0</v>
      </c>
    </row>
    <row r="917" spans="1:11" x14ac:dyDescent="0.2">
      <c r="A917" s="86"/>
      <c r="B917" s="86"/>
      <c r="C917" s="87"/>
      <c r="D917" s="88"/>
      <c r="E917" s="89"/>
      <c r="F917" s="87"/>
      <c r="G917" s="87"/>
      <c r="H917" s="87"/>
      <c r="I917" s="90"/>
      <c r="K917" t="b">
        <f>IF(A915:A917="",FALSE,IF(AND(COUNTA(A915:A917=1),H917="Y"),COUNTA(A868:H868)/8,COUNTA(A917:I917)/9))</f>
        <v>0</v>
      </c>
    </row>
    <row r="918" spans="1:11" x14ac:dyDescent="0.2">
      <c r="A918" s="86"/>
      <c r="B918" s="86"/>
      <c r="C918" s="87"/>
      <c r="D918" s="88"/>
      <c r="E918" s="89"/>
      <c r="F918" s="87"/>
      <c r="G918" s="87"/>
      <c r="H918" s="87"/>
      <c r="I918" s="90"/>
      <c r="K918" t="b">
        <f>IF(A916:A918="",FALSE,IF(AND(COUNTA(A916:A918=1),H918="Y"),COUNTA(A868:H868)/8,COUNTA(A918:I918)/9))</f>
        <v>0</v>
      </c>
    </row>
    <row r="919" spans="1:11" x14ac:dyDescent="0.2">
      <c r="A919" s="86"/>
      <c r="B919" s="86"/>
      <c r="C919" s="87"/>
      <c r="D919" s="88"/>
      <c r="E919" s="89"/>
      <c r="F919" s="87"/>
      <c r="G919" s="87"/>
      <c r="H919" s="87"/>
      <c r="I919" s="90"/>
      <c r="K919" t="b">
        <f>IF(A917:A919="",FALSE,IF(AND(COUNTA(A917:A919=1),H919="Y"),COUNTA(A868:H868)/8,COUNTA(A919:I919)/9))</f>
        <v>0</v>
      </c>
    </row>
    <row r="920" spans="1:11" x14ac:dyDescent="0.2">
      <c r="A920" s="86"/>
      <c r="B920" s="86"/>
      <c r="C920" s="87"/>
      <c r="D920" s="88"/>
      <c r="E920" s="89"/>
      <c r="F920" s="87"/>
      <c r="G920" s="87"/>
      <c r="H920" s="87"/>
      <c r="I920" s="90"/>
      <c r="K920" t="b">
        <f>IF(A918:A920="",FALSE,IF(AND(COUNTA(A918:A920=1),H920="Y"),COUNTA(A868:H868)/8,COUNTA(A920:I920)/9))</f>
        <v>0</v>
      </c>
    </row>
    <row r="921" spans="1:11" x14ac:dyDescent="0.2">
      <c r="A921" s="86"/>
      <c r="B921" s="86"/>
      <c r="C921" s="87"/>
      <c r="D921" s="88"/>
      <c r="E921" s="89"/>
      <c r="F921" s="87"/>
      <c r="G921" s="87"/>
      <c r="H921" s="87"/>
      <c r="I921" s="90"/>
      <c r="K921" t="b">
        <f>IF(A919:A921="",FALSE,IF(AND(COUNTA(A919:A921=1),H921="Y"),COUNTA(A868:H868)/8,COUNTA(A921:I921)/9))</f>
        <v>0</v>
      </c>
    </row>
    <row r="922" spans="1:11" x14ac:dyDescent="0.2">
      <c r="A922" s="86"/>
      <c r="B922" s="86"/>
      <c r="C922" s="87"/>
      <c r="D922" s="88"/>
      <c r="E922" s="89"/>
      <c r="F922" s="87"/>
      <c r="G922" s="87"/>
      <c r="H922" s="87"/>
      <c r="I922" s="90"/>
      <c r="K922" t="b">
        <f>IF(A920:A922="",FALSE,IF(AND(COUNTA(A920:A922=1),H922="Y"),COUNTA(A868:H868)/8,COUNTA(A922:I922)/9))</f>
        <v>0</v>
      </c>
    </row>
    <row r="923" spans="1:11" x14ac:dyDescent="0.2">
      <c r="A923" s="86"/>
      <c r="B923" s="86"/>
      <c r="C923" s="87"/>
      <c r="D923" s="88"/>
      <c r="E923" s="89"/>
      <c r="F923" s="87"/>
      <c r="G923" s="87"/>
      <c r="H923" s="87"/>
      <c r="I923" s="90"/>
      <c r="K923" t="b">
        <f>IF(A921:A923="",FALSE,IF(AND(COUNTA(A921:A923=1),H923="Y"),COUNTA(A868:H868)/8,COUNTA(A923:I923)/9))</f>
        <v>0</v>
      </c>
    </row>
    <row r="924" spans="1:11" x14ac:dyDescent="0.2">
      <c r="A924" s="86"/>
      <c r="B924" s="86"/>
      <c r="C924" s="87"/>
      <c r="D924" s="88"/>
      <c r="E924" s="89"/>
      <c r="F924" s="87"/>
      <c r="G924" s="87"/>
      <c r="H924" s="87"/>
      <c r="I924" s="90"/>
      <c r="K924" t="b">
        <f>IF(A922:A924="",FALSE,IF(AND(COUNTA(A922:A924=1),H924="Y"),COUNTA(A868:H868)/8,COUNTA(A924:I924)/9))</f>
        <v>0</v>
      </c>
    </row>
    <row r="925" spans="1:11" x14ac:dyDescent="0.2">
      <c r="A925" s="86"/>
      <c r="B925" s="86"/>
      <c r="C925" s="87"/>
      <c r="D925" s="88"/>
      <c r="E925" s="89"/>
      <c r="F925" s="87"/>
      <c r="G925" s="87"/>
      <c r="H925" s="87"/>
      <c r="I925" s="90"/>
      <c r="K925" t="b">
        <f>IF(A923:A925="",FALSE,IF(AND(COUNTA(A923:A925=1),H925="Y"),COUNTA(A868:H868)/8,COUNTA(A925:I925)/9))</f>
        <v>0</v>
      </c>
    </row>
    <row r="926" spans="1:11" x14ac:dyDescent="0.2">
      <c r="A926" s="86"/>
      <c r="B926" s="86"/>
      <c r="C926" s="87"/>
      <c r="D926" s="88"/>
      <c r="E926" s="89"/>
      <c r="F926" s="87"/>
      <c r="G926" s="87"/>
      <c r="H926" s="87"/>
      <c r="I926" s="90"/>
      <c r="K926" t="b">
        <f>IF(A924:A926="",FALSE,IF(AND(COUNTA(A924:A926=1),H926="Y"),COUNTA(A868:H868)/8,COUNTA(A926:I926)/9))</f>
        <v>0</v>
      </c>
    </row>
    <row r="927" spans="1:11" x14ac:dyDescent="0.2">
      <c r="A927" s="86"/>
      <c r="B927" s="86"/>
      <c r="C927" s="87"/>
      <c r="D927" s="88"/>
      <c r="E927" s="89"/>
      <c r="F927" s="87"/>
      <c r="G927" s="87"/>
      <c r="H927" s="87"/>
      <c r="I927" s="90"/>
      <c r="K927" t="b">
        <f>IF(A925:A927="",FALSE,IF(AND(COUNTA(A925:A927=1),H927="Y"),COUNTA(A868:H868)/8,COUNTA(A927:I927)/9))</f>
        <v>0</v>
      </c>
    </row>
    <row r="928" spans="1:11" x14ac:dyDescent="0.2">
      <c r="A928" s="86"/>
      <c r="B928" s="86"/>
      <c r="C928" s="87"/>
      <c r="D928" s="88"/>
      <c r="E928" s="89"/>
      <c r="F928" s="87"/>
      <c r="G928" s="87"/>
      <c r="H928" s="87"/>
      <c r="I928" s="90"/>
      <c r="K928" t="b">
        <f>IF(A926:A928="",FALSE,IF(AND(COUNTA(A926:A928=1),H928="Y"),COUNTA(A868:H868)/8,COUNTA(A928:I928)/9))</f>
        <v>0</v>
      </c>
    </row>
    <row r="929" spans="1:11" x14ac:dyDescent="0.2">
      <c r="A929" s="86"/>
      <c r="B929" s="86"/>
      <c r="C929" s="87"/>
      <c r="D929" s="88"/>
      <c r="E929" s="89"/>
      <c r="F929" s="87"/>
      <c r="G929" s="87"/>
      <c r="H929" s="87"/>
      <c r="I929" s="90"/>
      <c r="K929" t="b">
        <f>IF(A927:A929="",FALSE,IF(AND(COUNTA(A927:A929=1),H929="Y"),COUNTA(A868:H868)/8,COUNTA(A929:I929)/9))</f>
        <v>0</v>
      </c>
    </row>
    <row r="930" spans="1:11" x14ac:dyDescent="0.2">
      <c r="A930" s="86"/>
      <c r="B930" s="86"/>
      <c r="C930" s="87"/>
      <c r="D930" s="88"/>
      <c r="E930" s="89"/>
      <c r="F930" s="87"/>
      <c r="G930" s="87"/>
      <c r="H930" s="87"/>
      <c r="I930" s="90"/>
      <c r="K930" t="b">
        <f>IF(A928:A930="",FALSE,IF(AND(COUNTA(A928:A930=1),H930="Y"),COUNTA(A868:H868)/8,COUNTA(A930:I930)/9))</f>
        <v>0</v>
      </c>
    </row>
    <row r="931" spans="1:11" x14ac:dyDescent="0.2">
      <c r="A931" s="86"/>
      <c r="B931" s="86"/>
      <c r="C931" s="87"/>
      <c r="D931" s="88"/>
      <c r="E931" s="89"/>
      <c r="F931" s="87"/>
      <c r="G931" s="87"/>
      <c r="H931" s="87"/>
      <c r="I931" s="90"/>
      <c r="K931" t="b">
        <f>IF(A929:A931="",FALSE,IF(AND(COUNTA(A929:A931=1),H931="Y"),COUNTA(A868:H868)/8,COUNTA(A931:I931)/9))</f>
        <v>0</v>
      </c>
    </row>
    <row r="932" spans="1:11" x14ac:dyDescent="0.2">
      <c r="A932" s="86"/>
      <c r="B932" s="86"/>
      <c r="C932" s="87"/>
      <c r="D932" s="88"/>
      <c r="E932" s="89"/>
      <c r="F932" s="87"/>
      <c r="G932" s="87"/>
      <c r="H932" s="87"/>
      <c r="I932" s="90"/>
      <c r="K932" t="b">
        <f>IF(A930:A932="",FALSE,IF(AND(COUNTA(A930:A932=1),H932="Y"),COUNTA(A932:H932)/8,COUNTA(A932:I932)/9))</f>
        <v>0</v>
      </c>
    </row>
    <row r="933" spans="1:11" x14ac:dyDescent="0.2">
      <c r="A933" s="86"/>
      <c r="B933" s="86"/>
      <c r="C933" s="87"/>
      <c r="D933" s="88"/>
      <c r="E933" s="89"/>
      <c r="F933" s="87"/>
      <c r="G933" s="87"/>
      <c r="H933" s="87"/>
      <c r="I933" s="90"/>
      <c r="K933" t="b">
        <f>IF(A931:A933="",FALSE,IF(AND(COUNTA(A931:A933=1),H933="Y"),COUNTA(A932:H932)/8,COUNTA(A933:I933)/9))</f>
        <v>0</v>
      </c>
    </row>
    <row r="934" spans="1:11" x14ac:dyDescent="0.2">
      <c r="A934" s="86"/>
      <c r="B934" s="86"/>
      <c r="C934" s="87"/>
      <c r="D934" s="88"/>
      <c r="E934" s="89"/>
      <c r="F934" s="87"/>
      <c r="G934" s="87"/>
      <c r="H934" s="87"/>
      <c r="I934" s="90"/>
      <c r="K934" t="b">
        <f>IF(A932:A934="",FALSE,IF(AND(COUNTA(A932:A934=1),H934="Y"),COUNTA(A932:H932)/8,COUNTA(A934:I934)/9))</f>
        <v>0</v>
      </c>
    </row>
    <row r="935" spans="1:11" x14ac:dyDescent="0.2">
      <c r="A935" s="86"/>
      <c r="B935" s="86"/>
      <c r="C935" s="87"/>
      <c r="D935" s="88"/>
      <c r="E935" s="89"/>
      <c r="F935" s="87"/>
      <c r="G935" s="87"/>
      <c r="H935" s="87"/>
      <c r="I935" s="90"/>
      <c r="K935" t="b">
        <f>IF(A933:A935="",FALSE,IF(AND(COUNTA(A933:A935=1),H935="Y"),COUNTA(A932:H932)/8,COUNTA(A935:I935)/9))</f>
        <v>0</v>
      </c>
    </row>
    <row r="936" spans="1:11" x14ac:dyDescent="0.2">
      <c r="A936" s="86"/>
      <c r="B936" s="86"/>
      <c r="C936" s="87"/>
      <c r="D936" s="88"/>
      <c r="E936" s="89"/>
      <c r="F936" s="87"/>
      <c r="G936" s="87"/>
      <c r="H936" s="87"/>
      <c r="I936" s="90"/>
      <c r="K936" t="b">
        <f>IF(A934:A936="",FALSE,IF(AND(COUNTA(A934:A936=1),H936="Y"),COUNTA(A932:H932)/8,COUNTA(A936:I936)/9))</f>
        <v>0</v>
      </c>
    </row>
    <row r="937" spans="1:11" x14ac:dyDescent="0.2">
      <c r="A937" s="86"/>
      <c r="B937" s="86"/>
      <c r="C937" s="87"/>
      <c r="D937" s="88"/>
      <c r="E937" s="89"/>
      <c r="F937" s="87"/>
      <c r="G937" s="87"/>
      <c r="H937" s="87"/>
      <c r="I937" s="90"/>
      <c r="K937" t="b">
        <f>IF(A935:A937="",FALSE,IF(AND(COUNTA(A935:A937=1),H937="Y"),COUNTA(A932:H932)/8,COUNTA(A937:I937)/9))</f>
        <v>0</v>
      </c>
    </row>
    <row r="938" spans="1:11" x14ac:dyDescent="0.2">
      <c r="A938" s="86"/>
      <c r="B938" s="86"/>
      <c r="C938" s="87"/>
      <c r="D938" s="88"/>
      <c r="E938" s="89"/>
      <c r="F938" s="87"/>
      <c r="G938" s="87"/>
      <c r="H938" s="87"/>
      <c r="I938" s="90"/>
      <c r="K938" t="b">
        <f>IF(A936:A938="",FALSE,IF(AND(COUNTA(A936:A938=1),H938="Y"),COUNTA(A932:H932)/8,COUNTA(A938:I938)/9))</f>
        <v>0</v>
      </c>
    </row>
    <row r="939" spans="1:11" x14ac:dyDescent="0.2">
      <c r="A939" s="86"/>
      <c r="B939" s="86"/>
      <c r="C939" s="87"/>
      <c r="D939" s="88"/>
      <c r="E939" s="89"/>
      <c r="F939" s="87"/>
      <c r="G939" s="87"/>
      <c r="H939" s="87"/>
      <c r="I939" s="90"/>
      <c r="K939" t="b">
        <f>IF(A937:A939="",FALSE,IF(AND(COUNTA(A937:A939=1),H939="Y"),COUNTA(A932:H932)/8,COUNTA(A939:I939)/9))</f>
        <v>0</v>
      </c>
    </row>
    <row r="940" spans="1:11" x14ac:dyDescent="0.2">
      <c r="A940" s="86"/>
      <c r="B940" s="86"/>
      <c r="C940" s="87"/>
      <c r="D940" s="88"/>
      <c r="E940" s="89"/>
      <c r="F940" s="87"/>
      <c r="G940" s="87"/>
      <c r="H940" s="87"/>
      <c r="I940" s="90"/>
      <c r="K940" t="b">
        <f>IF(A938:A940="",FALSE,IF(AND(COUNTA(A938:A940=1),H940="Y"),COUNTA(A932:H932)/8,COUNTA(A940:I940)/9))</f>
        <v>0</v>
      </c>
    </row>
    <row r="941" spans="1:11" x14ac:dyDescent="0.2">
      <c r="A941" s="86"/>
      <c r="B941" s="86"/>
      <c r="C941" s="87"/>
      <c r="D941" s="88"/>
      <c r="E941" s="89"/>
      <c r="F941" s="87"/>
      <c r="G941" s="87"/>
      <c r="H941" s="87"/>
      <c r="I941" s="90"/>
      <c r="K941" t="b">
        <f>IF(A939:A941="",FALSE,IF(AND(COUNTA(A939:A941=1),H941="Y"),COUNTA(A932:H932)/8,COUNTA(A941:I941)/9))</f>
        <v>0</v>
      </c>
    </row>
    <row r="942" spans="1:11" x14ac:dyDescent="0.2">
      <c r="A942" s="86"/>
      <c r="B942" s="86"/>
      <c r="C942" s="87"/>
      <c r="D942" s="88"/>
      <c r="E942" s="89"/>
      <c r="F942" s="87"/>
      <c r="G942" s="87"/>
      <c r="H942" s="87"/>
      <c r="I942" s="90"/>
      <c r="K942" t="b">
        <f>IF(A940:A942="",FALSE,IF(AND(COUNTA(A940:A942=1),H942="Y"),COUNTA(A932:H932)/8,COUNTA(A942:I942)/9))</f>
        <v>0</v>
      </c>
    </row>
    <row r="943" spans="1:11" x14ac:dyDescent="0.2">
      <c r="A943" s="86"/>
      <c r="B943" s="86"/>
      <c r="C943" s="87"/>
      <c r="D943" s="88"/>
      <c r="E943" s="89"/>
      <c r="F943" s="87"/>
      <c r="G943" s="87"/>
      <c r="H943" s="87"/>
      <c r="I943" s="90"/>
      <c r="K943" t="b">
        <f>IF(A941:A943="",FALSE,IF(AND(COUNTA(A941:A943=1),H943="Y"),COUNTA(A932:H932)/8,COUNTA(A943:I943)/9))</f>
        <v>0</v>
      </c>
    </row>
    <row r="944" spans="1:11" x14ac:dyDescent="0.2">
      <c r="A944" s="86"/>
      <c r="B944" s="86"/>
      <c r="C944" s="87"/>
      <c r="D944" s="88"/>
      <c r="E944" s="89"/>
      <c r="F944" s="87"/>
      <c r="G944" s="87"/>
      <c r="H944" s="87"/>
      <c r="I944" s="90"/>
      <c r="K944" t="b">
        <f>IF(A942:A944="",FALSE,IF(AND(COUNTA(A942:A944=1),H944="Y"),COUNTA(A932:H932)/8,COUNTA(A944:I944)/9))</f>
        <v>0</v>
      </c>
    </row>
    <row r="945" spans="1:11" x14ac:dyDescent="0.2">
      <c r="A945" s="86"/>
      <c r="B945" s="86"/>
      <c r="C945" s="87"/>
      <c r="D945" s="88"/>
      <c r="E945" s="89"/>
      <c r="F945" s="87"/>
      <c r="G945" s="87"/>
      <c r="H945" s="87"/>
      <c r="I945" s="90"/>
      <c r="K945" t="b">
        <f>IF(A943:A945="",FALSE,IF(AND(COUNTA(A943:A945=1),H945="Y"),COUNTA(A932:H932)/8,COUNTA(A945:I945)/9))</f>
        <v>0</v>
      </c>
    </row>
    <row r="946" spans="1:11" x14ac:dyDescent="0.2">
      <c r="A946" s="86"/>
      <c r="B946" s="86"/>
      <c r="C946" s="87"/>
      <c r="D946" s="88"/>
      <c r="E946" s="89"/>
      <c r="F946" s="87"/>
      <c r="G946" s="87"/>
      <c r="H946" s="87"/>
      <c r="I946" s="90"/>
      <c r="K946" t="b">
        <f>IF(A944:A946="",FALSE,IF(AND(COUNTA(A944:A946=1),H946="Y"),COUNTA(A932:H932)/8,COUNTA(A946:I946)/9))</f>
        <v>0</v>
      </c>
    </row>
    <row r="947" spans="1:11" x14ac:dyDescent="0.2">
      <c r="A947" s="86"/>
      <c r="B947" s="86"/>
      <c r="C947" s="87"/>
      <c r="D947" s="88"/>
      <c r="E947" s="89"/>
      <c r="F947" s="87"/>
      <c r="G947" s="87"/>
      <c r="H947" s="87"/>
      <c r="I947" s="90"/>
      <c r="K947" t="b">
        <f>IF(A945:A947="",FALSE,IF(AND(COUNTA(A945:A947=1),H947="Y"),COUNTA(A932:H932)/8,COUNTA(A947:I947)/9))</f>
        <v>0</v>
      </c>
    </row>
    <row r="948" spans="1:11" x14ac:dyDescent="0.2">
      <c r="A948" s="86"/>
      <c r="B948" s="86"/>
      <c r="C948" s="87"/>
      <c r="D948" s="88"/>
      <c r="E948" s="89"/>
      <c r="F948" s="87"/>
      <c r="G948" s="87"/>
      <c r="H948" s="87"/>
      <c r="I948" s="90"/>
      <c r="K948" t="b">
        <f>IF(A946:A948="",FALSE,IF(AND(COUNTA(A946:A948=1),H948="Y"),COUNTA(A932:H932)/8,COUNTA(A948:I948)/9))</f>
        <v>0</v>
      </c>
    </row>
    <row r="949" spans="1:11" x14ac:dyDescent="0.2">
      <c r="A949" s="86"/>
      <c r="B949" s="86"/>
      <c r="C949" s="87"/>
      <c r="D949" s="88"/>
      <c r="E949" s="89"/>
      <c r="F949" s="87"/>
      <c r="G949" s="87"/>
      <c r="H949" s="87"/>
      <c r="I949" s="90"/>
      <c r="K949" t="b">
        <f>IF(A947:A949="",FALSE,IF(AND(COUNTA(A947:A949=1),H949="Y"),COUNTA(A932:H932)/8,COUNTA(A949:I949)/9))</f>
        <v>0</v>
      </c>
    </row>
    <row r="950" spans="1:11" x14ac:dyDescent="0.2">
      <c r="A950" s="86"/>
      <c r="B950" s="86"/>
      <c r="C950" s="87"/>
      <c r="D950" s="88"/>
      <c r="E950" s="89"/>
      <c r="F950" s="87"/>
      <c r="G950" s="87"/>
      <c r="H950" s="87"/>
      <c r="I950" s="90"/>
      <c r="K950" t="b">
        <f>IF(A948:A950="",FALSE,IF(AND(COUNTA(A948:A950=1),H950="Y"),COUNTA(A932:H932)/8,COUNTA(A950:I950)/9))</f>
        <v>0</v>
      </c>
    </row>
    <row r="951" spans="1:11" x14ac:dyDescent="0.2">
      <c r="A951" s="86"/>
      <c r="B951" s="86"/>
      <c r="C951" s="87"/>
      <c r="D951" s="88"/>
      <c r="E951" s="89"/>
      <c r="F951" s="87"/>
      <c r="G951" s="87"/>
      <c r="H951" s="87"/>
      <c r="I951" s="90"/>
      <c r="K951" t="b">
        <f>IF(A949:A951="",FALSE,IF(AND(COUNTA(A949:A951=1),H951="Y"),COUNTA(A932:H932)/8,COUNTA(A951:I951)/9))</f>
        <v>0</v>
      </c>
    </row>
    <row r="952" spans="1:11" x14ac:dyDescent="0.2">
      <c r="A952" s="86"/>
      <c r="B952" s="86"/>
      <c r="C952" s="87"/>
      <c r="D952" s="88"/>
      <c r="E952" s="89"/>
      <c r="F952" s="87"/>
      <c r="G952" s="87"/>
      <c r="H952" s="87"/>
      <c r="I952" s="90"/>
      <c r="K952" t="b">
        <f>IF(A950:A952="",FALSE,IF(AND(COUNTA(A950:A952=1),H952="Y"),COUNTA(A932:H932)/8,COUNTA(A952:I952)/9))</f>
        <v>0</v>
      </c>
    </row>
    <row r="953" spans="1:11" x14ac:dyDescent="0.2">
      <c r="A953" s="86"/>
      <c r="B953" s="86"/>
      <c r="C953" s="87"/>
      <c r="D953" s="88"/>
      <c r="E953" s="89"/>
      <c r="F953" s="87"/>
      <c r="G953" s="87"/>
      <c r="H953" s="87"/>
      <c r="I953" s="90"/>
      <c r="K953" t="b">
        <f>IF(A951:A953="",FALSE,IF(AND(COUNTA(A951:A953=1),H953="Y"),COUNTA(A932:H932)/8,COUNTA(A953:I953)/9))</f>
        <v>0</v>
      </c>
    </row>
    <row r="954" spans="1:11" x14ac:dyDescent="0.2">
      <c r="A954" s="86"/>
      <c r="B954" s="86"/>
      <c r="C954" s="87"/>
      <c r="D954" s="88"/>
      <c r="E954" s="89"/>
      <c r="F954" s="87"/>
      <c r="G954" s="87"/>
      <c r="H954" s="87"/>
      <c r="I954" s="90"/>
      <c r="K954" t="b">
        <f>IF(A952:A954="",FALSE,IF(AND(COUNTA(A952:A954=1),H954="Y"),COUNTA(A932:H932)/8,COUNTA(A954:I954)/9))</f>
        <v>0</v>
      </c>
    </row>
    <row r="955" spans="1:11" x14ac:dyDescent="0.2">
      <c r="A955" s="86"/>
      <c r="B955" s="86"/>
      <c r="C955" s="87"/>
      <c r="D955" s="88"/>
      <c r="E955" s="89"/>
      <c r="F955" s="87"/>
      <c r="G955" s="87"/>
      <c r="H955" s="87"/>
      <c r="I955" s="90"/>
      <c r="K955" t="b">
        <f>IF(A953:A955="",FALSE,IF(AND(COUNTA(A953:A955=1),H955="Y"),COUNTA(A932:H932)/8,COUNTA(A955:I955)/9))</f>
        <v>0</v>
      </c>
    </row>
    <row r="956" spans="1:11" x14ac:dyDescent="0.2">
      <c r="A956" s="86"/>
      <c r="B956" s="86"/>
      <c r="C956" s="87"/>
      <c r="D956" s="88"/>
      <c r="E956" s="89"/>
      <c r="F956" s="87"/>
      <c r="G956" s="87"/>
      <c r="H956" s="87"/>
      <c r="I956" s="90"/>
      <c r="K956" t="b">
        <f>IF(A954:A956="",FALSE,IF(AND(COUNTA(A954:A956=1),H956="Y"),COUNTA(A932:H932)/8,COUNTA(A956:I956)/9))</f>
        <v>0</v>
      </c>
    </row>
    <row r="957" spans="1:11" x14ac:dyDescent="0.2">
      <c r="A957" s="86"/>
      <c r="B957" s="86"/>
      <c r="C957" s="87"/>
      <c r="D957" s="88"/>
      <c r="E957" s="89"/>
      <c r="F957" s="87"/>
      <c r="G957" s="87"/>
      <c r="H957" s="87"/>
      <c r="I957" s="90"/>
      <c r="K957" t="b">
        <f>IF(A955:A957="",FALSE,IF(AND(COUNTA(A955:A957=1),H957="Y"),COUNTA(A932:H932)/8,COUNTA(A957:I957)/9))</f>
        <v>0</v>
      </c>
    </row>
    <row r="958" spans="1:11" x14ac:dyDescent="0.2">
      <c r="A958" s="86"/>
      <c r="B958" s="86"/>
      <c r="C958" s="87"/>
      <c r="D958" s="88"/>
      <c r="E958" s="89"/>
      <c r="F958" s="87"/>
      <c r="G958" s="87"/>
      <c r="H958" s="87"/>
      <c r="I958" s="90"/>
      <c r="K958" t="b">
        <f>IF(A956:A958="",FALSE,IF(AND(COUNTA(A956:A958=1),H958="Y"),COUNTA(A932:H932)/8,COUNTA(A958:I958)/9))</f>
        <v>0</v>
      </c>
    </row>
    <row r="959" spans="1:11" x14ac:dyDescent="0.2">
      <c r="A959" s="86"/>
      <c r="B959" s="86"/>
      <c r="C959" s="87"/>
      <c r="D959" s="88"/>
      <c r="E959" s="89"/>
      <c r="F959" s="87"/>
      <c r="G959" s="87"/>
      <c r="H959" s="87"/>
      <c r="I959" s="90"/>
      <c r="K959" t="b">
        <f>IF(A957:A959="",FALSE,IF(AND(COUNTA(A957:A959=1),H959="Y"),COUNTA(A932:H932)/8,COUNTA(A959:I959)/9))</f>
        <v>0</v>
      </c>
    </row>
    <row r="960" spans="1:11" x14ac:dyDescent="0.2">
      <c r="A960" s="86"/>
      <c r="B960" s="86"/>
      <c r="C960" s="87"/>
      <c r="D960" s="88"/>
      <c r="E960" s="89"/>
      <c r="F960" s="87"/>
      <c r="G960" s="87"/>
      <c r="H960" s="87"/>
      <c r="I960" s="90"/>
      <c r="K960" t="b">
        <f>IF(A958:A960="",FALSE,IF(AND(COUNTA(A958:A960=1),H960="Y"),COUNTA(A932:H932)/8,COUNTA(A960:I960)/9))</f>
        <v>0</v>
      </c>
    </row>
    <row r="961" spans="1:11" x14ac:dyDescent="0.2">
      <c r="A961" s="86"/>
      <c r="B961" s="86"/>
      <c r="C961" s="87"/>
      <c r="D961" s="88"/>
      <c r="E961" s="89"/>
      <c r="F961" s="87"/>
      <c r="G961" s="87"/>
      <c r="H961" s="87"/>
      <c r="I961" s="90"/>
      <c r="K961" t="b">
        <f>IF(A959:A961="",FALSE,IF(AND(COUNTA(A959:A961=1),H961="Y"),COUNTA(A932:H932)/8,COUNTA(A961:I961)/9))</f>
        <v>0</v>
      </c>
    </row>
    <row r="962" spans="1:11" x14ac:dyDescent="0.2">
      <c r="A962" s="86"/>
      <c r="B962" s="86"/>
      <c r="C962" s="87"/>
      <c r="D962" s="88"/>
      <c r="E962" s="89"/>
      <c r="F962" s="87"/>
      <c r="G962" s="87"/>
      <c r="H962" s="87"/>
      <c r="I962" s="90"/>
      <c r="K962" t="b">
        <f>IF(A960:A962="",FALSE,IF(AND(COUNTA(A960:A962=1),H962="Y"),COUNTA(A932:H932)/8,COUNTA(A962:I962)/9))</f>
        <v>0</v>
      </c>
    </row>
    <row r="963" spans="1:11" x14ac:dyDescent="0.2">
      <c r="B963" s="86"/>
      <c r="C963" s="87"/>
      <c r="D963" s="88"/>
      <c r="E963" s="89"/>
      <c r="F963" s="87"/>
      <c r="G963" s="87"/>
      <c r="H963" s="87"/>
      <c r="I963" s="90"/>
      <c r="K963" t="b">
        <f>IF(A961:A963="",FALSE,IF(AND(COUNTA(A961:A963=1),H963="Y"),COUNTA(A932:H932)/8,COUNTA(A963:I963)/9))</f>
        <v>0</v>
      </c>
    </row>
    <row r="964" spans="1:11" x14ac:dyDescent="0.2">
      <c r="B964" s="86"/>
      <c r="C964" s="87"/>
      <c r="D964" s="88"/>
      <c r="E964" s="89"/>
      <c r="F964" s="87"/>
      <c r="G964" s="87"/>
      <c r="H964" s="87"/>
      <c r="I964" s="90"/>
    </row>
  </sheetData>
  <mergeCells count="1">
    <mergeCell ref="C3:E4"/>
  </mergeCells>
  <pageMargins left="0.7" right="0.7" top="0.75" bottom="0.75" header="0.3" footer="0.3"/>
  <pageSetup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86"/>
  <sheetViews>
    <sheetView showGridLines="0" workbookViewId="0">
      <pane ySplit="23" topLeftCell="A24" activePane="bottomLeft" state="frozen"/>
      <selection pane="bottomLeft" activeCell="B25" sqref="B25"/>
    </sheetView>
  </sheetViews>
  <sheetFormatPr baseColWidth="10" defaultColWidth="12.6640625" defaultRowHeight="15" customHeight="1" x14ac:dyDescent="0.2"/>
  <cols>
    <col min="1" max="2" width="12.6640625" customWidth="1"/>
    <col min="3" max="3" width="8.5" customWidth="1"/>
    <col min="4" max="4" width="9.83203125" customWidth="1"/>
    <col min="5" max="5" width="11.1640625" customWidth="1"/>
    <col min="6" max="6" width="8.5" customWidth="1"/>
    <col min="7" max="7" width="12.6640625" customWidth="1"/>
    <col min="8" max="8" width="13.83203125" customWidth="1"/>
    <col min="9" max="9" width="2.5" customWidth="1"/>
    <col min="10" max="10" width="7.1640625" customWidth="1"/>
    <col min="11" max="11" width="6.1640625" hidden="1" customWidth="1"/>
    <col min="12" max="18" width="7.1640625" customWidth="1"/>
    <col min="19" max="26" width="11" customWidth="1"/>
  </cols>
  <sheetData>
    <row r="1" spans="1:9" x14ac:dyDescent="0.2">
      <c r="A1" s="36"/>
      <c r="B1" s="36"/>
      <c r="C1" s="10"/>
      <c r="D1" s="10"/>
      <c r="E1" s="10"/>
      <c r="F1" s="10"/>
      <c r="G1" s="10"/>
      <c r="H1" s="10"/>
      <c r="I1" s="91"/>
    </row>
    <row r="2" spans="1:9" x14ac:dyDescent="0.2">
      <c r="A2" s="36"/>
      <c r="B2" s="36"/>
      <c r="C2" s="10"/>
      <c r="D2" s="10"/>
      <c r="F2" s="10"/>
      <c r="G2" s="10"/>
      <c r="H2" s="10"/>
      <c r="I2" s="10"/>
    </row>
    <row r="3" spans="1:9" ht="15" customHeight="1" x14ac:dyDescent="0.2">
      <c r="A3" s="36"/>
      <c r="B3" s="36"/>
      <c r="C3" s="210" t="s">
        <v>226</v>
      </c>
      <c r="D3" s="154"/>
      <c r="E3" s="154"/>
      <c r="F3" s="155"/>
      <c r="G3" s="92"/>
      <c r="H3" s="10"/>
      <c r="I3" s="10"/>
    </row>
    <row r="4" spans="1:9" ht="15" customHeight="1" x14ac:dyDescent="0.2">
      <c r="A4" s="36"/>
      <c r="B4" s="36"/>
      <c r="C4" s="167"/>
      <c r="D4" s="168"/>
      <c r="E4" s="168"/>
      <c r="F4" s="169"/>
      <c r="G4" s="92"/>
      <c r="H4" s="10"/>
      <c r="I4" s="10"/>
    </row>
    <row r="5" spans="1:9" x14ac:dyDescent="0.2">
      <c r="A5" s="84"/>
      <c r="B5" s="16"/>
      <c r="C5" s="93"/>
      <c r="D5" s="10"/>
      <c r="F5" s="18" t="s">
        <v>5</v>
      </c>
      <c r="G5" s="19" t="s">
        <v>6</v>
      </c>
      <c r="H5" s="20" t="s">
        <v>7</v>
      </c>
      <c r="I5" s="10"/>
    </row>
    <row r="6" spans="1:9" ht="30" customHeight="1" x14ac:dyDescent="0.2">
      <c r="A6" s="85" t="s">
        <v>209</v>
      </c>
      <c r="B6" s="85" t="s">
        <v>210</v>
      </c>
      <c r="C6" s="85" t="s">
        <v>212</v>
      </c>
      <c r="D6" s="85" t="s">
        <v>227</v>
      </c>
      <c r="E6" s="85" t="s">
        <v>228</v>
      </c>
      <c r="F6" s="85" t="s">
        <v>229</v>
      </c>
      <c r="G6" s="85" t="s">
        <v>230</v>
      </c>
      <c r="H6" s="85" t="s">
        <v>231</v>
      </c>
      <c r="I6" s="10"/>
    </row>
    <row r="7" spans="1:9" x14ac:dyDescent="0.2">
      <c r="A7" s="86"/>
      <c r="B7" s="86"/>
      <c r="C7" s="88"/>
      <c r="D7" s="88"/>
      <c r="E7" s="88"/>
      <c r="F7" s="87"/>
      <c r="G7" s="87"/>
      <c r="H7" s="86"/>
      <c r="I7" s="10"/>
    </row>
    <row r="8" spans="1:9" x14ac:dyDescent="0.2">
      <c r="A8" s="86"/>
      <c r="B8" s="86"/>
      <c r="C8" s="88"/>
      <c r="D8" s="88"/>
      <c r="E8" s="88"/>
      <c r="F8" s="87"/>
      <c r="G8" s="87"/>
      <c r="H8" s="86"/>
      <c r="I8" s="10"/>
    </row>
    <row r="9" spans="1:9" x14ac:dyDescent="0.2">
      <c r="A9" s="86"/>
      <c r="B9" s="86"/>
      <c r="C9" s="88"/>
      <c r="D9" s="88"/>
      <c r="E9" s="88"/>
      <c r="F9" s="87"/>
      <c r="G9" s="87"/>
      <c r="H9" s="86"/>
      <c r="I9" s="10"/>
    </row>
    <row r="10" spans="1:9" x14ac:dyDescent="0.2">
      <c r="A10" s="86"/>
      <c r="B10" s="86"/>
      <c r="C10" s="88"/>
      <c r="D10" s="88"/>
      <c r="E10" s="88"/>
      <c r="F10" s="87"/>
      <c r="G10" s="87"/>
      <c r="H10" s="86"/>
      <c r="I10" s="10"/>
    </row>
    <row r="11" spans="1:9" x14ac:dyDescent="0.2">
      <c r="A11" s="86"/>
      <c r="B11" s="86"/>
      <c r="C11" s="88"/>
      <c r="D11" s="88"/>
      <c r="E11" s="88"/>
      <c r="F11" s="87"/>
      <c r="G11" s="87"/>
      <c r="H11" s="86"/>
      <c r="I11" s="10"/>
    </row>
    <row r="12" spans="1:9" x14ac:dyDescent="0.2">
      <c r="A12" s="86"/>
      <c r="B12" s="86"/>
      <c r="C12" s="88"/>
      <c r="D12" s="88"/>
      <c r="E12" s="88"/>
      <c r="F12" s="87"/>
      <c r="G12" s="87"/>
      <c r="H12" s="86"/>
      <c r="I12" s="10"/>
    </row>
    <row r="13" spans="1:9" x14ac:dyDescent="0.2">
      <c r="A13" s="86"/>
      <c r="B13" s="86"/>
      <c r="C13" s="88"/>
      <c r="D13" s="88"/>
      <c r="E13" s="88"/>
      <c r="F13" s="87"/>
      <c r="G13" s="87"/>
      <c r="H13" s="86"/>
      <c r="I13" s="10"/>
    </row>
    <row r="14" spans="1:9" x14ac:dyDescent="0.2">
      <c r="A14" s="86"/>
      <c r="B14" s="86"/>
      <c r="C14" s="88"/>
      <c r="D14" s="88"/>
      <c r="E14" s="88"/>
      <c r="F14" s="87"/>
      <c r="G14" s="87"/>
      <c r="H14" s="86"/>
      <c r="I14" s="10"/>
    </row>
    <row r="15" spans="1:9" x14ac:dyDescent="0.2">
      <c r="A15" s="86"/>
      <c r="B15" s="86"/>
      <c r="C15" s="88"/>
      <c r="D15" s="88"/>
      <c r="E15" s="88"/>
      <c r="F15" s="87"/>
      <c r="G15" s="87"/>
      <c r="H15" s="86"/>
      <c r="I15" s="10"/>
    </row>
    <row r="16" spans="1:9" x14ac:dyDescent="0.2">
      <c r="A16" s="86"/>
      <c r="B16" s="86"/>
      <c r="C16" s="88"/>
      <c r="D16" s="88"/>
      <c r="E16" s="88"/>
      <c r="F16" s="87"/>
      <c r="G16" s="87"/>
      <c r="H16" s="86"/>
      <c r="I16" s="10"/>
    </row>
    <row r="17" spans="1:9" x14ac:dyDescent="0.2">
      <c r="A17" s="86"/>
      <c r="B17" s="86"/>
      <c r="C17" s="88"/>
      <c r="D17" s="88"/>
      <c r="E17" s="88"/>
      <c r="F17" s="87"/>
      <c r="G17" s="87"/>
      <c r="H17" s="86"/>
      <c r="I17" s="10"/>
    </row>
    <row r="18" spans="1:9" x14ac:dyDescent="0.2">
      <c r="A18" s="86"/>
      <c r="B18" s="86"/>
      <c r="C18" s="88"/>
      <c r="D18" s="88"/>
      <c r="E18" s="88"/>
      <c r="F18" s="87"/>
      <c r="G18" s="87"/>
      <c r="H18" s="86"/>
      <c r="I18" s="10"/>
    </row>
    <row r="19" spans="1:9" x14ac:dyDescent="0.2">
      <c r="A19" s="86"/>
      <c r="B19" s="86"/>
      <c r="C19" s="88"/>
      <c r="D19" s="88"/>
      <c r="E19" s="88"/>
      <c r="F19" s="87"/>
      <c r="G19" s="87"/>
      <c r="H19" s="86"/>
      <c r="I19" s="10"/>
    </row>
    <row r="20" spans="1:9" x14ac:dyDescent="0.2">
      <c r="A20" s="86"/>
      <c r="B20" s="86"/>
      <c r="C20" s="88"/>
      <c r="D20" s="88"/>
      <c r="E20" s="88"/>
      <c r="F20" s="87"/>
      <c r="G20" s="87"/>
      <c r="H20" s="86"/>
      <c r="I20" s="10"/>
    </row>
    <row r="21" spans="1:9" x14ac:dyDescent="0.2">
      <c r="A21" s="86"/>
      <c r="B21" s="86"/>
      <c r="C21" s="88"/>
      <c r="D21" s="88"/>
      <c r="E21" s="88"/>
      <c r="F21" s="87"/>
      <c r="G21" s="87"/>
      <c r="H21" s="86"/>
      <c r="I21" s="10"/>
    </row>
    <row r="22" spans="1:9" x14ac:dyDescent="0.2">
      <c r="A22" s="86"/>
      <c r="B22" s="86"/>
      <c r="C22" s="88"/>
      <c r="D22" s="88"/>
      <c r="E22" s="88"/>
      <c r="F22" s="87"/>
      <c r="G22" s="87"/>
      <c r="H22" s="86"/>
      <c r="I22" s="10"/>
    </row>
    <row r="23" spans="1:9" x14ac:dyDescent="0.2">
      <c r="A23" s="86"/>
      <c r="B23" s="86"/>
      <c r="C23" s="88"/>
      <c r="D23" s="88"/>
      <c r="E23" s="88"/>
      <c r="F23" s="87"/>
      <c r="G23" s="87"/>
      <c r="H23" s="86"/>
      <c r="I23" s="10"/>
    </row>
    <row r="24" spans="1:9" x14ac:dyDescent="0.2">
      <c r="A24" s="86"/>
      <c r="B24" s="86"/>
      <c r="C24" s="88"/>
      <c r="D24" s="88"/>
      <c r="E24" s="88"/>
      <c r="F24" s="87"/>
      <c r="G24" s="87"/>
      <c r="H24" s="86"/>
      <c r="I24" s="10"/>
    </row>
    <row r="25" spans="1:9" x14ac:dyDescent="0.2">
      <c r="A25" s="86"/>
      <c r="B25" s="86"/>
      <c r="C25" s="88"/>
      <c r="D25" s="88"/>
      <c r="E25" s="88"/>
      <c r="F25" s="87"/>
      <c r="G25" s="87"/>
      <c r="H25" s="86"/>
      <c r="I25" s="10"/>
    </row>
    <row r="26" spans="1:9" x14ac:dyDescent="0.2">
      <c r="A26" s="86"/>
      <c r="B26" s="86"/>
      <c r="C26" s="88"/>
      <c r="D26" s="88"/>
      <c r="E26" s="88"/>
      <c r="F26" s="87"/>
      <c r="G26" s="87"/>
      <c r="H26" s="86"/>
      <c r="I26" s="10"/>
    </row>
    <row r="27" spans="1:9" x14ac:dyDescent="0.2">
      <c r="A27" s="86"/>
      <c r="B27" s="86"/>
      <c r="C27" s="88"/>
      <c r="D27" s="88"/>
      <c r="E27" s="88"/>
      <c r="F27" s="87"/>
      <c r="G27" s="87"/>
      <c r="H27" s="86"/>
      <c r="I27" s="10"/>
    </row>
    <row r="28" spans="1:9" x14ac:dyDescent="0.2">
      <c r="A28" s="86"/>
      <c r="B28" s="86"/>
      <c r="C28" s="88"/>
      <c r="D28" s="88"/>
      <c r="E28" s="88"/>
      <c r="F28" s="87"/>
      <c r="G28" s="87"/>
      <c r="H28" s="86"/>
      <c r="I28" s="10"/>
    </row>
    <row r="29" spans="1:9" x14ac:dyDescent="0.2">
      <c r="A29" s="86"/>
      <c r="B29" s="86"/>
      <c r="C29" s="88"/>
      <c r="D29" s="88"/>
      <c r="E29" s="88"/>
      <c r="F29" s="87"/>
      <c r="G29" s="87"/>
      <c r="H29" s="86"/>
      <c r="I29" s="10"/>
    </row>
    <row r="30" spans="1:9" x14ac:dyDescent="0.2">
      <c r="A30" s="86"/>
      <c r="B30" s="86"/>
      <c r="C30" s="88"/>
      <c r="D30" s="88"/>
      <c r="E30" s="88"/>
      <c r="F30" s="87"/>
      <c r="G30" s="87"/>
      <c r="H30" s="86"/>
      <c r="I30" s="10"/>
    </row>
    <row r="31" spans="1:9" x14ac:dyDescent="0.2">
      <c r="A31" s="86"/>
      <c r="B31" s="86"/>
      <c r="C31" s="88"/>
      <c r="D31" s="88"/>
      <c r="E31" s="88"/>
      <c r="F31" s="87"/>
      <c r="G31" s="87"/>
      <c r="H31" s="86"/>
      <c r="I31" s="10"/>
    </row>
    <row r="32" spans="1:9" x14ac:dyDescent="0.2">
      <c r="A32" s="86"/>
      <c r="B32" s="86"/>
      <c r="C32" s="88"/>
      <c r="D32" s="88"/>
      <c r="E32" s="88"/>
      <c r="F32" s="87"/>
      <c r="G32" s="87"/>
      <c r="H32" s="86"/>
      <c r="I32" s="10"/>
    </row>
    <row r="33" spans="1:9" x14ac:dyDescent="0.2">
      <c r="A33" s="86"/>
      <c r="B33" s="86"/>
      <c r="C33" s="88"/>
      <c r="D33" s="88"/>
      <c r="E33" s="88"/>
      <c r="F33" s="87"/>
      <c r="G33" s="87"/>
      <c r="H33" s="86"/>
      <c r="I33" s="10"/>
    </row>
    <row r="34" spans="1:9" x14ac:dyDescent="0.2">
      <c r="A34" s="86"/>
      <c r="B34" s="86"/>
      <c r="C34" s="88"/>
      <c r="D34" s="88"/>
      <c r="E34" s="88"/>
      <c r="F34" s="87"/>
      <c r="G34" s="87"/>
      <c r="H34" s="86"/>
      <c r="I34" s="10"/>
    </row>
    <row r="35" spans="1:9" x14ac:dyDescent="0.2">
      <c r="A35" s="86"/>
      <c r="B35" s="86"/>
      <c r="C35" s="88"/>
      <c r="D35" s="88"/>
      <c r="E35" s="88"/>
      <c r="F35" s="87"/>
      <c r="G35" s="87"/>
      <c r="H35" s="86"/>
      <c r="I35" s="10"/>
    </row>
    <row r="36" spans="1:9" x14ac:dyDescent="0.2">
      <c r="A36" s="86"/>
      <c r="B36" s="86"/>
      <c r="C36" s="88"/>
      <c r="D36" s="88"/>
      <c r="E36" s="88"/>
      <c r="F36" s="87"/>
      <c r="G36" s="87"/>
      <c r="H36" s="86"/>
      <c r="I36" s="10"/>
    </row>
    <row r="37" spans="1:9" x14ac:dyDescent="0.2">
      <c r="A37" s="86"/>
      <c r="B37" s="86"/>
      <c r="C37" s="88"/>
      <c r="D37" s="88"/>
      <c r="E37" s="88"/>
      <c r="F37" s="87"/>
      <c r="G37" s="87"/>
      <c r="H37" s="86"/>
      <c r="I37" s="10"/>
    </row>
    <row r="38" spans="1:9" x14ac:dyDescent="0.2">
      <c r="A38" s="86"/>
      <c r="B38" s="86"/>
      <c r="C38" s="88"/>
      <c r="D38" s="88"/>
      <c r="E38" s="88"/>
      <c r="F38" s="87"/>
      <c r="G38" s="87"/>
      <c r="H38" s="86"/>
      <c r="I38" s="10"/>
    </row>
    <row r="39" spans="1:9" x14ac:dyDescent="0.2">
      <c r="A39" s="86"/>
      <c r="B39" s="86"/>
      <c r="C39" s="88"/>
      <c r="D39" s="88"/>
      <c r="E39" s="88"/>
      <c r="F39" s="87"/>
      <c r="G39" s="87"/>
      <c r="H39" s="86"/>
      <c r="I39" s="10"/>
    </row>
    <row r="40" spans="1:9" x14ac:dyDescent="0.2">
      <c r="A40" s="86"/>
      <c r="B40" s="86"/>
      <c r="C40" s="88"/>
      <c r="D40" s="88"/>
      <c r="E40" s="88"/>
      <c r="F40" s="87"/>
      <c r="G40" s="87"/>
      <c r="H40" s="86"/>
      <c r="I40" s="10"/>
    </row>
    <row r="41" spans="1:9" x14ac:dyDescent="0.2">
      <c r="A41" s="86"/>
      <c r="B41" s="86"/>
      <c r="C41" s="88"/>
      <c r="D41" s="88"/>
      <c r="E41" s="88"/>
      <c r="F41" s="87"/>
      <c r="G41" s="87"/>
      <c r="H41" s="86"/>
      <c r="I41" s="10"/>
    </row>
    <row r="42" spans="1:9" x14ac:dyDescent="0.2">
      <c r="A42" s="86"/>
      <c r="B42" s="86"/>
      <c r="C42" s="88"/>
      <c r="D42" s="88"/>
      <c r="E42" s="88"/>
      <c r="F42" s="87"/>
      <c r="G42" s="87"/>
      <c r="H42" s="86"/>
      <c r="I42" s="10"/>
    </row>
    <row r="43" spans="1:9" x14ac:dyDescent="0.2">
      <c r="A43" s="86"/>
      <c r="B43" s="86"/>
      <c r="C43" s="88"/>
      <c r="D43" s="88"/>
      <c r="E43" s="88"/>
      <c r="F43" s="87"/>
      <c r="G43" s="87"/>
      <c r="H43" s="86"/>
      <c r="I43" s="10"/>
    </row>
    <row r="44" spans="1:9" x14ac:dyDescent="0.2">
      <c r="A44" s="86"/>
      <c r="B44" s="86"/>
      <c r="C44" s="88"/>
      <c r="D44" s="88"/>
      <c r="E44" s="88"/>
      <c r="F44" s="87"/>
      <c r="G44" s="87"/>
      <c r="H44" s="86"/>
      <c r="I44" s="10"/>
    </row>
    <row r="45" spans="1:9" x14ac:dyDescent="0.2">
      <c r="A45" s="86"/>
      <c r="B45" s="86"/>
      <c r="C45" s="88"/>
      <c r="D45" s="88"/>
      <c r="E45" s="88"/>
      <c r="F45" s="87"/>
      <c r="G45" s="87"/>
      <c r="H45" s="86"/>
      <c r="I45" s="10"/>
    </row>
    <row r="46" spans="1:9" x14ac:dyDescent="0.2">
      <c r="A46" s="86"/>
      <c r="B46" s="86"/>
      <c r="C46" s="88"/>
      <c r="D46" s="88"/>
      <c r="E46" s="88"/>
      <c r="F46" s="87"/>
      <c r="G46" s="87"/>
      <c r="H46" s="86"/>
      <c r="I46" s="10"/>
    </row>
    <row r="47" spans="1:9" x14ac:dyDescent="0.2">
      <c r="A47" s="86"/>
      <c r="B47" s="86"/>
      <c r="C47" s="88"/>
      <c r="D47" s="88"/>
      <c r="E47" s="88"/>
      <c r="F47" s="87"/>
      <c r="G47" s="87"/>
      <c r="H47" s="86"/>
      <c r="I47" s="10"/>
    </row>
    <row r="48" spans="1:9" x14ac:dyDescent="0.2">
      <c r="A48" s="86"/>
      <c r="B48" s="86"/>
      <c r="C48" s="88"/>
      <c r="D48" s="88"/>
      <c r="E48" s="88"/>
      <c r="F48" s="87"/>
      <c r="G48" s="87"/>
      <c r="H48" s="86"/>
      <c r="I48" s="10"/>
    </row>
    <row r="49" spans="1:9" x14ac:dyDescent="0.2">
      <c r="A49" s="86"/>
      <c r="B49" s="86"/>
      <c r="C49" s="88"/>
      <c r="D49" s="88"/>
      <c r="E49" s="88"/>
      <c r="F49" s="87"/>
      <c r="G49" s="87"/>
      <c r="H49" s="86"/>
      <c r="I49" s="10"/>
    </row>
    <row r="50" spans="1:9" x14ac:dyDescent="0.2">
      <c r="A50" s="86"/>
      <c r="B50" s="86"/>
      <c r="C50" s="88"/>
      <c r="D50" s="88"/>
      <c r="E50" s="88"/>
      <c r="F50" s="87"/>
      <c r="G50" s="87"/>
      <c r="H50" s="86"/>
      <c r="I50" s="10"/>
    </row>
    <row r="51" spans="1:9" x14ac:dyDescent="0.2">
      <c r="A51" s="86"/>
      <c r="B51" s="86"/>
      <c r="C51" s="88"/>
      <c r="D51" s="88"/>
      <c r="E51" s="88"/>
      <c r="F51" s="87"/>
      <c r="G51" s="87"/>
      <c r="H51" s="86"/>
      <c r="I51" s="10"/>
    </row>
    <row r="52" spans="1:9" x14ac:dyDescent="0.2">
      <c r="A52" s="86"/>
      <c r="B52" s="86"/>
      <c r="C52" s="88"/>
      <c r="D52" s="88"/>
      <c r="E52" s="88"/>
      <c r="F52" s="87"/>
      <c r="G52" s="87"/>
      <c r="H52" s="86"/>
      <c r="I52" s="10"/>
    </row>
    <row r="53" spans="1:9" x14ac:dyDescent="0.2">
      <c r="A53" s="86"/>
      <c r="B53" s="86"/>
      <c r="C53" s="88"/>
      <c r="D53" s="88"/>
      <c r="E53" s="88"/>
      <c r="F53" s="87"/>
      <c r="G53" s="87"/>
      <c r="H53" s="86"/>
      <c r="I53" s="10"/>
    </row>
    <row r="54" spans="1:9" x14ac:dyDescent="0.2">
      <c r="A54" s="86"/>
      <c r="B54" s="86"/>
      <c r="C54" s="88"/>
      <c r="D54" s="88"/>
      <c r="E54" s="88"/>
      <c r="F54" s="87"/>
      <c r="G54" s="87"/>
      <c r="H54" s="86"/>
      <c r="I54" s="10"/>
    </row>
    <row r="55" spans="1:9" x14ac:dyDescent="0.2">
      <c r="A55" s="86"/>
      <c r="B55" s="86"/>
      <c r="C55" s="88"/>
      <c r="D55" s="88"/>
      <c r="E55" s="88"/>
      <c r="F55" s="87"/>
      <c r="G55" s="87"/>
      <c r="H55" s="86"/>
      <c r="I55" s="10"/>
    </row>
    <row r="56" spans="1:9" x14ac:dyDescent="0.2">
      <c r="A56" s="86"/>
      <c r="B56" s="86"/>
      <c r="C56" s="88"/>
      <c r="D56" s="88"/>
      <c r="E56" s="88"/>
      <c r="F56" s="87"/>
      <c r="G56" s="87"/>
      <c r="H56" s="86"/>
      <c r="I56" s="10"/>
    </row>
    <row r="57" spans="1:9" x14ac:dyDescent="0.2">
      <c r="A57" s="86"/>
      <c r="B57" s="86"/>
      <c r="C57" s="88"/>
      <c r="D57" s="88"/>
      <c r="E57" s="88"/>
      <c r="F57" s="87"/>
      <c r="G57" s="87"/>
      <c r="H57" s="86"/>
      <c r="I57" s="10"/>
    </row>
    <row r="58" spans="1:9" x14ac:dyDescent="0.2">
      <c r="A58" s="86"/>
      <c r="B58" s="86"/>
      <c r="C58" s="88"/>
      <c r="D58" s="88"/>
      <c r="E58" s="88"/>
      <c r="F58" s="87"/>
      <c r="G58" s="87"/>
      <c r="H58" s="86"/>
      <c r="I58" s="10"/>
    </row>
    <row r="59" spans="1:9" x14ac:dyDescent="0.2">
      <c r="A59" s="86"/>
      <c r="B59" s="86"/>
      <c r="C59" s="88"/>
      <c r="D59" s="88"/>
      <c r="E59" s="88"/>
      <c r="F59" s="87"/>
      <c r="G59" s="87"/>
      <c r="H59" s="86"/>
      <c r="I59" s="10"/>
    </row>
    <row r="60" spans="1:9" x14ac:dyDescent="0.2">
      <c r="A60" s="86"/>
      <c r="B60" s="86"/>
      <c r="C60" s="88"/>
      <c r="D60" s="88"/>
      <c r="E60" s="88"/>
      <c r="F60" s="87"/>
      <c r="G60" s="87"/>
      <c r="H60" s="86"/>
      <c r="I60" s="10"/>
    </row>
    <row r="61" spans="1:9" x14ac:dyDescent="0.2">
      <c r="A61" s="86"/>
      <c r="B61" s="86"/>
      <c r="C61" s="88"/>
      <c r="D61" s="88"/>
      <c r="E61" s="88"/>
      <c r="F61" s="87"/>
      <c r="G61" s="87"/>
      <c r="H61" s="86"/>
      <c r="I61" s="10"/>
    </row>
    <row r="62" spans="1:9" x14ac:dyDescent="0.2">
      <c r="A62" s="86"/>
      <c r="B62" s="86"/>
      <c r="C62" s="88"/>
      <c r="D62" s="88"/>
      <c r="E62" s="88"/>
      <c r="F62" s="87"/>
      <c r="G62" s="87"/>
      <c r="H62" s="86"/>
      <c r="I62" s="10"/>
    </row>
    <row r="63" spans="1:9" x14ac:dyDescent="0.2">
      <c r="A63" s="86"/>
      <c r="B63" s="86"/>
      <c r="C63" s="88"/>
      <c r="D63" s="88"/>
      <c r="E63" s="88"/>
      <c r="F63" s="87"/>
      <c r="G63" s="87"/>
      <c r="H63" s="86"/>
      <c r="I63" s="10"/>
    </row>
    <row r="64" spans="1:9" x14ac:dyDescent="0.2">
      <c r="A64" s="86"/>
      <c r="B64" s="86"/>
      <c r="C64" s="88"/>
      <c r="D64" s="88"/>
      <c r="E64" s="88"/>
      <c r="F64" s="87"/>
      <c r="G64" s="87"/>
      <c r="H64" s="86"/>
      <c r="I64" s="10"/>
    </row>
    <row r="65" spans="1:9" x14ac:dyDescent="0.2">
      <c r="A65" s="86"/>
      <c r="B65" s="86"/>
      <c r="C65" s="88"/>
      <c r="D65" s="88"/>
      <c r="E65" s="88"/>
      <c r="F65" s="87"/>
      <c r="G65" s="87"/>
      <c r="H65" s="86"/>
      <c r="I65" s="10"/>
    </row>
    <row r="66" spans="1:9" x14ac:dyDescent="0.2">
      <c r="A66" s="86"/>
      <c r="B66" s="86"/>
      <c r="C66" s="88"/>
      <c r="D66" s="88"/>
      <c r="E66" s="88"/>
      <c r="F66" s="87"/>
      <c r="G66" s="87"/>
      <c r="H66" s="86"/>
      <c r="I66" s="10"/>
    </row>
    <row r="67" spans="1:9" x14ac:dyDescent="0.2">
      <c r="A67" s="86"/>
      <c r="B67" s="86"/>
      <c r="C67" s="88"/>
      <c r="D67" s="88"/>
      <c r="E67" s="88"/>
      <c r="F67" s="87"/>
      <c r="G67" s="87"/>
      <c r="H67" s="86"/>
      <c r="I67" s="10"/>
    </row>
    <row r="68" spans="1:9" x14ac:dyDescent="0.2">
      <c r="A68" s="86"/>
      <c r="B68" s="86"/>
      <c r="C68" s="88"/>
      <c r="D68" s="88"/>
      <c r="E68" s="88"/>
      <c r="F68" s="87"/>
      <c r="G68" s="87"/>
      <c r="H68" s="86"/>
      <c r="I68" s="10"/>
    </row>
    <row r="69" spans="1:9" x14ac:dyDescent="0.2">
      <c r="A69" s="86"/>
      <c r="B69" s="86"/>
      <c r="C69" s="88"/>
      <c r="D69" s="88"/>
      <c r="E69" s="88"/>
      <c r="F69" s="87"/>
      <c r="G69" s="87"/>
      <c r="H69" s="86"/>
      <c r="I69" s="10"/>
    </row>
    <row r="70" spans="1:9" x14ac:dyDescent="0.2">
      <c r="A70" s="86"/>
      <c r="B70" s="86"/>
      <c r="C70" s="88"/>
      <c r="D70" s="88"/>
      <c r="E70" s="88"/>
      <c r="F70" s="87"/>
      <c r="G70" s="87"/>
      <c r="H70" s="86"/>
      <c r="I70" s="10"/>
    </row>
    <row r="71" spans="1:9" x14ac:dyDescent="0.2">
      <c r="A71" s="86"/>
      <c r="B71" s="86"/>
      <c r="C71" s="88"/>
      <c r="D71" s="88"/>
      <c r="E71" s="88"/>
      <c r="F71" s="87"/>
      <c r="G71" s="87"/>
      <c r="H71" s="86"/>
      <c r="I71" s="10"/>
    </row>
    <row r="72" spans="1:9" x14ac:dyDescent="0.2">
      <c r="A72" s="86"/>
      <c r="B72" s="86"/>
      <c r="C72" s="88"/>
      <c r="D72" s="88"/>
      <c r="E72" s="88"/>
      <c r="F72" s="87"/>
      <c r="G72" s="87"/>
      <c r="H72" s="86"/>
      <c r="I72" s="10"/>
    </row>
    <row r="73" spans="1:9" x14ac:dyDescent="0.2">
      <c r="A73" s="86"/>
      <c r="B73" s="86"/>
      <c r="C73" s="88"/>
      <c r="D73" s="88"/>
      <c r="E73" s="88"/>
      <c r="F73" s="87"/>
      <c r="G73" s="87"/>
      <c r="H73" s="86"/>
      <c r="I73" s="10"/>
    </row>
    <row r="74" spans="1:9" x14ac:dyDescent="0.2">
      <c r="A74" s="86"/>
      <c r="B74" s="86"/>
      <c r="C74" s="88"/>
      <c r="D74" s="88"/>
      <c r="E74" s="88"/>
      <c r="F74" s="87"/>
      <c r="G74" s="87"/>
      <c r="H74" s="86"/>
      <c r="I74" s="10"/>
    </row>
    <row r="75" spans="1:9" x14ac:dyDescent="0.2">
      <c r="A75" s="86"/>
      <c r="B75" s="86"/>
      <c r="C75" s="88"/>
      <c r="D75" s="88"/>
      <c r="E75" s="88"/>
      <c r="F75" s="87"/>
      <c r="G75" s="87"/>
      <c r="H75" s="86"/>
      <c r="I75" s="10"/>
    </row>
    <row r="76" spans="1:9" x14ac:dyDescent="0.2">
      <c r="A76" s="86"/>
      <c r="B76" s="86"/>
      <c r="C76" s="88"/>
      <c r="D76" s="88"/>
      <c r="E76" s="88"/>
      <c r="F76" s="87"/>
      <c r="G76" s="87"/>
      <c r="H76" s="86"/>
      <c r="I76" s="10"/>
    </row>
    <row r="77" spans="1:9" x14ac:dyDescent="0.2">
      <c r="A77" s="86"/>
      <c r="B77" s="86"/>
      <c r="C77" s="88"/>
      <c r="D77" s="88"/>
      <c r="E77" s="88"/>
      <c r="F77" s="87"/>
      <c r="G77" s="87"/>
      <c r="H77" s="86"/>
      <c r="I77" s="10"/>
    </row>
    <row r="78" spans="1:9" x14ac:dyDescent="0.2">
      <c r="A78" s="86"/>
      <c r="B78" s="86"/>
      <c r="C78" s="88"/>
      <c r="D78" s="88"/>
      <c r="E78" s="88"/>
      <c r="F78" s="87"/>
      <c r="G78" s="87"/>
      <c r="H78" s="86"/>
      <c r="I78" s="10"/>
    </row>
    <row r="79" spans="1:9" x14ac:dyDescent="0.2">
      <c r="A79" s="86"/>
      <c r="B79" s="86"/>
      <c r="C79" s="88"/>
      <c r="D79" s="88"/>
      <c r="E79" s="88"/>
      <c r="F79" s="87"/>
      <c r="G79" s="87"/>
      <c r="H79" s="86"/>
      <c r="I79" s="10"/>
    </row>
    <row r="80" spans="1:9" x14ac:dyDescent="0.2">
      <c r="A80" s="86"/>
      <c r="B80" s="86"/>
      <c r="C80" s="88"/>
      <c r="D80" s="88"/>
      <c r="E80" s="88"/>
      <c r="F80" s="87"/>
      <c r="G80" s="87"/>
      <c r="H80" s="86"/>
      <c r="I80" s="10"/>
    </row>
    <row r="81" spans="1:9" x14ac:dyDescent="0.2">
      <c r="A81" s="86"/>
      <c r="B81" s="86"/>
      <c r="C81" s="88"/>
      <c r="D81" s="88"/>
      <c r="E81" s="88"/>
      <c r="F81" s="87"/>
      <c r="G81" s="87"/>
      <c r="H81" s="86"/>
      <c r="I81" s="10"/>
    </row>
    <row r="82" spans="1:9" x14ac:dyDescent="0.2">
      <c r="A82" s="86"/>
      <c r="B82" s="86"/>
      <c r="C82" s="88"/>
      <c r="D82" s="88"/>
      <c r="E82" s="88"/>
      <c r="F82" s="87"/>
      <c r="G82" s="87"/>
      <c r="H82" s="86"/>
      <c r="I82" s="10"/>
    </row>
    <row r="83" spans="1:9" x14ac:dyDescent="0.2">
      <c r="A83" s="86"/>
      <c r="B83" s="86"/>
      <c r="C83" s="88"/>
      <c r="D83" s="88"/>
      <c r="E83" s="88"/>
      <c r="F83" s="87"/>
      <c r="G83" s="87"/>
      <c r="H83" s="86"/>
      <c r="I83" s="10"/>
    </row>
    <row r="84" spans="1:9" x14ac:dyDescent="0.2">
      <c r="A84" s="86"/>
      <c r="B84" s="86"/>
      <c r="C84" s="88"/>
      <c r="D84" s="88"/>
      <c r="E84" s="88"/>
      <c r="F84" s="87"/>
      <c r="G84" s="87"/>
      <c r="H84" s="86"/>
      <c r="I84" s="10"/>
    </row>
    <row r="85" spans="1:9" x14ac:dyDescent="0.2">
      <c r="A85" s="86"/>
      <c r="B85" s="86"/>
      <c r="C85" s="88"/>
      <c r="D85" s="88"/>
      <c r="E85" s="88"/>
      <c r="F85" s="87"/>
      <c r="G85" s="87"/>
      <c r="H85" s="86"/>
      <c r="I85" s="10"/>
    </row>
    <row r="86" spans="1:9" x14ac:dyDescent="0.2">
      <c r="A86" s="86"/>
      <c r="B86" s="86"/>
      <c r="C86" s="88"/>
      <c r="D86" s="88"/>
      <c r="E86" s="88"/>
      <c r="F86" s="87"/>
      <c r="G86" s="87"/>
      <c r="H86" s="86"/>
      <c r="I86" s="10"/>
    </row>
  </sheetData>
  <mergeCells count="1">
    <mergeCell ref="C3:F4"/>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S51"/>
  <sheetViews>
    <sheetView showGridLines="0" workbookViewId="0"/>
  </sheetViews>
  <sheetFormatPr baseColWidth="10" defaultColWidth="12.6640625" defaultRowHeight="15" customHeight="1" x14ac:dyDescent="0.2"/>
  <cols>
    <col min="1" max="1" width="2.5" customWidth="1"/>
    <col min="2" max="8" width="6.1640625" customWidth="1"/>
    <col min="9" max="9" width="7.33203125" customWidth="1"/>
    <col min="10" max="13" width="6.1640625" customWidth="1"/>
    <col min="14" max="14" width="8.1640625" customWidth="1"/>
    <col min="15" max="15" width="10.83203125" customWidth="1"/>
    <col min="16" max="16" width="2.5" customWidth="1"/>
    <col min="17" max="17" width="6.1640625" hidden="1" customWidth="1"/>
    <col min="18" max="18" width="10.5" hidden="1" customWidth="1"/>
    <col min="19" max="19" width="6.1640625" hidden="1" customWidth="1"/>
    <col min="20" max="26" width="7.1640625" customWidth="1"/>
  </cols>
  <sheetData>
    <row r="1" spans="1:18" x14ac:dyDescent="0.2">
      <c r="A1" s="10"/>
      <c r="B1" s="10"/>
      <c r="C1" s="10"/>
      <c r="D1" s="10"/>
      <c r="E1" s="10"/>
      <c r="F1" s="10"/>
      <c r="G1" s="10"/>
      <c r="H1" s="10"/>
      <c r="I1" s="10"/>
      <c r="J1" s="10"/>
      <c r="K1" s="10"/>
      <c r="L1" s="10"/>
      <c r="M1" s="10"/>
      <c r="N1" s="10"/>
      <c r="P1" s="13" t="str">
        <f>IF(O7="NO", "COMPLETE", IF(AND(COUNTA(O7,O11,O13,O15,O26,O28,B34,B42,O30)+IF(O15="Yes",2,COUNTA(B20:O20))=11,R4=0),"COMPLETE","INCOMPLETE"))</f>
        <v>COMPLETE</v>
      </c>
    </row>
    <row r="2" spans="1:18" x14ac:dyDescent="0.2">
      <c r="A2" s="10"/>
      <c r="B2" s="10"/>
      <c r="C2" s="10"/>
      <c r="D2" s="10"/>
      <c r="E2" s="10"/>
      <c r="F2" s="10"/>
      <c r="G2" s="214" t="s">
        <v>232</v>
      </c>
      <c r="H2" s="154"/>
      <c r="I2" s="154"/>
      <c r="J2" s="154"/>
      <c r="K2" s="155"/>
      <c r="L2" s="94"/>
      <c r="M2" s="10"/>
      <c r="N2" s="10"/>
      <c r="O2" s="95">
        <f>IF(O15="Yes",2,COUNTA(B20:O20))</f>
        <v>2</v>
      </c>
      <c r="P2" s="10"/>
    </row>
    <row r="3" spans="1:18" ht="15" customHeight="1" x14ac:dyDescent="0.2">
      <c r="A3" s="10"/>
      <c r="B3" s="10"/>
      <c r="C3" s="10"/>
      <c r="D3" s="10"/>
      <c r="E3" s="10"/>
      <c r="F3" s="10"/>
      <c r="G3" s="206"/>
      <c r="H3" s="164"/>
      <c r="I3" s="164"/>
      <c r="J3" s="164"/>
      <c r="K3" s="207"/>
      <c r="L3" s="94"/>
      <c r="M3" s="10"/>
      <c r="N3" s="10"/>
      <c r="O3" s="10"/>
      <c r="P3" s="10"/>
    </row>
    <row r="4" spans="1:18" ht="15" customHeight="1" x14ac:dyDescent="0.2">
      <c r="A4" s="10"/>
      <c r="B4" s="10"/>
      <c r="C4" s="10"/>
      <c r="D4" s="10"/>
      <c r="E4" s="10"/>
      <c r="F4" s="10"/>
      <c r="G4" s="156"/>
      <c r="H4" s="157"/>
      <c r="I4" s="157"/>
      <c r="J4" s="157"/>
      <c r="K4" s="158"/>
      <c r="L4" s="94"/>
      <c r="M4" s="18" t="s">
        <v>5</v>
      </c>
      <c r="N4" s="19" t="s">
        <v>6</v>
      </c>
      <c r="O4" s="20" t="s">
        <v>7</v>
      </c>
      <c r="P4" s="10"/>
      <c r="R4">
        <f>IF(ISNUMBER(MATCH(TRUE,R7:R42,0)),1,0)</f>
        <v>0</v>
      </c>
    </row>
    <row r="5" spans="1:18" x14ac:dyDescent="0.2">
      <c r="A5" s="21"/>
      <c r="B5" s="22"/>
      <c r="C5" s="22"/>
      <c r="D5" s="22"/>
      <c r="E5" s="22"/>
      <c r="F5" s="22"/>
      <c r="G5" s="22"/>
      <c r="H5" s="22"/>
      <c r="I5" s="22"/>
      <c r="J5" s="22"/>
      <c r="K5" s="22"/>
      <c r="L5" s="22"/>
      <c r="M5" s="22"/>
      <c r="N5" s="22"/>
      <c r="O5" s="22"/>
      <c r="P5" s="63"/>
    </row>
    <row r="6" spans="1:18" x14ac:dyDescent="0.2">
      <c r="A6" s="10"/>
      <c r="B6" s="10"/>
      <c r="C6" s="10"/>
      <c r="D6" s="10"/>
      <c r="E6" s="10"/>
      <c r="F6" s="10"/>
      <c r="G6" s="10"/>
      <c r="H6" s="10"/>
      <c r="I6" s="10"/>
      <c r="J6" s="10"/>
      <c r="K6" s="10"/>
      <c r="L6" s="10"/>
      <c r="M6" s="10"/>
      <c r="N6" s="10"/>
      <c r="O6" s="10"/>
      <c r="P6" s="10"/>
    </row>
    <row r="7" spans="1:18" x14ac:dyDescent="0.2">
      <c r="A7" s="10"/>
      <c r="B7" s="10" t="s">
        <v>233</v>
      </c>
      <c r="C7" s="10"/>
      <c r="D7" s="10"/>
      <c r="E7" s="10"/>
      <c r="F7" s="10"/>
      <c r="G7" s="10"/>
      <c r="H7" s="10"/>
      <c r="I7" s="10"/>
      <c r="J7" s="10"/>
      <c r="K7" s="10"/>
      <c r="L7" s="10"/>
      <c r="M7" s="10"/>
      <c r="N7" s="10"/>
      <c r="O7" s="28" t="s">
        <v>38</v>
      </c>
      <c r="P7" s="10"/>
      <c r="R7" t="b">
        <f>O7="&lt; Please Select &gt;"</f>
        <v>0</v>
      </c>
    </row>
    <row r="8" spans="1:18" x14ac:dyDescent="0.2">
      <c r="A8" s="10"/>
      <c r="B8" s="69" t="s">
        <v>234</v>
      </c>
      <c r="C8" s="10"/>
      <c r="D8" s="10"/>
      <c r="E8" s="10"/>
      <c r="F8" s="10"/>
      <c r="G8" s="10"/>
      <c r="H8" s="10"/>
      <c r="I8" s="10"/>
      <c r="J8" s="10"/>
      <c r="K8" s="10"/>
      <c r="L8" s="10"/>
      <c r="M8" s="10"/>
      <c r="N8" s="10"/>
      <c r="O8" s="10"/>
      <c r="P8" s="10"/>
    </row>
    <row r="9" spans="1:18" x14ac:dyDescent="0.2">
      <c r="A9" s="10"/>
      <c r="B9" s="42" t="s">
        <v>235</v>
      </c>
      <c r="C9" s="10"/>
      <c r="D9" s="10"/>
      <c r="E9" s="10"/>
      <c r="F9" s="10"/>
      <c r="G9" s="10"/>
      <c r="H9" s="10"/>
      <c r="I9" s="10"/>
      <c r="J9" s="10"/>
      <c r="K9" s="10"/>
      <c r="L9" s="10"/>
      <c r="M9" s="10"/>
      <c r="N9" s="10"/>
      <c r="O9" s="10"/>
      <c r="P9" s="10"/>
    </row>
    <row r="10" spans="1:18" x14ac:dyDescent="0.2">
      <c r="A10" s="10"/>
      <c r="B10" s="10"/>
      <c r="C10" s="10"/>
      <c r="D10" s="10"/>
      <c r="E10" s="10"/>
      <c r="F10" s="10"/>
      <c r="G10" s="10"/>
      <c r="H10" s="10"/>
      <c r="I10" s="10"/>
      <c r="J10" s="10"/>
      <c r="K10" s="10"/>
      <c r="L10" s="10"/>
      <c r="M10" s="10"/>
      <c r="N10" s="10"/>
      <c r="O10" s="10"/>
      <c r="P10" s="10"/>
    </row>
    <row r="11" spans="1:18" x14ac:dyDescent="0.2">
      <c r="A11" s="10"/>
      <c r="B11" s="10" t="s">
        <v>236</v>
      </c>
      <c r="C11" s="10"/>
      <c r="D11" s="10"/>
      <c r="E11" s="10"/>
      <c r="F11" s="10"/>
      <c r="G11" s="10"/>
      <c r="H11" s="10"/>
      <c r="I11" s="10"/>
      <c r="J11" s="10"/>
      <c r="K11" s="10"/>
      <c r="L11" s="10"/>
      <c r="M11" s="10"/>
      <c r="N11" s="10"/>
      <c r="O11" s="28">
        <v>2</v>
      </c>
      <c r="P11" s="10"/>
    </row>
    <row r="12" spans="1:18" x14ac:dyDescent="0.2">
      <c r="A12" s="10"/>
      <c r="B12" s="10"/>
      <c r="C12" s="10"/>
      <c r="D12" s="10"/>
      <c r="E12" s="10"/>
      <c r="F12" s="10"/>
      <c r="G12" s="10"/>
      <c r="H12" s="10"/>
      <c r="I12" s="10"/>
      <c r="J12" s="10"/>
      <c r="K12" s="10"/>
      <c r="L12" s="10"/>
      <c r="M12" s="10"/>
      <c r="N12" s="10"/>
      <c r="O12" s="10"/>
      <c r="P12" s="10"/>
    </row>
    <row r="13" spans="1:18" x14ac:dyDescent="0.2">
      <c r="A13" s="10"/>
      <c r="B13" s="10" t="s">
        <v>237</v>
      </c>
      <c r="C13" s="10"/>
      <c r="D13" s="10"/>
      <c r="E13" s="10"/>
      <c r="F13" s="10"/>
      <c r="G13" s="10"/>
      <c r="H13" s="10"/>
      <c r="I13" s="10"/>
      <c r="J13" s="10"/>
      <c r="K13" s="10"/>
      <c r="L13" s="10"/>
      <c r="M13" s="10"/>
      <c r="N13" s="10"/>
      <c r="O13" s="28">
        <v>2</v>
      </c>
      <c r="P13" s="10"/>
    </row>
    <row r="14" spans="1:18" x14ac:dyDescent="0.2">
      <c r="A14" s="10"/>
      <c r="B14" s="10"/>
      <c r="C14" s="10"/>
      <c r="D14" s="10"/>
      <c r="E14" s="10"/>
      <c r="F14" s="10"/>
      <c r="G14" s="10"/>
      <c r="H14" s="10"/>
      <c r="I14" s="10"/>
      <c r="J14" s="10"/>
      <c r="K14" s="10"/>
      <c r="L14" s="10"/>
      <c r="M14" s="10"/>
      <c r="N14" s="10"/>
      <c r="O14" s="10"/>
      <c r="P14" s="10"/>
    </row>
    <row r="15" spans="1:18" x14ac:dyDescent="0.2">
      <c r="A15" s="10"/>
      <c r="B15" s="10" t="s">
        <v>238</v>
      </c>
      <c r="C15" s="10"/>
      <c r="D15" s="10"/>
      <c r="E15" s="10"/>
      <c r="F15" s="10"/>
      <c r="G15" s="10"/>
      <c r="H15" s="10"/>
      <c r="I15" s="10"/>
      <c r="J15" s="10"/>
      <c r="K15" s="10"/>
      <c r="L15" s="10"/>
      <c r="M15" s="10"/>
      <c r="N15" s="10"/>
      <c r="O15" s="28" t="s">
        <v>38</v>
      </c>
      <c r="P15" s="10"/>
      <c r="R15" t="b">
        <f>O15="&lt; Please Select &gt;"</f>
        <v>0</v>
      </c>
    </row>
    <row r="16" spans="1:18" x14ac:dyDescent="0.2">
      <c r="A16" s="10"/>
      <c r="B16" s="10"/>
      <c r="C16" s="10"/>
      <c r="D16" s="10"/>
      <c r="E16" s="10"/>
      <c r="F16" s="10"/>
      <c r="G16" s="10"/>
      <c r="H16" s="10"/>
      <c r="I16" s="10"/>
      <c r="J16" s="10"/>
      <c r="K16" s="10"/>
      <c r="L16" s="10"/>
      <c r="M16" s="10"/>
      <c r="N16" s="10"/>
      <c r="O16" s="10"/>
      <c r="P16" s="10"/>
    </row>
    <row r="17" spans="1:18" x14ac:dyDescent="0.2">
      <c r="A17" s="10"/>
      <c r="B17" s="10" t="s">
        <v>239</v>
      </c>
      <c r="C17" s="10"/>
      <c r="D17" s="10"/>
      <c r="E17" s="10"/>
      <c r="F17" s="10"/>
      <c r="G17" s="10"/>
      <c r="H17" s="10"/>
      <c r="I17" s="10"/>
      <c r="J17" s="10"/>
      <c r="K17" s="10"/>
      <c r="L17" s="10"/>
      <c r="M17" s="10"/>
      <c r="N17" s="10"/>
      <c r="O17" s="10"/>
      <c r="P17" s="10"/>
    </row>
    <row r="18" spans="1:18" x14ac:dyDescent="0.2">
      <c r="A18" s="10"/>
      <c r="B18" s="69" t="s">
        <v>240</v>
      </c>
      <c r="C18" s="10"/>
      <c r="D18" s="10"/>
      <c r="E18" s="10"/>
      <c r="F18" s="10"/>
      <c r="G18" s="10"/>
      <c r="H18" s="10"/>
      <c r="I18" s="10"/>
      <c r="J18" s="10"/>
      <c r="K18" s="10"/>
      <c r="L18" s="10"/>
      <c r="M18" s="10"/>
      <c r="N18" s="10"/>
      <c r="O18" s="10"/>
      <c r="P18" s="10"/>
    </row>
    <row r="19" spans="1:18" ht="15" customHeight="1" x14ac:dyDescent="0.2">
      <c r="A19" s="10"/>
      <c r="B19" s="211" t="s">
        <v>241</v>
      </c>
      <c r="C19" s="212"/>
      <c r="D19" s="212"/>
      <c r="E19" s="212"/>
      <c r="F19" s="212"/>
      <c r="G19" s="212"/>
      <c r="H19" s="213"/>
      <c r="I19" s="211" t="s">
        <v>242</v>
      </c>
      <c r="J19" s="212"/>
      <c r="K19" s="212"/>
      <c r="L19" s="212"/>
      <c r="M19" s="212"/>
      <c r="N19" s="212"/>
      <c r="O19" s="213"/>
      <c r="P19" s="10"/>
    </row>
    <row r="20" spans="1:18" x14ac:dyDescent="0.2">
      <c r="A20" s="10"/>
      <c r="B20" s="215"/>
      <c r="C20" s="181"/>
      <c r="D20" s="181"/>
      <c r="E20" s="181"/>
      <c r="F20" s="181"/>
      <c r="G20" s="181"/>
      <c r="H20" s="216"/>
      <c r="I20" s="215"/>
      <c r="J20" s="181"/>
      <c r="K20" s="181"/>
      <c r="L20" s="181"/>
      <c r="M20" s="181"/>
      <c r="N20" s="181"/>
      <c r="O20" s="216"/>
      <c r="P20" s="10"/>
      <c r="R20" s="96" t="str">
        <f>IF(O15="Yes","FALSE",I20="&lt; Please Select &gt;")</f>
        <v>FALSE</v>
      </c>
    </row>
    <row r="21" spans="1:18" x14ac:dyDescent="0.2">
      <c r="A21" s="10"/>
      <c r="B21" s="170"/>
      <c r="C21" s="171"/>
      <c r="D21" s="171"/>
      <c r="E21" s="171"/>
      <c r="F21" s="171"/>
      <c r="G21" s="171"/>
      <c r="H21" s="172"/>
      <c r="I21" s="215" t="s">
        <v>50</v>
      </c>
      <c r="J21" s="181"/>
      <c r="K21" s="181"/>
      <c r="L21" s="181"/>
      <c r="M21" s="181"/>
      <c r="N21" s="181"/>
      <c r="O21" s="216"/>
      <c r="P21" s="10"/>
    </row>
    <row r="22" spans="1:18" x14ac:dyDescent="0.2">
      <c r="A22" s="10"/>
      <c r="B22" s="170"/>
      <c r="C22" s="171"/>
      <c r="D22" s="171"/>
      <c r="E22" s="171"/>
      <c r="F22" s="171"/>
      <c r="G22" s="171"/>
      <c r="H22" s="172"/>
      <c r="I22" s="215" t="s">
        <v>50</v>
      </c>
      <c r="J22" s="181"/>
      <c r="K22" s="181"/>
      <c r="L22" s="181"/>
      <c r="M22" s="181"/>
      <c r="N22" s="181"/>
      <c r="O22" s="216"/>
      <c r="P22" s="10"/>
    </row>
    <row r="23" spans="1:18" x14ac:dyDescent="0.2">
      <c r="A23" s="10"/>
      <c r="B23" s="170"/>
      <c r="C23" s="171"/>
      <c r="D23" s="171"/>
      <c r="E23" s="171"/>
      <c r="F23" s="171"/>
      <c r="G23" s="171"/>
      <c r="H23" s="172"/>
      <c r="I23" s="215" t="s">
        <v>50</v>
      </c>
      <c r="J23" s="181"/>
      <c r="K23" s="181"/>
      <c r="L23" s="181"/>
      <c r="M23" s="181"/>
      <c r="N23" s="181"/>
      <c r="O23" s="216"/>
      <c r="P23" s="10"/>
    </row>
    <row r="24" spans="1:18" x14ac:dyDescent="0.2">
      <c r="A24" s="10"/>
      <c r="B24" s="170"/>
      <c r="C24" s="171"/>
      <c r="D24" s="171"/>
      <c r="E24" s="171"/>
      <c r="F24" s="171"/>
      <c r="G24" s="171"/>
      <c r="H24" s="172"/>
      <c r="I24" s="215" t="s">
        <v>50</v>
      </c>
      <c r="J24" s="181"/>
      <c r="K24" s="181"/>
      <c r="L24" s="181"/>
      <c r="M24" s="181"/>
      <c r="N24" s="181"/>
      <c r="O24" s="216"/>
      <c r="P24" s="10"/>
    </row>
    <row r="25" spans="1:18" x14ac:dyDescent="0.2">
      <c r="A25" s="10"/>
      <c r="B25" s="10"/>
      <c r="C25" s="10"/>
      <c r="D25" s="10"/>
      <c r="E25" s="10"/>
      <c r="F25" s="10"/>
      <c r="G25" s="10"/>
      <c r="H25" s="10"/>
      <c r="I25" s="10"/>
      <c r="J25" s="10"/>
      <c r="K25" s="10"/>
      <c r="L25" s="10"/>
      <c r="M25" s="10"/>
      <c r="N25" s="10"/>
      <c r="O25" s="10"/>
      <c r="P25" s="10"/>
    </row>
    <row r="26" spans="1:18" x14ac:dyDescent="0.2">
      <c r="A26" s="10"/>
      <c r="B26" s="10" t="s">
        <v>244</v>
      </c>
      <c r="C26" s="10"/>
      <c r="D26" s="10"/>
      <c r="E26" s="10"/>
      <c r="F26" s="10"/>
      <c r="G26" s="10"/>
      <c r="H26" s="10"/>
      <c r="I26" s="10"/>
      <c r="J26" s="10"/>
      <c r="K26" s="10"/>
      <c r="L26" s="10"/>
      <c r="M26" s="10"/>
      <c r="N26" s="10"/>
      <c r="O26" s="28" t="s">
        <v>38</v>
      </c>
      <c r="P26" s="10"/>
      <c r="R26" t="b">
        <f>O26="&lt; Please Select &gt;"</f>
        <v>0</v>
      </c>
    </row>
    <row r="27" spans="1:18" x14ac:dyDescent="0.2">
      <c r="A27" s="10"/>
      <c r="B27" s="10"/>
      <c r="C27" s="10"/>
      <c r="D27" s="10"/>
      <c r="E27" s="10"/>
      <c r="F27" s="10"/>
      <c r="G27" s="10"/>
      <c r="H27" s="10"/>
      <c r="I27" s="10"/>
      <c r="J27" s="10"/>
      <c r="K27" s="10"/>
      <c r="L27" s="10"/>
      <c r="M27" s="10"/>
      <c r="N27" s="10"/>
      <c r="O27" s="10"/>
      <c r="P27" s="10"/>
    </row>
    <row r="28" spans="1:18" x14ac:dyDescent="0.2">
      <c r="A28" s="10"/>
      <c r="B28" s="10" t="s">
        <v>245</v>
      </c>
      <c r="C28" s="10"/>
      <c r="D28" s="10"/>
      <c r="E28" s="10"/>
      <c r="F28" s="10"/>
      <c r="G28" s="10"/>
      <c r="H28" s="10"/>
      <c r="I28" s="10"/>
      <c r="J28" s="10"/>
      <c r="K28" s="10"/>
      <c r="L28" s="10"/>
      <c r="M28" s="10"/>
      <c r="N28" s="10"/>
      <c r="O28" s="28">
        <v>2</v>
      </c>
      <c r="P28" s="10"/>
    </row>
    <row r="29" spans="1:18" x14ac:dyDescent="0.2">
      <c r="A29" s="10"/>
      <c r="B29" s="10"/>
      <c r="C29" s="10"/>
      <c r="D29" s="10"/>
      <c r="E29" s="10"/>
      <c r="F29" s="10"/>
      <c r="G29" s="10"/>
      <c r="H29" s="10"/>
      <c r="I29" s="10"/>
      <c r="J29" s="10"/>
      <c r="K29" s="10"/>
      <c r="L29" s="10"/>
      <c r="M29" s="10"/>
      <c r="N29" s="10"/>
      <c r="O29" s="10"/>
      <c r="P29" s="10"/>
    </row>
    <row r="30" spans="1:18" x14ac:dyDescent="0.2">
      <c r="A30" s="10"/>
      <c r="B30" s="10" t="s">
        <v>247</v>
      </c>
      <c r="C30" s="10"/>
      <c r="D30" s="10"/>
      <c r="E30" s="10"/>
      <c r="F30" s="10"/>
      <c r="G30" s="10"/>
      <c r="H30" s="10"/>
      <c r="I30" s="10"/>
      <c r="J30" s="10"/>
      <c r="K30" s="10"/>
      <c r="L30" s="10"/>
      <c r="M30" s="10"/>
      <c r="N30" s="10"/>
      <c r="O30" s="28">
        <v>5</v>
      </c>
      <c r="P30" s="10"/>
    </row>
    <row r="31" spans="1:18" x14ac:dyDescent="0.2">
      <c r="A31" s="10"/>
      <c r="B31" s="10"/>
      <c r="C31" s="10"/>
      <c r="D31" s="10"/>
      <c r="E31" s="10"/>
      <c r="F31" s="10"/>
      <c r="G31" s="10"/>
      <c r="H31" s="10"/>
      <c r="I31" s="10"/>
      <c r="J31" s="10"/>
      <c r="K31" s="10"/>
      <c r="L31" s="10"/>
      <c r="M31" s="10"/>
      <c r="N31" s="10"/>
      <c r="O31" s="10"/>
      <c r="P31" s="10"/>
    </row>
    <row r="32" spans="1:18" x14ac:dyDescent="0.2">
      <c r="A32" s="10"/>
      <c r="B32" s="10" t="s">
        <v>249</v>
      </c>
      <c r="C32" s="10"/>
      <c r="D32" s="10"/>
      <c r="E32" s="10"/>
      <c r="F32" s="10"/>
      <c r="G32" s="10"/>
      <c r="H32" s="10"/>
      <c r="I32" s="10"/>
      <c r="J32" s="10"/>
      <c r="K32" s="10"/>
      <c r="L32" s="10"/>
      <c r="M32" s="10"/>
      <c r="N32" s="10"/>
      <c r="O32" s="10"/>
      <c r="P32" s="10"/>
    </row>
    <row r="33" spans="1:16" x14ac:dyDescent="0.2">
      <c r="A33" s="10"/>
      <c r="B33" s="10"/>
      <c r="C33" s="10"/>
      <c r="D33" s="10"/>
      <c r="E33" s="10"/>
      <c r="F33" s="10"/>
      <c r="G33" s="10"/>
      <c r="H33" s="10"/>
      <c r="I33" s="10"/>
      <c r="J33" s="10"/>
      <c r="K33" s="10"/>
      <c r="L33" s="10"/>
      <c r="M33" s="10"/>
      <c r="N33" s="10"/>
      <c r="O33" s="10"/>
      <c r="P33" s="10"/>
    </row>
    <row r="34" spans="1:16" x14ac:dyDescent="0.2">
      <c r="A34" s="10"/>
      <c r="B34" s="170" t="s">
        <v>251</v>
      </c>
      <c r="C34" s="172"/>
      <c r="D34" s="170" t="s">
        <v>252</v>
      </c>
      <c r="E34" s="172"/>
      <c r="F34" s="170" t="s">
        <v>253</v>
      </c>
      <c r="G34" s="172"/>
      <c r="H34" s="170" t="s">
        <v>254</v>
      </c>
      <c r="I34" s="172"/>
      <c r="J34" s="170"/>
      <c r="K34" s="172"/>
      <c r="L34" s="170"/>
      <c r="M34" s="172"/>
      <c r="N34" s="10"/>
      <c r="P34" s="10"/>
    </row>
    <row r="35" spans="1:16" x14ac:dyDescent="0.2">
      <c r="A35" s="10"/>
      <c r="B35" s="170"/>
      <c r="C35" s="172"/>
      <c r="D35" s="170"/>
      <c r="E35" s="172"/>
      <c r="F35" s="170"/>
      <c r="G35" s="172"/>
      <c r="H35" s="170"/>
      <c r="I35" s="172"/>
      <c r="J35" s="170"/>
      <c r="K35" s="172"/>
      <c r="L35" s="170"/>
      <c r="M35" s="172"/>
      <c r="N35" s="36"/>
      <c r="O35" s="36"/>
      <c r="P35" s="10"/>
    </row>
    <row r="36" spans="1:16" x14ac:dyDescent="0.2">
      <c r="A36" s="10"/>
      <c r="B36" s="170"/>
      <c r="C36" s="172"/>
      <c r="D36" s="170"/>
      <c r="E36" s="172"/>
      <c r="F36" s="170"/>
      <c r="G36" s="172"/>
      <c r="H36" s="170"/>
      <c r="I36" s="172"/>
      <c r="J36" s="170"/>
      <c r="K36" s="172"/>
      <c r="L36" s="170"/>
      <c r="M36" s="172"/>
      <c r="N36" s="36"/>
      <c r="O36" s="36"/>
      <c r="P36" s="10"/>
    </row>
    <row r="37" spans="1:16" x14ac:dyDescent="0.2">
      <c r="A37" s="10"/>
      <c r="B37" s="170"/>
      <c r="C37" s="172"/>
      <c r="D37" s="170"/>
      <c r="E37" s="172"/>
      <c r="F37" s="170"/>
      <c r="G37" s="172"/>
      <c r="H37" s="170"/>
      <c r="I37" s="172"/>
      <c r="J37" s="170"/>
      <c r="K37" s="172"/>
      <c r="L37" s="170"/>
      <c r="M37" s="172"/>
      <c r="N37" s="36"/>
      <c r="O37" s="36"/>
      <c r="P37" s="10"/>
    </row>
    <row r="38" spans="1:16" x14ac:dyDescent="0.2">
      <c r="A38" s="10"/>
      <c r="B38" s="170"/>
      <c r="C38" s="172"/>
      <c r="D38" s="170"/>
      <c r="E38" s="172"/>
      <c r="F38" s="170"/>
      <c r="G38" s="172"/>
      <c r="H38" s="170"/>
      <c r="I38" s="172"/>
      <c r="J38" s="170"/>
      <c r="K38" s="172"/>
      <c r="L38" s="170"/>
      <c r="M38" s="172"/>
      <c r="N38" s="36"/>
      <c r="O38" s="36"/>
      <c r="P38" s="10"/>
    </row>
    <row r="39" spans="1:16" x14ac:dyDescent="0.2">
      <c r="A39" s="10"/>
      <c r="B39" s="10"/>
      <c r="C39" s="10"/>
      <c r="D39" s="10"/>
      <c r="E39" s="10"/>
      <c r="F39" s="10"/>
      <c r="G39" s="10"/>
      <c r="H39" s="10"/>
      <c r="I39" s="10"/>
      <c r="J39" s="10"/>
      <c r="K39" s="10"/>
      <c r="L39" s="10"/>
      <c r="M39" s="10"/>
      <c r="N39" s="10"/>
      <c r="O39" s="10"/>
      <c r="P39" s="10"/>
    </row>
    <row r="40" spans="1:16" x14ac:dyDescent="0.2">
      <c r="A40" s="10"/>
      <c r="B40" s="10" t="s">
        <v>258</v>
      </c>
      <c r="C40" s="10"/>
      <c r="D40" s="10"/>
      <c r="E40" s="10"/>
      <c r="F40" s="10"/>
      <c r="G40" s="10"/>
      <c r="H40" s="10"/>
      <c r="I40" s="10"/>
      <c r="J40" s="10"/>
      <c r="K40" s="10"/>
      <c r="L40" s="10"/>
      <c r="M40" s="10"/>
      <c r="N40" s="10"/>
      <c r="O40" s="10"/>
      <c r="P40" s="10"/>
    </row>
    <row r="41" spans="1:16" x14ac:dyDescent="0.2">
      <c r="A41" s="10"/>
      <c r="B41" s="10"/>
      <c r="C41" s="10"/>
      <c r="D41" s="10"/>
      <c r="E41" s="10"/>
      <c r="F41" s="10"/>
      <c r="G41" s="10"/>
      <c r="H41" s="10"/>
      <c r="I41" s="10"/>
      <c r="J41" s="10"/>
      <c r="K41" s="10"/>
      <c r="L41" s="10"/>
      <c r="M41" s="10"/>
      <c r="N41" s="10"/>
      <c r="O41" s="10"/>
      <c r="P41" s="10"/>
    </row>
    <row r="42" spans="1:16" x14ac:dyDescent="0.2">
      <c r="A42" s="10"/>
      <c r="B42" s="170" t="s">
        <v>259</v>
      </c>
      <c r="C42" s="171"/>
      <c r="D42" s="171"/>
      <c r="E42" s="171"/>
      <c r="F42" s="171"/>
      <c r="G42" s="171"/>
      <c r="H42" s="171"/>
      <c r="I42" s="171"/>
      <c r="J42" s="171"/>
      <c r="K42" s="171"/>
      <c r="L42" s="171"/>
      <c r="M42" s="171"/>
      <c r="N42" s="171"/>
      <c r="O42" s="172"/>
      <c r="P42" s="10"/>
    </row>
    <row r="43" spans="1:16" x14ac:dyDescent="0.2">
      <c r="A43" s="10"/>
      <c r="B43" s="101"/>
      <c r="C43" s="36"/>
      <c r="D43" s="36"/>
      <c r="E43" s="36"/>
      <c r="F43" s="36"/>
      <c r="G43" s="36"/>
      <c r="H43" s="36"/>
      <c r="I43" s="36"/>
      <c r="J43" s="36"/>
      <c r="K43" s="36"/>
      <c r="L43" s="36"/>
      <c r="M43" s="36"/>
      <c r="N43" s="36"/>
      <c r="O43" s="36"/>
      <c r="P43" s="10"/>
    </row>
    <row r="44" spans="1:16" x14ac:dyDescent="0.2">
      <c r="A44" s="21"/>
      <c r="B44" s="102" t="s">
        <v>261</v>
      </c>
      <c r="C44" s="22"/>
      <c r="D44" s="22"/>
      <c r="E44" s="22"/>
      <c r="F44" s="22"/>
      <c r="G44" s="22"/>
      <c r="H44" s="22"/>
      <c r="I44" s="22"/>
      <c r="J44" s="22"/>
      <c r="K44" s="22"/>
      <c r="L44" s="22"/>
      <c r="M44" s="22"/>
      <c r="N44" s="22"/>
      <c r="O44" s="22"/>
      <c r="P44" s="63"/>
    </row>
    <row r="45" spans="1:16" x14ac:dyDescent="0.2">
      <c r="A45" s="10"/>
      <c r="B45" s="36"/>
      <c r="C45" s="36"/>
      <c r="D45" s="36"/>
      <c r="E45" s="36"/>
      <c r="F45" s="36"/>
      <c r="G45" s="36"/>
      <c r="H45" s="36"/>
      <c r="I45" s="36"/>
      <c r="J45" s="36"/>
      <c r="K45" s="36"/>
      <c r="L45" s="36"/>
      <c r="M45" s="36"/>
      <c r="N45" s="36"/>
      <c r="O45" s="36"/>
      <c r="P45" s="10"/>
    </row>
    <row r="46" spans="1:16" x14ac:dyDescent="0.2">
      <c r="A46" s="10"/>
      <c r="B46" s="217" t="s">
        <v>262</v>
      </c>
      <c r="C46" s="160"/>
      <c r="D46" s="161"/>
      <c r="E46" s="104" t="s">
        <v>263</v>
      </c>
      <c r="F46" s="10"/>
      <c r="G46" s="10"/>
      <c r="H46" s="10"/>
      <c r="I46" s="10"/>
      <c r="J46" s="10"/>
      <c r="K46" s="10"/>
      <c r="L46" s="10"/>
      <c r="M46" s="10"/>
      <c r="N46" s="10"/>
      <c r="O46" s="10"/>
      <c r="P46" s="10"/>
    </row>
    <row r="47" spans="1:16" x14ac:dyDescent="0.2">
      <c r="A47" s="10"/>
      <c r="B47" s="217" t="s">
        <v>265</v>
      </c>
      <c r="C47" s="160"/>
      <c r="D47" s="161"/>
      <c r="E47" s="104" t="s">
        <v>266</v>
      </c>
      <c r="F47" s="10"/>
      <c r="G47" s="10"/>
      <c r="H47" s="10"/>
      <c r="I47" s="10"/>
      <c r="J47" s="10"/>
      <c r="K47" s="10"/>
      <c r="L47" s="10"/>
      <c r="M47" s="10"/>
      <c r="N47" s="10"/>
      <c r="O47" s="10"/>
      <c r="P47" s="10"/>
    </row>
    <row r="48" spans="1:16" x14ac:dyDescent="0.2">
      <c r="A48" s="10"/>
      <c r="B48" s="217" t="s">
        <v>267</v>
      </c>
      <c r="C48" s="160"/>
      <c r="D48" s="161"/>
      <c r="E48" s="104" t="s">
        <v>268</v>
      </c>
      <c r="F48" s="10"/>
      <c r="G48" s="10"/>
      <c r="H48" s="10"/>
      <c r="I48" s="10"/>
      <c r="J48" s="10"/>
      <c r="K48" s="10"/>
      <c r="L48" s="10"/>
      <c r="M48" s="10"/>
      <c r="N48" s="10"/>
      <c r="O48" s="10"/>
      <c r="P48" s="10"/>
    </row>
    <row r="49" spans="1:16" x14ac:dyDescent="0.2">
      <c r="A49" s="10"/>
      <c r="B49" s="104"/>
      <c r="C49" s="10"/>
      <c r="D49" s="10"/>
      <c r="E49" s="104" t="s">
        <v>269</v>
      </c>
      <c r="F49" s="36"/>
      <c r="G49" s="10"/>
      <c r="H49" s="36"/>
      <c r="I49" s="10"/>
      <c r="J49" s="10"/>
      <c r="K49" s="10"/>
      <c r="L49" s="10"/>
      <c r="M49" s="10"/>
      <c r="N49" s="10"/>
      <c r="O49" s="10"/>
      <c r="P49" s="10"/>
    </row>
    <row r="50" spans="1:16" x14ac:dyDescent="0.2">
      <c r="A50" s="10"/>
      <c r="B50" s="10"/>
      <c r="C50" s="10"/>
      <c r="D50" s="10"/>
      <c r="E50" s="10"/>
      <c r="F50" s="10"/>
      <c r="G50" s="10"/>
      <c r="H50" s="10"/>
      <c r="I50" s="10"/>
      <c r="J50" s="10"/>
      <c r="K50" s="10"/>
      <c r="L50" s="10"/>
      <c r="M50" s="10"/>
      <c r="N50" s="10"/>
      <c r="O50" s="10"/>
      <c r="P50" s="10"/>
    </row>
    <row r="51" spans="1:16" hidden="1" x14ac:dyDescent="0.2"/>
  </sheetData>
  <mergeCells count="47">
    <mergeCell ref="H36:I36"/>
    <mergeCell ref="H37:I37"/>
    <mergeCell ref="F37:G37"/>
    <mergeCell ref="B47:D47"/>
    <mergeCell ref="B48:D48"/>
    <mergeCell ref="B37:C37"/>
    <mergeCell ref="B38:C38"/>
    <mergeCell ref="D37:E37"/>
    <mergeCell ref="B42:O42"/>
    <mergeCell ref="D38:E38"/>
    <mergeCell ref="F38:G38"/>
    <mergeCell ref="L38:M38"/>
    <mergeCell ref="L37:M37"/>
    <mergeCell ref="H38:I38"/>
    <mergeCell ref="J38:K38"/>
    <mergeCell ref="I22:O22"/>
    <mergeCell ref="B35:C35"/>
    <mergeCell ref="D35:E35"/>
    <mergeCell ref="B20:H20"/>
    <mergeCell ref="B46:D46"/>
    <mergeCell ref="B34:C34"/>
    <mergeCell ref="D34:E34"/>
    <mergeCell ref="F36:G36"/>
    <mergeCell ref="J37:K37"/>
    <mergeCell ref="J36:K36"/>
    <mergeCell ref="F34:G34"/>
    <mergeCell ref="H34:I34"/>
    <mergeCell ref="J34:K34"/>
    <mergeCell ref="B36:C36"/>
    <mergeCell ref="D36:E36"/>
    <mergeCell ref="L36:M36"/>
    <mergeCell ref="B19:H19"/>
    <mergeCell ref="G2:K4"/>
    <mergeCell ref="F35:G35"/>
    <mergeCell ref="J35:K35"/>
    <mergeCell ref="I19:O19"/>
    <mergeCell ref="L35:M35"/>
    <mergeCell ref="H35:I35"/>
    <mergeCell ref="B21:H21"/>
    <mergeCell ref="I20:O20"/>
    <mergeCell ref="I21:O21"/>
    <mergeCell ref="I23:O23"/>
    <mergeCell ref="I24:O24"/>
    <mergeCell ref="B22:H22"/>
    <mergeCell ref="B23:H23"/>
    <mergeCell ref="B24:H24"/>
    <mergeCell ref="L34:M34"/>
  </mergeCells>
  <conditionalFormatting sqref="B20">
    <cfRule type="expression" dxfId="136" priority="1">
      <formula>$O$15="Yes"</formula>
    </cfRule>
  </conditionalFormatting>
  <conditionalFormatting sqref="B21">
    <cfRule type="expression" dxfId="135" priority="2">
      <formula>$O$15="Yes"</formula>
    </cfRule>
  </conditionalFormatting>
  <conditionalFormatting sqref="B22">
    <cfRule type="expression" dxfId="134" priority="3">
      <formula>$O$15="Yes"</formula>
    </cfRule>
  </conditionalFormatting>
  <conditionalFormatting sqref="B23">
    <cfRule type="expression" dxfId="133" priority="4">
      <formula>$O$15="Yes"</formula>
    </cfRule>
  </conditionalFormatting>
  <conditionalFormatting sqref="B24">
    <cfRule type="expression" dxfId="132" priority="5">
      <formula>$O$15="Yes"</formula>
    </cfRule>
  </conditionalFormatting>
  <conditionalFormatting sqref="B34">
    <cfRule type="expression" dxfId="131" priority="6">
      <formula>$O$7="No"</formula>
    </cfRule>
  </conditionalFormatting>
  <conditionalFormatting sqref="B35">
    <cfRule type="expression" dxfId="130" priority="7">
      <formula>$O$7="No"</formula>
    </cfRule>
  </conditionalFormatting>
  <conditionalFormatting sqref="B36">
    <cfRule type="expression" dxfId="129" priority="8">
      <formula>$O$7="No"</formula>
    </cfRule>
  </conditionalFormatting>
  <conditionalFormatting sqref="B37">
    <cfRule type="expression" dxfId="128" priority="9">
      <formula>$O$7="No"</formula>
    </cfRule>
  </conditionalFormatting>
  <conditionalFormatting sqref="B38">
    <cfRule type="expression" dxfId="127" priority="10">
      <formula>$O$7="No"</formula>
    </cfRule>
  </conditionalFormatting>
  <conditionalFormatting sqref="B42">
    <cfRule type="expression" dxfId="126" priority="11">
      <formula>$O$7="No"</formula>
    </cfRule>
  </conditionalFormatting>
  <conditionalFormatting sqref="C20">
    <cfRule type="expression" dxfId="125" priority="12">
      <formula>$O$15="Yes"</formula>
    </cfRule>
  </conditionalFormatting>
  <conditionalFormatting sqref="C21">
    <cfRule type="expression" dxfId="124" priority="13">
      <formula>$O$15="Yes"</formula>
    </cfRule>
  </conditionalFormatting>
  <conditionalFormatting sqref="C22">
    <cfRule type="expression" dxfId="123" priority="14">
      <formula>$O$15="Yes"</formula>
    </cfRule>
  </conditionalFormatting>
  <conditionalFormatting sqref="C23">
    <cfRule type="expression" dxfId="122" priority="15">
      <formula>$O$15="Yes"</formula>
    </cfRule>
  </conditionalFormatting>
  <conditionalFormatting sqref="C24">
    <cfRule type="expression" dxfId="121" priority="16">
      <formula>$O$15="Yes"</formula>
    </cfRule>
  </conditionalFormatting>
  <conditionalFormatting sqref="C34">
    <cfRule type="expression" dxfId="120" priority="17">
      <formula>$O$7="No"</formula>
    </cfRule>
  </conditionalFormatting>
  <conditionalFormatting sqref="C35">
    <cfRule type="expression" dxfId="119" priority="18">
      <formula>$O$7="No"</formula>
    </cfRule>
  </conditionalFormatting>
  <conditionalFormatting sqref="C36">
    <cfRule type="expression" dxfId="118" priority="19">
      <formula>$O$7="No"</formula>
    </cfRule>
  </conditionalFormatting>
  <conditionalFormatting sqref="C37">
    <cfRule type="expression" dxfId="117" priority="20">
      <formula>$O$7="No"</formula>
    </cfRule>
  </conditionalFormatting>
  <conditionalFormatting sqref="C38">
    <cfRule type="expression" dxfId="116" priority="21">
      <formula>$O$7="No"</formula>
    </cfRule>
  </conditionalFormatting>
  <conditionalFormatting sqref="D20">
    <cfRule type="expression" dxfId="115" priority="22">
      <formula>$O$15="Yes"</formula>
    </cfRule>
  </conditionalFormatting>
  <conditionalFormatting sqref="D21">
    <cfRule type="expression" dxfId="114" priority="23">
      <formula>$O$15="Yes"</formula>
    </cfRule>
  </conditionalFormatting>
  <conditionalFormatting sqref="D22">
    <cfRule type="expression" dxfId="113" priority="24">
      <formula>$O$15="Yes"</formula>
    </cfRule>
  </conditionalFormatting>
  <conditionalFormatting sqref="D23">
    <cfRule type="expression" dxfId="112" priority="25">
      <formula>$O$15="Yes"</formula>
    </cfRule>
  </conditionalFormatting>
  <conditionalFormatting sqref="D24">
    <cfRule type="expression" dxfId="111" priority="26">
      <formula>$O$15="Yes"</formula>
    </cfRule>
  </conditionalFormatting>
  <conditionalFormatting sqref="D34">
    <cfRule type="expression" dxfId="110" priority="27">
      <formula>$O$7="No"</formula>
    </cfRule>
  </conditionalFormatting>
  <conditionalFormatting sqref="D35">
    <cfRule type="expression" dxfId="109" priority="28">
      <formula>$O$7="No"</formula>
    </cfRule>
  </conditionalFormatting>
  <conditionalFormatting sqref="D36">
    <cfRule type="expression" dxfId="108" priority="29">
      <formula>$O$7="No"</formula>
    </cfRule>
  </conditionalFormatting>
  <conditionalFormatting sqref="D37">
    <cfRule type="expression" dxfId="107" priority="30">
      <formula>$O$7="No"</formula>
    </cfRule>
  </conditionalFormatting>
  <conditionalFormatting sqref="D38">
    <cfRule type="expression" dxfId="106" priority="31">
      <formula>$O$7="No"</formula>
    </cfRule>
  </conditionalFormatting>
  <conditionalFormatting sqref="E20">
    <cfRule type="expression" dxfId="105" priority="32">
      <formula>$O$15="Yes"</formula>
    </cfRule>
  </conditionalFormatting>
  <conditionalFormatting sqref="E21">
    <cfRule type="expression" dxfId="104" priority="33">
      <formula>$O$15="Yes"</formula>
    </cfRule>
  </conditionalFormatting>
  <conditionalFormatting sqref="E22">
    <cfRule type="expression" dxfId="103" priority="34">
      <formula>$O$15="Yes"</formula>
    </cfRule>
  </conditionalFormatting>
  <conditionalFormatting sqref="E23">
    <cfRule type="expression" dxfId="102" priority="35">
      <formula>$O$15="Yes"</formula>
    </cfRule>
  </conditionalFormatting>
  <conditionalFormatting sqref="E24">
    <cfRule type="expression" dxfId="101" priority="36">
      <formula>$O$15="Yes"</formula>
    </cfRule>
  </conditionalFormatting>
  <conditionalFormatting sqref="E34">
    <cfRule type="expression" dxfId="100" priority="37">
      <formula>$O$7="No"</formula>
    </cfRule>
  </conditionalFormatting>
  <conditionalFormatting sqref="E35">
    <cfRule type="expression" dxfId="99" priority="38">
      <formula>$O$7="No"</formula>
    </cfRule>
  </conditionalFormatting>
  <conditionalFormatting sqref="E36">
    <cfRule type="expression" dxfId="98" priority="39">
      <formula>$O$7="No"</formula>
    </cfRule>
  </conditionalFormatting>
  <conditionalFormatting sqref="E37">
    <cfRule type="expression" dxfId="97" priority="40">
      <formula>$O$7="No"</formula>
    </cfRule>
  </conditionalFormatting>
  <conditionalFormatting sqref="E38">
    <cfRule type="expression" dxfId="96" priority="41">
      <formula>$O$7="No"</formula>
    </cfRule>
  </conditionalFormatting>
  <conditionalFormatting sqref="F20">
    <cfRule type="expression" dxfId="95" priority="42">
      <formula>$O$15="Yes"</formula>
    </cfRule>
  </conditionalFormatting>
  <conditionalFormatting sqref="F21">
    <cfRule type="expression" dxfId="94" priority="43">
      <formula>$O$15="Yes"</formula>
    </cfRule>
  </conditionalFormatting>
  <conditionalFormatting sqref="F22">
    <cfRule type="expression" dxfId="93" priority="44">
      <formula>$O$15="Yes"</formula>
    </cfRule>
  </conditionalFormatting>
  <conditionalFormatting sqref="F23">
    <cfRule type="expression" dxfId="92" priority="45">
      <formula>$O$15="Yes"</formula>
    </cfRule>
  </conditionalFormatting>
  <conditionalFormatting sqref="F24">
    <cfRule type="expression" dxfId="91" priority="46">
      <formula>$O$15="Yes"</formula>
    </cfRule>
  </conditionalFormatting>
  <conditionalFormatting sqref="F34">
    <cfRule type="expression" dxfId="90" priority="47">
      <formula>$O$7="No"</formula>
    </cfRule>
  </conditionalFormatting>
  <conditionalFormatting sqref="F35">
    <cfRule type="expression" dxfId="89" priority="48">
      <formula>$O$7="No"</formula>
    </cfRule>
  </conditionalFormatting>
  <conditionalFormatting sqref="F36">
    <cfRule type="expression" dxfId="88" priority="49">
      <formula>$O$7="No"</formula>
    </cfRule>
  </conditionalFormatting>
  <conditionalFormatting sqref="F37">
    <cfRule type="expression" dxfId="87" priority="50">
      <formula>$O$7="No"</formula>
    </cfRule>
  </conditionalFormatting>
  <conditionalFormatting sqref="F38">
    <cfRule type="expression" dxfId="86" priority="51">
      <formula>$O$7="No"</formula>
    </cfRule>
  </conditionalFormatting>
  <conditionalFormatting sqref="G20">
    <cfRule type="expression" dxfId="85" priority="52">
      <formula>$O$15="Yes"</formula>
    </cfRule>
  </conditionalFormatting>
  <conditionalFormatting sqref="G21">
    <cfRule type="expression" dxfId="84" priority="53">
      <formula>$O$15="Yes"</formula>
    </cfRule>
  </conditionalFormatting>
  <conditionalFormatting sqref="G22">
    <cfRule type="expression" dxfId="83" priority="54">
      <formula>$O$15="Yes"</formula>
    </cfRule>
  </conditionalFormatting>
  <conditionalFormatting sqref="G23">
    <cfRule type="expression" dxfId="82" priority="55">
      <formula>$O$15="Yes"</formula>
    </cfRule>
  </conditionalFormatting>
  <conditionalFormatting sqref="G24">
    <cfRule type="expression" dxfId="81" priority="56">
      <formula>$O$15="Yes"</formula>
    </cfRule>
  </conditionalFormatting>
  <conditionalFormatting sqref="G34">
    <cfRule type="expression" dxfId="80" priority="57">
      <formula>$O$7="No"</formula>
    </cfRule>
  </conditionalFormatting>
  <conditionalFormatting sqref="G35">
    <cfRule type="expression" dxfId="79" priority="58">
      <formula>$O$7="No"</formula>
    </cfRule>
  </conditionalFormatting>
  <conditionalFormatting sqref="G36">
    <cfRule type="expression" dxfId="78" priority="59">
      <formula>$O$7="No"</formula>
    </cfRule>
  </conditionalFormatting>
  <conditionalFormatting sqref="G37">
    <cfRule type="expression" dxfId="77" priority="60">
      <formula>$O$7="No"</formula>
    </cfRule>
  </conditionalFormatting>
  <conditionalFormatting sqref="G38">
    <cfRule type="expression" dxfId="76" priority="61">
      <formula>$O$7="No"</formula>
    </cfRule>
  </conditionalFormatting>
  <conditionalFormatting sqref="H20">
    <cfRule type="expression" dxfId="75" priority="62">
      <formula>$O$15="Yes"</formula>
    </cfRule>
  </conditionalFormatting>
  <conditionalFormatting sqref="H21">
    <cfRule type="expression" dxfId="74" priority="63">
      <formula>$O$15="Yes"</formula>
    </cfRule>
  </conditionalFormatting>
  <conditionalFormatting sqref="H22">
    <cfRule type="expression" dxfId="73" priority="64">
      <formula>$O$15="Yes"</formula>
    </cfRule>
  </conditionalFormatting>
  <conditionalFormatting sqref="H23">
    <cfRule type="expression" dxfId="72" priority="65">
      <formula>$O$15="Yes"</formula>
    </cfRule>
  </conditionalFormatting>
  <conditionalFormatting sqref="H24">
    <cfRule type="expression" dxfId="71" priority="66">
      <formula>$O$15="Yes"</formula>
    </cfRule>
  </conditionalFormatting>
  <conditionalFormatting sqref="H34">
    <cfRule type="expression" dxfId="70" priority="67">
      <formula>$O$7="No"</formula>
    </cfRule>
  </conditionalFormatting>
  <conditionalFormatting sqref="H35">
    <cfRule type="expression" dxfId="69" priority="68">
      <formula>$O$7="No"</formula>
    </cfRule>
  </conditionalFormatting>
  <conditionalFormatting sqref="H36">
    <cfRule type="expression" dxfId="68" priority="69">
      <formula>$O$7="No"</formula>
    </cfRule>
  </conditionalFormatting>
  <conditionalFormatting sqref="H37">
    <cfRule type="expression" dxfId="67" priority="70">
      <formula>$O$7="No"</formula>
    </cfRule>
  </conditionalFormatting>
  <conditionalFormatting sqref="H38">
    <cfRule type="expression" dxfId="66" priority="71">
      <formula>$O$7="No"</formula>
    </cfRule>
  </conditionalFormatting>
  <conditionalFormatting sqref="I20">
    <cfRule type="expression" dxfId="65" priority="72">
      <formula>$O$15="Yes"</formula>
    </cfRule>
  </conditionalFormatting>
  <conditionalFormatting sqref="I21">
    <cfRule type="expression" dxfId="64" priority="73">
      <formula>$O$15="Yes"</formula>
    </cfRule>
  </conditionalFormatting>
  <conditionalFormatting sqref="I22">
    <cfRule type="expression" dxfId="63" priority="74">
      <formula>$O$15="Yes"</formula>
    </cfRule>
  </conditionalFormatting>
  <conditionalFormatting sqref="I23">
    <cfRule type="expression" dxfId="62" priority="75">
      <formula>$O$15="Yes"</formula>
    </cfRule>
  </conditionalFormatting>
  <conditionalFormatting sqref="I24">
    <cfRule type="expression" dxfId="61" priority="76">
      <formula>$O$15="Yes"</formula>
    </cfRule>
  </conditionalFormatting>
  <conditionalFormatting sqref="I34">
    <cfRule type="expression" dxfId="60" priority="77">
      <formula>$O$7="No"</formula>
    </cfRule>
  </conditionalFormatting>
  <conditionalFormatting sqref="I35">
    <cfRule type="expression" dxfId="59" priority="78">
      <formula>$O$7="No"</formula>
    </cfRule>
  </conditionalFormatting>
  <conditionalFormatting sqref="I36">
    <cfRule type="expression" dxfId="58" priority="79">
      <formula>$O$7="No"</formula>
    </cfRule>
  </conditionalFormatting>
  <conditionalFormatting sqref="I37">
    <cfRule type="expression" dxfId="57" priority="80">
      <formula>$O$7="No"</formula>
    </cfRule>
  </conditionalFormatting>
  <conditionalFormatting sqref="I38">
    <cfRule type="expression" dxfId="56" priority="81">
      <formula>$O$7="No"</formula>
    </cfRule>
  </conditionalFormatting>
  <conditionalFormatting sqref="J20">
    <cfRule type="expression" dxfId="55" priority="82">
      <formula>$O$15="Yes"</formula>
    </cfRule>
  </conditionalFormatting>
  <conditionalFormatting sqref="J21">
    <cfRule type="expression" dxfId="54" priority="83">
      <formula>$O$15="Yes"</formula>
    </cfRule>
  </conditionalFormatting>
  <conditionalFormatting sqref="J22">
    <cfRule type="expression" dxfId="53" priority="84">
      <formula>$O$15="Yes"</formula>
    </cfRule>
  </conditionalFormatting>
  <conditionalFormatting sqref="J23">
    <cfRule type="expression" dxfId="52" priority="85">
      <formula>$O$15="Yes"</formula>
    </cfRule>
  </conditionalFormatting>
  <conditionalFormatting sqref="J24">
    <cfRule type="expression" dxfId="51" priority="86">
      <formula>$O$15="Yes"</formula>
    </cfRule>
  </conditionalFormatting>
  <conditionalFormatting sqref="J34">
    <cfRule type="expression" dxfId="50" priority="87">
      <formula>$O$7="No"</formula>
    </cfRule>
  </conditionalFormatting>
  <conditionalFormatting sqref="J35">
    <cfRule type="expression" dxfId="49" priority="88">
      <formula>$O$7="No"</formula>
    </cfRule>
  </conditionalFormatting>
  <conditionalFormatting sqref="J36">
    <cfRule type="expression" dxfId="48" priority="89">
      <formula>$O$7="No"</formula>
    </cfRule>
  </conditionalFormatting>
  <conditionalFormatting sqref="J37">
    <cfRule type="expression" dxfId="47" priority="90">
      <formula>$O$7="No"</formula>
    </cfRule>
  </conditionalFormatting>
  <conditionalFormatting sqref="J38">
    <cfRule type="expression" dxfId="46" priority="91">
      <formula>$O$7="No"</formula>
    </cfRule>
  </conditionalFormatting>
  <conditionalFormatting sqref="K20">
    <cfRule type="expression" dxfId="45" priority="92">
      <formula>$O$15="Yes"</formula>
    </cfRule>
  </conditionalFormatting>
  <conditionalFormatting sqref="K21">
    <cfRule type="expression" dxfId="44" priority="93">
      <formula>$O$15="Yes"</formula>
    </cfRule>
  </conditionalFormatting>
  <conditionalFormatting sqref="K22">
    <cfRule type="expression" dxfId="43" priority="94">
      <formula>$O$15="Yes"</formula>
    </cfRule>
  </conditionalFormatting>
  <conditionalFormatting sqref="K23">
    <cfRule type="expression" dxfId="42" priority="95">
      <formula>$O$15="Yes"</formula>
    </cfRule>
  </conditionalFormatting>
  <conditionalFormatting sqref="K24">
    <cfRule type="expression" dxfId="41" priority="96">
      <formula>$O$15="Yes"</formula>
    </cfRule>
  </conditionalFormatting>
  <conditionalFormatting sqref="K34">
    <cfRule type="expression" dxfId="40" priority="97">
      <formula>$O$7="No"</formula>
    </cfRule>
  </conditionalFormatting>
  <conditionalFormatting sqref="K35">
    <cfRule type="expression" dxfId="39" priority="98">
      <formula>$O$7="No"</formula>
    </cfRule>
  </conditionalFormatting>
  <conditionalFormatting sqref="K36">
    <cfRule type="expression" dxfId="38" priority="99">
      <formula>$O$7="No"</formula>
    </cfRule>
  </conditionalFormatting>
  <conditionalFormatting sqref="K37">
    <cfRule type="expression" dxfId="37" priority="100">
      <formula>$O$7="No"</formula>
    </cfRule>
  </conditionalFormatting>
  <conditionalFormatting sqref="K38">
    <cfRule type="expression" dxfId="36" priority="101">
      <formula>$O$7="No"</formula>
    </cfRule>
  </conditionalFormatting>
  <conditionalFormatting sqref="L20">
    <cfRule type="expression" dxfId="35" priority="102">
      <formula>$O$15="Yes"</formula>
    </cfRule>
  </conditionalFormatting>
  <conditionalFormatting sqref="L21">
    <cfRule type="expression" dxfId="34" priority="103">
      <formula>$O$15="Yes"</formula>
    </cfRule>
  </conditionalFormatting>
  <conditionalFormatting sqref="L22">
    <cfRule type="expression" dxfId="33" priority="104">
      <formula>$O$15="Yes"</formula>
    </cfRule>
  </conditionalFormatting>
  <conditionalFormatting sqref="L23">
    <cfRule type="expression" dxfId="32" priority="105">
      <formula>$O$15="Yes"</formula>
    </cfRule>
  </conditionalFormatting>
  <conditionalFormatting sqref="L24">
    <cfRule type="expression" dxfId="31" priority="106">
      <formula>$O$15="Yes"</formula>
    </cfRule>
  </conditionalFormatting>
  <conditionalFormatting sqref="L34">
    <cfRule type="expression" dxfId="30" priority="107">
      <formula>$O$7="No"</formula>
    </cfRule>
  </conditionalFormatting>
  <conditionalFormatting sqref="L35">
    <cfRule type="expression" dxfId="29" priority="108">
      <formula>$O$7="No"</formula>
    </cfRule>
  </conditionalFormatting>
  <conditionalFormatting sqref="L36">
    <cfRule type="expression" dxfId="28" priority="109">
      <formula>$O$7="No"</formula>
    </cfRule>
  </conditionalFormatting>
  <conditionalFormatting sqref="L37">
    <cfRule type="expression" dxfId="27" priority="110">
      <formula>$O$7="No"</formula>
    </cfRule>
  </conditionalFormatting>
  <conditionalFormatting sqref="L38">
    <cfRule type="expression" dxfId="26" priority="111">
      <formula>$O$7="No"</formula>
    </cfRule>
  </conditionalFormatting>
  <conditionalFormatting sqref="M20">
    <cfRule type="expression" dxfId="25" priority="112">
      <formula>$O$15="Yes"</formula>
    </cfRule>
  </conditionalFormatting>
  <conditionalFormatting sqref="M21">
    <cfRule type="expression" dxfId="24" priority="113">
      <formula>$O$15="Yes"</formula>
    </cfRule>
  </conditionalFormatting>
  <conditionalFormatting sqref="M22">
    <cfRule type="expression" dxfId="23" priority="114">
      <formula>$O$15="Yes"</formula>
    </cfRule>
  </conditionalFormatting>
  <conditionalFormatting sqref="M23">
    <cfRule type="expression" dxfId="22" priority="115">
      <formula>$O$15="Yes"</formula>
    </cfRule>
  </conditionalFormatting>
  <conditionalFormatting sqref="M24">
    <cfRule type="expression" dxfId="21" priority="116">
      <formula>$O$15="Yes"</formula>
    </cfRule>
  </conditionalFormatting>
  <conditionalFormatting sqref="M34">
    <cfRule type="expression" dxfId="20" priority="117">
      <formula>$O$7="No"</formula>
    </cfRule>
  </conditionalFormatting>
  <conditionalFormatting sqref="M35">
    <cfRule type="expression" dxfId="19" priority="118">
      <formula>$O$7="No"</formula>
    </cfRule>
  </conditionalFormatting>
  <conditionalFormatting sqref="M36">
    <cfRule type="expression" dxfId="18" priority="119">
      <formula>$O$7="No"</formula>
    </cfRule>
  </conditionalFormatting>
  <conditionalFormatting sqref="M37">
    <cfRule type="expression" dxfId="17" priority="120">
      <formula>$O$7="No"</formula>
    </cfRule>
  </conditionalFormatting>
  <conditionalFormatting sqref="M38">
    <cfRule type="expression" dxfId="16" priority="121">
      <formula>$O$7="No"</formula>
    </cfRule>
  </conditionalFormatting>
  <conditionalFormatting sqref="N20">
    <cfRule type="expression" dxfId="15" priority="122">
      <formula>$O$15="Yes"</formula>
    </cfRule>
  </conditionalFormatting>
  <conditionalFormatting sqref="N21">
    <cfRule type="expression" dxfId="14" priority="123">
      <formula>$O$15="Yes"</formula>
    </cfRule>
  </conditionalFormatting>
  <conditionalFormatting sqref="N22">
    <cfRule type="expression" dxfId="13" priority="124">
      <formula>$O$15="Yes"</formula>
    </cfRule>
  </conditionalFormatting>
  <conditionalFormatting sqref="N23">
    <cfRule type="expression" dxfId="12" priority="125">
      <formula>$O$15="Yes"</formula>
    </cfRule>
  </conditionalFormatting>
  <conditionalFormatting sqref="N24">
    <cfRule type="expression" dxfId="11" priority="126">
      <formula>$O$15="Yes"</formula>
    </cfRule>
  </conditionalFormatting>
  <conditionalFormatting sqref="O11">
    <cfRule type="expression" dxfId="10" priority="127">
      <formula>$O$7="No"</formula>
    </cfRule>
  </conditionalFormatting>
  <conditionalFormatting sqref="O13">
    <cfRule type="expression" dxfId="9" priority="128">
      <formula>$O$7="No"</formula>
    </cfRule>
  </conditionalFormatting>
  <conditionalFormatting sqref="O15">
    <cfRule type="expression" dxfId="8" priority="129">
      <formula>$O$7="No"</formula>
    </cfRule>
  </conditionalFormatting>
  <conditionalFormatting sqref="O20">
    <cfRule type="expression" dxfId="7" priority="130">
      <formula>$O$15="Yes"</formula>
    </cfRule>
  </conditionalFormatting>
  <conditionalFormatting sqref="O21">
    <cfRule type="expression" dxfId="6" priority="131">
      <formula>$O$15="Yes"</formula>
    </cfRule>
  </conditionalFormatting>
  <conditionalFormatting sqref="O22">
    <cfRule type="expression" dxfId="5" priority="132">
      <formula>$O$15="Yes"</formula>
    </cfRule>
  </conditionalFormatting>
  <conditionalFormatting sqref="O23">
    <cfRule type="expression" dxfId="4" priority="133">
      <formula>$O$15="Yes"</formula>
    </cfRule>
  </conditionalFormatting>
  <conditionalFormatting sqref="O24">
    <cfRule type="expression" dxfId="3" priority="134">
      <formula>$O$15="Yes"</formula>
    </cfRule>
  </conditionalFormatting>
  <conditionalFormatting sqref="O26">
    <cfRule type="expression" dxfId="2" priority="135">
      <formula>$O$7="No"</formula>
    </cfRule>
  </conditionalFormatting>
  <conditionalFormatting sqref="O28">
    <cfRule type="expression" dxfId="1" priority="136">
      <formula>$O$7="No"</formula>
    </cfRule>
  </conditionalFormatting>
  <conditionalFormatting sqref="O30">
    <cfRule type="expression" dxfId="0" priority="137">
      <formula>$O$7="No"</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U106"/>
  <sheetViews>
    <sheetView showGridLines="0" workbookViewId="0"/>
  </sheetViews>
  <sheetFormatPr baseColWidth="10" defaultColWidth="12.6640625" defaultRowHeight="15" customHeight="1" x14ac:dyDescent="0.2"/>
  <cols>
    <col min="1" max="1" width="2.5" customWidth="1"/>
    <col min="2" max="2" width="19.6640625" customWidth="1"/>
    <col min="3" max="3" width="8.6640625" customWidth="1"/>
    <col min="4" max="6" width="6.1640625" customWidth="1"/>
    <col min="7" max="7" width="13.83203125" customWidth="1"/>
    <col min="8" max="8" width="4.5" customWidth="1"/>
    <col min="9" max="9" width="3.83203125" customWidth="1"/>
    <col min="10" max="10" width="6.1640625" customWidth="1"/>
    <col min="11" max="11" width="9.83203125" customWidth="1"/>
    <col min="12" max="12" width="2.5" customWidth="1"/>
    <col min="13" max="13" width="6.1640625" hidden="1" customWidth="1"/>
    <col min="14" max="21" width="7.1640625" customWidth="1"/>
    <col min="22" max="26" width="11" customWidth="1"/>
  </cols>
  <sheetData>
    <row r="1" spans="1:12" x14ac:dyDescent="0.2">
      <c r="A1" s="10"/>
      <c r="B1" s="10"/>
      <c r="C1" s="10"/>
      <c r="D1" s="10"/>
      <c r="E1" s="10"/>
      <c r="F1" s="10"/>
      <c r="G1" s="10"/>
      <c r="H1" s="10"/>
      <c r="I1" s="10"/>
      <c r="J1" s="10"/>
      <c r="K1" s="10"/>
      <c r="L1" s="10"/>
    </row>
    <row r="2" spans="1:12" ht="15" customHeight="1" x14ac:dyDescent="0.2">
      <c r="A2" s="10"/>
      <c r="B2" s="10"/>
      <c r="C2" s="10"/>
      <c r="D2" s="10"/>
      <c r="E2" s="10"/>
      <c r="G2" s="97"/>
      <c r="H2" s="97"/>
      <c r="I2" s="97"/>
      <c r="J2" s="10"/>
      <c r="K2" s="10"/>
      <c r="L2" s="10"/>
    </row>
    <row r="3" spans="1:12" ht="15" customHeight="1" x14ac:dyDescent="0.2">
      <c r="A3" s="10"/>
      <c r="B3" s="10"/>
      <c r="C3" s="10"/>
      <c r="D3" s="10"/>
      <c r="E3" s="10"/>
      <c r="F3" s="218" t="s">
        <v>243</v>
      </c>
      <c r="G3" s="154"/>
      <c r="H3" s="154"/>
      <c r="I3" s="155"/>
      <c r="J3" s="10"/>
      <c r="K3" s="10"/>
      <c r="L3" s="10"/>
    </row>
    <row r="4" spans="1:12" ht="15" customHeight="1" x14ac:dyDescent="0.2">
      <c r="A4" s="10"/>
      <c r="B4" s="10"/>
      <c r="C4" s="10"/>
      <c r="D4" s="10"/>
      <c r="E4" s="10"/>
      <c r="F4" s="156"/>
      <c r="G4" s="157"/>
      <c r="H4" s="157"/>
      <c r="I4" s="158"/>
      <c r="J4" s="18" t="s">
        <v>5</v>
      </c>
      <c r="K4" s="18" t="s">
        <v>6</v>
      </c>
      <c r="L4" s="10"/>
    </row>
    <row r="5" spans="1:12" ht="15" customHeight="1" x14ac:dyDescent="0.2">
      <c r="A5" s="21"/>
      <c r="B5" s="22"/>
      <c r="C5" s="22"/>
      <c r="D5" s="22"/>
      <c r="E5" s="22"/>
      <c r="F5" s="22"/>
      <c r="G5" s="22"/>
      <c r="H5" s="22"/>
      <c r="I5" s="22"/>
      <c r="J5" s="22"/>
      <c r="K5" s="22"/>
      <c r="L5" s="63"/>
    </row>
    <row r="6" spans="1:12" ht="15" customHeight="1" x14ac:dyDescent="0.2">
      <c r="A6" s="10"/>
      <c r="B6" s="10"/>
      <c r="C6" s="10"/>
      <c r="D6" s="10"/>
      <c r="E6" s="10"/>
      <c r="F6" s="10"/>
      <c r="G6" s="10"/>
      <c r="H6" s="10"/>
      <c r="I6" s="10"/>
      <c r="J6" s="10"/>
      <c r="K6" s="10"/>
      <c r="L6" s="10"/>
    </row>
    <row r="7" spans="1:12" ht="15" customHeight="1" x14ac:dyDescent="0.2">
      <c r="A7" s="10"/>
      <c r="B7" s="10" t="s">
        <v>246</v>
      </c>
      <c r="C7" s="10"/>
      <c r="D7" s="10"/>
      <c r="E7" s="10"/>
      <c r="F7" s="10"/>
      <c r="G7" s="10"/>
      <c r="H7" s="10"/>
      <c r="I7" s="10"/>
      <c r="J7" s="10"/>
      <c r="K7" s="10"/>
      <c r="L7" s="10"/>
    </row>
    <row r="8" spans="1:12" ht="15" customHeight="1" x14ac:dyDescent="0.2">
      <c r="A8" s="10"/>
      <c r="B8" s="10" t="s">
        <v>248</v>
      </c>
      <c r="C8" s="10"/>
      <c r="D8" s="10"/>
      <c r="E8" s="10"/>
      <c r="F8" s="10"/>
      <c r="G8" s="10"/>
      <c r="H8" s="10"/>
      <c r="I8" s="10"/>
      <c r="J8" s="10"/>
      <c r="K8" s="10"/>
      <c r="L8" s="10"/>
    </row>
    <row r="9" spans="1:12" ht="15" customHeight="1" x14ac:dyDescent="0.2">
      <c r="A9" s="10"/>
      <c r="B9" s="10"/>
      <c r="C9" s="10"/>
      <c r="D9" s="10"/>
      <c r="E9" s="10"/>
      <c r="F9" s="10"/>
      <c r="G9" s="10"/>
      <c r="H9" s="10"/>
      <c r="I9" s="10"/>
      <c r="J9" s="10"/>
      <c r="K9" s="10"/>
      <c r="L9" s="10"/>
    </row>
    <row r="10" spans="1:12" ht="15" customHeight="1" x14ac:dyDescent="0.2">
      <c r="A10" s="10"/>
      <c r="B10" s="98" t="s">
        <v>250</v>
      </c>
      <c r="C10" s="99" t="str">
        <f>Checklist!O1</f>
        <v>COMPLETE</v>
      </c>
      <c r="D10" s="69" t="str">
        <f>IF(C10="INCOMPLETE","Please remember to make a selection in all drop-down menus for completion.","")</f>
        <v/>
      </c>
      <c r="E10" s="10"/>
      <c r="F10" s="10"/>
      <c r="G10" s="10"/>
      <c r="H10" s="10"/>
      <c r="I10" s="10"/>
      <c r="J10" s="10"/>
      <c r="K10" s="10"/>
      <c r="L10" s="10"/>
    </row>
    <row r="11" spans="1:12" ht="15" customHeight="1" x14ac:dyDescent="0.2">
      <c r="A11" s="10"/>
      <c r="B11" s="98" t="s">
        <v>4</v>
      </c>
      <c r="C11" s="99" t="str">
        <f>RFP!K1</f>
        <v>COMPLETE</v>
      </c>
      <c r="D11" s="69" t="str">
        <f t="shared" ref="D11:D13" si="0">IF(C11="INCOMPLETE","Please ensure all highlighted fields have been completed, and all drop-down menus contain a selection.","")</f>
        <v/>
      </c>
      <c r="E11" s="10"/>
      <c r="F11" s="10"/>
      <c r="G11" s="10"/>
      <c r="H11" s="10"/>
      <c r="I11" s="10"/>
      <c r="J11" s="10"/>
      <c r="K11" s="10"/>
      <c r="L11" s="10"/>
    </row>
    <row r="12" spans="1:12" ht="15" customHeight="1" x14ac:dyDescent="0.2">
      <c r="A12" s="10"/>
      <c r="B12" s="98" t="s">
        <v>255</v>
      </c>
      <c r="C12" s="99" t="str">
        <f>'Health Q'!M1</f>
        <v>COMPLETE</v>
      </c>
      <c r="D12" s="69" t="str">
        <f t="shared" si="0"/>
        <v/>
      </c>
      <c r="E12" s="10"/>
      <c r="F12" s="10"/>
      <c r="G12" s="10"/>
      <c r="H12" s="10"/>
      <c r="I12" s="10"/>
      <c r="J12" s="10"/>
      <c r="K12" s="10"/>
      <c r="L12" s="10"/>
    </row>
    <row r="13" spans="1:12" ht="15" customHeight="1" x14ac:dyDescent="0.2">
      <c r="A13" s="10"/>
      <c r="B13" s="98" t="s">
        <v>256</v>
      </c>
      <c r="C13" s="99" t="str">
        <f>EPLI!P1</f>
        <v>COMPLETE</v>
      </c>
      <c r="D13" s="69" t="str">
        <f t="shared" si="0"/>
        <v/>
      </c>
      <c r="E13" s="10"/>
      <c r="F13" s="10"/>
      <c r="G13" s="1"/>
      <c r="H13" s="10"/>
      <c r="I13" s="10"/>
      <c r="J13" s="10"/>
      <c r="K13" s="10"/>
      <c r="L13" s="10"/>
    </row>
    <row r="14" spans="1:12" ht="15" customHeight="1" x14ac:dyDescent="0.2">
      <c r="A14" s="10"/>
      <c r="B14" s="100" t="s">
        <v>257</v>
      </c>
      <c r="C14" s="99" t="str">
        <f>IFERROR(IF(AND('Health Q'!L9="No",'Health Q'!L12="No"),"N/A",IF(AVERAGE(Census!J1=1),"COMPLETE","INCOMPLETE")),"INCOMPLETE")</f>
        <v>INCOMPLETE</v>
      </c>
      <c r="D14" s="69" t="str">
        <f>IF(C14="INCOMPLETE","Please note the Census is required for RFP completion.","")</f>
        <v>Please note the Census is required for RFP completion.</v>
      </c>
      <c r="E14" s="10"/>
      <c r="F14" s="10"/>
      <c r="G14" s="10"/>
      <c r="H14" s="10"/>
      <c r="I14" s="10"/>
      <c r="J14" s="10"/>
      <c r="K14" s="10"/>
      <c r="L14" s="10"/>
    </row>
    <row r="15" spans="1:12" ht="15" customHeight="1" x14ac:dyDescent="0.2">
      <c r="A15" s="10"/>
      <c r="B15" s="98" t="s">
        <v>260</v>
      </c>
      <c r="C15" s="99" t="str">
        <f>Travel!P1</f>
        <v>COMPLETE</v>
      </c>
      <c r="D15" s="69" t="str">
        <f>IF(C15="INCOMPLETE","Please ensure all highlighted fields have been completed, and all drop-down menus contain a selection.","")</f>
        <v/>
      </c>
      <c r="E15" s="10"/>
      <c r="F15" s="10"/>
      <c r="G15" s="1"/>
      <c r="H15" s="10"/>
      <c r="I15" s="10"/>
      <c r="J15" s="10"/>
      <c r="K15" s="10"/>
      <c r="L15" s="10"/>
    </row>
    <row r="16" spans="1:12" ht="15" customHeight="1" x14ac:dyDescent="0.2">
      <c r="A16" s="10"/>
      <c r="B16" s="10"/>
      <c r="C16" s="103"/>
      <c r="D16" s="10"/>
      <c r="E16" s="10"/>
      <c r="F16" s="10"/>
      <c r="G16" s="10"/>
      <c r="H16" s="10"/>
      <c r="I16" s="10"/>
      <c r="J16" s="10"/>
      <c r="K16" s="10"/>
      <c r="L16" s="10"/>
    </row>
    <row r="17" spans="1:13" ht="15" customHeight="1" x14ac:dyDescent="0.2">
      <c r="A17" s="10"/>
      <c r="B17" s="105" t="s">
        <v>264</v>
      </c>
      <c r="L17" s="10"/>
    </row>
    <row r="18" spans="1:13" ht="15" customHeight="1" x14ac:dyDescent="0.2">
      <c r="A18" s="10"/>
      <c r="B18" s="106"/>
      <c r="C18" s="106"/>
      <c r="D18" s="106"/>
      <c r="E18" s="106"/>
      <c r="F18" s="106"/>
      <c r="G18" s="106"/>
      <c r="H18" s="106"/>
      <c r="I18" s="106"/>
      <c r="J18" s="106"/>
      <c r="K18" s="106"/>
      <c r="L18" s="10"/>
    </row>
    <row r="19" spans="1:13" ht="18.75" customHeight="1" x14ac:dyDescent="0.2">
      <c r="A19" s="10"/>
      <c r="B19" s="220" t="s">
        <v>270</v>
      </c>
      <c r="C19" s="164"/>
      <c r="D19" s="164"/>
      <c r="E19" s="164"/>
      <c r="F19" s="164"/>
      <c r="G19" s="164"/>
      <c r="H19" s="164"/>
      <c r="I19" s="164"/>
      <c r="J19" s="164"/>
      <c r="K19" s="164"/>
      <c r="L19" s="10"/>
    </row>
    <row r="20" spans="1:13" ht="15" customHeight="1" x14ac:dyDescent="0.2">
      <c r="A20" s="10"/>
      <c r="B20" s="164"/>
      <c r="C20" s="164"/>
      <c r="D20" s="164"/>
      <c r="E20" s="164"/>
      <c r="F20" s="164"/>
      <c r="G20" s="164"/>
      <c r="H20" s="164"/>
      <c r="I20" s="164"/>
      <c r="J20" s="164"/>
      <c r="K20" s="164"/>
      <c r="L20" s="10"/>
    </row>
    <row r="21" spans="1:13" ht="15" customHeight="1" x14ac:dyDescent="0.2">
      <c r="A21" s="10"/>
      <c r="B21" s="164"/>
      <c r="C21" s="164"/>
      <c r="D21" s="164"/>
      <c r="E21" s="164"/>
      <c r="F21" s="164"/>
      <c r="G21" s="164"/>
      <c r="H21" s="164"/>
      <c r="I21" s="164"/>
      <c r="J21" s="164"/>
      <c r="K21" s="164"/>
      <c r="L21" s="10"/>
    </row>
    <row r="22" spans="1:13" ht="15" customHeight="1" x14ac:dyDescent="0.2">
      <c r="A22" s="10"/>
      <c r="B22" s="164"/>
      <c r="C22" s="164"/>
      <c r="D22" s="164"/>
      <c r="E22" s="164"/>
      <c r="F22" s="164"/>
      <c r="G22" s="164"/>
      <c r="H22" s="164"/>
      <c r="I22" s="164"/>
      <c r="J22" s="164"/>
      <c r="K22" s="164"/>
      <c r="L22" s="10"/>
    </row>
    <row r="23" spans="1:13" ht="15" customHeight="1" x14ac:dyDescent="0.2">
      <c r="A23" s="10"/>
      <c r="B23" s="164"/>
      <c r="C23" s="164"/>
      <c r="D23" s="164"/>
      <c r="E23" s="164"/>
      <c r="F23" s="164"/>
      <c r="G23" s="164"/>
      <c r="H23" s="164"/>
      <c r="I23" s="164"/>
      <c r="J23" s="164"/>
      <c r="K23" s="164"/>
      <c r="L23" s="10"/>
    </row>
    <row r="24" spans="1:13" ht="15" customHeight="1" x14ac:dyDescent="0.2">
      <c r="A24" s="10"/>
      <c r="B24" s="107"/>
      <c r="C24" s="107"/>
      <c r="D24" s="107"/>
      <c r="E24" s="107"/>
      <c r="F24" s="107"/>
      <c r="G24" s="107"/>
      <c r="H24" s="107"/>
      <c r="I24" s="107"/>
      <c r="J24" s="107"/>
      <c r="K24" s="107"/>
      <c r="L24" s="10"/>
    </row>
    <row r="25" spans="1:13" ht="15" customHeight="1" x14ac:dyDescent="0.2">
      <c r="A25" s="10"/>
      <c r="B25" s="221" t="s">
        <v>271</v>
      </c>
      <c r="C25" s="108"/>
      <c r="D25" s="37"/>
      <c r="E25" s="37"/>
      <c r="F25" s="37"/>
      <c r="G25" s="37"/>
      <c r="H25" s="37"/>
      <c r="I25" s="37"/>
      <c r="J25" s="37"/>
      <c r="K25" s="10"/>
      <c r="L25" s="10"/>
    </row>
    <row r="26" spans="1:13" ht="15" customHeight="1" x14ac:dyDescent="0.2">
      <c r="A26" s="10"/>
      <c r="B26" s="164"/>
      <c r="C26" s="219" t="s">
        <v>42</v>
      </c>
      <c r="D26" s="157"/>
      <c r="E26" s="157"/>
      <c r="F26" s="105" t="s">
        <v>272</v>
      </c>
      <c r="G26" s="219" t="s">
        <v>273</v>
      </c>
      <c r="H26" s="157"/>
      <c r="I26" s="105" t="s">
        <v>274</v>
      </c>
      <c r="J26" s="222">
        <v>42840</v>
      </c>
      <c r="K26" s="157"/>
      <c r="M26" s="10"/>
    </row>
    <row r="27" spans="1:13" ht="15" customHeight="1" x14ac:dyDescent="0.2">
      <c r="A27" s="10"/>
      <c r="B27" s="109"/>
      <c r="C27" s="96"/>
      <c r="D27" s="96"/>
      <c r="E27" s="96"/>
      <c r="F27" s="105"/>
      <c r="G27" s="96"/>
      <c r="H27" s="96"/>
      <c r="I27" s="105"/>
      <c r="J27" s="110"/>
      <c r="K27" s="110"/>
      <c r="M27" s="10"/>
    </row>
    <row r="28" spans="1:13" ht="15" customHeight="1" x14ac:dyDescent="0.2">
      <c r="A28" s="10"/>
      <c r="B28" s="37" t="s">
        <v>275</v>
      </c>
      <c r="C28" s="37"/>
      <c r="D28" s="37"/>
      <c r="E28" s="37"/>
      <c r="F28" s="37"/>
      <c r="G28" s="37"/>
      <c r="H28" s="37"/>
      <c r="I28" s="37"/>
      <c r="J28" s="37"/>
      <c r="K28" s="37"/>
      <c r="L28" s="10"/>
    </row>
    <row r="29" spans="1:13" ht="7.5" customHeight="1" x14ac:dyDescent="0.2">
      <c r="A29" s="10"/>
      <c r="B29" s="111"/>
      <c r="C29" s="111"/>
      <c r="D29" s="111"/>
      <c r="E29" s="111"/>
      <c r="F29" s="111"/>
      <c r="G29" s="111"/>
      <c r="H29" s="111"/>
      <c r="I29" s="111"/>
      <c r="J29" s="111"/>
      <c r="K29" s="111"/>
      <c r="L29" s="10"/>
    </row>
    <row r="30" spans="1:13" ht="7.5" customHeight="1" x14ac:dyDescent="0.2">
      <c r="A30" s="10"/>
      <c r="B30" s="187" t="s">
        <v>276</v>
      </c>
      <c r="C30" s="154"/>
      <c r="D30" s="154"/>
      <c r="E30" s="154"/>
      <c r="F30" s="154"/>
      <c r="G30" s="154"/>
      <c r="H30" s="154"/>
      <c r="I30" s="154"/>
      <c r="J30" s="154"/>
      <c r="K30" s="155"/>
      <c r="L30" s="10"/>
    </row>
    <row r="31" spans="1:13" ht="15" customHeight="1" x14ac:dyDescent="0.2">
      <c r="A31" s="10"/>
      <c r="B31" s="206"/>
      <c r="C31" s="164"/>
      <c r="D31" s="164"/>
      <c r="E31" s="164"/>
      <c r="F31" s="164"/>
      <c r="G31" s="164"/>
      <c r="H31" s="164"/>
      <c r="I31" s="164"/>
      <c r="J31" s="164"/>
      <c r="K31" s="207"/>
      <c r="L31" s="10"/>
    </row>
    <row r="32" spans="1:13" ht="15" customHeight="1" x14ac:dyDescent="0.2">
      <c r="A32" s="10"/>
      <c r="B32" s="206"/>
      <c r="C32" s="164"/>
      <c r="D32" s="164"/>
      <c r="E32" s="164"/>
      <c r="F32" s="164"/>
      <c r="G32" s="164"/>
      <c r="H32" s="164"/>
      <c r="I32" s="164"/>
      <c r="J32" s="164"/>
      <c r="K32" s="207"/>
      <c r="L32" s="10"/>
    </row>
    <row r="33" spans="1:21" ht="15" customHeight="1" x14ac:dyDescent="0.2">
      <c r="A33" s="10"/>
      <c r="B33" s="167"/>
      <c r="C33" s="168"/>
      <c r="D33" s="168"/>
      <c r="E33" s="168"/>
      <c r="F33" s="168"/>
      <c r="G33" s="168"/>
      <c r="H33" s="168"/>
      <c r="I33" s="168"/>
      <c r="J33" s="168"/>
      <c r="K33" s="169"/>
      <c r="L33" s="10"/>
    </row>
    <row r="34" spans="1:21" ht="15" customHeight="1" x14ac:dyDescent="0.2">
      <c r="A34" s="10"/>
      <c r="B34" s="55"/>
      <c r="C34" s="55"/>
      <c r="D34" s="55"/>
      <c r="E34" s="55"/>
      <c r="F34" s="55"/>
      <c r="G34" s="55"/>
      <c r="H34" s="55"/>
      <c r="I34" s="55"/>
      <c r="J34" s="55"/>
      <c r="K34" s="55"/>
      <c r="L34" s="10"/>
    </row>
    <row r="35" spans="1:21" ht="15" customHeight="1" x14ac:dyDescent="0.2">
      <c r="A35" s="10"/>
      <c r="B35" s="221" t="s">
        <v>277</v>
      </c>
      <c r="C35" s="10"/>
      <c r="D35" s="10"/>
      <c r="E35" s="10"/>
      <c r="F35" s="10"/>
      <c r="G35" s="10"/>
      <c r="H35" s="10"/>
      <c r="I35" s="10"/>
      <c r="J35" s="10"/>
      <c r="K35" s="10"/>
      <c r="L35" s="10"/>
      <c r="M35" s="1"/>
      <c r="N35" s="1"/>
      <c r="O35" s="1"/>
      <c r="P35" s="1"/>
      <c r="Q35" s="1"/>
      <c r="R35" s="1"/>
      <c r="S35" s="1"/>
      <c r="T35" s="1"/>
      <c r="U35" s="1"/>
    </row>
    <row r="36" spans="1:21" x14ac:dyDescent="0.2">
      <c r="A36" s="10"/>
      <c r="B36" s="164"/>
      <c r="C36" s="219" t="s">
        <v>278</v>
      </c>
      <c r="D36" s="157"/>
      <c r="E36" s="157"/>
      <c r="F36" s="105" t="s">
        <v>272</v>
      </c>
      <c r="G36" s="219" t="s">
        <v>279</v>
      </c>
      <c r="H36" s="157"/>
      <c r="I36" s="105" t="s">
        <v>274</v>
      </c>
      <c r="J36" s="222">
        <v>42840</v>
      </c>
      <c r="K36" s="157"/>
      <c r="L36" s="10"/>
      <c r="M36" s="1"/>
      <c r="N36" s="1"/>
      <c r="O36" s="1"/>
      <c r="P36" s="1"/>
      <c r="Q36" s="1"/>
      <c r="R36" s="1"/>
      <c r="S36" s="1"/>
      <c r="T36" s="1"/>
      <c r="U36" s="1"/>
    </row>
    <row r="37" spans="1:21" x14ac:dyDescent="0.2">
      <c r="A37" s="10"/>
      <c r="B37" s="1"/>
      <c r="C37" s="10"/>
      <c r="D37" s="10"/>
      <c r="E37" s="10"/>
      <c r="F37" s="10"/>
      <c r="G37" s="10"/>
      <c r="H37" s="10"/>
      <c r="I37" s="10"/>
      <c r="J37" s="10"/>
      <c r="K37" s="10"/>
      <c r="L37" s="10"/>
      <c r="M37" s="1"/>
      <c r="N37" s="1"/>
      <c r="O37" s="1"/>
      <c r="P37" s="1"/>
      <c r="Q37" s="1"/>
      <c r="R37" s="1"/>
      <c r="S37" s="1"/>
      <c r="T37" s="1"/>
      <c r="U37" s="1"/>
    </row>
    <row r="38" spans="1:21" hidden="1" x14ac:dyDescent="0.2">
      <c r="A38" s="10"/>
      <c r="B38" s="1"/>
      <c r="C38" s="10"/>
      <c r="D38" s="10"/>
      <c r="E38" s="10"/>
      <c r="F38" s="10"/>
      <c r="G38" s="10"/>
      <c r="H38" s="10"/>
      <c r="I38" s="10"/>
      <c r="J38" s="10"/>
      <c r="K38" s="10"/>
      <c r="L38" s="10"/>
      <c r="M38" s="1"/>
      <c r="N38" s="1"/>
      <c r="O38" s="1"/>
      <c r="P38" s="1"/>
      <c r="Q38" s="1"/>
      <c r="R38" s="1"/>
      <c r="S38" s="1"/>
      <c r="T38" s="1"/>
      <c r="U38" s="1"/>
    </row>
    <row r="39" spans="1:21" hidden="1" x14ac:dyDescent="0.2">
      <c r="A39" s="10"/>
      <c r="B39" s="1"/>
      <c r="C39" s="10"/>
      <c r="D39" s="10"/>
      <c r="E39" s="10"/>
      <c r="F39" s="10"/>
      <c r="G39" s="10"/>
      <c r="H39" s="10"/>
      <c r="I39" s="10"/>
      <c r="J39" s="10"/>
      <c r="K39" s="10"/>
      <c r="L39" s="10"/>
      <c r="M39" s="1"/>
      <c r="N39" s="1"/>
      <c r="O39" s="1"/>
      <c r="P39" s="1"/>
      <c r="Q39" s="1"/>
      <c r="R39" s="1"/>
      <c r="S39" s="1"/>
      <c r="T39" s="1"/>
      <c r="U39" s="1"/>
    </row>
    <row r="40" spans="1:21" hidden="1" x14ac:dyDescent="0.2">
      <c r="A40" s="10"/>
      <c r="B40" s="1"/>
      <c r="C40" s="10"/>
      <c r="D40" s="10"/>
      <c r="E40" s="10"/>
      <c r="F40" s="10"/>
      <c r="G40" s="10"/>
      <c r="H40" s="10"/>
      <c r="I40" s="10"/>
      <c r="J40" s="10"/>
      <c r="K40" s="10"/>
      <c r="L40" s="10"/>
      <c r="M40" s="1"/>
      <c r="N40" s="1"/>
      <c r="O40" s="1"/>
      <c r="P40" s="1"/>
      <c r="Q40" s="1"/>
      <c r="R40" s="1"/>
      <c r="S40" s="1"/>
      <c r="T40" s="1"/>
      <c r="U40" s="1"/>
    </row>
    <row r="41" spans="1:21" hidden="1" x14ac:dyDescent="0.2">
      <c r="A41" s="10"/>
      <c r="B41" s="1"/>
      <c r="C41" s="10"/>
      <c r="D41" s="10"/>
      <c r="E41" s="10"/>
      <c r="F41" s="10"/>
      <c r="G41" s="10"/>
      <c r="H41" s="10"/>
      <c r="I41" s="10"/>
      <c r="J41" s="10"/>
      <c r="K41" s="10"/>
      <c r="L41" s="10"/>
      <c r="M41" s="1"/>
      <c r="N41" s="1"/>
      <c r="O41" s="1"/>
      <c r="P41" s="1"/>
      <c r="Q41" s="1"/>
      <c r="R41" s="1"/>
      <c r="S41" s="1"/>
      <c r="T41" s="1"/>
      <c r="U41" s="1"/>
    </row>
    <row r="42" spans="1:21" hidden="1" x14ac:dyDescent="0.2">
      <c r="A42" s="10"/>
      <c r="B42" s="1"/>
      <c r="C42" s="10"/>
      <c r="D42" s="10"/>
      <c r="E42" s="10"/>
      <c r="F42" s="10"/>
      <c r="G42" s="10"/>
      <c r="H42" s="10"/>
      <c r="I42" s="10"/>
      <c r="J42" s="10"/>
      <c r="K42" s="10"/>
      <c r="L42" s="10"/>
      <c r="M42" s="1"/>
      <c r="N42" s="1"/>
      <c r="O42" s="1"/>
      <c r="P42" s="1"/>
      <c r="Q42" s="1"/>
      <c r="R42" s="1"/>
      <c r="S42" s="1"/>
      <c r="T42" s="1"/>
      <c r="U42" s="1"/>
    </row>
    <row r="43" spans="1:21" hidden="1" x14ac:dyDescent="0.2">
      <c r="A43" s="10"/>
      <c r="B43" s="1"/>
      <c r="C43" s="10"/>
      <c r="D43" s="10"/>
      <c r="E43" s="10"/>
      <c r="F43" s="10"/>
      <c r="G43" s="10"/>
      <c r="H43" s="10"/>
      <c r="I43" s="10"/>
      <c r="J43" s="10"/>
      <c r="K43" s="10"/>
      <c r="L43" s="10"/>
      <c r="M43" s="1"/>
      <c r="N43" s="1"/>
      <c r="O43" s="1"/>
      <c r="P43" s="1"/>
      <c r="Q43" s="1"/>
      <c r="R43" s="1"/>
      <c r="S43" s="1"/>
      <c r="T43" s="1"/>
      <c r="U43" s="1"/>
    </row>
    <row r="44" spans="1:21" hidden="1" x14ac:dyDescent="0.2">
      <c r="A44" s="10"/>
      <c r="B44" s="1"/>
      <c r="C44" s="10"/>
      <c r="D44" s="10"/>
      <c r="E44" s="10"/>
      <c r="F44" s="10"/>
      <c r="G44" s="10"/>
      <c r="H44" s="10"/>
      <c r="I44" s="10"/>
      <c r="J44" s="10"/>
      <c r="K44" s="10"/>
      <c r="L44" s="10"/>
      <c r="M44" s="1"/>
      <c r="N44" s="1"/>
      <c r="O44" s="1"/>
      <c r="P44" s="1"/>
      <c r="Q44" s="1"/>
      <c r="R44" s="1"/>
      <c r="S44" s="1"/>
      <c r="T44" s="1"/>
      <c r="U44" s="1"/>
    </row>
    <row r="45" spans="1:21" hidden="1" x14ac:dyDescent="0.2">
      <c r="A45" s="10"/>
      <c r="B45" s="1"/>
      <c r="C45" s="10"/>
      <c r="D45" s="10"/>
      <c r="E45" s="10"/>
      <c r="F45" s="10"/>
      <c r="G45" s="10"/>
      <c r="H45" s="10"/>
      <c r="I45" s="10"/>
      <c r="J45" s="10"/>
      <c r="K45" s="10"/>
      <c r="L45" s="10"/>
      <c r="M45" s="1"/>
      <c r="N45" s="1"/>
      <c r="O45" s="1"/>
      <c r="P45" s="1"/>
      <c r="Q45" s="1"/>
      <c r="R45" s="1"/>
      <c r="S45" s="1"/>
      <c r="T45" s="1"/>
      <c r="U45" s="1"/>
    </row>
    <row r="46" spans="1:21" hidden="1" x14ac:dyDescent="0.2">
      <c r="A46" s="10"/>
      <c r="B46" s="1"/>
      <c r="C46" s="10"/>
      <c r="D46" s="10"/>
      <c r="E46" s="10"/>
      <c r="F46" s="10"/>
      <c r="G46" s="10"/>
      <c r="H46" s="10"/>
      <c r="I46" s="10"/>
      <c r="J46" s="10"/>
      <c r="K46" s="10"/>
      <c r="L46" s="10"/>
      <c r="M46" s="1"/>
      <c r="N46" s="1"/>
      <c r="O46" s="1"/>
      <c r="P46" s="1"/>
      <c r="Q46" s="1"/>
      <c r="R46" s="1"/>
      <c r="S46" s="1"/>
      <c r="T46" s="1"/>
      <c r="U46" s="1"/>
    </row>
    <row r="47" spans="1:21" hidden="1" x14ac:dyDescent="0.2">
      <c r="A47" s="10"/>
      <c r="B47" s="1"/>
      <c r="C47" s="10"/>
      <c r="D47" s="10"/>
      <c r="E47" s="10"/>
      <c r="F47" s="10"/>
      <c r="G47" s="10"/>
      <c r="H47" s="10"/>
      <c r="I47" s="10"/>
      <c r="J47" s="10"/>
      <c r="K47" s="10"/>
      <c r="L47" s="10"/>
      <c r="M47" s="1"/>
      <c r="N47" s="1"/>
      <c r="O47" s="1"/>
      <c r="P47" s="1"/>
      <c r="Q47" s="1"/>
      <c r="R47" s="1"/>
      <c r="S47" s="1"/>
      <c r="T47" s="1"/>
      <c r="U47" s="1"/>
    </row>
    <row r="48" spans="1:21" hidden="1" x14ac:dyDescent="0.2">
      <c r="A48" s="10"/>
      <c r="B48" s="10"/>
      <c r="C48" s="10"/>
      <c r="D48" s="10"/>
      <c r="E48" s="10"/>
      <c r="F48" s="10"/>
      <c r="G48" s="10"/>
      <c r="H48" s="10"/>
      <c r="I48" s="10"/>
      <c r="J48" s="10"/>
      <c r="K48" s="10"/>
      <c r="L48" s="10"/>
      <c r="M48" s="1"/>
      <c r="N48" s="1"/>
      <c r="O48" s="1"/>
      <c r="P48" s="1"/>
      <c r="Q48" s="1"/>
      <c r="R48" s="1"/>
      <c r="S48" s="1"/>
      <c r="T48" s="1"/>
      <c r="U48" s="1"/>
    </row>
    <row r="49" spans="1:21" hidden="1" x14ac:dyDescent="0.2">
      <c r="A49" s="10"/>
      <c r="B49" s="10"/>
      <c r="C49" s="10"/>
      <c r="D49" s="10"/>
      <c r="E49" s="10"/>
      <c r="F49" s="10"/>
      <c r="G49" s="10"/>
      <c r="H49" s="10"/>
      <c r="I49" s="10"/>
      <c r="J49" s="10"/>
      <c r="K49" s="10"/>
      <c r="L49" s="10"/>
      <c r="M49" s="1"/>
      <c r="N49" s="1"/>
      <c r="O49" s="1"/>
      <c r="P49" s="1"/>
      <c r="Q49" s="1"/>
      <c r="R49" s="1"/>
      <c r="S49" s="1"/>
      <c r="T49" s="1"/>
      <c r="U49" s="1"/>
    </row>
    <row r="50" spans="1:21" hidden="1" x14ac:dyDescent="0.2">
      <c r="A50" s="10"/>
      <c r="B50" s="10"/>
      <c r="C50" s="10"/>
      <c r="D50" s="10"/>
      <c r="E50" s="10"/>
      <c r="F50" s="10"/>
      <c r="G50" s="10"/>
      <c r="H50" s="10"/>
      <c r="I50" s="10"/>
      <c r="J50" s="10"/>
      <c r="K50" s="10"/>
      <c r="L50" s="10"/>
      <c r="M50" s="1"/>
      <c r="N50" s="1"/>
      <c r="O50" s="1"/>
      <c r="P50" s="1"/>
      <c r="Q50" s="1"/>
      <c r="R50" s="1"/>
      <c r="S50" s="1"/>
      <c r="T50" s="1"/>
      <c r="U50" s="1"/>
    </row>
    <row r="51" spans="1:21" hidden="1" x14ac:dyDescent="0.2">
      <c r="A51" s="10"/>
      <c r="B51" s="10"/>
      <c r="C51" s="10"/>
      <c r="D51" s="10"/>
      <c r="E51" s="10"/>
      <c r="F51" s="10"/>
      <c r="G51" s="10"/>
      <c r="H51" s="10"/>
      <c r="I51" s="10"/>
      <c r="J51" s="10"/>
      <c r="K51" s="10"/>
      <c r="L51" s="10"/>
      <c r="M51" s="1"/>
      <c r="N51" s="1"/>
      <c r="O51" s="1"/>
      <c r="P51" s="1"/>
      <c r="Q51" s="1"/>
      <c r="R51" s="1"/>
      <c r="S51" s="1"/>
      <c r="T51" s="1"/>
      <c r="U51" s="1"/>
    </row>
    <row r="52" spans="1:21" hidden="1" x14ac:dyDescent="0.2">
      <c r="A52" s="10"/>
      <c r="B52" s="10"/>
      <c r="C52" s="10"/>
      <c r="D52" s="10"/>
      <c r="E52" s="10"/>
      <c r="F52" s="10"/>
      <c r="G52" s="10"/>
      <c r="H52" s="10"/>
      <c r="I52" s="10"/>
      <c r="J52" s="10"/>
      <c r="K52" s="10"/>
      <c r="L52" s="10"/>
      <c r="M52" s="1"/>
      <c r="N52" s="1"/>
      <c r="O52" s="1"/>
      <c r="P52" s="1"/>
      <c r="Q52" s="1"/>
      <c r="R52" s="1"/>
      <c r="S52" s="1"/>
      <c r="T52" s="1"/>
      <c r="U52" s="1"/>
    </row>
    <row r="53" spans="1:21" hidden="1" x14ac:dyDescent="0.2">
      <c r="A53" s="10"/>
      <c r="B53" s="10"/>
      <c r="C53" s="10"/>
      <c r="D53" s="10"/>
      <c r="E53" s="10"/>
      <c r="F53" s="10"/>
      <c r="G53" s="10"/>
      <c r="H53" s="10"/>
      <c r="I53" s="10"/>
      <c r="J53" s="10"/>
      <c r="K53" s="10"/>
      <c r="L53" s="10"/>
      <c r="M53" s="1"/>
      <c r="N53" s="1"/>
      <c r="O53" s="1"/>
      <c r="P53" s="1"/>
      <c r="Q53" s="1"/>
      <c r="R53" s="1"/>
      <c r="S53" s="1"/>
      <c r="T53" s="1"/>
      <c r="U53" s="1"/>
    </row>
    <row r="54" spans="1:21" hidden="1" x14ac:dyDescent="0.2">
      <c r="A54" s="10"/>
      <c r="B54" s="10"/>
      <c r="C54" s="10"/>
      <c r="D54" s="10"/>
      <c r="E54" s="10"/>
      <c r="F54" s="10"/>
      <c r="G54" s="10"/>
      <c r="H54" s="10"/>
      <c r="I54" s="10"/>
      <c r="J54" s="10"/>
      <c r="K54" s="10"/>
      <c r="L54" s="10"/>
      <c r="M54" s="1"/>
      <c r="N54" s="1"/>
      <c r="O54" s="1"/>
      <c r="P54" s="1"/>
      <c r="Q54" s="1"/>
      <c r="R54" s="1"/>
      <c r="S54" s="1"/>
      <c r="T54" s="1"/>
      <c r="U54" s="1"/>
    </row>
    <row r="55" spans="1:21" hidden="1" x14ac:dyDescent="0.2">
      <c r="A55" s="10"/>
      <c r="B55" s="10"/>
      <c r="C55" s="10"/>
      <c r="D55" s="10"/>
      <c r="E55" s="10"/>
      <c r="F55" s="10"/>
      <c r="G55" s="10"/>
      <c r="H55" s="10"/>
      <c r="I55" s="10"/>
      <c r="J55" s="10"/>
      <c r="K55" s="10"/>
      <c r="L55" s="10"/>
      <c r="M55" s="1"/>
      <c r="N55" s="1"/>
      <c r="O55" s="1"/>
      <c r="P55" s="1"/>
      <c r="Q55" s="1"/>
      <c r="R55" s="1"/>
      <c r="S55" s="1"/>
      <c r="T55" s="1"/>
      <c r="U55" s="1"/>
    </row>
    <row r="56" spans="1:21" hidden="1" x14ac:dyDescent="0.2">
      <c r="A56" s="10"/>
      <c r="B56" s="10"/>
      <c r="C56" s="10"/>
      <c r="D56" s="10"/>
      <c r="E56" s="10"/>
      <c r="F56" s="10"/>
      <c r="G56" s="10"/>
      <c r="H56" s="10"/>
      <c r="I56" s="10"/>
      <c r="J56" s="10"/>
      <c r="K56" s="10"/>
      <c r="L56" s="10"/>
      <c r="M56" s="1"/>
      <c r="N56" s="1"/>
      <c r="O56" s="1"/>
      <c r="P56" s="1"/>
      <c r="Q56" s="1"/>
      <c r="R56" s="1"/>
      <c r="S56" s="1"/>
      <c r="T56" s="1"/>
      <c r="U56" s="1"/>
    </row>
    <row r="57" spans="1:21" hidden="1" x14ac:dyDescent="0.2">
      <c r="A57" s="10"/>
      <c r="B57" s="10"/>
      <c r="C57" s="10"/>
      <c r="D57" s="10"/>
      <c r="E57" s="10"/>
      <c r="F57" s="10"/>
      <c r="G57" s="10"/>
      <c r="H57" s="10"/>
      <c r="I57" s="10"/>
      <c r="J57" s="10"/>
      <c r="K57" s="10"/>
      <c r="L57" s="10"/>
      <c r="M57" s="1"/>
      <c r="N57" s="1"/>
      <c r="O57" s="1"/>
      <c r="P57" s="1"/>
      <c r="Q57" s="1"/>
      <c r="R57" s="1"/>
      <c r="S57" s="1"/>
      <c r="T57" s="1"/>
      <c r="U57" s="1"/>
    </row>
    <row r="58" spans="1:21" hidden="1" x14ac:dyDescent="0.2">
      <c r="A58" s="10"/>
      <c r="B58" s="10"/>
      <c r="C58" s="10"/>
      <c r="D58" s="10"/>
      <c r="E58" s="10"/>
      <c r="F58" s="10"/>
      <c r="G58" s="10"/>
      <c r="H58" s="10"/>
      <c r="I58" s="10"/>
      <c r="J58" s="10"/>
      <c r="K58" s="10"/>
      <c r="L58" s="10"/>
      <c r="M58" s="1"/>
      <c r="N58" s="1"/>
      <c r="O58" s="1"/>
      <c r="P58" s="1"/>
      <c r="Q58" s="1"/>
      <c r="R58" s="1"/>
      <c r="S58" s="1"/>
      <c r="T58" s="1"/>
      <c r="U58" s="1"/>
    </row>
    <row r="59" spans="1:21" hidden="1" x14ac:dyDescent="0.2">
      <c r="A59" s="10"/>
      <c r="B59" s="10"/>
      <c r="C59" s="10"/>
      <c r="D59" s="10"/>
      <c r="E59" s="10"/>
      <c r="F59" s="10"/>
      <c r="G59" s="10"/>
      <c r="H59" s="10"/>
      <c r="I59" s="10"/>
      <c r="J59" s="10"/>
      <c r="K59" s="10"/>
      <c r="L59" s="10"/>
      <c r="M59" s="1"/>
      <c r="N59" s="1"/>
      <c r="O59" s="1"/>
      <c r="P59" s="1"/>
      <c r="Q59" s="1"/>
      <c r="R59" s="1"/>
      <c r="S59" s="1"/>
      <c r="T59" s="1"/>
      <c r="U59" s="1"/>
    </row>
    <row r="60" spans="1:21" hidden="1" x14ac:dyDescent="0.2">
      <c r="A60" s="10"/>
      <c r="B60" s="10"/>
      <c r="C60" s="10"/>
      <c r="D60" s="10"/>
      <c r="E60" s="10"/>
      <c r="F60" s="10"/>
      <c r="G60" s="10"/>
      <c r="H60" s="10"/>
      <c r="I60" s="10"/>
      <c r="J60" s="10"/>
      <c r="K60" s="10"/>
      <c r="L60" s="10"/>
      <c r="M60" s="1"/>
      <c r="N60" s="1"/>
      <c r="O60" s="1"/>
      <c r="P60" s="1"/>
      <c r="Q60" s="1"/>
      <c r="R60" s="1"/>
      <c r="S60" s="1"/>
      <c r="T60" s="1"/>
      <c r="U60" s="1"/>
    </row>
    <row r="61" spans="1:21" hidden="1" x14ac:dyDescent="0.2">
      <c r="A61" s="10"/>
      <c r="B61" s="10"/>
      <c r="C61" s="10"/>
      <c r="D61" s="10"/>
      <c r="E61" s="10"/>
      <c r="F61" s="10"/>
      <c r="G61" s="10"/>
      <c r="H61" s="10"/>
      <c r="I61" s="10"/>
      <c r="J61" s="10"/>
      <c r="K61" s="10"/>
      <c r="L61" s="10"/>
      <c r="M61" s="1"/>
      <c r="N61" s="1"/>
      <c r="O61" s="1"/>
      <c r="P61" s="1"/>
      <c r="Q61" s="1"/>
      <c r="R61" s="1"/>
      <c r="S61" s="1"/>
      <c r="T61" s="1"/>
      <c r="U61" s="1"/>
    </row>
    <row r="62" spans="1:21" hidden="1" x14ac:dyDescent="0.2">
      <c r="A62" s="10"/>
      <c r="B62" s="10"/>
      <c r="C62" s="10"/>
      <c r="D62" s="10"/>
      <c r="E62" s="10"/>
      <c r="F62" s="10"/>
      <c r="G62" s="10"/>
      <c r="H62" s="10"/>
      <c r="I62" s="10"/>
      <c r="J62" s="10"/>
      <c r="K62" s="10"/>
      <c r="L62" s="10"/>
      <c r="M62" s="1"/>
      <c r="N62" s="1"/>
      <c r="O62" s="1"/>
      <c r="P62" s="1"/>
      <c r="Q62" s="1"/>
      <c r="R62" s="1"/>
      <c r="S62" s="1"/>
      <c r="T62" s="1"/>
      <c r="U62" s="1"/>
    </row>
    <row r="63" spans="1:21" hidden="1" x14ac:dyDescent="0.2">
      <c r="A63" s="10"/>
      <c r="B63" s="10"/>
      <c r="C63" s="10"/>
      <c r="D63" s="10"/>
      <c r="E63" s="10"/>
      <c r="F63" s="10"/>
      <c r="G63" s="10"/>
      <c r="H63" s="10"/>
      <c r="I63" s="10"/>
      <c r="J63" s="10"/>
      <c r="K63" s="10"/>
      <c r="L63" s="10"/>
      <c r="M63" s="1"/>
      <c r="N63" s="1"/>
      <c r="O63" s="1"/>
      <c r="P63" s="1"/>
      <c r="Q63" s="1"/>
      <c r="R63" s="1"/>
      <c r="S63" s="1"/>
      <c r="T63" s="1"/>
      <c r="U63" s="1"/>
    </row>
    <row r="64" spans="1:21" hidden="1" x14ac:dyDescent="0.2">
      <c r="A64" s="10"/>
      <c r="B64" s="10"/>
      <c r="C64" s="10"/>
      <c r="D64" s="10"/>
      <c r="E64" s="10"/>
      <c r="F64" s="10"/>
      <c r="G64" s="10"/>
      <c r="H64" s="10"/>
      <c r="I64" s="10"/>
      <c r="J64" s="10"/>
      <c r="K64" s="10"/>
      <c r="L64" s="10"/>
      <c r="M64" s="1"/>
      <c r="N64" s="1"/>
      <c r="O64" s="1"/>
      <c r="P64" s="1"/>
      <c r="Q64" s="1"/>
      <c r="R64" s="1"/>
      <c r="S64" s="1"/>
      <c r="T64" s="1"/>
      <c r="U64" s="1"/>
    </row>
    <row r="65" spans="1:21" hidden="1" x14ac:dyDescent="0.2">
      <c r="A65" s="10"/>
      <c r="B65" s="10"/>
      <c r="C65" s="10"/>
      <c r="D65" s="10"/>
      <c r="E65" s="10"/>
      <c r="F65" s="10"/>
      <c r="G65" s="10"/>
      <c r="H65" s="10"/>
      <c r="I65" s="10"/>
      <c r="J65" s="10"/>
      <c r="K65" s="10"/>
      <c r="L65" s="10"/>
      <c r="M65" s="1"/>
      <c r="N65" s="1"/>
      <c r="O65" s="1"/>
      <c r="P65" s="1"/>
      <c r="Q65" s="1"/>
      <c r="R65" s="1"/>
      <c r="S65" s="1"/>
      <c r="T65" s="1"/>
      <c r="U65" s="1"/>
    </row>
    <row r="66" spans="1:21" hidden="1" x14ac:dyDescent="0.2">
      <c r="A66" s="10"/>
      <c r="B66" s="10"/>
      <c r="C66" s="10"/>
      <c r="D66" s="10"/>
      <c r="E66" s="10"/>
      <c r="F66" s="10"/>
      <c r="G66" s="10"/>
      <c r="H66" s="10"/>
      <c r="I66" s="10"/>
      <c r="J66" s="10"/>
      <c r="K66" s="10"/>
      <c r="L66" s="10"/>
      <c r="M66" s="1"/>
      <c r="N66" s="1"/>
      <c r="O66" s="1"/>
      <c r="P66" s="1"/>
      <c r="Q66" s="1"/>
      <c r="R66" s="1"/>
      <c r="S66" s="1"/>
      <c r="T66" s="1"/>
      <c r="U66" s="1"/>
    </row>
    <row r="67" spans="1:21" hidden="1" x14ac:dyDescent="0.2">
      <c r="A67" s="10"/>
      <c r="B67" s="10"/>
      <c r="C67" s="10"/>
      <c r="D67" s="10"/>
      <c r="E67" s="10"/>
      <c r="F67" s="10"/>
      <c r="G67" s="10"/>
      <c r="H67" s="10"/>
      <c r="I67" s="10"/>
      <c r="J67" s="10"/>
      <c r="K67" s="10"/>
      <c r="L67" s="10"/>
      <c r="M67" s="1"/>
      <c r="N67" s="1"/>
      <c r="O67" s="1"/>
      <c r="P67" s="1"/>
      <c r="Q67" s="1"/>
      <c r="R67" s="1"/>
      <c r="S67" s="1"/>
      <c r="T67" s="1"/>
      <c r="U67" s="1"/>
    </row>
    <row r="68" spans="1:21" hidden="1" x14ac:dyDescent="0.2">
      <c r="A68" s="10"/>
      <c r="B68" s="10"/>
      <c r="C68" s="10"/>
      <c r="D68" s="10"/>
      <c r="E68" s="10"/>
      <c r="F68" s="10"/>
      <c r="G68" s="10"/>
      <c r="H68" s="10"/>
      <c r="I68" s="10"/>
      <c r="J68" s="10"/>
      <c r="K68" s="10"/>
      <c r="L68" s="10"/>
      <c r="M68" s="1"/>
      <c r="N68" s="1"/>
      <c r="O68" s="1"/>
      <c r="P68" s="1"/>
      <c r="Q68" s="1"/>
      <c r="R68" s="1"/>
      <c r="S68" s="1"/>
      <c r="T68" s="1"/>
      <c r="U68" s="1"/>
    </row>
    <row r="69" spans="1:21" hidden="1" x14ac:dyDescent="0.2">
      <c r="A69" s="10"/>
      <c r="B69" s="10"/>
      <c r="C69" s="10"/>
      <c r="D69" s="10"/>
      <c r="E69" s="10"/>
      <c r="F69" s="10"/>
      <c r="G69" s="10"/>
      <c r="H69" s="10"/>
      <c r="I69" s="10"/>
      <c r="J69" s="10"/>
      <c r="K69" s="10"/>
      <c r="L69" s="10"/>
      <c r="M69" s="1"/>
      <c r="N69" s="1"/>
      <c r="O69" s="1"/>
      <c r="P69" s="1"/>
      <c r="Q69" s="1"/>
      <c r="R69" s="1"/>
      <c r="S69" s="1"/>
      <c r="T69" s="1"/>
      <c r="U69" s="1"/>
    </row>
    <row r="70" spans="1:21" hidden="1" x14ac:dyDescent="0.2">
      <c r="A70" s="10"/>
      <c r="B70" s="10"/>
      <c r="C70" s="10"/>
      <c r="D70" s="10"/>
      <c r="E70" s="10"/>
      <c r="F70" s="10"/>
      <c r="G70" s="10"/>
      <c r="H70" s="10"/>
      <c r="I70" s="10"/>
      <c r="J70" s="10"/>
      <c r="K70" s="10"/>
      <c r="L70" s="10"/>
      <c r="M70" s="1"/>
      <c r="N70" s="1"/>
      <c r="O70" s="1"/>
      <c r="P70" s="1"/>
      <c r="Q70" s="1"/>
      <c r="R70" s="1"/>
      <c r="S70" s="1"/>
      <c r="T70" s="1"/>
      <c r="U70" s="1"/>
    </row>
    <row r="71" spans="1:21" hidden="1" x14ac:dyDescent="0.2">
      <c r="A71" s="10"/>
      <c r="B71" s="10"/>
      <c r="C71" s="10"/>
      <c r="D71" s="10"/>
      <c r="E71" s="10"/>
      <c r="F71" s="10"/>
      <c r="G71" s="10"/>
      <c r="H71" s="10"/>
      <c r="I71" s="10"/>
      <c r="J71" s="10"/>
      <c r="K71" s="10"/>
      <c r="L71" s="10"/>
      <c r="M71" s="1"/>
      <c r="N71" s="1"/>
      <c r="O71" s="1"/>
      <c r="P71" s="1"/>
      <c r="Q71" s="1"/>
      <c r="R71" s="1"/>
      <c r="S71" s="1"/>
      <c r="T71" s="1"/>
      <c r="U71" s="1"/>
    </row>
    <row r="72" spans="1:21" hidden="1" x14ac:dyDescent="0.2">
      <c r="A72" s="10"/>
      <c r="B72" s="10"/>
      <c r="C72" s="10"/>
      <c r="D72" s="10"/>
      <c r="E72" s="10"/>
      <c r="F72" s="10"/>
      <c r="G72" s="10"/>
      <c r="H72" s="10"/>
      <c r="I72" s="10"/>
      <c r="J72" s="10"/>
      <c r="K72" s="10"/>
      <c r="L72" s="10"/>
      <c r="M72" s="1"/>
      <c r="N72" s="1"/>
      <c r="O72" s="1"/>
      <c r="P72" s="1"/>
      <c r="Q72" s="1"/>
      <c r="R72" s="1"/>
      <c r="S72" s="1"/>
      <c r="T72" s="1"/>
      <c r="U72" s="1"/>
    </row>
    <row r="73" spans="1:21" hidden="1" x14ac:dyDescent="0.2">
      <c r="A73" s="10"/>
      <c r="B73" s="10"/>
      <c r="C73" s="10"/>
      <c r="D73" s="10"/>
      <c r="E73" s="10"/>
      <c r="F73" s="10"/>
      <c r="G73" s="10"/>
      <c r="H73" s="10"/>
      <c r="I73" s="10"/>
      <c r="J73" s="10"/>
      <c r="K73" s="10"/>
      <c r="L73" s="10"/>
      <c r="M73" s="1"/>
      <c r="N73" s="1"/>
      <c r="O73" s="1"/>
      <c r="P73" s="1"/>
      <c r="Q73" s="1"/>
      <c r="R73" s="1"/>
      <c r="S73" s="1"/>
      <c r="T73" s="1"/>
      <c r="U73" s="1"/>
    </row>
    <row r="74" spans="1:21" hidden="1" x14ac:dyDescent="0.2">
      <c r="A74" s="10"/>
      <c r="B74" s="10"/>
      <c r="C74" s="10"/>
      <c r="D74" s="10"/>
      <c r="E74" s="10"/>
      <c r="F74" s="10"/>
      <c r="G74" s="10"/>
      <c r="H74" s="10"/>
      <c r="I74" s="10"/>
      <c r="J74" s="10"/>
      <c r="K74" s="10"/>
      <c r="L74" s="10"/>
      <c r="M74" s="1"/>
      <c r="N74" s="1"/>
      <c r="O74" s="1"/>
      <c r="P74" s="1"/>
      <c r="Q74" s="1"/>
      <c r="R74" s="1"/>
      <c r="S74" s="1"/>
      <c r="T74" s="1"/>
      <c r="U74" s="1"/>
    </row>
    <row r="75" spans="1:21" hidden="1" x14ac:dyDescent="0.2">
      <c r="A75" s="10"/>
      <c r="B75" s="10"/>
      <c r="C75" s="10"/>
      <c r="D75" s="10"/>
      <c r="E75" s="10"/>
      <c r="F75" s="10"/>
      <c r="G75" s="10"/>
      <c r="H75" s="10"/>
      <c r="I75" s="10"/>
      <c r="J75" s="10"/>
      <c r="K75" s="10"/>
      <c r="L75" s="10"/>
      <c r="M75" s="1"/>
      <c r="N75" s="1"/>
      <c r="O75" s="1"/>
      <c r="P75" s="1"/>
      <c r="Q75" s="1"/>
      <c r="R75" s="1"/>
      <c r="S75" s="1"/>
      <c r="T75" s="1"/>
      <c r="U75" s="1"/>
    </row>
    <row r="76" spans="1:21" hidden="1" x14ac:dyDescent="0.2">
      <c r="A76" s="10"/>
      <c r="B76" s="10"/>
      <c r="C76" s="10"/>
      <c r="D76" s="10"/>
      <c r="E76" s="10"/>
      <c r="F76" s="10"/>
      <c r="G76" s="10"/>
      <c r="H76" s="10"/>
      <c r="I76" s="10"/>
      <c r="J76" s="10"/>
      <c r="K76" s="10"/>
      <c r="L76" s="10"/>
      <c r="M76" s="1"/>
      <c r="N76" s="1"/>
      <c r="O76" s="1"/>
      <c r="P76" s="1"/>
      <c r="Q76" s="1"/>
      <c r="R76" s="1"/>
      <c r="S76" s="1"/>
      <c r="T76" s="1"/>
      <c r="U76" s="1"/>
    </row>
    <row r="77" spans="1:21" hidden="1" x14ac:dyDescent="0.2">
      <c r="A77" s="10"/>
      <c r="B77" s="10"/>
      <c r="C77" s="10"/>
      <c r="D77" s="10"/>
      <c r="E77" s="10"/>
      <c r="F77" s="10"/>
      <c r="G77" s="10"/>
      <c r="H77" s="10"/>
      <c r="I77" s="10"/>
      <c r="J77" s="10"/>
      <c r="K77" s="10"/>
      <c r="L77" s="10"/>
      <c r="M77" s="1"/>
      <c r="N77" s="1"/>
      <c r="O77" s="1"/>
      <c r="P77" s="1"/>
      <c r="Q77" s="1"/>
      <c r="R77" s="1"/>
      <c r="S77" s="1"/>
      <c r="T77" s="1"/>
      <c r="U77" s="1"/>
    </row>
    <row r="78" spans="1:21" hidden="1" x14ac:dyDescent="0.2">
      <c r="A78" s="10"/>
      <c r="B78" s="10"/>
      <c r="C78" s="10"/>
      <c r="D78" s="10"/>
      <c r="E78" s="10"/>
      <c r="F78" s="10"/>
      <c r="G78" s="10"/>
      <c r="H78" s="10"/>
      <c r="I78" s="10"/>
      <c r="J78" s="10"/>
      <c r="K78" s="10"/>
      <c r="L78" s="10"/>
      <c r="M78" s="1"/>
      <c r="N78" s="1"/>
      <c r="O78" s="1"/>
      <c r="P78" s="1"/>
      <c r="Q78" s="1"/>
      <c r="R78" s="1"/>
      <c r="S78" s="1"/>
      <c r="T78" s="1"/>
      <c r="U78" s="1"/>
    </row>
    <row r="79" spans="1:21" hidden="1" x14ac:dyDescent="0.2">
      <c r="A79" s="10"/>
      <c r="B79" s="10"/>
      <c r="C79" s="10"/>
      <c r="D79" s="10"/>
      <c r="E79" s="10"/>
      <c r="F79" s="10"/>
      <c r="G79" s="10"/>
      <c r="H79" s="10"/>
      <c r="I79" s="10"/>
      <c r="J79" s="10"/>
      <c r="K79" s="10"/>
      <c r="L79" s="10"/>
      <c r="M79" s="1"/>
      <c r="N79" s="1"/>
      <c r="O79" s="1"/>
      <c r="P79" s="1"/>
      <c r="Q79" s="1"/>
      <c r="R79" s="1"/>
      <c r="S79" s="1"/>
      <c r="T79" s="1"/>
      <c r="U79" s="1"/>
    </row>
    <row r="80" spans="1:21" hidden="1" x14ac:dyDescent="0.2">
      <c r="A80" s="10"/>
      <c r="B80" s="10"/>
      <c r="C80" s="10"/>
      <c r="D80" s="10"/>
      <c r="E80" s="10"/>
      <c r="F80" s="10"/>
      <c r="G80" s="10"/>
      <c r="H80" s="10"/>
      <c r="I80" s="10"/>
      <c r="J80" s="10"/>
      <c r="K80" s="10"/>
      <c r="L80" s="10"/>
      <c r="M80" s="1"/>
      <c r="N80" s="1"/>
      <c r="O80" s="1"/>
      <c r="P80" s="1"/>
      <c r="Q80" s="1"/>
      <c r="R80" s="1"/>
      <c r="S80" s="1"/>
      <c r="T80" s="1"/>
      <c r="U80" s="1"/>
    </row>
    <row r="81" spans="1:21" hidden="1" x14ac:dyDescent="0.2">
      <c r="A81" s="10"/>
      <c r="B81" s="10"/>
      <c r="C81" s="10"/>
      <c r="D81" s="10"/>
      <c r="E81" s="10"/>
      <c r="F81" s="10"/>
      <c r="G81" s="10"/>
      <c r="H81" s="10"/>
      <c r="I81" s="10"/>
      <c r="J81" s="10"/>
      <c r="K81" s="10"/>
      <c r="L81" s="10"/>
      <c r="M81" s="1"/>
      <c r="N81" s="1"/>
      <c r="O81" s="1"/>
      <c r="P81" s="1"/>
      <c r="Q81" s="1"/>
      <c r="R81" s="1"/>
      <c r="S81" s="1"/>
      <c r="T81" s="1"/>
      <c r="U81" s="1"/>
    </row>
    <row r="82" spans="1:21" hidden="1" x14ac:dyDescent="0.2">
      <c r="A82" s="10"/>
      <c r="B82" s="10"/>
      <c r="C82" s="10"/>
      <c r="D82" s="10"/>
      <c r="E82" s="10"/>
      <c r="F82" s="10"/>
      <c r="G82" s="10"/>
      <c r="H82" s="10"/>
      <c r="I82" s="10"/>
      <c r="J82" s="10"/>
      <c r="K82" s="10"/>
      <c r="L82" s="10"/>
      <c r="M82" s="1"/>
      <c r="N82" s="1"/>
      <c r="O82" s="1"/>
      <c r="P82" s="1"/>
      <c r="Q82" s="1"/>
      <c r="R82" s="1"/>
      <c r="S82" s="1"/>
      <c r="T82" s="1"/>
      <c r="U82" s="1"/>
    </row>
    <row r="83" spans="1:21" hidden="1" x14ac:dyDescent="0.2">
      <c r="A83" s="10"/>
      <c r="B83" s="10"/>
      <c r="C83" s="10"/>
      <c r="D83" s="10"/>
      <c r="E83" s="10"/>
      <c r="F83" s="10"/>
      <c r="G83" s="10"/>
      <c r="H83" s="10"/>
      <c r="I83" s="10"/>
      <c r="J83" s="10"/>
      <c r="K83" s="10"/>
      <c r="L83" s="10"/>
      <c r="M83" s="1"/>
      <c r="N83" s="1"/>
      <c r="O83" s="1"/>
      <c r="P83" s="1"/>
      <c r="Q83" s="1"/>
      <c r="R83" s="1"/>
      <c r="S83" s="1"/>
      <c r="T83" s="1"/>
      <c r="U83" s="1"/>
    </row>
    <row r="84" spans="1:21" hidden="1" x14ac:dyDescent="0.2">
      <c r="A84" s="10"/>
      <c r="B84" s="10"/>
      <c r="C84" s="10"/>
      <c r="D84" s="10"/>
      <c r="E84" s="10"/>
      <c r="F84" s="10"/>
      <c r="G84" s="10"/>
      <c r="H84" s="10"/>
      <c r="I84" s="10"/>
      <c r="J84" s="10"/>
      <c r="K84" s="10"/>
      <c r="L84" s="10"/>
      <c r="M84" s="1"/>
      <c r="N84" s="1"/>
      <c r="O84" s="1"/>
      <c r="P84" s="1"/>
      <c r="Q84" s="1"/>
      <c r="R84" s="1"/>
      <c r="S84" s="1"/>
      <c r="T84" s="1"/>
      <c r="U84" s="1"/>
    </row>
    <row r="85" spans="1:21" hidden="1" x14ac:dyDescent="0.2">
      <c r="A85" s="10"/>
      <c r="B85" s="10"/>
      <c r="C85" s="10"/>
      <c r="D85" s="10"/>
      <c r="E85" s="10"/>
      <c r="F85" s="10"/>
      <c r="G85" s="10"/>
      <c r="H85" s="10"/>
      <c r="I85" s="10"/>
      <c r="J85" s="10"/>
      <c r="K85" s="10"/>
      <c r="L85" s="10"/>
      <c r="M85" s="1"/>
      <c r="N85" s="1"/>
      <c r="O85" s="1"/>
      <c r="P85" s="1"/>
      <c r="Q85" s="1"/>
      <c r="R85" s="1"/>
      <c r="S85" s="1"/>
      <c r="T85" s="1"/>
      <c r="U85" s="1"/>
    </row>
    <row r="86" spans="1:21" hidden="1" x14ac:dyDescent="0.2">
      <c r="A86" s="10"/>
      <c r="B86" s="10"/>
      <c r="C86" s="10"/>
      <c r="D86" s="10"/>
      <c r="E86" s="10"/>
      <c r="F86" s="10"/>
      <c r="G86" s="10"/>
      <c r="H86" s="10"/>
      <c r="I86" s="10"/>
      <c r="J86" s="10"/>
      <c r="K86" s="10"/>
      <c r="L86" s="10"/>
      <c r="M86" s="1"/>
      <c r="N86" s="1"/>
      <c r="O86" s="1"/>
      <c r="P86" s="1"/>
      <c r="Q86" s="1"/>
      <c r="R86" s="1"/>
      <c r="S86" s="1"/>
      <c r="T86" s="1"/>
      <c r="U86" s="1"/>
    </row>
    <row r="87" spans="1:21" hidden="1" x14ac:dyDescent="0.2">
      <c r="A87" s="10"/>
      <c r="B87" s="10"/>
      <c r="C87" s="10"/>
      <c r="D87" s="10"/>
      <c r="E87" s="10"/>
      <c r="F87" s="10"/>
      <c r="G87" s="10"/>
      <c r="H87" s="10"/>
      <c r="I87" s="10"/>
      <c r="J87" s="10"/>
      <c r="K87" s="10"/>
      <c r="L87" s="10"/>
      <c r="M87" s="1"/>
      <c r="N87" s="1"/>
      <c r="O87" s="1"/>
      <c r="P87" s="1"/>
      <c r="Q87" s="1"/>
      <c r="R87" s="1"/>
      <c r="S87" s="1"/>
      <c r="T87" s="1"/>
      <c r="U87" s="1"/>
    </row>
    <row r="88" spans="1:21" hidden="1" x14ac:dyDescent="0.2">
      <c r="A88" s="10"/>
      <c r="B88" s="10"/>
      <c r="C88" s="10"/>
      <c r="D88" s="10"/>
      <c r="E88" s="10"/>
      <c r="F88" s="10"/>
      <c r="G88" s="10"/>
      <c r="H88" s="10"/>
      <c r="I88" s="10"/>
      <c r="J88" s="10"/>
      <c r="K88" s="10"/>
      <c r="L88" s="10"/>
      <c r="M88" s="1"/>
      <c r="N88" s="1"/>
      <c r="O88" s="1"/>
      <c r="P88" s="1"/>
      <c r="Q88" s="1"/>
      <c r="R88" s="1"/>
      <c r="S88" s="1"/>
      <c r="T88" s="1"/>
      <c r="U88" s="1"/>
    </row>
    <row r="89" spans="1:21" hidden="1" x14ac:dyDescent="0.2">
      <c r="A89" s="10"/>
      <c r="B89" s="10"/>
      <c r="C89" s="10"/>
      <c r="D89" s="10"/>
      <c r="E89" s="10"/>
      <c r="F89" s="10"/>
      <c r="G89" s="10"/>
      <c r="H89" s="10"/>
      <c r="I89" s="10"/>
      <c r="J89" s="10"/>
      <c r="K89" s="10"/>
      <c r="L89" s="10"/>
      <c r="M89" s="1"/>
      <c r="N89" s="1"/>
      <c r="O89" s="1"/>
      <c r="P89" s="1"/>
      <c r="Q89" s="1"/>
      <c r="R89" s="1"/>
      <c r="S89" s="1"/>
      <c r="T89" s="1"/>
      <c r="U89" s="1"/>
    </row>
    <row r="90" spans="1:21" hidden="1" x14ac:dyDescent="0.2">
      <c r="A90" s="10"/>
      <c r="B90" s="10"/>
      <c r="C90" s="10"/>
      <c r="D90" s="10"/>
      <c r="E90" s="10"/>
      <c r="F90" s="10"/>
      <c r="G90" s="10"/>
      <c r="H90" s="10"/>
      <c r="I90" s="10"/>
      <c r="J90" s="10"/>
      <c r="K90" s="10"/>
      <c r="L90" s="10"/>
      <c r="M90" s="1"/>
      <c r="N90" s="1"/>
      <c r="O90" s="1"/>
      <c r="P90" s="1"/>
      <c r="Q90" s="1"/>
      <c r="R90" s="1"/>
      <c r="S90" s="1"/>
      <c r="T90" s="1"/>
      <c r="U90" s="1"/>
    </row>
    <row r="91" spans="1:21" hidden="1" x14ac:dyDescent="0.2">
      <c r="A91" s="10"/>
      <c r="B91" s="10"/>
      <c r="C91" s="10"/>
      <c r="D91" s="10"/>
      <c r="E91" s="10"/>
      <c r="F91" s="10"/>
      <c r="G91" s="10"/>
      <c r="H91" s="10"/>
      <c r="I91" s="10"/>
      <c r="J91" s="10"/>
      <c r="K91" s="10"/>
      <c r="L91" s="10"/>
      <c r="M91" s="1"/>
      <c r="N91" s="1"/>
      <c r="O91" s="1"/>
      <c r="P91" s="1"/>
      <c r="Q91" s="1"/>
      <c r="R91" s="1"/>
      <c r="S91" s="1"/>
      <c r="T91" s="1"/>
      <c r="U91" s="1"/>
    </row>
    <row r="92" spans="1:21" hidden="1" x14ac:dyDescent="0.2">
      <c r="A92" s="10"/>
      <c r="B92" s="10"/>
      <c r="C92" s="10"/>
      <c r="D92" s="10"/>
      <c r="E92" s="10"/>
      <c r="F92" s="10"/>
      <c r="G92" s="10"/>
      <c r="H92" s="10"/>
      <c r="I92" s="10"/>
      <c r="J92" s="10"/>
      <c r="K92" s="10"/>
      <c r="L92" s="10"/>
      <c r="M92" s="1"/>
      <c r="N92" s="1"/>
      <c r="O92" s="1"/>
      <c r="P92" s="1"/>
      <c r="Q92" s="1"/>
      <c r="R92" s="1"/>
      <c r="S92" s="1"/>
      <c r="T92" s="1"/>
      <c r="U92" s="1"/>
    </row>
    <row r="93" spans="1:21" hidden="1" x14ac:dyDescent="0.2">
      <c r="A93" s="10"/>
      <c r="B93" s="10"/>
      <c r="C93" s="10"/>
      <c r="D93" s="10"/>
      <c r="E93" s="10"/>
      <c r="F93" s="10"/>
      <c r="G93" s="10"/>
      <c r="H93" s="10"/>
      <c r="I93" s="10"/>
      <c r="J93" s="10"/>
      <c r="K93" s="10"/>
      <c r="L93" s="10"/>
      <c r="M93" s="1"/>
      <c r="N93" s="1"/>
      <c r="O93" s="1"/>
      <c r="P93" s="1"/>
      <c r="Q93" s="1"/>
      <c r="R93" s="1"/>
      <c r="S93" s="1"/>
      <c r="T93" s="1"/>
      <c r="U93" s="1"/>
    </row>
    <row r="94" spans="1:21" hidden="1" x14ac:dyDescent="0.2">
      <c r="A94" s="10"/>
      <c r="B94" s="10"/>
      <c r="C94" s="10"/>
      <c r="D94" s="10"/>
      <c r="E94" s="10"/>
      <c r="F94" s="10"/>
      <c r="G94" s="10"/>
      <c r="H94" s="10"/>
      <c r="I94" s="10"/>
      <c r="J94" s="10"/>
      <c r="K94" s="10"/>
      <c r="L94" s="10"/>
      <c r="M94" s="1"/>
      <c r="N94" s="1"/>
      <c r="O94" s="1"/>
      <c r="P94" s="1"/>
      <c r="Q94" s="1"/>
      <c r="R94" s="1"/>
      <c r="S94" s="1"/>
      <c r="T94" s="1"/>
      <c r="U94" s="1"/>
    </row>
    <row r="95" spans="1:21" hidden="1" x14ac:dyDescent="0.2">
      <c r="A95" s="10"/>
      <c r="B95" s="10"/>
      <c r="C95" s="10"/>
      <c r="D95" s="10"/>
      <c r="E95" s="10"/>
      <c r="F95" s="10"/>
      <c r="G95" s="10"/>
      <c r="H95" s="10"/>
      <c r="I95" s="10"/>
      <c r="J95" s="10"/>
      <c r="K95" s="10"/>
      <c r="L95" s="10"/>
      <c r="M95" s="1"/>
      <c r="N95" s="1"/>
      <c r="O95" s="1"/>
      <c r="P95" s="1"/>
      <c r="Q95" s="1"/>
      <c r="R95" s="1"/>
      <c r="S95" s="1"/>
      <c r="T95" s="1"/>
      <c r="U95" s="1"/>
    </row>
    <row r="96" spans="1:21" hidden="1" x14ac:dyDescent="0.2">
      <c r="A96" s="10"/>
      <c r="B96" s="10"/>
      <c r="C96" s="10"/>
      <c r="D96" s="10"/>
      <c r="E96" s="10"/>
      <c r="F96" s="10"/>
      <c r="G96" s="10"/>
      <c r="H96" s="10"/>
      <c r="I96" s="10"/>
      <c r="J96" s="10"/>
      <c r="K96" s="10"/>
      <c r="L96" s="10"/>
      <c r="M96" s="1"/>
      <c r="N96" s="1"/>
      <c r="O96" s="1"/>
      <c r="P96" s="1"/>
      <c r="Q96" s="1"/>
      <c r="R96" s="1"/>
      <c r="S96" s="1"/>
      <c r="T96" s="1"/>
      <c r="U96" s="1"/>
    </row>
    <row r="97" spans="1:21" hidden="1" x14ac:dyDescent="0.2">
      <c r="A97" s="10"/>
      <c r="B97" s="10"/>
      <c r="C97" s="10"/>
      <c r="D97" s="10"/>
      <c r="E97" s="10"/>
      <c r="F97" s="10"/>
      <c r="G97" s="10"/>
      <c r="H97" s="10"/>
      <c r="I97" s="10"/>
      <c r="J97" s="10"/>
      <c r="K97" s="10"/>
      <c r="L97" s="10"/>
      <c r="M97" s="1"/>
      <c r="N97" s="1"/>
      <c r="O97" s="1"/>
      <c r="P97" s="1"/>
      <c r="Q97" s="1"/>
      <c r="R97" s="1"/>
      <c r="S97" s="1"/>
      <c r="T97" s="1"/>
      <c r="U97" s="1"/>
    </row>
    <row r="98" spans="1:21" hidden="1" x14ac:dyDescent="0.2">
      <c r="A98" s="10"/>
      <c r="B98" s="10"/>
      <c r="C98" s="10"/>
      <c r="D98" s="10"/>
      <c r="E98" s="10"/>
      <c r="F98" s="10"/>
      <c r="G98" s="10"/>
      <c r="H98" s="10"/>
      <c r="I98" s="10"/>
      <c r="J98" s="10"/>
      <c r="K98" s="10"/>
      <c r="L98" s="10"/>
      <c r="M98" s="1"/>
      <c r="N98" s="1"/>
      <c r="O98" s="1"/>
      <c r="P98" s="1"/>
      <c r="Q98" s="1"/>
      <c r="R98" s="1"/>
      <c r="S98" s="1"/>
      <c r="T98" s="1"/>
      <c r="U98" s="1"/>
    </row>
    <row r="99" spans="1:21" hidden="1" x14ac:dyDescent="0.2">
      <c r="A99" s="10"/>
      <c r="B99" s="10"/>
      <c r="C99" s="10"/>
      <c r="D99" s="10"/>
      <c r="E99" s="10"/>
      <c r="F99" s="10"/>
      <c r="G99" s="10"/>
      <c r="H99" s="10"/>
      <c r="I99" s="10"/>
      <c r="J99" s="10"/>
      <c r="K99" s="10"/>
      <c r="L99" s="10"/>
      <c r="M99" s="1"/>
      <c r="N99" s="1"/>
      <c r="O99" s="1"/>
      <c r="P99" s="1"/>
      <c r="Q99" s="1"/>
      <c r="R99" s="1"/>
      <c r="S99" s="1"/>
      <c r="T99" s="1"/>
      <c r="U99" s="1"/>
    </row>
    <row r="100" spans="1:21" hidden="1" x14ac:dyDescent="0.2">
      <c r="A100" s="10"/>
      <c r="B100" s="10"/>
      <c r="C100" s="10"/>
      <c r="D100" s="10"/>
      <c r="E100" s="10"/>
      <c r="F100" s="10"/>
      <c r="G100" s="10"/>
      <c r="H100" s="10"/>
      <c r="I100" s="10"/>
      <c r="J100" s="10"/>
      <c r="K100" s="10"/>
      <c r="L100" s="10"/>
      <c r="M100" s="1"/>
      <c r="N100" s="1"/>
      <c r="O100" s="1"/>
      <c r="P100" s="1"/>
      <c r="Q100" s="1"/>
      <c r="R100" s="1"/>
      <c r="S100" s="1"/>
      <c r="T100" s="1"/>
      <c r="U100" s="1"/>
    </row>
    <row r="101" spans="1:21" hidden="1" x14ac:dyDescent="0.2">
      <c r="A101" s="10"/>
      <c r="B101" s="10"/>
      <c r="C101" s="10"/>
      <c r="D101" s="10"/>
      <c r="E101" s="10"/>
      <c r="F101" s="10"/>
      <c r="G101" s="10"/>
      <c r="H101" s="10"/>
      <c r="I101" s="10"/>
      <c r="J101" s="10"/>
      <c r="K101" s="10"/>
      <c r="L101" s="10"/>
      <c r="M101" s="1"/>
      <c r="N101" s="1"/>
      <c r="O101" s="1"/>
      <c r="P101" s="1"/>
      <c r="Q101" s="1"/>
      <c r="R101" s="1"/>
      <c r="S101" s="1"/>
      <c r="T101" s="1"/>
      <c r="U101" s="1"/>
    </row>
    <row r="102" spans="1:21" hidden="1" x14ac:dyDescent="0.2">
      <c r="A102" s="10"/>
      <c r="B102" s="10"/>
      <c r="C102" s="10"/>
      <c r="D102" s="10"/>
      <c r="E102" s="10"/>
      <c r="F102" s="10"/>
      <c r="G102" s="10"/>
      <c r="H102" s="10"/>
      <c r="I102" s="10"/>
      <c r="J102" s="10"/>
      <c r="K102" s="10"/>
      <c r="L102" s="10"/>
      <c r="M102" s="1"/>
      <c r="N102" s="1"/>
      <c r="O102" s="1"/>
      <c r="P102" s="1"/>
      <c r="Q102" s="1"/>
      <c r="R102" s="1"/>
      <c r="S102" s="1"/>
      <c r="T102" s="1"/>
      <c r="U102" s="1"/>
    </row>
    <row r="103" spans="1:21" hidden="1" x14ac:dyDescent="0.2">
      <c r="A103" s="10"/>
      <c r="B103" s="10"/>
      <c r="C103" s="10"/>
      <c r="D103" s="10"/>
      <c r="E103" s="10"/>
      <c r="F103" s="10"/>
      <c r="G103" s="10"/>
      <c r="H103" s="10"/>
      <c r="I103" s="10"/>
      <c r="J103" s="10"/>
      <c r="K103" s="10"/>
      <c r="L103" s="10"/>
      <c r="M103" s="1"/>
      <c r="N103" s="1"/>
      <c r="O103" s="1"/>
      <c r="P103" s="1"/>
      <c r="Q103" s="1"/>
      <c r="R103" s="1"/>
      <c r="S103" s="1"/>
      <c r="T103" s="1"/>
      <c r="U103" s="1"/>
    </row>
    <row r="104" spans="1:21" hidden="1" x14ac:dyDescent="0.2">
      <c r="A104" s="10"/>
      <c r="B104" s="10"/>
      <c r="C104" s="10"/>
      <c r="D104" s="10"/>
      <c r="E104" s="10"/>
      <c r="F104" s="10"/>
      <c r="G104" s="10"/>
      <c r="H104" s="10"/>
      <c r="I104" s="10"/>
      <c r="J104" s="10"/>
      <c r="K104" s="10"/>
      <c r="L104" s="10"/>
      <c r="M104" s="1"/>
      <c r="N104" s="1"/>
      <c r="O104" s="1"/>
      <c r="P104" s="1"/>
      <c r="Q104" s="1"/>
      <c r="R104" s="1"/>
      <c r="S104" s="1"/>
      <c r="T104" s="1"/>
      <c r="U104" s="1"/>
    </row>
    <row r="105" spans="1:21" hidden="1" x14ac:dyDescent="0.2">
      <c r="A105" s="1"/>
      <c r="B105" s="1"/>
      <c r="C105" s="1"/>
      <c r="D105" s="1"/>
      <c r="E105" s="1"/>
      <c r="F105" s="1"/>
      <c r="G105" s="1"/>
      <c r="H105" s="1"/>
      <c r="I105" s="1"/>
      <c r="J105" s="1"/>
      <c r="K105" s="1"/>
      <c r="L105" s="1"/>
      <c r="M105" s="1"/>
      <c r="N105" s="1"/>
      <c r="O105" s="1"/>
      <c r="P105" s="1"/>
      <c r="Q105" s="1"/>
      <c r="R105" s="1"/>
      <c r="S105" s="1"/>
      <c r="T105" s="1"/>
      <c r="U105" s="1"/>
    </row>
    <row r="106" spans="1:21" x14ac:dyDescent="0.2">
      <c r="A106" s="1"/>
      <c r="B106" s="1"/>
      <c r="C106" s="1"/>
      <c r="D106" s="1"/>
      <c r="E106" s="1"/>
      <c r="F106" s="1"/>
      <c r="G106" s="1"/>
      <c r="H106" s="1"/>
      <c r="I106" s="1"/>
      <c r="J106" s="1"/>
      <c r="K106" s="1"/>
      <c r="L106" s="1"/>
      <c r="M106" s="1"/>
      <c r="N106" s="1"/>
      <c r="O106" s="1"/>
      <c r="P106" s="1"/>
      <c r="Q106" s="1"/>
      <c r="R106" s="1"/>
      <c r="S106" s="1"/>
      <c r="T106" s="1"/>
      <c r="U106" s="1"/>
    </row>
  </sheetData>
  <mergeCells count="11">
    <mergeCell ref="F3:I4"/>
    <mergeCell ref="C26:E26"/>
    <mergeCell ref="B19:K23"/>
    <mergeCell ref="B35:B36"/>
    <mergeCell ref="B25:B26"/>
    <mergeCell ref="C36:E36"/>
    <mergeCell ref="G36:H36"/>
    <mergeCell ref="J36:K36"/>
    <mergeCell ref="B30:K33"/>
    <mergeCell ref="G26:H26"/>
    <mergeCell ref="J26:K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Menu</vt:lpstr>
      <vt:lpstr>Checklist</vt:lpstr>
      <vt:lpstr>RFP</vt:lpstr>
      <vt:lpstr>Health Q</vt:lpstr>
      <vt:lpstr>EPLI</vt:lpstr>
      <vt:lpstr>Census</vt:lpstr>
      <vt:lpstr>COBRA</vt:lpstr>
      <vt:lpstr>Travel</vt:lpstr>
      <vt:lpstr>Confirm</vt:lpstr>
      <vt:lpstr>Source</vt:lpstr>
      <vt:lpstr>GHQ</vt:lpstr>
      <vt:lpstr>Roster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Cruz</cp:lastModifiedBy>
  <dcterms:modified xsi:type="dcterms:W3CDTF">2019-04-29T21:48:00Z</dcterms:modified>
</cp:coreProperties>
</file>