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8"/>
  <workbookPr/>
  <mc:AlternateContent xmlns:mc="http://schemas.openxmlformats.org/markup-compatibility/2006">
    <mc:Choice Requires="x15">
      <x15ac:absPath xmlns:x15ac="http://schemas.microsoft.com/office/spreadsheetml/2010/11/ac" url="https://mysite.dms.mas.gov.sg/personal/mas_nuraadilah/Documents/Data request/SFEMC/"/>
    </mc:Choice>
  </mc:AlternateContent>
  <xr:revisionPtr revIDLastSave="0" documentId="8_{CFB985A8-7516-4273-8E0C-E402E596AA19}" xr6:coauthVersionLast="36" xr6:coauthVersionMax="36" xr10:uidLastSave="{00000000-0000-0000-0000-000000000000}"/>
  <bookViews>
    <workbookView xWindow="-110" yWindow="-110" windowWidth="19420" windowHeight="10420" tabRatio="874" xr2:uid="{00000000-000D-0000-FFFF-FFFF00000000}"/>
  </bookViews>
  <sheets>
    <sheet name="Cover Page" sheetId="1" r:id="rId1"/>
    <sheet name="Table 1" sheetId="3" r:id="rId2"/>
    <sheet name="Table 2" sheetId="6" r:id="rId3"/>
    <sheet name="Table 3" sheetId="7" r:id="rId4"/>
    <sheet name="Table 4" sheetId="8" r:id="rId5"/>
    <sheet name="Table 5" sheetId="9" r:id="rId6"/>
  </sheets>
  <calcPr calcId="191028"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 i="1" l="1"/>
  <c r="A2" i="9"/>
  <c r="A2" i="8"/>
  <c r="A2" i="7"/>
  <c r="A2" i="6"/>
  <c r="A7" i="1"/>
  <c r="C19" i="3"/>
  <c r="C6" i="3"/>
  <c r="A13" i="1"/>
  <c r="A12" i="1"/>
</calcChain>
</file>

<file path=xl/sharedStrings.xml><?xml version="1.0" encoding="utf-8"?>
<sst xmlns="http://schemas.openxmlformats.org/spreadsheetml/2006/main" count="160" uniqueCount="66">
  <si>
    <t>The Singapore Foreign Exchange Market Committee</t>
  </si>
  <si>
    <t>The Singapore Foreign Exchange Market Committee (SFEMC) is pleased to announce the results of the semi-annual survey of foreign exchange volume in Singapore. The aim of the survey is to provide greater market transparency and better monitoring of foreign exchange activity.</t>
  </si>
  <si>
    <t>The main findings of the survey are:</t>
  </si>
  <si>
    <r>
      <t xml:space="preserve">Details of the survey are available at </t>
    </r>
    <r>
      <rPr>
        <sz val="12"/>
        <color rgb="FF0000FF"/>
        <rFont val="Arial"/>
        <family val="2"/>
      </rPr>
      <t>http://www.sfemc.org</t>
    </r>
    <r>
      <rPr>
        <sz val="12"/>
        <color rgb="FF000000"/>
        <rFont val="Arial"/>
        <family val="2"/>
      </rPr>
      <t>. The survey is based on information compiled from the top 30 FX activity institutions in Singapore, with support from the Monetary Authority of Singapore in the collection of data and administering of survey. The SFEMC also collaborated with the New York Foreign Exchange Committee, United Kingdom’s Foreign Exchange Joint Standing Committee, Tokyo Foreign Exchange Market Committee, Canadian Foreign Exchange Committee and Australian Foreign Exchange Committee, which conducted similar surveys over the same time period for the North American, UK, Japan, Canadian and Australian markets respectively.</t>
    </r>
  </si>
  <si>
    <t xml:space="preserve">The results of the surveys can be found at </t>
  </si>
  <si>
    <t>http://www.bankofengland.co.uk/markets/london-foreign-exchange-joint-standing-committee</t>
  </si>
  <si>
    <t>http://www.newyorkfed.org/fxc/volumesurvey/</t>
  </si>
  <si>
    <t>http://www.fxcomtky.com/index_e.html</t>
  </si>
  <si>
    <t>http://www.tma.org.hk/en_newsevents_n1.aspx?newsld=308</t>
  </si>
  <si>
    <t>http://www.afxc.rba.gov.au/statistics</t>
  </si>
  <si>
    <t>http://www.cfec.ca/fx_volume.html</t>
  </si>
  <si>
    <t>For queries on the survey, please contact the secretariat.</t>
  </si>
  <si>
    <t>* Spot, outright forwards and FX swaps.</t>
  </si>
  <si>
    <t>** FX options and currency swaps.</t>
  </si>
  <si>
    <t>Results of Singapore Foreign Exchange and Foreign Exchange Derivatives Market Turnover Survey</t>
  </si>
  <si>
    <t>April 2023</t>
  </si>
  <si>
    <t>Table 1a: Total Foreign Exchange and Foreign Exchange Derivatives Volume*</t>
  </si>
  <si>
    <t xml:space="preserve">Total Monthly Volume
</t>
  </si>
  <si>
    <t>Instrument</t>
  </si>
  <si>
    <t>October 2022</t>
  </si>
  <si>
    <t>(US$ mn)</t>
  </si>
  <si>
    <t>Spot transactions</t>
  </si>
  <si>
    <t>Outright forwards</t>
  </si>
  <si>
    <t>Foreign exchange swaps</t>
  </si>
  <si>
    <t>Total foreign exchange turnover</t>
  </si>
  <si>
    <t>Currency swaps</t>
  </si>
  <si>
    <t>Foreign exchange options</t>
  </si>
  <si>
    <t>Total foreign exchange derivatives turnover</t>
  </si>
  <si>
    <t>Number of working days</t>
  </si>
  <si>
    <t>Table 1b: Total Foreign Exchange and Foreign Exchange Derivatives Volume*</t>
  </si>
  <si>
    <t xml:space="preserve">Average Daily Volume
</t>
  </si>
  <si>
    <t>*: Adjusted for double counting of deals between survey contributors.</t>
  </si>
  <si>
    <t xml:space="preserve">  Totals may not sum due to rounding.</t>
  </si>
  <si>
    <t xml:space="preserve">Table 2: Spot Transactions*
</t>
  </si>
  <si>
    <t>US$ mn</t>
  </si>
  <si>
    <t>Counterparties In Singapore</t>
  </si>
  <si>
    <t>Counterparties Outside Singapore</t>
  </si>
  <si>
    <t>TOTAL</t>
  </si>
  <si>
    <t>USD/SGD</t>
  </si>
  <si>
    <t>GBP/USD</t>
  </si>
  <si>
    <t>EUR/USD</t>
  </si>
  <si>
    <t>USD/JPY</t>
  </si>
  <si>
    <t>AUD/USD</t>
  </si>
  <si>
    <t>USD/CAD</t>
  </si>
  <si>
    <t>USD/CHF</t>
  </si>
  <si>
    <t>USD/RMB</t>
  </si>
  <si>
    <t>USD/OTHERS</t>
  </si>
  <si>
    <t>Sub-total</t>
  </si>
  <si>
    <t>GBP/SGD</t>
  </si>
  <si>
    <t>EUR/SGD</t>
  </si>
  <si>
    <t>JPY/SGD</t>
  </si>
  <si>
    <t>SGD/RMB</t>
  </si>
  <si>
    <t>SGD/OTHERS</t>
  </si>
  <si>
    <t>GBP/JPY</t>
  </si>
  <si>
    <t>EUR/GBP</t>
  </si>
  <si>
    <t>EUR/JPY</t>
  </si>
  <si>
    <t>OTHERS</t>
  </si>
  <si>
    <t>GRAND TOTAL</t>
  </si>
  <si>
    <t xml:space="preserve">    Totals may not sum due to rounding.</t>
  </si>
  <si>
    <t xml:space="preserve">Table 3: Outright Forwards*
</t>
  </si>
  <si>
    <t xml:space="preserve"> </t>
  </si>
  <si>
    <t xml:space="preserve">Counterparties In Singapore </t>
  </si>
  <si>
    <t xml:space="preserve">Counterparties Outside Singapore </t>
  </si>
  <si>
    <t>Table 4: Foreign Exchange Swaps*</t>
  </si>
  <si>
    <r>
      <t xml:space="preserve">          </t>
    </r>
    <r>
      <rPr>
        <b/>
        <i/>
        <sz val="12"/>
        <color theme="1"/>
        <rFont val="Times New Roman"/>
        <family val="1"/>
      </rPr>
      <t>US$ mn</t>
    </r>
  </si>
  <si>
    <t>Table 5: Foreign Exchange Options*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</si>
</sst>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mmmm\ yyyy"/>
    <numFmt numFmtId="165" formatCode="_-* #,##0_-;\-* #,##0_-;_-* &quot;-&quot;??_-;_-@_-"/>
  </numFmts>
  <fonts count="20">
    <font>
      <sz val="11"/>
      <color theme="1"/>
      <name val="Calibri"/>
      <family val="2"/>
      <scheme val="minor"/>
    </font>
    <font>
      <b/>
      <sz val="14"/>
      <color theme="1"/>
      <name val="Arial"/>
      <family val="2"/>
    </font>
    <font>
      <sz val="12"/>
      <color theme="1"/>
      <name val="Arial"/>
      <family val="2"/>
    </font>
    <font>
      <sz val="10"/>
      <color theme="1"/>
      <name val="Arial"/>
      <family val="2"/>
    </font>
    <font>
      <b/>
      <sz val="12"/>
      <color theme="1"/>
      <name val="Arial"/>
      <family val="2"/>
    </font>
    <font>
      <sz val="12"/>
      <color rgb="FF000000"/>
      <name val="Arial"/>
      <family val="2"/>
    </font>
    <font>
      <sz val="12"/>
      <color rgb="FF0000FF"/>
      <name val="Arial"/>
      <family val="2"/>
    </font>
    <font>
      <u/>
      <sz val="11"/>
      <color theme="10"/>
      <name val="Calibri"/>
      <family val="2"/>
      <scheme val="minor"/>
    </font>
    <font>
      <u/>
      <sz val="12"/>
      <color theme="10"/>
      <name val="Arial"/>
      <family val="2"/>
    </font>
    <font>
      <sz val="10"/>
      <name val="Arial "/>
    </font>
    <font>
      <sz val="10"/>
      <name val="Arial "/>
      <family val="2"/>
    </font>
    <font>
      <sz val="12"/>
      <color rgb="FF000000"/>
      <name val="Times New Roman"/>
      <family val="1"/>
    </font>
    <font>
      <b/>
      <sz val="12"/>
      <color theme="1"/>
      <name val="Times New Roman"/>
      <family val="1"/>
    </font>
    <font>
      <sz val="12"/>
      <color theme="1"/>
      <name val="Times New Roman"/>
      <family val="1"/>
    </font>
    <font>
      <b/>
      <i/>
      <sz val="12"/>
      <color theme="1"/>
      <name val="Times New Roman"/>
      <family val="1"/>
    </font>
    <font>
      <b/>
      <i/>
      <sz val="12"/>
      <name val="Times New Roman"/>
      <family val="1"/>
    </font>
    <font>
      <b/>
      <sz val="12"/>
      <color rgb="FF000000"/>
      <name val="Times New Roman"/>
      <family val="1"/>
    </font>
    <font>
      <b/>
      <sz val="12"/>
      <name val="Times New Roman"/>
      <family val="1"/>
    </font>
    <font>
      <sz val="12"/>
      <color rgb="FFFF0000"/>
      <name val="Arial"/>
      <family val="2"/>
    </font>
    <font>
      <sz val="11"/>
      <color theme="1"/>
      <name val="Calibri"/>
      <family val="2"/>
      <scheme val="minor"/>
    </font>
  </fonts>
  <fills count="2">
    <fill>
      <patternFill patternType="none"/>
    </fill>
    <fill>
      <patternFill patternType="gray125"/>
    </fill>
  </fills>
  <borders count="9">
    <border>
      <left/>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7" fillId="0" borderId="0" applyNumberFormat="0" applyFill="0" applyBorder="0" applyAlignment="0" applyProtection="0"/>
    <xf numFmtId="0" fontId="9" fillId="0" borderId="0"/>
    <xf numFmtId="43" fontId="19" fillId="0" borderId="0" applyFont="0" applyFill="0" applyBorder="0" applyAlignment="0" applyProtection="0"/>
  </cellStyleXfs>
  <cellXfs count="50">
    <xf numFmtId="0" fontId="0" fillId="0" borderId="0" xfId="0"/>
    <xf numFmtId="0" fontId="1" fillId="0" borderId="0" xfId="0" applyFont="1" applyAlignment="1">
      <alignment horizontal="center" vertical="center"/>
    </xf>
    <xf numFmtId="0" fontId="2" fillId="0" borderId="0" xfId="0" applyFont="1" applyAlignment="1">
      <alignment vertical="center"/>
    </xf>
    <xf numFmtId="0" fontId="3"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8" fillId="0" borderId="0" xfId="1" applyFont="1" applyAlignment="1">
      <alignment vertical="center"/>
    </xf>
    <xf numFmtId="0" fontId="3" fillId="0" borderId="0" xfId="0" applyFont="1" applyAlignment="1">
      <alignment vertical="center"/>
    </xf>
    <xf numFmtId="0" fontId="10" fillId="0" borderId="0" xfId="2" applyFont="1"/>
    <xf numFmtId="0" fontId="12" fillId="0" borderId="2" xfId="2" applyFont="1" applyBorder="1" applyAlignment="1">
      <alignment horizontal="left" vertical="center"/>
    </xf>
    <xf numFmtId="0" fontId="12" fillId="0" borderId="2" xfId="2" applyFont="1" applyBorder="1" applyAlignment="1">
      <alignment vertical="center"/>
    </xf>
    <xf numFmtId="0" fontId="13" fillId="0" borderId="4" xfId="2" applyFont="1" applyBorder="1" applyAlignment="1">
      <alignment vertical="center"/>
    </xf>
    <xf numFmtId="0" fontId="9" fillId="0" borderId="0" xfId="2"/>
    <xf numFmtId="164" fontId="15" fillId="0" borderId="0" xfId="2" applyNumberFormat="1" applyFont="1" applyAlignment="1">
      <alignment horizontal="left"/>
    </xf>
    <xf numFmtId="0" fontId="15" fillId="0" borderId="0" xfId="2" applyFont="1"/>
    <xf numFmtId="0" fontId="16" fillId="0" borderId="2" xfId="2" applyFont="1" applyBorder="1" applyAlignment="1">
      <alignment horizontal="left" vertical="center"/>
    </xf>
    <xf numFmtId="0" fontId="16" fillId="0" borderId="2" xfId="2" applyFont="1" applyBorder="1" applyAlignment="1">
      <alignment vertical="center"/>
    </xf>
    <xf numFmtId="0" fontId="14" fillId="0" borderId="0" xfId="2" applyFont="1" applyAlignment="1">
      <alignment horizontal="right" vertical="center"/>
    </xf>
    <xf numFmtId="0" fontId="12" fillId="0" borderId="1" xfId="2" applyFont="1" applyBorder="1" applyAlignment="1">
      <alignment horizontal="center" vertical="center" wrapText="1"/>
    </xf>
    <xf numFmtId="0" fontId="17" fillId="0" borderId="0" xfId="2" applyFont="1"/>
    <xf numFmtId="3" fontId="16" fillId="0" borderId="1" xfId="2" applyNumberFormat="1" applyFont="1" applyBorder="1" applyAlignment="1">
      <alignment horizontal="center" vertical="center" wrapText="1"/>
    </xf>
    <xf numFmtId="0" fontId="12" fillId="0" borderId="2" xfId="2" applyFont="1" applyBorder="1" applyAlignment="1">
      <alignment vertical="center" wrapText="1"/>
    </xf>
    <xf numFmtId="3" fontId="11" fillId="0" borderId="3" xfId="2" applyNumberFormat="1" applyFont="1" applyBorder="1" applyAlignment="1">
      <alignment horizontal="center" vertical="center" wrapText="1"/>
    </xf>
    <xf numFmtId="0" fontId="13" fillId="0" borderId="4" xfId="2" applyFont="1" applyBorder="1" applyAlignment="1">
      <alignment vertical="center" wrapText="1"/>
    </xf>
    <xf numFmtId="3" fontId="16" fillId="0" borderId="3" xfId="2" applyNumberFormat="1" applyFont="1" applyBorder="1" applyAlignment="1">
      <alignment horizontal="center" vertical="center" wrapText="1"/>
    </xf>
    <xf numFmtId="0" fontId="12" fillId="0" borderId="4" xfId="2" applyFont="1" applyBorder="1" applyAlignment="1">
      <alignment vertical="center" wrapText="1"/>
    </xf>
    <xf numFmtId="164" fontId="12" fillId="0" borderId="5" xfId="2" applyNumberFormat="1" applyFont="1" applyBorder="1" applyAlignment="1">
      <alignment horizontal="center" vertical="center" wrapText="1"/>
    </xf>
    <xf numFmtId="0" fontId="12" fillId="0" borderId="0" xfId="0" applyFont="1" applyAlignment="1">
      <alignment vertical="center"/>
    </xf>
    <xf numFmtId="0" fontId="12" fillId="0" borderId="0" xfId="0" quotePrefix="1" applyFont="1" applyAlignment="1">
      <alignment vertical="center"/>
    </xf>
    <xf numFmtId="0" fontId="13" fillId="0" borderId="0" xfId="0" applyFont="1" applyAlignment="1">
      <alignment vertical="center"/>
    </xf>
    <xf numFmtId="3" fontId="0" fillId="0" borderId="0" xfId="0" applyNumberFormat="1"/>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3" fontId="11" fillId="0" borderId="0" xfId="2" applyNumberFormat="1" applyFont="1" applyAlignment="1">
      <alignment horizontal="right" vertical="center"/>
    </xf>
    <xf numFmtId="0" fontId="16" fillId="0" borderId="0" xfId="2" applyFont="1" applyAlignment="1">
      <alignment horizontal="left" vertical="center"/>
    </xf>
    <xf numFmtId="0" fontId="12" fillId="0" borderId="0" xfId="0" applyFont="1" applyAlignment="1">
      <alignment horizontal="right" vertical="center"/>
    </xf>
    <xf numFmtId="0" fontId="12" fillId="0" borderId="7" xfId="0" applyFont="1" applyBorder="1" applyAlignment="1">
      <alignment horizontal="left" vertical="center" wrapText="1"/>
    </xf>
    <xf numFmtId="0" fontId="13" fillId="0" borderId="0" xfId="0" applyFont="1" applyAlignment="1">
      <alignment horizontal="left" vertical="center"/>
    </xf>
    <xf numFmtId="0" fontId="13" fillId="0" borderId="0" xfId="0" applyFont="1"/>
    <xf numFmtId="0" fontId="18" fillId="0" borderId="0" xfId="0" quotePrefix="1" applyFont="1" applyAlignment="1">
      <alignment vertical="center"/>
    </xf>
    <xf numFmtId="43" fontId="15" fillId="0" borderId="0" xfId="3" applyFont="1"/>
    <xf numFmtId="165" fontId="11" fillId="0" borderId="5" xfId="3" applyNumberFormat="1" applyFont="1" applyBorder="1" applyAlignment="1">
      <alignment horizontal="right" vertical="center"/>
    </xf>
    <xf numFmtId="165" fontId="11" fillId="0" borderId="3" xfId="3" applyNumberFormat="1" applyFont="1" applyBorder="1" applyAlignment="1">
      <alignment horizontal="right" vertical="center"/>
    </xf>
    <xf numFmtId="165" fontId="16" fillId="0" borderId="1" xfId="3" applyNumberFormat="1" applyFont="1" applyBorder="1" applyAlignment="1">
      <alignment horizontal="right" vertical="center"/>
    </xf>
    <xf numFmtId="49" fontId="12" fillId="0" borderId="5" xfId="2" applyNumberFormat="1" applyFont="1" applyBorder="1" applyAlignment="1">
      <alignment horizontal="center" vertical="center" wrapText="1"/>
    </xf>
    <xf numFmtId="0" fontId="7" fillId="0" borderId="0" xfId="1" applyAlignment="1">
      <alignment vertical="center"/>
    </xf>
    <xf numFmtId="0" fontId="4" fillId="0" borderId="0" xfId="0" applyFont="1" applyAlignment="1">
      <alignment vertical="center"/>
    </xf>
    <xf numFmtId="0" fontId="12" fillId="0" borderId="7" xfId="2" applyFont="1" applyBorder="1" applyAlignment="1">
      <alignment horizontal="center" vertical="center" wrapText="1"/>
    </xf>
    <xf numFmtId="0" fontId="12" fillId="0" borderId="6" xfId="2" applyFont="1" applyBorder="1" applyAlignment="1">
      <alignment vertical="center" wrapText="1"/>
    </xf>
    <xf numFmtId="0" fontId="12" fillId="0" borderId="2" xfId="2" applyFont="1" applyBorder="1" applyAlignment="1">
      <alignment vertical="center" wrapText="1"/>
    </xf>
  </cellXfs>
  <cellStyles count="4">
    <cellStyle name="Comma" xfId="3" builtinId="3"/>
    <cellStyle name="Hyperlink" xfId="1" builtinId="8"/>
    <cellStyle name="Normal" xfId="0" builtinId="0"/>
    <cellStyle name="Norm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tma.org.hk/en_newsevents_n1.aspx?newsld=308" TargetMode="External"/><Relationship Id="rId2" Type="http://schemas.openxmlformats.org/officeDocument/2006/relationships/hyperlink" Target="http://www.fxcomtky.com/index_e.html" TargetMode="External"/><Relationship Id="rId1" Type="http://schemas.openxmlformats.org/officeDocument/2006/relationships/hyperlink" Target="http://www.newyorkfed.org/fxc/volumesurvey/" TargetMode="External"/><Relationship Id="rId6" Type="http://schemas.openxmlformats.org/officeDocument/2006/relationships/hyperlink" Target="http://www.bankofengland.co.uk/markets/london-foreign-exchange-joint-standing-committee" TargetMode="External"/><Relationship Id="rId5" Type="http://schemas.openxmlformats.org/officeDocument/2006/relationships/hyperlink" Target="http://www.cfec.ca/fx_volume.html" TargetMode="External"/><Relationship Id="rId4" Type="http://schemas.openxmlformats.org/officeDocument/2006/relationships/hyperlink" Target="http://www.afxc.rba.gov.au/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9"/>
  <sheetViews>
    <sheetView showGridLines="0" tabSelected="1" zoomScale="80" zoomScaleNormal="80" workbookViewId="0" xr3:uid="{AEA406A1-0E4B-5B11-9CD5-51D6E497D94C}"/>
  </sheetViews>
  <sheetFormatPr defaultRowHeight="15.6"/>
  <cols>
    <col min="1" max="1" width="200.5703125" style="2" customWidth="1"/>
  </cols>
  <sheetData>
    <row r="1" spans="1:1" ht="18">
      <c r="A1" s="1" t="s">
        <v>0</v>
      </c>
    </row>
    <row r="2" spans="1:1" ht="14.45">
      <c r="A2" s="3"/>
    </row>
    <row r="3" spans="1:1" ht="14.45">
      <c r="A3" s="3"/>
    </row>
    <row r="5" spans="1:1">
      <c r="A5" s="39"/>
    </row>
    <row r="7" spans="1:1">
      <c r="A7" s="46" t="str">
        <f>CONCATENATE("SURVEY OF SINGAPORE FOREIGN EXCHANGE VOLUME IN ",UPPER('Table 1'!A2))</f>
        <v>SURVEY OF SINGAPORE FOREIGN EXCHANGE VOLUME IN APRIL 2023</v>
      </c>
    </row>
    <row r="9" spans="1:1" ht="30.95">
      <c r="A9" s="4" t="s">
        <v>1</v>
      </c>
    </row>
    <row r="11" spans="1:1">
      <c r="A11" s="5" t="s">
        <v>2</v>
      </c>
    </row>
    <row r="12" spans="1:1">
      <c r="A12" s="2" t="str">
        <f>CONCATENATE("1) Average daily reported ‘traditional’* foreign exchange turnover was US$", ROUND('Table 1'!C24/1000,0),"bn in ",'Table 1'!A2,".")</f>
        <v>1) Average daily reported ‘traditional’* foreign exchange turnover was US$756bn in April 2023.</v>
      </c>
    </row>
    <row r="13" spans="1:1">
      <c r="A13" s="2" t="str">
        <f>CONCATENATE("2) Average daily reported turnover in OTC foreign exchange derivatives** was US$", ROUND('Table 1'!C27/1000,0),"bn in ",'Table 1'!A2,".")</f>
        <v>2) Average daily reported turnover in OTC foreign exchange derivatives** was US$55bn in April 2023.</v>
      </c>
    </row>
    <row r="14" spans="1:1">
      <c r="A14" s="5" t="str">
        <f>CONCATENATE("3) Average daily reported turnover in overall foreign exchange market was US$",ROUND(SUM('Table 1'!C24,'Table 1'!C27)/1000,0),"bn in ",'Table 1'!A2,", a ", ABS(ROUND((SUM('Table 1'!C24,'Table 1'!C27)/SUM('Table 1'!B24,'Table 1'!B27)-1)*100,0)),"% ",IF(SUM('Table 1'!C24,'Table 1'!C27)&gt;SUM('Table 1'!B24,'Table 1'!B27),"increase", "decrease")," from ",'Table 1'!B6,".")</f>
        <v>3) Average daily reported turnover in overall foreign exchange market was US$811bn in April 2023, a 5% decrease from October 2022.</v>
      </c>
    </row>
    <row r="16" spans="1:1" ht="62.1">
      <c r="A16" s="4" t="s">
        <v>3</v>
      </c>
    </row>
    <row r="18" spans="1:1">
      <c r="A18" s="2" t="s">
        <v>4</v>
      </c>
    </row>
    <row r="19" spans="1:1">
      <c r="A19" s="6" t="s">
        <v>5</v>
      </c>
    </row>
    <row r="20" spans="1:1">
      <c r="A20" s="6" t="s">
        <v>6</v>
      </c>
    </row>
    <row r="21" spans="1:1">
      <c r="A21" s="6" t="s">
        <v>7</v>
      </c>
    </row>
    <row r="22" spans="1:1">
      <c r="A22" s="6" t="s">
        <v>8</v>
      </c>
    </row>
    <row r="23" spans="1:1">
      <c r="A23" s="6" t="s">
        <v>9</v>
      </c>
    </row>
    <row r="24" spans="1:1" ht="14.45">
      <c r="A24" s="45" t="s">
        <v>10</v>
      </c>
    </row>
    <row r="26" spans="1:1">
      <c r="A26" s="2" t="s">
        <v>11</v>
      </c>
    </row>
    <row r="28" spans="1:1" ht="14.45">
      <c r="A28" s="7" t="s">
        <v>12</v>
      </c>
    </row>
    <row r="29" spans="1:1" ht="14.45">
      <c r="A29" s="7" t="s">
        <v>13</v>
      </c>
    </row>
  </sheetData>
  <hyperlinks>
    <hyperlink ref="A20" r:id="rId1" xr:uid="{00000000-0004-0000-0000-000000000000}"/>
    <hyperlink ref="A21" r:id="rId2" xr:uid="{00000000-0004-0000-0000-000001000000}"/>
    <hyperlink ref="A22" r:id="rId3" xr:uid="{00000000-0004-0000-0000-000002000000}"/>
    <hyperlink ref="A23" r:id="rId4" xr:uid="{00000000-0004-0000-0000-000003000000}"/>
    <hyperlink ref="A24" r:id="rId5" xr:uid="{00000000-0004-0000-0000-000004000000}"/>
    <hyperlink ref="A19" r:id="rId6" xr:uid="{12FB0CEC-EF7C-4EC5-A9E7-A78EA276189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
  <sheetViews>
    <sheetView showGridLines="0" zoomScale="80" zoomScaleNormal="80" workbookViewId="0" xr3:uid="{958C4451-9541-5A59-BF78-D2F731DF1C81}"/>
  </sheetViews>
  <sheetFormatPr defaultRowHeight="14.45"/>
  <cols>
    <col min="1" max="1" width="46.140625" customWidth="1"/>
    <col min="2" max="3" width="25.5703125" customWidth="1"/>
  </cols>
  <sheetData>
    <row r="1" spans="1:3" ht="15">
      <c r="A1" s="27" t="s">
        <v>14</v>
      </c>
    </row>
    <row r="2" spans="1:3" ht="15">
      <c r="A2" s="28" t="s">
        <v>15</v>
      </c>
    </row>
    <row r="4" spans="1:3" ht="15.6">
      <c r="A4" s="19" t="s">
        <v>16</v>
      </c>
      <c r="B4" s="12"/>
      <c r="C4" s="8"/>
    </row>
    <row r="5" spans="1:3" ht="15.95" thickBot="1">
      <c r="A5" s="14" t="s">
        <v>17</v>
      </c>
      <c r="B5" s="12"/>
      <c r="C5" s="8"/>
    </row>
    <row r="6" spans="1:3" ht="15">
      <c r="A6" s="48" t="s">
        <v>18</v>
      </c>
      <c r="B6" s="44" t="s">
        <v>19</v>
      </c>
      <c r="C6" s="26" t="str">
        <f>A2</f>
        <v>April 2023</v>
      </c>
    </row>
    <row r="7" spans="1:3" ht="15.6" thickBot="1">
      <c r="A7" s="49"/>
      <c r="B7" s="18" t="s">
        <v>20</v>
      </c>
      <c r="C7" s="18" t="s">
        <v>20</v>
      </c>
    </row>
    <row r="8" spans="1:3" ht="16.350000000000001" customHeight="1">
      <c r="A8" s="11" t="s">
        <v>21</v>
      </c>
      <c r="B8" s="22">
        <v>4207580</v>
      </c>
      <c r="C8" s="22">
        <v>3502407</v>
      </c>
    </row>
    <row r="9" spans="1:3" ht="16.350000000000001" customHeight="1">
      <c r="A9" s="11" t="s">
        <v>22</v>
      </c>
      <c r="B9" s="22">
        <v>2942100</v>
      </c>
      <c r="C9" s="22">
        <v>2246027</v>
      </c>
    </row>
    <row r="10" spans="1:3" ht="16.350000000000001" customHeight="1">
      <c r="A10" s="11" t="s">
        <v>23</v>
      </c>
      <c r="B10" s="22">
        <v>8407795</v>
      </c>
      <c r="C10" s="22">
        <v>8613173</v>
      </c>
    </row>
    <row r="11" spans="1:3" ht="16.350000000000001" customHeight="1">
      <c r="A11" s="25" t="s">
        <v>24</v>
      </c>
      <c r="B11" s="24">
        <v>15557475</v>
      </c>
      <c r="C11" s="24">
        <v>14361607</v>
      </c>
    </row>
    <row r="12" spans="1:3" ht="16.350000000000001" customHeight="1">
      <c r="A12" s="11" t="s">
        <v>25</v>
      </c>
      <c r="B12" s="22">
        <v>147731</v>
      </c>
      <c r="C12" s="22">
        <v>173852</v>
      </c>
    </row>
    <row r="13" spans="1:3" ht="16.350000000000001" customHeight="1">
      <c r="A13" s="11" t="s">
        <v>26</v>
      </c>
      <c r="B13" s="22">
        <v>1429818</v>
      </c>
      <c r="C13" s="22">
        <v>865427</v>
      </c>
    </row>
    <row r="14" spans="1:3" ht="16.350000000000001" customHeight="1">
      <c r="A14" s="25" t="s">
        <v>27</v>
      </c>
      <c r="B14" s="24">
        <v>1577549</v>
      </c>
      <c r="C14" s="24">
        <v>1039279</v>
      </c>
    </row>
    <row r="15" spans="1:3" ht="16.350000000000001" customHeight="1" thickBot="1">
      <c r="A15" s="10" t="s">
        <v>28</v>
      </c>
      <c r="B15" s="20">
        <v>20</v>
      </c>
      <c r="C15" s="20">
        <v>19</v>
      </c>
    </row>
    <row r="16" spans="1:3">
      <c r="A16" s="8"/>
      <c r="B16" s="8"/>
      <c r="C16" s="8"/>
    </row>
    <row r="17" spans="1:6" ht="15.6">
      <c r="A17" s="19" t="s">
        <v>29</v>
      </c>
      <c r="B17" s="12"/>
      <c r="C17" s="12"/>
    </row>
    <row r="18" spans="1:6" ht="15.95" thickBot="1">
      <c r="A18" s="14" t="s">
        <v>30</v>
      </c>
      <c r="B18" s="12"/>
      <c r="C18" s="12"/>
    </row>
    <row r="19" spans="1:6" ht="15">
      <c r="A19" s="48" t="s">
        <v>18</v>
      </c>
      <c r="B19" s="26">
        <v>44835</v>
      </c>
      <c r="C19" s="26" t="str">
        <f>A2</f>
        <v>April 2023</v>
      </c>
    </row>
    <row r="20" spans="1:6" ht="15.6" thickBot="1">
      <c r="A20" s="49"/>
      <c r="B20" s="18" t="s">
        <v>20</v>
      </c>
      <c r="C20" s="18" t="s">
        <v>20</v>
      </c>
    </row>
    <row r="21" spans="1:6" ht="16.350000000000001" customHeight="1">
      <c r="A21" s="23" t="s">
        <v>21</v>
      </c>
      <c r="B21" s="22">
        <v>210379</v>
      </c>
      <c r="C21" s="22">
        <v>184337</v>
      </c>
    </row>
    <row r="22" spans="1:6" ht="16.350000000000001" customHeight="1">
      <c r="A22" s="23" t="s">
        <v>22</v>
      </c>
      <c r="B22" s="22">
        <v>147105</v>
      </c>
      <c r="C22" s="22">
        <v>118212</v>
      </c>
    </row>
    <row r="23" spans="1:6" ht="16.350000000000001" customHeight="1">
      <c r="A23" s="23" t="s">
        <v>23</v>
      </c>
      <c r="B23" s="22">
        <v>420390</v>
      </c>
      <c r="C23" s="22">
        <v>453325</v>
      </c>
    </row>
    <row r="24" spans="1:6" ht="16.350000000000001" customHeight="1">
      <c r="A24" s="25" t="s">
        <v>24</v>
      </c>
      <c r="B24" s="24">
        <v>777874</v>
      </c>
      <c r="C24" s="24">
        <v>755874</v>
      </c>
      <c r="D24" s="30"/>
    </row>
    <row r="25" spans="1:6" ht="16.350000000000001" customHeight="1">
      <c r="A25" s="23" t="s">
        <v>25</v>
      </c>
      <c r="B25" s="22">
        <v>7387</v>
      </c>
      <c r="C25" s="22">
        <v>9150</v>
      </c>
    </row>
    <row r="26" spans="1:6" ht="16.350000000000001" customHeight="1">
      <c r="A26" s="23" t="s">
        <v>26</v>
      </c>
      <c r="B26" s="22">
        <v>71491</v>
      </c>
      <c r="C26" s="22">
        <v>45549</v>
      </c>
      <c r="F26" s="30"/>
    </row>
    <row r="27" spans="1:6" ht="16.350000000000001" customHeight="1" thickBot="1">
      <c r="A27" s="21" t="s">
        <v>27</v>
      </c>
      <c r="B27" s="20">
        <v>78878</v>
      </c>
      <c r="C27" s="20">
        <v>54699</v>
      </c>
    </row>
    <row r="28" spans="1:6">
      <c r="B28" s="30"/>
      <c r="C28" s="30"/>
    </row>
    <row r="29" spans="1:6" ht="15.6">
      <c r="A29" s="29" t="s">
        <v>31</v>
      </c>
    </row>
    <row r="30" spans="1:6" ht="15.6">
      <c r="A30" s="29" t="s">
        <v>32</v>
      </c>
    </row>
    <row r="33" spans="2:4">
      <c r="B33" s="30"/>
      <c r="C33" s="30"/>
      <c r="D33" s="30"/>
    </row>
  </sheetData>
  <mergeCells count="2">
    <mergeCell ref="A6:A7"/>
    <mergeCell ref="A19:A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0"/>
  <sheetViews>
    <sheetView showGridLines="0" zoomScale="80" zoomScaleNormal="80" workbookViewId="0" xr3:uid="{842E5F09-E766-5B8D-85AF-A39847EA96FD}"/>
  </sheetViews>
  <sheetFormatPr defaultColWidth="8.85546875" defaultRowHeight="15"/>
  <cols>
    <col min="1" max="1" width="25.5703125" style="27" customWidth="1"/>
    <col min="2" max="2" width="21.5703125" style="27" customWidth="1"/>
    <col min="3" max="3" width="22.140625" style="27" customWidth="1"/>
    <col min="4" max="4" width="23" style="27" customWidth="1"/>
    <col min="5" max="16384" width="8.85546875" style="27"/>
  </cols>
  <sheetData>
    <row r="1" spans="1:4" ht="15.6" customHeight="1">
      <c r="A1" s="19" t="s">
        <v>33</v>
      </c>
      <c r="B1" s="12"/>
      <c r="C1" s="8"/>
      <c r="D1" s="12"/>
    </row>
    <row r="2" spans="1:4" ht="14.45" customHeight="1">
      <c r="A2" s="14" t="str">
        <f>CONCATENATE("Total Monthly Volume for ",'Table 1'!A2)</f>
        <v>Total Monthly Volume for April 2023</v>
      </c>
      <c r="B2" s="13"/>
      <c r="C2" s="12"/>
    </row>
    <row r="3" spans="1:4" ht="14.45" customHeight="1">
      <c r="A3" s="14"/>
      <c r="B3" s="13"/>
      <c r="C3" s="12"/>
    </row>
    <row r="4" spans="1:4" ht="14.45" customHeight="1" thickBot="1">
      <c r="A4" s="14"/>
      <c r="B4" s="13"/>
      <c r="C4" s="12"/>
      <c r="D4" s="17" t="s">
        <v>34</v>
      </c>
    </row>
    <row r="5" spans="1:4" ht="30.6" thickBot="1">
      <c r="A5" s="31"/>
      <c r="B5" s="32" t="s">
        <v>35</v>
      </c>
      <c r="C5" s="32" t="s">
        <v>36</v>
      </c>
      <c r="D5" s="31" t="s">
        <v>37</v>
      </c>
    </row>
    <row r="6" spans="1:4" ht="14.45" customHeight="1">
      <c r="A6" s="11" t="s">
        <v>38</v>
      </c>
      <c r="B6" s="42">
        <v>47287</v>
      </c>
      <c r="C6" s="42">
        <v>183246</v>
      </c>
      <c r="D6" s="42">
        <v>230533</v>
      </c>
    </row>
    <row r="7" spans="1:4" ht="14.45" customHeight="1">
      <c r="A7" s="11" t="s">
        <v>39</v>
      </c>
      <c r="B7" s="42">
        <v>17750</v>
      </c>
      <c r="C7" s="42">
        <v>147816</v>
      </c>
      <c r="D7" s="42">
        <v>165566</v>
      </c>
    </row>
    <row r="8" spans="1:4" ht="14.45" customHeight="1">
      <c r="A8" s="11" t="s">
        <v>40</v>
      </c>
      <c r="B8" s="42">
        <v>45049</v>
      </c>
      <c r="C8" s="42">
        <v>441078</v>
      </c>
      <c r="D8" s="42">
        <v>486127</v>
      </c>
    </row>
    <row r="9" spans="1:4" ht="14.45" customHeight="1">
      <c r="A9" s="11" t="s">
        <v>41</v>
      </c>
      <c r="B9" s="42">
        <v>54983</v>
      </c>
      <c r="C9" s="42">
        <v>620856</v>
      </c>
      <c r="D9" s="42">
        <v>675839</v>
      </c>
    </row>
    <row r="10" spans="1:4" ht="14.45" customHeight="1">
      <c r="A10" s="11" t="s">
        <v>42</v>
      </c>
      <c r="B10" s="42">
        <v>21908</v>
      </c>
      <c r="C10" s="42">
        <v>205728</v>
      </c>
      <c r="D10" s="42">
        <v>227636</v>
      </c>
    </row>
    <row r="11" spans="1:4" ht="14.45" customHeight="1">
      <c r="A11" s="11" t="s">
        <v>43</v>
      </c>
      <c r="B11" s="42">
        <v>6093</v>
      </c>
      <c r="C11" s="42">
        <v>71860</v>
      </c>
      <c r="D11" s="42">
        <v>77953</v>
      </c>
    </row>
    <row r="12" spans="1:4" ht="14.45" customHeight="1">
      <c r="A12" s="11" t="s">
        <v>44</v>
      </c>
      <c r="B12" s="42">
        <v>5827</v>
      </c>
      <c r="C12" s="42">
        <v>62882</v>
      </c>
      <c r="D12" s="42">
        <v>68709</v>
      </c>
    </row>
    <row r="13" spans="1:4" ht="14.45" customHeight="1">
      <c r="A13" s="11" t="s">
        <v>45</v>
      </c>
      <c r="B13" s="42">
        <v>27722</v>
      </c>
      <c r="C13" s="42">
        <v>492760</v>
      </c>
      <c r="D13" s="42">
        <v>520482</v>
      </c>
    </row>
    <row r="14" spans="1:4" ht="14.45" customHeight="1">
      <c r="A14" s="11" t="s">
        <v>46</v>
      </c>
      <c r="B14" s="42">
        <v>41661</v>
      </c>
      <c r="C14" s="42">
        <v>586214</v>
      </c>
      <c r="D14" s="42">
        <v>627875</v>
      </c>
    </row>
    <row r="15" spans="1:4" ht="14.45" customHeight="1" thickBot="1">
      <c r="A15" s="10" t="s">
        <v>47</v>
      </c>
      <c r="B15" s="43">
        <v>268280</v>
      </c>
      <c r="C15" s="43">
        <v>2812440</v>
      </c>
      <c r="D15" s="43">
        <v>3080720</v>
      </c>
    </row>
    <row r="16" spans="1:4" ht="14.45" customHeight="1">
      <c r="A16" s="11" t="s">
        <v>48</v>
      </c>
      <c r="B16" s="42">
        <v>788</v>
      </c>
      <c r="C16" s="42">
        <v>1468</v>
      </c>
      <c r="D16" s="42">
        <v>2256</v>
      </c>
    </row>
    <row r="17" spans="1:4" ht="14.45" customHeight="1">
      <c r="A17" s="11" t="s">
        <v>49</v>
      </c>
      <c r="B17" s="42">
        <v>1330</v>
      </c>
      <c r="C17" s="42">
        <v>5730</v>
      </c>
      <c r="D17" s="42">
        <v>7060</v>
      </c>
    </row>
    <row r="18" spans="1:4" ht="14.45" customHeight="1">
      <c r="A18" s="11" t="s">
        <v>50</v>
      </c>
      <c r="B18" s="42">
        <v>523</v>
      </c>
      <c r="C18" s="42">
        <v>1892</v>
      </c>
      <c r="D18" s="42">
        <v>2415</v>
      </c>
    </row>
    <row r="19" spans="1:4" ht="14.45" customHeight="1">
      <c r="A19" s="11" t="s">
        <v>51</v>
      </c>
      <c r="B19" s="42">
        <v>640</v>
      </c>
      <c r="C19" s="42">
        <v>1777</v>
      </c>
      <c r="D19" s="42">
        <v>2417</v>
      </c>
    </row>
    <row r="20" spans="1:4" ht="14.45" customHeight="1">
      <c r="A20" s="11" t="s">
        <v>52</v>
      </c>
      <c r="B20" s="42">
        <v>4011</v>
      </c>
      <c r="C20" s="42">
        <v>4905</v>
      </c>
      <c r="D20" s="42">
        <v>8916</v>
      </c>
    </row>
    <row r="21" spans="1:4" ht="14.45" customHeight="1" thickBot="1">
      <c r="A21" s="10" t="s">
        <v>47</v>
      </c>
      <c r="B21" s="43">
        <v>7292</v>
      </c>
      <c r="C21" s="43">
        <v>15772</v>
      </c>
      <c r="D21" s="43">
        <v>23064</v>
      </c>
    </row>
    <row r="22" spans="1:4" ht="14.45" customHeight="1">
      <c r="A22" s="11" t="s">
        <v>53</v>
      </c>
      <c r="B22" s="42">
        <v>2991</v>
      </c>
      <c r="C22" s="42">
        <v>23955</v>
      </c>
      <c r="D22" s="42">
        <v>26946</v>
      </c>
    </row>
    <row r="23" spans="1:4" ht="14.45" customHeight="1">
      <c r="A23" s="11" t="s">
        <v>54</v>
      </c>
      <c r="B23" s="42">
        <v>2045</v>
      </c>
      <c r="C23" s="42">
        <v>31274</v>
      </c>
      <c r="D23" s="42">
        <v>33319</v>
      </c>
    </row>
    <row r="24" spans="1:4" ht="14.45" customHeight="1">
      <c r="A24" s="11" t="s">
        <v>55</v>
      </c>
      <c r="B24" s="42">
        <v>5563</v>
      </c>
      <c r="C24" s="42">
        <v>70980</v>
      </c>
      <c r="D24" s="42">
        <v>76543</v>
      </c>
    </row>
    <row r="25" spans="1:4" ht="14.45" customHeight="1">
      <c r="A25" s="11" t="s">
        <v>56</v>
      </c>
      <c r="B25" s="42">
        <v>19135</v>
      </c>
      <c r="C25" s="42">
        <v>242680</v>
      </c>
      <c r="D25" s="42">
        <v>261815</v>
      </c>
    </row>
    <row r="26" spans="1:4" ht="14.45" customHeight="1" thickBot="1">
      <c r="A26" s="10" t="s">
        <v>47</v>
      </c>
      <c r="B26" s="43">
        <v>29734</v>
      </c>
      <c r="C26" s="43">
        <v>368889</v>
      </c>
      <c r="D26" s="43">
        <v>398623</v>
      </c>
    </row>
    <row r="27" spans="1:4" ht="14.45" customHeight="1" thickBot="1">
      <c r="A27" s="10" t="s">
        <v>57</v>
      </c>
      <c r="B27" s="43">
        <v>305306</v>
      </c>
      <c r="C27" s="43">
        <v>3197101</v>
      </c>
      <c r="D27" s="43">
        <v>3502407</v>
      </c>
    </row>
    <row r="29" spans="1:4" ht="14.45" customHeight="1">
      <c r="A29" s="29" t="s">
        <v>31</v>
      </c>
    </row>
    <row r="30" spans="1:4" ht="14.45" customHeight="1">
      <c r="A30" s="29" t="s">
        <v>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0"/>
  <sheetViews>
    <sheetView showGridLines="0" zoomScale="80" zoomScaleNormal="80" workbookViewId="0" xr3:uid="{51F8DEE0-4D01-5F28-A812-FC0BD7CAC4A5}"/>
  </sheetViews>
  <sheetFormatPr defaultColWidth="8.85546875" defaultRowHeight="15"/>
  <cols>
    <col min="1" max="1" width="14.140625" style="27" customWidth="1"/>
    <col min="2" max="2" width="19.7109375" style="27" customWidth="1"/>
    <col min="3" max="3" width="21.140625" style="27" customWidth="1"/>
    <col min="4" max="4" width="20.42578125" style="27" customWidth="1"/>
    <col min="5" max="16384" width="8.85546875" style="27"/>
  </cols>
  <sheetData>
    <row r="1" spans="1:4" ht="15.6" customHeight="1">
      <c r="A1" s="19" t="s">
        <v>59</v>
      </c>
      <c r="B1" s="12"/>
      <c r="C1" s="8"/>
      <c r="D1" s="12"/>
    </row>
    <row r="2" spans="1:4" ht="14.45" customHeight="1">
      <c r="A2" s="14" t="str">
        <f>CONCATENATE("Total Monthly Volume for ",'Table 1'!A2)</f>
        <v>Total Monthly Volume for April 2023</v>
      </c>
      <c r="B2" s="13"/>
      <c r="C2" s="12"/>
    </row>
    <row r="3" spans="1:4" ht="14.45" customHeight="1">
      <c r="A3" s="40"/>
      <c r="B3" s="13"/>
      <c r="C3" s="12"/>
    </row>
    <row r="4" spans="1:4" ht="14.45" customHeight="1" thickBot="1">
      <c r="A4" s="14"/>
      <c r="B4" s="13"/>
      <c r="C4" s="12"/>
      <c r="D4" s="17" t="s">
        <v>34</v>
      </c>
    </row>
    <row r="5" spans="1:4" ht="30.6" thickBot="1">
      <c r="A5" s="47" t="s">
        <v>60</v>
      </c>
      <c r="B5" s="32" t="s">
        <v>61</v>
      </c>
      <c r="C5" s="32" t="s">
        <v>62</v>
      </c>
      <c r="D5" s="31" t="s">
        <v>37</v>
      </c>
    </row>
    <row r="6" spans="1:4" ht="14.45" customHeight="1">
      <c r="A6" s="11" t="s">
        <v>38</v>
      </c>
      <c r="B6" s="41">
        <v>14990</v>
      </c>
      <c r="C6" s="41">
        <v>45988</v>
      </c>
      <c r="D6" s="41">
        <v>60978</v>
      </c>
    </row>
    <row r="7" spans="1:4" ht="14.45" customHeight="1">
      <c r="A7" s="11" t="s">
        <v>39</v>
      </c>
      <c r="B7" s="42">
        <v>5631</v>
      </c>
      <c r="C7" s="42">
        <v>18103</v>
      </c>
      <c r="D7" s="42">
        <v>23734</v>
      </c>
    </row>
    <row r="8" spans="1:4" ht="14.45" customHeight="1">
      <c r="A8" s="11" t="s">
        <v>40</v>
      </c>
      <c r="B8" s="42">
        <v>12848</v>
      </c>
      <c r="C8" s="42">
        <v>62638</v>
      </c>
      <c r="D8" s="42">
        <v>75486</v>
      </c>
    </row>
    <row r="9" spans="1:4" ht="14.45" customHeight="1">
      <c r="A9" s="11" t="s">
        <v>41</v>
      </c>
      <c r="B9" s="42">
        <v>19971</v>
      </c>
      <c r="C9" s="42">
        <v>180237</v>
      </c>
      <c r="D9" s="42">
        <v>200208</v>
      </c>
    </row>
    <row r="10" spans="1:4" ht="14.45" customHeight="1">
      <c r="A10" s="11" t="s">
        <v>42</v>
      </c>
      <c r="B10" s="42">
        <v>3039</v>
      </c>
      <c r="C10" s="42">
        <v>92093</v>
      </c>
      <c r="D10" s="42">
        <v>95132</v>
      </c>
    </row>
    <row r="11" spans="1:4" ht="14.45" customHeight="1">
      <c r="A11" s="11" t="s">
        <v>43</v>
      </c>
      <c r="B11" s="42">
        <v>2727</v>
      </c>
      <c r="C11" s="42">
        <v>8469</v>
      </c>
      <c r="D11" s="42">
        <v>11196</v>
      </c>
    </row>
    <row r="12" spans="1:4" ht="14.45" customHeight="1">
      <c r="A12" s="11" t="s">
        <v>44</v>
      </c>
      <c r="B12" s="42">
        <v>2462</v>
      </c>
      <c r="C12" s="42">
        <v>21374</v>
      </c>
      <c r="D12" s="42">
        <v>23836</v>
      </c>
    </row>
    <row r="13" spans="1:4" ht="14.45" customHeight="1">
      <c r="A13" s="11" t="s">
        <v>45</v>
      </c>
      <c r="B13" s="42">
        <v>13593</v>
      </c>
      <c r="C13" s="42">
        <v>177787</v>
      </c>
      <c r="D13" s="42">
        <v>191380</v>
      </c>
    </row>
    <row r="14" spans="1:4" ht="14.45" customHeight="1">
      <c r="A14" s="11" t="s">
        <v>46</v>
      </c>
      <c r="B14" s="42">
        <v>140137</v>
      </c>
      <c r="C14" s="42">
        <v>1306142</v>
      </c>
      <c r="D14" s="42">
        <v>1446279</v>
      </c>
    </row>
    <row r="15" spans="1:4" ht="14.45" customHeight="1" thickBot="1">
      <c r="A15" s="10" t="s">
        <v>47</v>
      </c>
      <c r="B15" s="43">
        <v>215398</v>
      </c>
      <c r="C15" s="43">
        <v>1912831</v>
      </c>
      <c r="D15" s="43">
        <v>2128229</v>
      </c>
    </row>
    <row r="16" spans="1:4" ht="14.45" customHeight="1">
      <c r="A16" s="11" t="s">
        <v>48</v>
      </c>
      <c r="B16" s="42">
        <v>300</v>
      </c>
      <c r="C16" s="42">
        <v>565</v>
      </c>
      <c r="D16" s="42">
        <v>865</v>
      </c>
    </row>
    <row r="17" spans="1:4" ht="14.45" customHeight="1">
      <c r="A17" s="11" t="s">
        <v>49</v>
      </c>
      <c r="B17" s="42">
        <v>405</v>
      </c>
      <c r="C17" s="42">
        <v>2227</v>
      </c>
      <c r="D17" s="42">
        <v>2632</v>
      </c>
    </row>
    <row r="18" spans="1:4" ht="14.45" customHeight="1">
      <c r="A18" s="11" t="s">
        <v>50</v>
      </c>
      <c r="B18" s="42">
        <v>448</v>
      </c>
      <c r="C18" s="42">
        <v>153</v>
      </c>
      <c r="D18" s="42">
        <v>601</v>
      </c>
    </row>
    <row r="19" spans="1:4" ht="14.45" customHeight="1">
      <c r="A19" s="11" t="s">
        <v>51</v>
      </c>
      <c r="B19" s="42">
        <v>168</v>
      </c>
      <c r="C19" s="42">
        <v>464</v>
      </c>
      <c r="D19" s="42">
        <v>632</v>
      </c>
    </row>
    <row r="20" spans="1:4" ht="14.45" customHeight="1">
      <c r="A20" s="11" t="s">
        <v>52</v>
      </c>
      <c r="B20" s="42">
        <v>1552</v>
      </c>
      <c r="C20" s="42">
        <v>839</v>
      </c>
      <c r="D20" s="42">
        <v>2391</v>
      </c>
    </row>
    <row r="21" spans="1:4" ht="14.45" customHeight="1" thickBot="1">
      <c r="A21" s="10" t="s">
        <v>47</v>
      </c>
      <c r="B21" s="43">
        <v>2873</v>
      </c>
      <c r="C21" s="43">
        <v>4248</v>
      </c>
      <c r="D21" s="43">
        <v>7121</v>
      </c>
    </row>
    <row r="22" spans="1:4" ht="14.45" customHeight="1">
      <c r="A22" s="11" t="s">
        <v>53</v>
      </c>
      <c r="B22" s="42">
        <v>482</v>
      </c>
      <c r="C22" s="42">
        <v>5043</v>
      </c>
      <c r="D22" s="42">
        <v>5525</v>
      </c>
    </row>
    <row r="23" spans="1:4" ht="14.45" customHeight="1">
      <c r="A23" s="11" t="s">
        <v>54</v>
      </c>
      <c r="B23" s="42">
        <v>274</v>
      </c>
      <c r="C23" s="42">
        <v>1995</v>
      </c>
      <c r="D23" s="42">
        <v>2269</v>
      </c>
    </row>
    <row r="24" spans="1:4" ht="14.45" customHeight="1">
      <c r="A24" s="11" t="s">
        <v>55</v>
      </c>
      <c r="B24" s="42">
        <v>2792</v>
      </c>
      <c r="C24" s="42">
        <v>26913</v>
      </c>
      <c r="D24" s="42">
        <v>29705</v>
      </c>
    </row>
    <row r="25" spans="1:4" ht="14.45" customHeight="1">
      <c r="A25" s="11" t="s">
        <v>56</v>
      </c>
      <c r="B25" s="42">
        <v>6921</v>
      </c>
      <c r="C25" s="42">
        <v>66257</v>
      </c>
      <c r="D25" s="42">
        <v>73178</v>
      </c>
    </row>
    <row r="26" spans="1:4" ht="14.45" customHeight="1" thickBot="1">
      <c r="A26" s="10" t="s">
        <v>47</v>
      </c>
      <c r="B26" s="43">
        <v>10469</v>
      </c>
      <c r="C26" s="43">
        <v>100208</v>
      </c>
      <c r="D26" s="43">
        <v>110677</v>
      </c>
    </row>
    <row r="27" spans="1:4" ht="15.6" thickBot="1">
      <c r="A27" s="15" t="s">
        <v>57</v>
      </c>
      <c r="B27" s="43">
        <v>228740</v>
      </c>
      <c r="C27" s="43">
        <v>2017287</v>
      </c>
      <c r="D27" s="43">
        <v>2246027</v>
      </c>
    </row>
    <row r="28" spans="1:4" ht="14.45" customHeight="1">
      <c r="A28" s="29"/>
    </row>
    <row r="29" spans="1:4" ht="14.45" customHeight="1">
      <c r="A29" s="29" t="s">
        <v>31</v>
      </c>
    </row>
    <row r="30" spans="1:4" ht="15.6">
      <c r="A30" s="29" t="s">
        <v>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1"/>
  <sheetViews>
    <sheetView showGridLines="0" zoomScale="80" zoomScaleNormal="80" workbookViewId="0" xr3:uid="{F9CF3CF3-643B-5BE6-8B46-32C596A47465}"/>
  </sheetViews>
  <sheetFormatPr defaultColWidth="8.85546875" defaultRowHeight="15"/>
  <cols>
    <col min="1" max="1" width="25.5703125" style="27" customWidth="1"/>
    <col min="2" max="2" width="19.85546875" style="27" customWidth="1"/>
    <col min="3" max="3" width="21.42578125" style="27" customWidth="1"/>
    <col min="4" max="4" width="19.28515625" style="27" customWidth="1"/>
    <col min="5" max="16384" width="8.85546875" style="27"/>
  </cols>
  <sheetData>
    <row r="1" spans="1:4" ht="15.6" customHeight="1">
      <c r="A1" s="19" t="s">
        <v>63</v>
      </c>
      <c r="B1" s="12"/>
      <c r="C1" s="8"/>
      <c r="D1" s="12"/>
    </row>
    <row r="2" spans="1:4" ht="14.45" customHeight="1">
      <c r="A2" s="14" t="str">
        <f>CONCATENATE("Total Monthly Volume for ",'Table 1'!A2)</f>
        <v>Total Monthly Volume for April 2023</v>
      </c>
      <c r="B2" s="13"/>
      <c r="C2" s="12"/>
    </row>
    <row r="3" spans="1:4" ht="14.45" customHeight="1">
      <c r="A3" s="14"/>
      <c r="B3" s="13"/>
      <c r="C3" s="12"/>
    </row>
    <row r="4" spans="1:4" ht="14.45" customHeight="1" thickBot="1">
      <c r="A4" s="14"/>
      <c r="B4" s="13"/>
      <c r="C4" s="12"/>
      <c r="D4" s="35" t="s">
        <v>64</v>
      </c>
    </row>
    <row r="5" spans="1:4" ht="30.6" thickBot="1">
      <c r="A5" s="36"/>
      <c r="B5" s="32" t="s">
        <v>61</v>
      </c>
      <c r="C5" s="32" t="s">
        <v>62</v>
      </c>
      <c r="D5" s="31" t="s">
        <v>37</v>
      </c>
    </row>
    <row r="6" spans="1:4" ht="14.45" customHeight="1">
      <c r="A6" s="11" t="s">
        <v>38</v>
      </c>
      <c r="B6" s="41">
        <v>367538</v>
      </c>
      <c r="C6" s="41">
        <v>773226</v>
      </c>
      <c r="D6" s="41">
        <v>1140764</v>
      </c>
    </row>
    <row r="7" spans="1:4" ht="14.45" customHeight="1">
      <c r="A7" s="11" t="s">
        <v>39</v>
      </c>
      <c r="B7" s="42">
        <v>35243</v>
      </c>
      <c r="C7" s="42">
        <v>373371</v>
      </c>
      <c r="D7" s="42">
        <v>408614</v>
      </c>
    </row>
    <row r="8" spans="1:4" ht="14.45" customHeight="1">
      <c r="A8" s="11" t="s">
        <v>40</v>
      </c>
      <c r="B8" s="42">
        <v>93086</v>
      </c>
      <c r="C8" s="42">
        <v>1029457</v>
      </c>
      <c r="D8" s="42">
        <v>1122543</v>
      </c>
    </row>
    <row r="9" spans="1:4" ht="14.45" customHeight="1">
      <c r="A9" s="11" t="s">
        <v>41</v>
      </c>
      <c r="B9" s="42">
        <v>201173</v>
      </c>
      <c r="C9" s="42">
        <v>2006609</v>
      </c>
      <c r="D9" s="42">
        <v>2207782</v>
      </c>
    </row>
    <row r="10" spans="1:4" ht="14.45" customHeight="1">
      <c r="A10" s="11" t="s">
        <v>42</v>
      </c>
      <c r="B10" s="42">
        <v>48327</v>
      </c>
      <c r="C10" s="42">
        <v>575400</v>
      </c>
      <c r="D10" s="42">
        <v>623727</v>
      </c>
    </row>
    <row r="11" spans="1:4" ht="14.45" customHeight="1">
      <c r="A11" s="11" t="s">
        <v>43</v>
      </c>
      <c r="B11" s="42">
        <v>15380</v>
      </c>
      <c r="C11" s="42">
        <v>245700</v>
      </c>
      <c r="D11" s="42">
        <v>261080</v>
      </c>
    </row>
    <row r="12" spans="1:4" ht="14.45" customHeight="1">
      <c r="A12" s="11" t="s">
        <v>44</v>
      </c>
      <c r="B12" s="42">
        <v>14785</v>
      </c>
      <c r="C12" s="42">
        <v>206188</v>
      </c>
      <c r="D12" s="42">
        <v>220973</v>
      </c>
    </row>
    <row r="13" spans="1:4" ht="14.45" customHeight="1">
      <c r="A13" s="11" t="s">
        <v>45</v>
      </c>
      <c r="B13" s="42">
        <v>38312</v>
      </c>
      <c r="C13" s="42">
        <v>657248</v>
      </c>
      <c r="D13" s="42">
        <v>695560</v>
      </c>
    </row>
    <row r="14" spans="1:4" ht="14.45" customHeight="1">
      <c r="A14" s="11" t="s">
        <v>46</v>
      </c>
      <c r="B14" s="42">
        <v>64580</v>
      </c>
      <c r="C14" s="42">
        <v>1035184</v>
      </c>
      <c r="D14" s="42">
        <v>1099764</v>
      </c>
    </row>
    <row r="15" spans="1:4" ht="14.45" customHeight="1" thickBot="1">
      <c r="A15" s="10" t="s">
        <v>47</v>
      </c>
      <c r="B15" s="43">
        <v>878424</v>
      </c>
      <c r="C15" s="43">
        <v>6902383</v>
      </c>
      <c r="D15" s="43">
        <v>7780807</v>
      </c>
    </row>
    <row r="16" spans="1:4" ht="14.45" customHeight="1">
      <c r="A16" s="11" t="s">
        <v>48</v>
      </c>
      <c r="B16" s="42">
        <v>1154</v>
      </c>
      <c r="C16" s="42">
        <v>821</v>
      </c>
      <c r="D16" s="42">
        <v>1975</v>
      </c>
    </row>
    <row r="17" spans="1:4" ht="14.45" customHeight="1">
      <c r="A17" s="11" t="s">
        <v>49</v>
      </c>
      <c r="B17" s="42">
        <v>2407</v>
      </c>
      <c r="C17" s="42">
        <v>2904</v>
      </c>
      <c r="D17" s="42">
        <v>5311</v>
      </c>
    </row>
    <row r="18" spans="1:4" ht="14.45" customHeight="1">
      <c r="A18" s="11" t="s">
        <v>50</v>
      </c>
      <c r="B18" s="42">
        <v>984</v>
      </c>
      <c r="C18" s="42">
        <v>895</v>
      </c>
      <c r="D18" s="42">
        <v>1879</v>
      </c>
    </row>
    <row r="19" spans="1:4" ht="14.45" customHeight="1">
      <c r="A19" s="11" t="s">
        <v>51</v>
      </c>
      <c r="B19" s="42">
        <v>1282</v>
      </c>
      <c r="C19" s="42">
        <v>1958</v>
      </c>
      <c r="D19" s="42">
        <v>3240</v>
      </c>
    </row>
    <row r="20" spans="1:4" ht="14.45" customHeight="1">
      <c r="A20" s="11" t="s">
        <v>52</v>
      </c>
      <c r="B20" s="42">
        <v>1500</v>
      </c>
      <c r="C20" s="42">
        <v>2447</v>
      </c>
      <c r="D20" s="42">
        <v>3947</v>
      </c>
    </row>
    <row r="21" spans="1:4" ht="14.45" customHeight="1" thickBot="1">
      <c r="A21" s="10" t="s">
        <v>47</v>
      </c>
      <c r="B21" s="43">
        <v>7327</v>
      </c>
      <c r="C21" s="43">
        <v>9025</v>
      </c>
      <c r="D21" s="43">
        <v>16352</v>
      </c>
    </row>
    <row r="22" spans="1:4" ht="14.45" customHeight="1">
      <c r="A22" s="11" t="s">
        <v>53</v>
      </c>
      <c r="B22" s="42">
        <v>4990</v>
      </c>
      <c r="C22" s="42">
        <v>104160</v>
      </c>
      <c r="D22" s="42">
        <v>109150</v>
      </c>
    </row>
    <row r="23" spans="1:4" ht="14.45" customHeight="1">
      <c r="A23" s="11" t="s">
        <v>54</v>
      </c>
      <c r="B23" s="42">
        <v>1528</v>
      </c>
      <c r="C23" s="42">
        <v>26850</v>
      </c>
      <c r="D23" s="42">
        <v>28378</v>
      </c>
    </row>
    <row r="24" spans="1:4" ht="14.45" customHeight="1">
      <c r="A24" s="11" t="s">
        <v>55</v>
      </c>
      <c r="B24" s="42">
        <v>6402</v>
      </c>
      <c r="C24" s="42">
        <v>275656</v>
      </c>
      <c r="D24" s="42">
        <v>282058</v>
      </c>
    </row>
    <row r="25" spans="1:4" ht="14.45" customHeight="1">
      <c r="A25" s="11" t="s">
        <v>56</v>
      </c>
      <c r="B25" s="42">
        <v>11842</v>
      </c>
      <c r="C25" s="42">
        <v>384586</v>
      </c>
      <c r="D25" s="42">
        <v>396428</v>
      </c>
    </row>
    <row r="26" spans="1:4" ht="14.45" customHeight="1" thickBot="1">
      <c r="A26" s="16" t="s">
        <v>47</v>
      </c>
      <c r="B26" s="43">
        <v>24762</v>
      </c>
      <c r="C26" s="43">
        <v>791252</v>
      </c>
      <c r="D26" s="43">
        <v>816014</v>
      </c>
    </row>
    <row r="27" spans="1:4" ht="14.45" customHeight="1" thickBot="1">
      <c r="A27" s="15" t="s">
        <v>57</v>
      </c>
      <c r="B27" s="43">
        <v>910513</v>
      </c>
      <c r="C27" s="43">
        <v>7702660</v>
      </c>
      <c r="D27" s="43">
        <v>8613173</v>
      </c>
    </row>
    <row r="28" spans="1:4" ht="14.45" customHeight="1">
      <c r="A28" s="29"/>
    </row>
    <row r="29" spans="1:4" ht="15.6">
      <c r="A29" s="37" t="s">
        <v>31</v>
      </c>
    </row>
    <row r="30" spans="1:4" ht="14.45" customHeight="1">
      <c r="A30" s="37" t="s">
        <v>58</v>
      </c>
    </row>
    <row r="31" spans="1:4" ht="14.4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1"/>
  <sheetViews>
    <sheetView showGridLines="0" zoomScale="80" zoomScaleNormal="80" workbookViewId="0" xr3:uid="{78B4E459-6924-5F8B-B7BA-2DD04133E49E}"/>
  </sheetViews>
  <sheetFormatPr defaultColWidth="8.85546875" defaultRowHeight="15"/>
  <cols>
    <col min="1" max="1" width="21.42578125" style="27" customWidth="1"/>
    <col min="2" max="2" width="18.85546875" style="27" customWidth="1"/>
    <col min="3" max="3" width="17.85546875" style="27" customWidth="1"/>
    <col min="4" max="4" width="16.7109375" style="27" customWidth="1"/>
    <col min="5" max="16384" width="8.85546875" style="27"/>
  </cols>
  <sheetData>
    <row r="1" spans="1:4" ht="15.6" customHeight="1">
      <c r="A1" s="19" t="s">
        <v>65</v>
      </c>
      <c r="B1" s="12"/>
      <c r="C1" s="8"/>
      <c r="D1" s="12"/>
    </row>
    <row r="2" spans="1:4" ht="14.45" customHeight="1">
      <c r="A2" s="14" t="str">
        <f>CONCATENATE("Total Monthly Volume for ",'Table 1'!A2)</f>
        <v>Total Monthly Volume for April 2023</v>
      </c>
      <c r="B2" s="13"/>
      <c r="C2" s="12"/>
    </row>
    <row r="3" spans="1:4" ht="14.45" customHeight="1">
      <c r="A3" s="14"/>
      <c r="B3" s="13"/>
      <c r="C3" s="12"/>
    </row>
    <row r="4" spans="1:4" ht="14.45" customHeight="1" thickBot="1">
      <c r="A4" s="38"/>
      <c r="B4" s="38"/>
      <c r="C4" s="38"/>
      <c r="D4" s="35" t="s">
        <v>64</v>
      </c>
    </row>
    <row r="5" spans="1:4" ht="64.5" customHeight="1" thickBot="1">
      <c r="A5" s="31"/>
      <c r="B5" s="32" t="s">
        <v>61</v>
      </c>
      <c r="C5" s="32" t="s">
        <v>62</v>
      </c>
      <c r="D5" s="31" t="s">
        <v>37</v>
      </c>
    </row>
    <row r="6" spans="1:4" ht="14.45" customHeight="1">
      <c r="A6" s="11" t="s">
        <v>38</v>
      </c>
      <c r="B6" s="41">
        <v>3125</v>
      </c>
      <c r="C6" s="41">
        <v>17418</v>
      </c>
      <c r="D6" s="41">
        <v>20543</v>
      </c>
    </row>
    <row r="7" spans="1:4" ht="14.45" customHeight="1">
      <c r="A7" s="11" t="s">
        <v>39</v>
      </c>
      <c r="B7" s="42">
        <v>4768</v>
      </c>
      <c r="C7" s="42">
        <v>24360</v>
      </c>
      <c r="D7" s="42">
        <v>29128</v>
      </c>
    </row>
    <row r="8" spans="1:4" ht="14.45" customHeight="1">
      <c r="A8" s="11" t="s">
        <v>40</v>
      </c>
      <c r="B8" s="42">
        <v>5269</v>
      </c>
      <c r="C8" s="42">
        <v>68302</v>
      </c>
      <c r="D8" s="42">
        <v>73571</v>
      </c>
    </row>
    <row r="9" spans="1:4" ht="14.45" customHeight="1">
      <c r="A9" s="11" t="s">
        <v>41</v>
      </c>
      <c r="B9" s="42">
        <v>8732</v>
      </c>
      <c r="C9" s="42">
        <v>170395</v>
      </c>
      <c r="D9" s="42">
        <v>179127</v>
      </c>
    </row>
    <row r="10" spans="1:4" ht="14.45" customHeight="1">
      <c r="A10" s="11" t="s">
        <v>42</v>
      </c>
      <c r="B10" s="42">
        <v>5898</v>
      </c>
      <c r="C10" s="42">
        <v>52648</v>
      </c>
      <c r="D10" s="42">
        <v>58546</v>
      </c>
    </row>
    <row r="11" spans="1:4" ht="14.45" customHeight="1">
      <c r="A11" s="11" t="s">
        <v>43</v>
      </c>
      <c r="B11" s="42">
        <v>443</v>
      </c>
      <c r="C11" s="42">
        <v>9121</v>
      </c>
      <c r="D11" s="42">
        <v>9564</v>
      </c>
    </row>
    <row r="12" spans="1:4" ht="14.45" customHeight="1">
      <c r="A12" s="11" t="s">
        <v>44</v>
      </c>
      <c r="B12" s="42">
        <v>1670</v>
      </c>
      <c r="C12" s="42">
        <v>9348</v>
      </c>
      <c r="D12" s="42">
        <v>11018</v>
      </c>
    </row>
    <row r="13" spans="1:4" ht="14.45" customHeight="1">
      <c r="A13" s="11" t="s">
        <v>45</v>
      </c>
      <c r="B13" s="42">
        <v>8462</v>
      </c>
      <c r="C13" s="42">
        <v>149071</v>
      </c>
      <c r="D13" s="42">
        <v>157533</v>
      </c>
    </row>
    <row r="14" spans="1:4" ht="14.45" customHeight="1">
      <c r="A14" s="11" t="s">
        <v>46</v>
      </c>
      <c r="B14" s="42">
        <v>17924</v>
      </c>
      <c r="C14" s="42">
        <v>183991</v>
      </c>
      <c r="D14" s="42">
        <v>201915</v>
      </c>
    </row>
    <row r="15" spans="1:4" ht="14.45" customHeight="1" thickBot="1">
      <c r="A15" s="10" t="s">
        <v>47</v>
      </c>
      <c r="B15" s="43">
        <v>56291</v>
      </c>
      <c r="C15" s="43">
        <v>684654</v>
      </c>
      <c r="D15" s="43">
        <v>740945</v>
      </c>
    </row>
    <row r="16" spans="1:4" ht="14.45" customHeight="1">
      <c r="A16" s="11" t="s">
        <v>49</v>
      </c>
      <c r="B16" s="42">
        <v>88</v>
      </c>
      <c r="C16" s="42">
        <v>1701</v>
      </c>
      <c r="D16" s="42">
        <v>1789</v>
      </c>
    </row>
    <row r="17" spans="1:4" ht="14.45" customHeight="1">
      <c r="A17" s="11" t="s">
        <v>50</v>
      </c>
      <c r="B17" s="42">
        <v>107</v>
      </c>
      <c r="C17" s="42">
        <v>287</v>
      </c>
      <c r="D17" s="42">
        <v>394</v>
      </c>
    </row>
    <row r="18" spans="1:4" ht="14.45" customHeight="1">
      <c r="A18" s="11" t="s">
        <v>51</v>
      </c>
      <c r="B18" s="42">
        <v>38</v>
      </c>
      <c r="C18" s="42">
        <v>355</v>
      </c>
      <c r="D18" s="42">
        <v>393</v>
      </c>
    </row>
    <row r="19" spans="1:4" ht="14.45" customHeight="1">
      <c r="A19" s="11" t="s">
        <v>52</v>
      </c>
      <c r="B19" s="42">
        <v>761</v>
      </c>
      <c r="C19" s="42">
        <v>1934</v>
      </c>
      <c r="D19" s="42">
        <v>2695</v>
      </c>
    </row>
    <row r="20" spans="1:4" ht="14.45" customHeight="1" thickBot="1">
      <c r="A20" s="10" t="s">
        <v>47</v>
      </c>
      <c r="B20" s="43">
        <v>994</v>
      </c>
      <c r="C20" s="43">
        <v>4277</v>
      </c>
      <c r="D20" s="43">
        <v>5271</v>
      </c>
    </row>
    <row r="21" spans="1:4" ht="14.45" customHeight="1">
      <c r="A21" s="11" t="s">
        <v>53</v>
      </c>
      <c r="B21" s="42">
        <v>315</v>
      </c>
      <c r="C21" s="42">
        <v>1726</v>
      </c>
      <c r="D21" s="42">
        <v>2041</v>
      </c>
    </row>
    <row r="22" spans="1:4" ht="14.45" customHeight="1">
      <c r="A22" s="11" t="s">
        <v>54</v>
      </c>
      <c r="B22" s="42">
        <v>88</v>
      </c>
      <c r="C22" s="42">
        <v>2111</v>
      </c>
      <c r="D22" s="42">
        <v>2199</v>
      </c>
    </row>
    <row r="23" spans="1:4" ht="14.45" customHeight="1">
      <c r="A23" s="11" t="s">
        <v>55</v>
      </c>
      <c r="B23" s="42">
        <v>379</v>
      </c>
      <c r="C23" s="42">
        <v>30449</v>
      </c>
      <c r="D23" s="42">
        <v>30828</v>
      </c>
    </row>
    <row r="24" spans="1:4" ht="14.45" customHeight="1">
      <c r="A24" s="11" t="s">
        <v>56</v>
      </c>
      <c r="B24" s="42">
        <v>4019</v>
      </c>
      <c r="C24" s="42">
        <v>80124</v>
      </c>
      <c r="D24" s="42">
        <v>84143</v>
      </c>
    </row>
    <row r="25" spans="1:4" ht="14.45" customHeight="1" thickBot="1">
      <c r="A25" s="10" t="s">
        <v>47</v>
      </c>
      <c r="B25" s="43">
        <v>4801</v>
      </c>
      <c r="C25" s="43">
        <v>114410</v>
      </c>
      <c r="D25" s="43">
        <v>119211</v>
      </c>
    </row>
    <row r="26" spans="1:4" ht="14.45" customHeight="1" thickBot="1">
      <c r="A26" s="9" t="s">
        <v>57</v>
      </c>
      <c r="B26" s="43">
        <v>62086</v>
      </c>
      <c r="C26" s="43">
        <v>803341</v>
      </c>
      <c r="D26" s="43">
        <v>865427</v>
      </c>
    </row>
    <row r="27" spans="1:4" ht="14.45" customHeight="1">
      <c r="A27" s="34"/>
      <c r="B27" s="33"/>
      <c r="C27" s="33"/>
      <c r="D27" s="33"/>
    </row>
    <row r="28" spans="1:4" ht="14.45" customHeight="1">
      <c r="A28" s="29" t="s">
        <v>31</v>
      </c>
    </row>
    <row r="29" spans="1:4" ht="15.6">
      <c r="A29" s="29" t="s">
        <v>58</v>
      </c>
    </row>
    <row r="30" spans="1:4" ht="14.45" customHeight="1">
      <c r="A30" s="37"/>
    </row>
    <row r="31" spans="1:4" ht="14.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afabadb4-2257-48ec-869f-64421b8f49cd" ContentTypeId="0x0101003618E443DE96424ABE734F4442FBF2B301" PreviousValue="false"/>
</file>

<file path=customXml/item3.xml><?xml version="1.0" encoding="utf-8"?>
<ct:contentTypeSchema xmlns:ct="http://schemas.microsoft.com/office/2006/metadata/contentType" xmlns:ma="http://schemas.microsoft.com/office/2006/metadata/properties/metaAttributes" ct:_="" ma:_="" ma:contentTypeName="MAS Team Document" ma:contentTypeID="0x0101003618E443DE96424ABE734F4442FBF2B301005CECAD79458CBD429E44A875335B1944" ma:contentTypeVersion="60" ma:contentTypeDescription="Create a new document specific to MAS Team Collaboration." ma:contentTypeScope="" ma:versionID="1f565691d6a38206678c7a6494ad382c">
  <xsd:schema xmlns:xsd="http://www.w3.org/2001/XMLSchema" xmlns:xs="http://www.w3.org/2001/XMLSchema" xmlns:p="http://schemas.microsoft.com/office/2006/metadata/properties" xmlns:ns2="3a90f38b-cee7-4289-b705-21e4ceceb96b" targetNamespace="http://schemas.microsoft.com/office/2006/metadata/properties" ma:root="true" ma:fieldsID="f4fc0fba450226c68d1f88741cae7dde" ns2:_="">
    <xsd:import namespace="3a90f38b-cee7-4289-b705-21e4ceceb96b"/>
    <xsd:element name="properties">
      <xsd:complexType>
        <xsd:sequence>
          <xsd:element name="documentManagement">
            <xsd:complexType>
              <xsd:all>
                <xsd:element ref="ns2:_dlc_DocId" minOccurs="0"/>
                <xsd:element ref="ns2:_dlc_DocIdUrl" minOccurs="0"/>
                <xsd:element ref="ns2:_dlc_DocIdPersistId" minOccurs="0"/>
                <xsd:element ref="ns2:pb016fef86a642189c1d23bc7cb88f0e" minOccurs="0"/>
                <xsd:element ref="ns2:TaxCatchAll" minOccurs="0"/>
                <xsd:element ref="ns2:TaxCatchAllLabel" minOccurs="0"/>
                <xsd:element ref="ns2:c569feee562949f193efcc6c33983d2e" minOccurs="0"/>
                <xsd:element ref="ns2:g5d17599f0654139ac247b509bd42854" minOccurs="0"/>
                <xsd:element ref="ns2:Document_x0020_Date" minOccurs="0"/>
                <xsd:element ref="ns2:Workflow" minOccurs="0"/>
                <xsd:element ref="ns2:a2b7da5d9b994f938881636f0a7c63d6" minOccurs="0"/>
                <xsd:element ref="ns2:ee94ffbfe3174827a439912fa17811b9" minOccurs="0"/>
                <xsd:element ref="ns2:b1f4bea4dbaa4479a68e8cee40e226b9" minOccurs="0"/>
                <xsd:element ref="ns2:h6ac82fb60e7404bb7825d9f5fed2f8a" minOccurs="0"/>
                <xsd:element ref="ns2:h63e849b28044e64bfbe5f5fa7b8c86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b016fef86a642189c1d23bc7cb88f0e" ma:index="11" ma:taxonomy="true" ma:internalName="pb016fef86a642189c1d23bc7cb88f0e" ma:taxonomyFieldName="Business_x0020_Functions" ma:displayName="Business Functions" ma:default="" ma:fieldId="{9b016fef-86a6-4218-9c1d-23bc7cb88f0e}" ma:sspId="afabadb4-2257-48ec-869f-64421b8f49cd" ma:termSetId="de72b2be-0a69-4604-8964-d6861f8eac42"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12f8c299-93a3-4641-a0fa-1cd17d622740}" ma:internalName="TaxCatchAll" ma:showField="CatchAllData" ma:web="41c86203-95c3-4bdd-b986-debb8fd92597">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12f8c299-93a3-4641-a0fa-1cd17d622740}" ma:internalName="TaxCatchAllLabel" ma:readOnly="true" ma:showField="CatchAllDataLabel" ma:web="41c86203-95c3-4bdd-b986-debb8fd92597">
      <xsd:complexType>
        <xsd:complexContent>
          <xsd:extension base="dms:MultiChoiceLookup">
            <xsd:sequence>
              <xsd:element name="Value" type="dms:Lookup" maxOccurs="unbounded" minOccurs="0" nillable="true"/>
            </xsd:sequence>
          </xsd:extension>
        </xsd:complexContent>
      </xsd:complexType>
    </xsd:element>
    <xsd:element name="c569feee562949f193efcc6c33983d2e" ma:index="15" ma:taxonomy="true" ma:internalName="c569feee562949f193efcc6c33983d2e" ma:taxonomyFieldName="Document_x0020_Type" ma:displayName="Document Type" ma:default="" ma:fieldId="{c569feee-5629-49f1-93ef-cc6c33983d2e}" ma:sspId="afabadb4-2257-48ec-869f-64421b8f49cd" ma:termSetId="517dae02-1ab1-4993-aae9-22f62c9845ab" ma:anchorId="00000000-0000-0000-0000-000000000000" ma:open="false" ma:isKeyword="false">
      <xsd:complexType>
        <xsd:sequence>
          <xsd:element ref="pc:Terms" minOccurs="0" maxOccurs="1"/>
        </xsd:sequence>
      </xsd:complexType>
    </xsd:element>
    <xsd:element name="g5d17599f0654139ac247b509bd42854" ma:index="17" ma:taxonomy="true" ma:internalName="g5d17599f0654139ac247b509bd42854" ma:taxonomyFieldName="Security_x0020_Classification" ma:displayName="Security Classification" ma:default="" ma:fieldId="{05d17599-f065-4139-ac24-7b509bd42854}" ma:sspId="afabadb4-2257-48ec-869f-64421b8f49cd" ma:termSetId="b00b6dbf-39ae-4d84-a129-f0bacf0fa746" ma:anchorId="00000000-0000-0000-0000-000000000000" ma:open="false" ma:isKeyword="false">
      <xsd:complexType>
        <xsd:sequence>
          <xsd:element ref="pc:Terms" minOccurs="0" maxOccurs="1"/>
        </xsd:sequence>
      </xsd:complexType>
    </xsd:element>
    <xsd:element name="Document_x0020_Date" ma:index="19" nillable="true" ma:displayName="Document Date" ma:default="[today]" ma:format="DateOnly" ma:internalName="Document_x0020_Date">
      <xsd:simpleType>
        <xsd:restriction base="dms:DateTime"/>
      </xsd:simpleType>
    </xsd:element>
    <xsd:element name="Workflow" ma:index="20" nillable="true" ma:displayName="Workflow" ma:format="Hyperlink" ma:hidden="true" ma:internalName="Workfl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2b7da5d9b994f938881636f0a7c63d6" ma:index="22" nillable="true" ma:taxonomy="true" ma:internalName="a2b7da5d9b994f938881636f0a7c63d6" ma:taxonomyFieldName="Projects" ma:displayName="Projects" ma:default="" ma:fieldId="{a2b7da5d-9b99-4f93-8881-636f0a7c63d6}" ma:taxonomyMulti="true" ma:sspId="afabadb4-2257-48ec-869f-64421b8f49cd" ma:termSetId="5fe96bc1-6189-41c9-b83e-08cb0563998d" ma:anchorId="00000000-0000-0000-0000-000000000000" ma:open="false" ma:isKeyword="false">
      <xsd:complexType>
        <xsd:sequence>
          <xsd:element ref="pc:Terms" minOccurs="0" maxOccurs="1"/>
        </xsd:sequence>
      </xsd:complexType>
    </xsd:element>
    <xsd:element name="ee94ffbfe3174827a439912fa17811b9" ma:index="24" nillable="true" ma:taxonomy="true" ma:internalName="ee94ffbfe3174827a439912fa17811b9" ma:taxonomyFieldName="Subjects" ma:displayName="Subjects" ma:default="" ma:fieldId="{ee94ffbf-e317-4827-a439-912fa17811b9}" ma:taxonomyMulti="true" ma:sspId="afabadb4-2257-48ec-869f-64421b8f49cd" ma:termSetId="d8b55116-fb8b-4ce5-bb6d-7615087702dd" ma:anchorId="00000000-0000-0000-0000-000000000000" ma:open="false" ma:isKeyword="false">
      <xsd:complexType>
        <xsd:sequence>
          <xsd:element ref="pc:Terms" minOccurs="0" maxOccurs="1"/>
        </xsd:sequence>
      </xsd:complexType>
    </xsd:element>
    <xsd:element name="b1f4bea4dbaa4479a68e8cee40e226b9" ma:index="26" nillable="true" ma:taxonomy="true" ma:internalName="b1f4bea4dbaa4479a68e8cee40e226b9" ma:taxonomyFieldName="Events" ma:displayName="Events" ma:default="" ma:fieldId="{b1f4bea4-dbaa-4479-a68e-8cee40e226b9}" ma:taxonomyMulti="true" ma:sspId="afabadb4-2257-48ec-869f-64421b8f49cd" ma:termSetId="ae8532c2-1b69-4678-b6a3-43209a99ff84" ma:anchorId="00000000-0000-0000-0000-000000000000" ma:open="false" ma:isKeyword="false">
      <xsd:complexType>
        <xsd:sequence>
          <xsd:element ref="pc:Terms" minOccurs="0" maxOccurs="1"/>
        </xsd:sequence>
      </xsd:complexType>
    </xsd:element>
    <xsd:element name="h6ac82fb60e7404bb7825d9f5fed2f8a" ma:index="28" nillable="true" ma:taxonomy="true" ma:internalName="h6ac82fb60e7404bb7825d9f5fed2f8a" ma:taxonomyFieldName="Geographical" ma:displayName="Geographical" ma:default="" ma:fieldId="{16ac82fb-60e7-404b-b782-5d9f5fed2f8a}" ma:taxonomyMulti="true" ma:sspId="afabadb4-2257-48ec-869f-64421b8f49cd" ma:termSetId="7858cba8-e863-431c-a109-bcc6b0c9a353" ma:anchorId="00000000-0000-0000-0000-000000000000" ma:open="false" ma:isKeyword="false">
      <xsd:complexType>
        <xsd:sequence>
          <xsd:element ref="pc:Terms" minOccurs="0" maxOccurs="1"/>
        </xsd:sequence>
      </xsd:complexType>
    </xsd:element>
    <xsd:element name="h63e849b28044e64bfbe5f5fa7b8c866" ma:index="30" nillable="true" ma:taxonomy="true" ma:internalName="h63e849b28044e64bfbe5f5fa7b8c866" ma:taxonomyFieldName="Organisations" ma:displayName="Organisations" ma:default="" ma:fieldId="{163e849b-2804-4e64-bfbe-5f5fa7b8c866}" ma:taxonomyMulti="true" ma:sspId="afabadb4-2257-48ec-869f-64421b8f49cd" ma:termSetId="f1947048-467f-4973-9028-c91de76bba8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Workflow xmlns="3a90f38b-cee7-4289-b705-21e4ceceb96b">
      <Url xsi:nil="true"/>
      <Description xsi:nil="true"/>
    </Workflow>
    <b1f4bea4dbaa4479a68e8cee40e226b9 xmlns="3a90f38b-cee7-4289-b705-21e4ceceb96b">
      <Terms xmlns="http://schemas.microsoft.com/office/infopath/2007/PartnerControls"/>
    </b1f4bea4dbaa4479a68e8cee40e226b9>
    <pb016fef86a642189c1d23bc7cb88f0e xmlns="3a90f38b-cee7-4289-b705-21e4ceceb96b">
      <Terms xmlns="http://schemas.microsoft.com/office/infopath/2007/PartnerControls">
        <TermInfo xmlns="http://schemas.microsoft.com/office/infopath/2007/PartnerControls">
          <TermName xmlns="http://schemas.microsoft.com/office/infopath/2007/PartnerControls">Data Governance ＆ Analytics</TermName>
          <TermId xmlns="http://schemas.microsoft.com/office/infopath/2007/PartnerControls">12cb0b2e-66ac-47aa-9729-0c9b97c84a7d</TermId>
        </TermInfo>
      </Terms>
    </pb016fef86a642189c1d23bc7cb88f0e>
    <h63e849b28044e64bfbe5f5fa7b8c866 xmlns="3a90f38b-cee7-4289-b705-21e4ceceb96b">
      <Terms xmlns="http://schemas.microsoft.com/office/infopath/2007/PartnerControls"/>
    </h63e849b28044e64bfbe5f5fa7b8c866>
    <TaxCatchAll xmlns="3a90f38b-cee7-4289-b705-21e4ceceb96b">
      <Value>3</Value>
      <Value>2</Value>
      <Value>1</Value>
    </TaxCatchAll>
    <a2b7da5d9b994f938881636f0a7c63d6 xmlns="3a90f38b-cee7-4289-b705-21e4ceceb96b">
      <Terms xmlns="http://schemas.microsoft.com/office/infopath/2007/PartnerControls"/>
    </a2b7da5d9b994f938881636f0a7c63d6>
    <g5d17599f0654139ac247b509bd42854 xmlns="3a90f38b-cee7-4289-b705-21e4ceceb96b">
      <Terms xmlns="http://schemas.microsoft.com/office/infopath/2007/PartnerControls">
        <TermInfo xmlns="http://schemas.microsoft.com/office/infopath/2007/PartnerControls">
          <TermName xmlns="http://schemas.microsoft.com/office/infopath/2007/PartnerControls">Confidential</TermName>
          <TermId xmlns="http://schemas.microsoft.com/office/infopath/2007/PartnerControls">a064495a-ae26-4d7f-a893-8f95d5825856</TermId>
        </TermInfo>
      </Terms>
    </g5d17599f0654139ac247b509bd42854>
    <h6ac82fb60e7404bb7825d9f5fed2f8a xmlns="3a90f38b-cee7-4289-b705-21e4ceceb96b">
      <Terms xmlns="http://schemas.microsoft.com/office/infopath/2007/PartnerControls"/>
    </h6ac82fb60e7404bb7825d9f5fed2f8a>
    <ee94ffbfe3174827a439912fa17811b9 xmlns="3a90f38b-cee7-4289-b705-21e4ceceb96b">
      <Terms xmlns="http://schemas.microsoft.com/office/infopath/2007/PartnerControls"/>
    </ee94ffbfe3174827a439912fa17811b9>
    <c569feee562949f193efcc6c33983d2e xmlns="3a90f38b-cee7-4289-b705-21e4ceceb96b">
      <Terms xmlns="http://schemas.microsoft.com/office/infopath/2007/PartnerControls">
        <TermInfo xmlns="http://schemas.microsoft.com/office/infopath/2007/PartnerControls">
          <TermName xmlns="http://schemas.microsoft.com/office/infopath/2007/PartnerControls">Statistics</TermName>
          <TermId xmlns="http://schemas.microsoft.com/office/infopath/2007/PartnerControls">6ca398ee-d4fd-419b-841f-c0b7bdf9280d</TermId>
        </TermInfo>
      </Terms>
    </c569feee562949f193efcc6c33983d2e>
    <Document_x0020_Date xmlns="3a90f38b-cee7-4289-b705-21e4ceceb96b">2020-01-01T16:00:00+00:00</Document_x0020_Date>
    <_dlc_DocId xmlns="3a90f38b-cee7-4289-b705-21e4ceceb96b">82c92a3d-e444-40af-9d3e-261b7c41679c</_dlc_DocId>
    <_dlc_DocIdUrl xmlns="3a90f38b-cee7-4289-b705-21e4ceceb96b">
      <Url>https://home.dms.mas.gov.sg/_layouts/15/MASGlobalID/DocAveRedirect.aspx?DocId=82c92a3d-e444-40af-9d3e-261b7c41679c&amp;SiteID=2231ed72-6d9c-42cb-b209-3e41db641045_41c86203-95c3-4bdd-b986-debb8fd92597</Url>
      <Description>82c92a3d-e444-40af-9d3e-261b7c41679c</Description>
    </_dlc_DocIdUrl>
  </documentManagement>
</p:properties>
</file>

<file path=customXml/itemProps1.xml><?xml version="1.0" encoding="utf-8"?>
<ds:datastoreItem xmlns:ds="http://schemas.openxmlformats.org/officeDocument/2006/customXml" ds:itemID="{8557FE04-F61A-47BA-A3CE-F426288FD13C}"/>
</file>

<file path=customXml/itemProps2.xml><?xml version="1.0" encoding="utf-8"?>
<ds:datastoreItem xmlns:ds="http://schemas.openxmlformats.org/officeDocument/2006/customXml" ds:itemID="{1DBEC379-1275-457F-A237-ABADA98C2D9D}"/>
</file>

<file path=customXml/itemProps3.xml><?xml version="1.0" encoding="utf-8"?>
<ds:datastoreItem xmlns:ds="http://schemas.openxmlformats.org/officeDocument/2006/customXml" ds:itemID="{F282A1C1-F064-4F5F-8BFD-14B14D7AB59A}"/>
</file>

<file path=customXml/itemProps4.xml><?xml version="1.0" encoding="utf-8"?>
<ds:datastoreItem xmlns:ds="http://schemas.openxmlformats.org/officeDocument/2006/customXml" ds:itemID="{DAAC42FA-EF04-40E2-909F-5EF18EFC0428}"/>
</file>

<file path=docProps/app.xml><?xml version="1.0" encoding="utf-8"?>
<Properties xmlns="http://schemas.openxmlformats.org/officeDocument/2006/extended-properties" xmlns:vt="http://schemas.openxmlformats.org/officeDocument/2006/docPropsVTypes">
  <Application>Microsoft Excel Online</Application>
  <Manager/>
  <Company>WOG ICT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Survey of Singapore FX Volume (Oct 2019)</dc:title>
  <dc:subject/>
  <dc:creator>Elys LOW (MAS)</dc:creator>
  <cp:keywords/>
  <dc:description/>
  <cp:lastModifiedBy>Selene LAU (MAS)</cp:lastModifiedBy>
  <cp:revision/>
  <dcterms:created xsi:type="dcterms:W3CDTF">2019-07-11T08:03:38Z</dcterms:created>
  <dcterms:modified xsi:type="dcterms:W3CDTF">2023-07-31T09:57:19Z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0x0101003618E443DE96424ABE734F4442FBF2B301005CECAD79458CBD429E44A875335B1944</vt:lpwstr>
  </property>
  <property fmtid="{D5CDD505-2E9C-101B-9397-08002B2CF9AE}" pid="3" name="_dlc_DocIdItemGuid">
    <vt:lpwstr>82c92a3d-e444-40af-9d3e-261b7c41679c</vt:lpwstr>
  </property>
  <property fmtid="{D5CDD505-2E9C-101B-9397-08002B2CF9AE}" pid="4" name="Projects">
    <vt:lpwstr/>
  </property>
  <property fmtid="{D5CDD505-2E9C-101B-9397-08002B2CF9AE}" pid="5" name="Geographical">
    <vt:lpwstr/>
  </property>
  <property fmtid="{D5CDD505-2E9C-101B-9397-08002B2CF9AE}" pid="6" name="Document Type">
    <vt:lpwstr>2;#Statistics|6ca398ee-d4fd-419b-841f-c0b7bdf9280d</vt:lpwstr>
  </property>
  <property fmtid="{D5CDD505-2E9C-101B-9397-08002B2CF9AE}" pid="7" name="Security Classification">
    <vt:lpwstr>3;#Confidential|a064495a-ae26-4d7f-a893-8f95d5825856</vt:lpwstr>
  </property>
  <property fmtid="{D5CDD505-2E9C-101B-9397-08002B2CF9AE}" pid="8" name="Subjects">
    <vt:lpwstr/>
  </property>
  <property fmtid="{D5CDD505-2E9C-101B-9397-08002B2CF9AE}" pid="9" name="Events">
    <vt:lpwstr/>
  </property>
  <property fmtid="{D5CDD505-2E9C-101B-9397-08002B2CF9AE}" pid="10" name="Organisations">
    <vt:lpwstr/>
  </property>
  <property fmtid="{D5CDD505-2E9C-101B-9397-08002B2CF9AE}" pid="11" name="Business Functions">
    <vt:lpwstr>1;#Data Governance ＆ Analytics|12cb0b2e-66ac-47aa-9729-0c9b97c84a7d</vt:lpwstr>
  </property>
  <property fmtid="{D5CDD505-2E9C-101B-9397-08002B2CF9AE}" pid="12" name="MSIP_Label_4f288355-fb4c-44cd-b9ca-40cfc2aee5f8_Enabled">
    <vt:lpwstr>true</vt:lpwstr>
  </property>
  <property fmtid="{D5CDD505-2E9C-101B-9397-08002B2CF9AE}" pid="13" name="MSIP_Label_4f288355-fb4c-44cd-b9ca-40cfc2aee5f8_SetDate">
    <vt:lpwstr>2022-01-18T08:19:42Z</vt:lpwstr>
  </property>
  <property fmtid="{D5CDD505-2E9C-101B-9397-08002B2CF9AE}" pid="14" name="MSIP_Label_4f288355-fb4c-44cd-b9ca-40cfc2aee5f8_Method">
    <vt:lpwstr>Standard</vt:lpwstr>
  </property>
  <property fmtid="{D5CDD505-2E9C-101B-9397-08002B2CF9AE}" pid="15" name="MSIP_Label_4f288355-fb4c-44cd-b9ca-40cfc2aee5f8_Name">
    <vt:lpwstr>Non Sensitive_1</vt:lpwstr>
  </property>
  <property fmtid="{D5CDD505-2E9C-101B-9397-08002B2CF9AE}" pid="16" name="MSIP_Label_4f288355-fb4c-44cd-b9ca-40cfc2aee5f8_SiteId">
    <vt:lpwstr>0b11c524-9a1c-4e1b-84cb-6336aefc2243</vt:lpwstr>
  </property>
  <property fmtid="{D5CDD505-2E9C-101B-9397-08002B2CF9AE}" pid="17" name="MSIP_Label_4f288355-fb4c-44cd-b9ca-40cfc2aee5f8_ActionId">
    <vt:lpwstr>059a8a85-daf5-4866-8e33-8480c796a6b2</vt:lpwstr>
  </property>
  <property fmtid="{D5CDD505-2E9C-101B-9397-08002B2CF9AE}" pid="18" name="MSIP_Label_4f288355-fb4c-44cd-b9ca-40cfc2aee5f8_ContentBits">
    <vt:lpwstr>0</vt:lpwstr>
  </property>
</Properties>
</file>