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47B12D4F-E64B-444E-8093-42660E6F299C}" xr6:coauthVersionLast="44" xr6:coauthVersionMax="44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9" l="1"/>
  <c r="M103" i="9" l="1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08" i="9"/>
  <c r="L13" i="9" s="1"/>
  <c r="L96" i="9"/>
  <c r="L95" i="9"/>
  <c r="L94" i="9"/>
  <c r="L91" i="9"/>
  <c r="L90" i="9"/>
  <c r="L89" i="9"/>
  <c r="L105" i="9"/>
  <c r="L104" i="9"/>
  <c r="L101" i="9"/>
  <c r="L100" i="9"/>
  <c r="L83" i="9"/>
  <c r="L85" i="9"/>
  <c r="L82" i="9"/>
  <c r="L80" i="9"/>
  <c r="L79" i="9"/>
  <c r="L78" i="9"/>
  <c r="L77" i="9"/>
  <c r="L74" i="9"/>
  <c r="L72" i="9"/>
  <c r="L71" i="9"/>
  <c r="L69" i="9"/>
  <c r="L68" i="9"/>
  <c r="L67" i="9"/>
  <c r="L66" i="9"/>
  <c r="L62" i="9"/>
  <c r="L61" i="9"/>
  <c r="L60" i="9"/>
  <c r="L58" i="9"/>
  <c r="L57" i="9"/>
  <c r="L56" i="9"/>
  <c r="L54" i="9"/>
  <c r="L53" i="9"/>
  <c r="L52" i="9"/>
  <c r="L49" i="9"/>
  <c r="L50" i="9"/>
  <c r="L51" i="9"/>
  <c r="L48" i="9"/>
  <c r="L47" i="9"/>
  <c r="L46" i="9"/>
  <c r="L45" i="9"/>
  <c r="L44" i="9"/>
  <c r="L43" i="9"/>
  <c r="L40" i="9"/>
  <c r="L39" i="9"/>
  <c r="L38" i="9"/>
  <c r="L36" i="9"/>
  <c r="L35" i="9"/>
  <c r="L34" i="9"/>
  <c r="L32" i="9"/>
  <c r="L31" i="9"/>
  <c r="L30" i="9"/>
  <c r="L27" i="9"/>
  <c r="L28" i="9"/>
  <c r="L29" i="9"/>
  <c r="L26" i="9"/>
  <c r="L25" i="9"/>
  <c r="L24" i="9"/>
  <c r="L23" i="9"/>
  <c r="L22" i="9"/>
  <c r="L21" i="9"/>
  <c r="L17" i="9"/>
  <c r="L16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96" i="9"/>
  <c r="K95" i="9"/>
  <c r="K94" i="9"/>
  <c r="K91" i="9"/>
  <c r="K90" i="9"/>
  <c r="K89" i="9"/>
  <c r="K108" i="9"/>
  <c r="K105" i="9"/>
  <c r="K104" i="9"/>
  <c r="K101" i="9"/>
  <c r="K100" i="9"/>
  <c r="K85" i="9"/>
  <c r="K83" i="9"/>
  <c r="K82" i="9"/>
  <c r="K81" i="9"/>
  <c r="K80" i="9"/>
  <c r="K79" i="9"/>
  <c r="K78" i="9"/>
  <c r="K77" i="9"/>
  <c r="K72" i="9"/>
  <c r="K74" i="9"/>
  <c r="K71" i="9"/>
  <c r="K70" i="9"/>
  <c r="K69" i="9"/>
  <c r="K68" i="9"/>
  <c r="K67" i="9"/>
  <c r="K66" i="9"/>
  <c r="K62" i="9"/>
  <c r="K61" i="9"/>
  <c r="K60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76" i="9" l="1"/>
  <c r="L8" i="9"/>
  <c r="K26" i="9"/>
  <c r="K25" i="9"/>
  <c r="K24" i="9"/>
  <c r="K23" i="9"/>
  <c r="K22" i="9"/>
  <c r="K21" i="9"/>
  <c r="K17" i="9"/>
  <c r="K16" i="9" l="1"/>
  <c r="K15" i="9" s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I8" i="2" l="1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<sst xmlns="http://schemas.openxmlformats.org/spreadsheetml/2006/main" count="947" uniqueCount="96">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</sst>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4">
    <cellStyle name="Comma 10" xfId="23" xr:uid="{DB885004-3619-4490-BD76-53DBE7FA0297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RSM-5001-GST(Total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Original/RSM-5008-20201209093533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Original/RSM-5009-20201109102744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Original/RSM-5009-2020120909355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RSM-5001-GST(Total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Original/RSM-5003-20201109102617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Original/RSM-5003-20201209093427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Original/RSM-5005-2020110910265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Original/RSM-5005-20201209093457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Original/RSM-5006-202011091027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3_-_Revenue_(Main)/Statistics_Reporting_to_DOS/FY20/Nov20/Original/RSM-5006-20201209093508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s.customs.gov.sg/FINANCE/F3_-_Revenue_(Main)/Statistics_Reporting_to_DOS/FY20/Oct_20/Original/RSM-5008-20201109102727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475467071.3299998</v>
          </cell>
        </row>
        <row r="12">
          <cell r="B12">
            <v>1990338.1500000006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C14">
            <v>4302</v>
          </cell>
          <cell r="D14">
            <v>29614659.560000002</v>
          </cell>
        </row>
        <row r="16">
          <cell r="C16">
            <v>942</v>
          </cell>
          <cell r="D16">
            <v>461915.43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68727.61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56518.879999999997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501770969.70999992</v>
          </cell>
        </row>
        <row r="12">
          <cell r="B12">
            <v>1789756.39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9327321.3910000008</v>
          </cell>
          <cell r="E14">
            <v>29190194.780000001</v>
          </cell>
        </row>
        <row r="19">
          <cell r="D19">
            <v>2865.2759999999998</v>
          </cell>
          <cell r="E19">
            <v>51280.67</v>
          </cell>
        </row>
        <row r="23">
          <cell r="D23">
            <v>57749.654000000002</v>
          </cell>
          <cell r="E23">
            <v>1992602.95</v>
          </cell>
        </row>
        <row r="28">
          <cell r="D28">
            <v>127738.954</v>
          </cell>
          <cell r="E28">
            <v>346338.71</v>
          </cell>
        </row>
        <row r="33">
          <cell r="D33">
            <v>42661.127</v>
          </cell>
          <cell r="E33">
            <v>1524403.06</v>
          </cell>
        </row>
        <row r="38">
          <cell r="D38">
            <v>71336.308000000005</v>
          </cell>
          <cell r="E38">
            <v>984654.94</v>
          </cell>
        </row>
        <row r="42">
          <cell r="D42">
            <v>396.48599999999999</v>
          </cell>
          <cell r="E42">
            <v>34761.64</v>
          </cell>
        </row>
        <row r="50">
          <cell r="D50">
            <v>170781.57699999999</v>
          </cell>
          <cell r="E50">
            <v>2139117.5</v>
          </cell>
        </row>
        <row r="62">
          <cell r="D62">
            <v>56256.415000000001</v>
          </cell>
          <cell r="E62">
            <v>482886.22</v>
          </cell>
        </row>
        <row r="66">
          <cell r="D66">
            <v>35509.21</v>
          </cell>
          <cell r="E66">
            <v>1191875.8899999999</v>
          </cell>
        </row>
        <row r="70">
          <cell r="D70">
            <v>83103.964999999997</v>
          </cell>
          <cell r="E70">
            <v>1073883.48</v>
          </cell>
        </row>
        <row r="77">
          <cell r="D77">
            <v>24827.02</v>
          </cell>
          <cell r="E77">
            <v>583365.98</v>
          </cell>
        </row>
        <row r="81">
          <cell r="D81">
            <v>4.5</v>
          </cell>
          <cell r="E81">
            <v>56.7</v>
          </cell>
        </row>
        <row r="85">
          <cell r="D85">
            <v>117709.554</v>
          </cell>
          <cell r="E85">
            <v>1137928.92</v>
          </cell>
        </row>
        <row r="95">
          <cell r="D95">
            <v>1010226.89</v>
          </cell>
          <cell r="E95">
            <v>11587993.08</v>
          </cell>
        </row>
        <row r="102">
          <cell r="D102">
            <v>532715.24100000004</v>
          </cell>
          <cell r="E102">
            <v>1676703.27</v>
          </cell>
        </row>
        <row r="109">
          <cell r="D109">
            <v>4632.3</v>
          </cell>
          <cell r="E109">
            <v>59727.34</v>
          </cell>
        </row>
        <row r="114">
          <cell r="D114">
            <v>30277.625</v>
          </cell>
          <cell r="E114">
            <v>1018526.98</v>
          </cell>
        </row>
        <row r="119">
          <cell r="D119">
            <v>198915.57199999999</v>
          </cell>
          <cell r="E119">
            <v>7114898.9899999993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9701305.8000000007</v>
          </cell>
          <cell r="E14">
            <v>30313161.23</v>
          </cell>
        </row>
        <row r="19">
          <cell r="D19">
            <v>1972.11</v>
          </cell>
          <cell r="E19">
            <v>36456.299999999996</v>
          </cell>
        </row>
        <row r="24">
          <cell r="D24">
            <v>86663.376000000004</v>
          </cell>
          <cell r="E24">
            <v>2942888.61</v>
          </cell>
        </row>
        <row r="29">
          <cell r="D29">
            <v>83589.452999999994</v>
          </cell>
          <cell r="E29">
            <v>228324.72999999998</v>
          </cell>
        </row>
        <row r="34">
          <cell r="D34">
            <v>50279.09</v>
          </cell>
          <cell r="E34">
            <v>1704858.52</v>
          </cell>
        </row>
        <row r="39">
          <cell r="D39">
            <v>78033.289999999994</v>
          </cell>
          <cell r="E39">
            <v>1037178</v>
          </cell>
        </row>
        <row r="45">
          <cell r="D45">
            <v>2842.5059999999999</v>
          </cell>
          <cell r="E45">
            <v>222220.34000000003</v>
          </cell>
        </row>
        <row r="54">
          <cell r="D54">
            <v>176485.269</v>
          </cell>
          <cell r="E54">
            <v>2232457.54</v>
          </cell>
        </row>
        <row r="65">
          <cell r="D65">
            <v>50779.336000000003</v>
          </cell>
          <cell r="E65">
            <v>496416.92000000004</v>
          </cell>
        </row>
        <row r="69">
          <cell r="D69">
            <v>50063.364999999998</v>
          </cell>
          <cell r="E69">
            <v>1692524.49</v>
          </cell>
        </row>
        <row r="73">
          <cell r="D73">
            <v>90019.16</v>
          </cell>
          <cell r="E73">
            <v>1117096.55</v>
          </cell>
        </row>
        <row r="80">
          <cell r="D80">
            <v>31506.725999999999</v>
          </cell>
          <cell r="E80">
            <v>603406.36</v>
          </cell>
        </row>
        <row r="84">
          <cell r="D84">
            <v>148564.35200000001</v>
          </cell>
          <cell r="E84">
            <v>1458738.45</v>
          </cell>
        </row>
        <row r="94">
          <cell r="D94">
            <v>1101602.2919999999</v>
          </cell>
          <cell r="E94">
            <v>12684623.67</v>
          </cell>
        </row>
        <row r="101">
          <cell r="D101">
            <v>588662.20799999998</v>
          </cell>
          <cell r="E101">
            <v>1840459.75</v>
          </cell>
        </row>
        <row r="108">
          <cell r="D108">
            <v>4919.25</v>
          </cell>
          <cell r="E108">
            <v>68056.410000000018</v>
          </cell>
        </row>
        <row r="113">
          <cell r="D113">
            <v>32250.17</v>
          </cell>
          <cell r="E113">
            <v>1112523.33</v>
          </cell>
        </row>
        <row r="117">
          <cell r="D117">
            <v>229917.149</v>
          </cell>
          <cell r="E117">
            <v>8161464.0099999998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D12">
            <v>1168</v>
          </cell>
          <cell r="E12">
            <v>384272</v>
          </cell>
        </row>
        <row r="16">
          <cell r="D16">
            <v>600.20000000000005</v>
          </cell>
          <cell r="E16">
            <v>197465.8</v>
          </cell>
        </row>
        <row r="23">
          <cell r="D23">
            <v>269459.17800000001</v>
          </cell>
          <cell r="E23">
            <v>115059069.00000001</v>
          </cell>
        </row>
        <row r="27">
          <cell r="D27">
            <v>383.11399999999998</v>
          </cell>
          <cell r="E27">
            <v>163589.51</v>
          </cell>
        </row>
        <row r="31">
          <cell r="D31">
            <v>0.6</v>
          </cell>
          <cell r="E31">
            <v>256.2</v>
          </cell>
        </row>
        <row r="35">
          <cell r="D35">
            <v>1.86</v>
          </cell>
          <cell r="E35">
            <v>611.94000000000005</v>
          </cell>
        </row>
        <row r="39">
          <cell r="D39">
            <v>0</v>
          </cell>
          <cell r="E39">
            <v>0</v>
          </cell>
        </row>
        <row r="44">
          <cell r="D44">
            <v>1178.2349999999999</v>
          </cell>
          <cell r="E44">
            <v>503106.22</v>
          </cell>
        </row>
        <row r="48">
          <cell r="D48">
            <v>0.4</v>
          </cell>
          <cell r="E48">
            <v>170.8</v>
          </cell>
        </row>
        <row r="54">
          <cell r="D54">
            <v>0.28000000000000003</v>
          </cell>
          <cell r="E54">
            <v>108.64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D12">
            <v>9196.16</v>
          </cell>
          <cell r="E12">
            <v>3025536.64</v>
          </cell>
        </row>
        <row r="16">
          <cell r="D16">
            <v>692.6</v>
          </cell>
          <cell r="E16">
            <v>227865.4</v>
          </cell>
        </row>
        <row r="22">
          <cell r="D22">
            <v>274970.52899999998</v>
          </cell>
          <cell r="E22">
            <v>117412415.89000002</v>
          </cell>
        </row>
        <row r="26">
          <cell r="D26">
            <v>534.97699999999998</v>
          </cell>
          <cell r="E26">
            <v>228435.4</v>
          </cell>
        </row>
        <row r="31">
          <cell r="D31">
            <v>3</v>
          </cell>
          <cell r="E31">
            <v>1164</v>
          </cell>
        </row>
        <row r="36">
          <cell r="D36">
            <v>1488.7149999999999</v>
          </cell>
          <cell r="E36">
            <v>635681.26</v>
          </cell>
        </row>
        <row r="40">
          <cell r="D40">
            <v>0.4</v>
          </cell>
          <cell r="E40">
            <v>170.8</v>
          </cell>
        </row>
        <row r="46">
          <cell r="D46">
            <v>102.54300000000001</v>
          </cell>
          <cell r="E46">
            <v>39786.78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9001556.7599999998</v>
          </cell>
          <cell r="E14">
            <v>51882412.739999995</v>
          </cell>
        </row>
        <row r="20">
          <cell r="D20">
            <v>13823768.68</v>
          </cell>
          <cell r="E20">
            <v>27647537.360000003</v>
          </cell>
        </row>
        <row r="24">
          <cell r="D24">
            <v>5055.97</v>
          </cell>
          <cell r="E24">
            <v>1011.19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D14">
            <v>9540232.2599999998</v>
          </cell>
          <cell r="E14">
            <v>54984136.339999996</v>
          </cell>
        </row>
        <row r="20">
          <cell r="D20">
            <v>15074914.08</v>
          </cell>
          <cell r="E20">
            <v>30149828.16</v>
          </cell>
        </row>
        <row r="24">
          <cell r="D24">
            <v>4386.82</v>
          </cell>
          <cell r="E24">
            <v>877.36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C14">
            <v>4165</v>
          </cell>
          <cell r="D14">
            <v>26892058.91</v>
          </cell>
        </row>
        <row r="16">
          <cell r="C16">
            <v>893</v>
          </cell>
          <cell r="D16">
            <v>449170.96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2.75" x14ac:dyDescent="0.2"/>
  <cols>
    <col min="1" max="1" width="75.28515625" style="88" customWidth="1"/>
    <col min="2" max="8" width="12.5703125" style="84" customWidth="1"/>
    <col min="9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8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</row>
    <row r="4" spans="1:8" x14ac:dyDescent="0.2">
      <c r="A4" s="52"/>
      <c r="B4" s="53"/>
      <c r="C4" s="53"/>
      <c r="D4" s="53"/>
      <c r="E4" s="53"/>
      <c r="F4" s="53"/>
      <c r="G4" s="53"/>
      <c r="H4" s="53"/>
    </row>
    <row r="5" spans="1:8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</row>
    <row r="6" spans="1:8" x14ac:dyDescent="0.2">
      <c r="A6" s="58"/>
      <c r="B6" s="59"/>
      <c r="C6" s="59"/>
      <c r="D6" s="59"/>
      <c r="E6" s="59"/>
      <c r="F6" s="59"/>
      <c r="G6" s="59"/>
      <c r="H6" s="59"/>
    </row>
    <row r="7" spans="1:8" x14ac:dyDescent="0.2">
      <c r="A7" s="60"/>
      <c r="B7" s="61"/>
      <c r="C7" s="61"/>
      <c r="D7" s="61"/>
      <c r="E7" s="61"/>
      <c r="F7" s="61"/>
      <c r="G7" s="61"/>
      <c r="H7" s="61"/>
    </row>
    <row r="8" spans="1:8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</row>
    <row r="9" spans="1:8" x14ac:dyDescent="0.2">
      <c r="A9" s="64" t="s">
        <v>3</v>
      </c>
      <c r="B9" s="65">
        <v>520165930.21000004</v>
      </c>
      <c r="C9" s="65">
        <f t="shared" ref="C9:H9" si="1">C20</f>
        <v>634855037.32999992</v>
      </c>
      <c r="D9" s="65">
        <f t="shared" si="1"/>
        <v>638172241.08999979</v>
      </c>
      <c r="E9" s="65">
        <f t="shared" si="1"/>
        <v>640332834.35000014</v>
      </c>
      <c r="F9" s="65">
        <f t="shared" si="1"/>
        <v>664045087.17000008</v>
      </c>
      <c r="G9" s="65">
        <f t="shared" si="1"/>
        <v>680578992.25999999</v>
      </c>
      <c r="H9" s="65">
        <f t="shared" si="1"/>
        <v>690434461.80000007</v>
      </c>
    </row>
    <row r="10" spans="1:8" x14ac:dyDescent="0.2">
      <c r="A10" s="64" t="s">
        <v>4</v>
      </c>
      <c r="B10" s="65">
        <v>1042950149.48</v>
      </c>
      <c r="C10" s="65">
        <f t="shared" ref="C10:H10" si="2">C65</f>
        <v>1227697564.48</v>
      </c>
      <c r="D10" s="65">
        <f t="shared" si="2"/>
        <v>1205202997.1000001</v>
      </c>
      <c r="E10" s="65">
        <f t="shared" si="2"/>
        <v>985908247.89999998</v>
      </c>
      <c r="F10" s="65">
        <f t="shared" si="2"/>
        <v>1174121169.3299999</v>
      </c>
      <c r="G10" s="65">
        <f t="shared" si="2"/>
        <v>1121578710.79</v>
      </c>
      <c r="H10" s="65">
        <f t="shared" si="2"/>
        <v>1159806290.2499998</v>
      </c>
    </row>
    <row r="11" spans="1:8" x14ac:dyDescent="0.2">
      <c r="A11" s="64" t="s">
        <v>5</v>
      </c>
      <c r="B11" s="65">
        <v>417422869.95999992</v>
      </c>
      <c r="C11" s="65">
        <f t="shared" ref="C11:H11" si="3">C88</f>
        <v>422572444.24999994</v>
      </c>
      <c r="D11" s="65">
        <f t="shared" si="3"/>
        <v>586498830.56000006</v>
      </c>
      <c r="E11" s="65">
        <f t="shared" si="3"/>
        <v>597880258.23999989</v>
      </c>
      <c r="F11" s="65">
        <f t="shared" si="3"/>
        <v>828395289.13999999</v>
      </c>
      <c r="G11" s="65">
        <f t="shared" si="3"/>
        <v>791265560.71000004</v>
      </c>
      <c r="H11" s="65">
        <f t="shared" si="3"/>
        <v>986089809.17999995</v>
      </c>
    </row>
    <row r="12" spans="1:8" x14ac:dyDescent="0.2">
      <c r="A12" s="64" t="s">
        <v>6</v>
      </c>
      <c r="B12" s="65">
        <v>218467792</v>
      </c>
      <c r="C12" s="65">
        <f t="shared" ref="C12:H12" si="4">C99</f>
        <v>250712664.00999996</v>
      </c>
      <c r="D12" s="65">
        <f t="shared" si="4"/>
        <v>399916890.48999995</v>
      </c>
      <c r="E12" s="65">
        <f t="shared" si="4"/>
        <v>503679210.96999997</v>
      </c>
      <c r="F12" s="65">
        <f t="shared" si="4"/>
        <v>463528218.39000005</v>
      </c>
      <c r="G12" s="65">
        <f t="shared" si="4"/>
        <v>486800813.81999993</v>
      </c>
      <c r="H12" s="65">
        <f t="shared" si="4"/>
        <v>435653035.55000001</v>
      </c>
    </row>
    <row r="13" spans="1:8" x14ac:dyDescent="0.2">
      <c r="A13" s="64" t="s">
        <v>7</v>
      </c>
      <c r="B13" s="66">
        <v>5069617.6400000006</v>
      </c>
      <c r="C13" s="66">
        <f t="shared" ref="C13:H13" si="5">C108</f>
        <v>5467134.0099999998</v>
      </c>
      <c r="D13" s="66">
        <f t="shared" si="5"/>
        <v>5305827.4700000007</v>
      </c>
      <c r="E13" s="66">
        <f t="shared" si="5"/>
        <v>4966827.84</v>
      </c>
      <c r="F13" s="66">
        <f t="shared" si="5"/>
        <v>4873567.0999999996</v>
      </c>
      <c r="G13" s="66">
        <f t="shared" si="5"/>
        <v>5467820.0700000003</v>
      </c>
      <c r="H13" s="66">
        <f t="shared" si="5"/>
        <v>5092061.7300000004</v>
      </c>
    </row>
    <row r="14" spans="1:8" x14ac:dyDescent="0.2">
      <c r="A14" s="64"/>
      <c r="B14" s="66"/>
      <c r="C14" s="66"/>
      <c r="D14" s="66"/>
      <c r="E14" s="66"/>
      <c r="F14" s="66"/>
      <c r="G14" s="66"/>
      <c r="H14" s="66"/>
    </row>
    <row r="15" spans="1:8" ht="14.25" x14ac:dyDescent="0.2">
      <c r="A15" s="62" t="s">
        <v>8</v>
      </c>
      <c r="B15" s="63">
        <v>5544084185.6400003</v>
      </c>
      <c r="C15" s="63">
        <f t="shared" ref="C15:H15" si="6">SUM(C16:C17)</f>
        <v>5561403823.249999</v>
      </c>
      <c r="D15" s="63">
        <f t="shared" si="6"/>
        <v>5448566546.0899992</v>
      </c>
      <c r="E15" s="63">
        <f t="shared" si="6"/>
        <v>5280698504.8799992</v>
      </c>
      <c r="F15" s="63">
        <f t="shared" si="6"/>
        <v>5564017637.6799994</v>
      </c>
      <c r="G15" s="63">
        <f t="shared" si="6"/>
        <v>5961885600.000001</v>
      </c>
      <c r="H15" s="63">
        <f t="shared" si="6"/>
        <v>5995764187.7200003</v>
      </c>
    </row>
    <row r="16" spans="1:8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</row>
    <row r="17" spans="1:8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</row>
    <row r="18" spans="1:8" x14ac:dyDescent="0.2">
      <c r="A18" s="64"/>
      <c r="B18" s="65"/>
      <c r="C18" s="65"/>
      <c r="D18" s="65"/>
      <c r="E18" s="65"/>
      <c r="F18" s="65"/>
      <c r="G18" s="65"/>
      <c r="H18" s="65"/>
    </row>
    <row r="19" spans="1:8" x14ac:dyDescent="0.2">
      <c r="A19" s="64"/>
      <c r="B19" s="68"/>
      <c r="C19" s="68"/>
      <c r="D19" s="68"/>
      <c r="E19" s="68"/>
      <c r="F19" s="68"/>
      <c r="G19" s="68"/>
      <c r="H19" s="68"/>
    </row>
    <row r="20" spans="1:8" ht="14.25" x14ac:dyDescent="0.2">
      <c r="A20" s="62" t="s">
        <v>11</v>
      </c>
      <c r="B20" s="90">
        <v>520165930.21000004</v>
      </c>
      <c r="C20" s="90">
        <f t="shared" ref="C20:H20" si="7">SUM(C21:C40)</f>
        <v>634855037.32999992</v>
      </c>
      <c r="D20" s="90">
        <f t="shared" si="7"/>
        <v>638172241.08999979</v>
      </c>
      <c r="E20" s="90">
        <f t="shared" si="7"/>
        <v>640332834.35000014</v>
      </c>
      <c r="F20" s="90">
        <f t="shared" si="7"/>
        <v>664045087.17000008</v>
      </c>
      <c r="G20" s="90">
        <f t="shared" si="7"/>
        <v>680578992.25999999</v>
      </c>
      <c r="H20" s="90">
        <f t="shared" si="7"/>
        <v>690434461.80000007</v>
      </c>
    </row>
    <row r="21" spans="1:8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</row>
    <row r="22" spans="1:8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</row>
    <row r="23" spans="1:8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</row>
    <row r="24" spans="1:8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</row>
    <row r="25" spans="1:8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</row>
    <row r="26" spans="1:8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</row>
    <row r="27" spans="1:8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</row>
    <row r="28" spans="1:8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</row>
    <row r="29" spans="1:8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</row>
    <row r="30" spans="1:8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</row>
    <row r="31" spans="1:8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</row>
    <row r="32" spans="1:8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</row>
    <row r="33" spans="1:8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</row>
    <row r="34" spans="1:8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</row>
    <row r="35" spans="1:8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</row>
    <row r="36" spans="1:8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</row>
    <row r="37" spans="1:8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</row>
    <row r="38" spans="1:8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</row>
    <row r="39" spans="1:8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</row>
    <row r="40" spans="1:8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</row>
    <row r="41" spans="1:8" x14ac:dyDescent="0.2">
      <c r="A41" s="64"/>
      <c r="B41" s="91"/>
      <c r="C41" s="91"/>
      <c r="D41" s="91"/>
      <c r="E41" s="91"/>
      <c r="F41" s="91"/>
      <c r="G41" s="91"/>
      <c r="H41" s="91"/>
    </row>
    <row r="42" spans="1:8" ht="14.25" x14ac:dyDescent="0.2">
      <c r="A42" s="62" t="s">
        <v>32</v>
      </c>
      <c r="B42" s="72">
        <v>128643279.20600002</v>
      </c>
      <c r="C42" s="72">
        <f t="shared" ref="C42:H42" si="8">SUM(C43:C62)</f>
        <v>134985604.72799999</v>
      </c>
      <c r="D42" s="72">
        <f t="shared" si="8"/>
        <v>136303775.15500003</v>
      </c>
      <c r="E42" s="72">
        <f t="shared" si="8"/>
        <v>137472915.49300003</v>
      </c>
      <c r="F42" s="72">
        <f t="shared" si="8"/>
        <v>140440319.13199997</v>
      </c>
      <c r="G42" s="72">
        <f t="shared" si="8"/>
        <v>143468920.28600001</v>
      </c>
      <c r="H42" s="72">
        <f t="shared" si="8"/>
        <v>146463699.01000002</v>
      </c>
    </row>
    <row r="43" spans="1:8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</row>
    <row r="44" spans="1:8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</row>
    <row r="45" spans="1:8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</row>
    <row r="46" spans="1:8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</row>
    <row r="47" spans="1:8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</row>
    <row r="48" spans="1:8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</row>
    <row r="49" spans="1:8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</row>
    <row r="50" spans="1:8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</row>
    <row r="51" spans="1:8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</row>
    <row r="52" spans="1:8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</row>
    <row r="53" spans="1:8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</row>
    <row r="54" spans="1:8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</row>
    <row r="55" spans="1:8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</row>
    <row r="56" spans="1:8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</row>
    <row r="57" spans="1:8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</row>
    <row r="58" spans="1:8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</row>
    <row r="59" spans="1:8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</row>
    <row r="60" spans="1:8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</row>
    <row r="61" spans="1:8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</row>
    <row r="62" spans="1:8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</row>
    <row r="63" spans="1:8" x14ac:dyDescent="0.2">
      <c r="A63" s="64"/>
      <c r="B63" s="91"/>
      <c r="C63" s="91"/>
      <c r="D63" s="91"/>
      <c r="E63" s="91"/>
      <c r="F63" s="91"/>
      <c r="G63" s="91"/>
      <c r="H63" s="91"/>
    </row>
    <row r="64" spans="1:8" x14ac:dyDescent="0.2">
      <c r="A64" s="64"/>
      <c r="B64" s="93"/>
      <c r="C64" s="93"/>
      <c r="D64" s="93"/>
      <c r="E64" s="93"/>
      <c r="F64" s="93"/>
      <c r="G64" s="93"/>
      <c r="H64" s="93"/>
    </row>
    <row r="65" spans="1:8" ht="14.25" x14ac:dyDescent="0.2">
      <c r="A65" s="62" t="s">
        <v>36</v>
      </c>
      <c r="B65" s="94">
        <v>1042950149.48</v>
      </c>
      <c r="C65" s="94">
        <f t="shared" ref="C65:H65" si="9">SUM(C66:C74)</f>
        <v>1227697564.48</v>
      </c>
      <c r="D65" s="94">
        <f t="shared" si="9"/>
        <v>1205202997.1000001</v>
      </c>
      <c r="E65" s="94">
        <f t="shared" si="9"/>
        <v>985908247.89999998</v>
      </c>
      <c r="F65" s="94">
        <f t="shared" si="9"/>
        <v>1174121169.3299999</v>
      </c>
      <c r="G65" s="94">
        <f t="shared" si="9"/>
        <v>1121578710.79</v>
      </c>
      <c r="H65" s="94">
        <f t="shared" si="9"/>
        <v>1159806290.2499998</v>
      </c>
    </row>
    <row r="66" spans="1:8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</row>
    <row r="67" spans="1:8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</row>
    <row r="68" spans="1:8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</row>
    <row r="69" spans="1:8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</row>
    <row r="70" spans="1:8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</row>
    <row r="71" spans="1:8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</row>
    <row r="72" spans="1:8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</row>
    <row r="73" spans="1:8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</row>
    <row r="74" spans="1:8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</row>
    <row r="75" spans="1:8" x14ac:dyDescent="0.2">
      <c r="A75" s="64"/>
      <c r="B75" s="91"/>
      <c r="C75" s="91"/>
      <c r="D75" s="91"/>
      <c r="E75" s="91"/>
      <c r="F75" s="91"/>
      <c r="G75" s="91"/>
      <c r="H75" s="91"/>
    </row>
    <row r="76" spans="1:8" ht="14.25" x14ac:dyDescent="0.2">
      <c r="A76" s="62" t="s">
        <v>46</v>
      </c>
      <c r="B76" s="72">
        <v>2958279.8530000001</v>
      </c>
      <c r="C76" s="72">
        <f t="shared" ref="C76:H76" si="10">SUM(C77:C85)</f>
        <v>3175320.1580000003</v>
      </c>
      <c r="D76" s="72">
        <f t="shared" si="10"/>
        <v>3116778.2719999999</v>
      </c>
      <c r="E76" s="72">
        <f t="shared" si="10"/>
        <v>2550650.5779999997</v>
      </c>
      <c r="F76" s="72">
        <f t="shared" si="10"/>
        <v>3032225.33</v>
      </c>
      <c r="G76" s="72">
        <f t="shared" si="10"/>
        <v>2631927.4880000004</v>
      </c>
      <c r="H76" s="72">
        <f t="shared" si="10"/>
        <v>2719603.324</v>
      </c>
    </row>
    <row r="77" spans="1:8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</row>
    <row r="78" spans="1:8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</row>
    <row r="79" spans="1:8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</row>
    <row r="80" spans="1:8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</row>
    <row r="81" spans="1:8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</row>
    <row r="82" spans="1:8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</row>
    <row r="83" spans="1:8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</row>
    <row r="84" spans="1:8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</row>
    <row r="85" spans="1:8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</row>
    <row r="86" spans="1:8" x14ac:dyDescent="0.2">
      <c r="A86" s="64"/>
      <c r="B86" s="92"/>
      <c r="C86" s="92"/>
      <c r="D86" s="92"/>
      <c r="E86" s="92"/>
      <c r="F86" s="92"/>
      <c r="G86" s="92"/>
      <c r="H86" s="92"/>
    </row>
    <row r="87" spans="1:8" x14ac:dyDescent="0.2">
      <c r="A87" s="64"/>
      <c r="B87" s="93"/>
      <c r="C87" s="93"/>
      <c r="D87" s="93"/>
      <c r="E87" s="93"/>
      <c r="F87" s="93"/>
      <c r="G87" s="93"/>
      <c r="H87" s="93"/>
    </row>
    <row r="88" spans="1:8" ht="14.25" x14ac:dyDescent="0.2">
      <c r="A88" s="62" t="s">
        <v>91</v>
      </c>
      <c r="B88" s="90">
        <v>417422869.95999992</v>
      </c>
      <c r="C88" s="90">
        <f t="shared" ref="C88:H88" si="11">SUM(C89:C91)</f>
        <v>422572444.24999994</v>
      </c>
      <c r="D88" s="90">
        <f t="shared" si="11"/>
        <v>586498830.56000006</v>
      </c>
      <c r="E88" s="90">
        <f t="shared" si="11"/>
        <v>597880258.23999989</v>
      </c>
      <c r="F88" s="90">
        <f t="shared" si="11"/>
        <v>828395289.13999999</v>
      </c>
      <c r="G88" s="90">
        <f t="shared" si="11"/>
        <v>791265560.71000004</v>
      </c>
      <c r="H88" s="90">
        <f t="shared" si="11"/>
        <v>986089809.17999995</v>
      </c>
    </row>
    <row r="89" spans="1:8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</row>
    <row r="90" spans="1:8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</row>
    <row r="91" spans="1:8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</row>
    <row r="92" spans="1:8" x14ac:dyDescent="0.2">
      <c r="A92" s="64"/>
      <c r="B92" s="91"/>
      <c r="C92" s="91"/>
      <c r="D92" s="91"/>
      <c r="E92" s="91"/>
      <c r="F92" s="91"/>
      <c r="G92" s="91"/>
      <c r="H92" s="91"/>
    </row>
    <row r="93" spans="1:8" ht="14.25" x14ac:dyDescent="0.2">
      <c r="A93" s="62" t="s">
        <v>50</v>
      </c>
      <c r="B93" s="69">
        <v>112880154.04000001</v>
      </c>
      <c r="C93" s="69">
        <f t="shared" ref="C93:H93" si="12">SUM(C94:C96)</f>
        <v>112363075.543</v>
      </c>
      <c r="D93" s="69">
        <f t="shared" si="12"/>
        <v>110491798.25600001</v>
      </c>
      <c r="E93" s="69">
        <f t="shared" si="12"/>
        <v>114279761.52599999</v>
      </c>
      <c r="F93" s="69">
        <f t="shared" si="12"/>
        <v>321478929.35499996</v>
      </c>
      <c r="G93" s="69">
        <f t="shared" si="12"/>
        <v>297074564.65800005</v>
      </c>
      <c r="H93" s="69">
        <f t="shared" si="12"/>
        <v>294648501.53299999</v>
      </c>
    </row>
    <row r="94" spans="1:8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</row>
    <row r="95" spans="1:8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</row>
    <row r="96" spans="1:8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</row>
    <row r="97" spans="1:8" x14ac:dyDescent="0.2">
      <c r="A97" s="64"/>
      <c r="B97" s="91"/>
      <c r="C97" s="91"/>
      <c r="D97" s="91"/>
      <c r="E97" s="91"/>
      <c r="F97" s="91"/>
      <c r="G97" s="91"/>
      <c r="H97" s="91"/>
    </row>
    <row r="98" spans="1:8" x14ac:dyDescent="0.2">
      <c r="A98" s="64"/>
      <c r="B98" s="93"/>
      <c r="C98" s="93"/>
      <c r="D98" s="93"/>
      <c r="E98" s="93"/>
      <c r="F98" s="93"/>
      <c r="G98" s="93"/>
      <c r="H98" s="93"/>
    </row>
    <row r="99" spans="1:8" ht="14.25" x14ac:dyDescent="0.2">
      <c r="A99" s="62" t="s">
        <v>53</v>
      </c>
      <c r="B99" s="94">
        <v>218467792</v>
      </c>
      <c r="C99" s="94">
        <f t="shared" ref="C99:H99" si="13">SUM(C100:C101)</f>
        <v>250712664.00999996</v>
      </c>
      <c r="D99" s="94">
        <f t="shared" si="13"/>
        <v>399916890.48999995</v>
      </c>
      <c r="E99" s="94">
        <f t="shared" si="13"/>
        <v>503679210.96999997</v>
      </c>
      <c r="F99" s="94">
        <f t="shared" si="13"/>
        <v>463528218.39000005</v>
      </c>
      <c r="G99" s="94">
        <f t="shared" si="13"/>
        <v>486800813.81999993</v>
      </c>
      <c r="H99" s="94">
        <f t="shared" si="13"/>
        <v>435653035.55000001</v>
      </c>
    </row>
    <row r="100" spans="1:8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</row>
    <row r="101" spans="1:8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</row>
    <row r="102" spans="1:8" x14ac:dyDescent="0.2">
      <c r="A102" s="64"/>
      <c r="B102" s="91"/>
      <c r="C102" s="91"/>
      <c r="D102" s="91"/>
      <c r="E102" s="91"/>
      <c r="F102" s="91"/>
      <c r="G102" s="91"/>
      <c r="H102" s="91"/>
    </row>
    <row r="103" spans="1:8" ht="14.25" x14ac:dyDescent="0.2">
      <c r="A103" s="62" t="s">
        <v>56</v>
      </c>
      <c r="B103" s="72">
        <v>38592</v>
      </c>
      <c r="C103" s="72">
        <f t="shared" ref="C103:H103" si="14">SUM(C104:C105)</f>
        <v>46954</v>
      </c>
      <c r="D103" s="72">
        <f t="shared" si="14"/>
        <v>84528</v>
      </c>
      <c r="E103" s="72">
        <f t="shared" si="14"/>
        <v>106224</v>
      </c>
      <c r="F103" s="72">
        <f t="shared" si="14"/>
        <v>94044</v>
      </c>
      <c r="G103" s="72">
        <f t="shared" si="14"/>
        <v>103287</v>
      </c>
      <c r="H103" s="72">
        <f t="shared" si="14"/>
        <v>89284</v>
      </c>
    </row>
    <row r="104" spans="1:8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</row>
    <row r="105" spans="1:8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</row>
    <row r="106" spans="1:8" x14ac:dyDescent="0.2">
      <c r="A106" s="64"/>
      <c r="B106" s="75"/>
      <c r="C106" s="75"/>
      <c r="D106" s="75"/>
      <c r="E106" s="75"/>
      <c r="F106" s="75"/>
      <c r="G106" s="75"/>
      <c r="H106" s="75"/>
    </row>
    <row r="107" spans="1:8" x14ac:dyDescent="0.2">
      <c r="A107" s="64"/>
      <c r="B107" s="75"/>
      <c r="C107" s="75"/>
      <c r="D107" s="75"/>
      <c r="E107" s="75"/>
      <c r="F107" s="75"/>
      <c r="G107" s="75"/>
      <c r="H107" s="75"/>
    </row>
    <row r="108" spans="1:8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</row>
    <row r="109" spans="1:8" x14ac:dyDescent="0.2">
      <c r="A109" s="62"/>
      <c r="B109" s="98"/>
      <c r="C109" s="98"/>
      <c r="D109" s="98"/>
      <c r="E109" s="98"/>
      <c r="F109" s="98"/>
      <c r="G109" s="98"/>
      <c r="H109" s="98"/>
    </row>
    <row r="110" spans="1:8" x14ac:dyDescent="0.2">
      <c r="A110" s="62"/>
      <c r="B110" s="98"/>
      <c r="C110" s="98"/>
      <c r="D110" s="98"/>
      <c r="E110" s="98"/>
      <c r="F110" s="98"/>
      <c r="G110" s="98"/>
      <c r="H110" s="98"/>
    </row>
    <row r="111" spans="1:8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</row>
    <row r="112" spans="1:8" x14ac:dyDescent="0.2">
      <c r="A112" s="81"/>
      <c r="B112" s="82"/>
      <c r="C112" s="82"/>
      <c r="D112" s="82"/>
      <c r="E112" s="82"/>
      <c r="F112" s="82"/>
      <c r="G112" s="82"/>
      <c r="H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H1"/>
    <mergeCell ref="A2:H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f>[1]Sheet1!$B$10</f>
        <v>475467071.3299998</v>
      </c>
      <c r="L16" s="67">
        <f>[2]Sheet1!$B$10</f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f>[1]Sheet1!$B$12</f>
        <v>1990338.1500000006</v>
      </c>
      <c r="L17" s="67">
        <f>[2]Sheet1!$B$12</f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f>[3]Sheet1!$E$14</f>
        <v>29190194.780000001</v>
      </c>
      <c r="L21" s="70">
        <f>[4]Sheet1!$E$14</f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f>[3]Sheet1!$E$19</f>
        <v>51280.67</v>
      </c>
      <c r="L22" s="70">
        <f>[4]Sheet1!$E$19</f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f>[3]Sheet1!$E$23</f>
        <v>1992602.95</v>
      </c>
      <c r="L23" s="70">
        <f>[4]Sheet1!$E$24</f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f>[3]Sheet1!$E$28</f>
        <v>346338.71</v>
      </c>
      <c r="L24" s="70">
        <f>[4]Sheet1!$E$29</f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f>[3]Sheet1!$E$33</f>
        <v>1524403.06</v>
      </c>
      <c r="L25" s="70">
        <f>[4]Sheet1!$E$34</f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f>[3]Sheet1!$E$38</f>
        <v>984654.94</v>
      </c>
      <c r="L26" s="70">
        <f>[4]Sheet1!$E$39</f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f>[3]Sheet1!$E$62</f>
        <v>482886.22</v>
      </c>
      <c r="L27" s="70">
        <f>[4]Sheet1!$E$65</f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f>[3]Sheet1!$E$50</f>
        <v>2139117.5</v>
      </c>
      <c r="L28" s="70">
        <f>[4]Sheet1!$E$54</f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f>[3]Sheet1!$E$42</f>
        <v>34761.64</v>
      </c>
      <c r="L29" s="70">
        <f>[4]Sheet1!$E$45</f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f>[3]Sheet1!$E$66</f>
        <v>1191875.8899999999</v>
      </c>
      <c r="L30" s="70">
        <f>[4]Sheet1!$E$69</f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f>[3]Sheet1!$E$70</f>
        <v>1073883.48</v>
      </c>
      <c r="L31" s="70">
        <f>[4]Sheet1!$E$73</f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f>[3]Sheet1!$E$77</f>
        <v>583365.98</v>
      </c>
      <c r="L32" s="70">
        <f>[4]Sheet1!$E$80</f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f>[3]Sheet1!$E$81</f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f>[3]Sheet1!$E$85</f>
        <v>1137928.92</v>
      </c>
      <c r="L34" s="70">
        <f>[4]Sheet1!$E$84</f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f>[3]Sheet1!$E$95</f>
        <v>11587993.08</v>
      </c>
      <c r="L35" s="70">
        <f>[4]Sheet1!$E$94</f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f>[3]Sheet1!$E$102</f>
        <v>1676703.27</v>
      </c>
      <c r="L36" s="70">
        <f>[4]Sheet1!$E$101</f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f>[3]Sheet1!$E$109</f>
        <v>59727.34</v>
      </c>
      <c r="L38" s="70">
        <f>[4]Sheet1!$E$108</f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f>[3]Sheet1!$E$114</f>
        <v>1018526.98</v>
      </c>
      <c r="L39" s="70">
        <f>[4]Sheet1!$E$113</f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f>[3]Sheet1!$E$119</f>
        <v>7114898.9899999993</v>
      </c>
      <c r="L40" s="70">
        <f>[4]Sheet1!$E$117</f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f>[3]Sheet1!$D$14</f>
        <v>9327321.3910000008</v>
      </c>
      <c r="L43" s="73">
        <f>[4]Sheet1!$D$14</f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f>[3]Sheet1!$D$19</f>
        <v>2865.2759999999998</v>
      </c>
      <c r="L44" s="73">
        <f>[4]Sheet1!$D$19</f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f>[3]Sheet1!$D$23</f>
        <v>57749.654000000002</v>
      </c>
      <c r="L45" s="73">
        <f>[4]Sheet1!$D$24</f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f>[3]Sheet1!$D$28</f>
        <v>127738.954</v>
      </c>
      <c r="L46" s="73">
        <f>[4]Sheet1!$D$29</f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f>[3]Sheet1!$D$33</f>
        <v>42661.127</v>
      </c>
      <c r="L47" s="73">
        <f>[4]Sheet1!$D$34</f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f>[3]Sheet1!$D$38</f>
        <v>71336.308000000005</v>
      </c>
      <c r="L48" s="73">
        <f>[4]Sheet1!$D$39</f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f>[3]Sheet1!$D$62</f>
        <v>56256.415000000001</v>
      </c>
      <c r="L49" s="73">
        <f>[4]Sheet1!$D$65</f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f>[3]Sheet1!$D$50</f>
        <v>170781.57699999999</v>
      </c>
      <c r="L50" s="73">
        <f>[4]Sheet1!$D$54</f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f>[3]Sheet1!$D$42</f>
        <v>396.48599999999999</v>
      </c>
      <c r="L51" s="73">
        <f>[4]Sheet1!$D$45</f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f>[3]Sheet1!$D$66</f>
        <v>35509.21</v>
      </c>
      <c r="L52" s="73">
        <f>[4]Sheet1!$D$69</f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f>[3]Sheet1!$D$70</f>
        <v>83103.964999999997</v>
      </c>
      <c r="L53" s="73">
        <f>[4]Sheet1!$D$73</f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f>[3]Sheet1!$D$77</f>
        <v>24827.02</v>
      </c>
      <c r="L54" s="73">
        <f>[4]Sheet1!$D$80</f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f>[3]Sheet1!$D$81</f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f>[3]Sheet1!$D$85</f>
        <v>117709.554</v>
      </c>
      <c r="L56" s="73">
        <f>[4]Sheet1!$D$84</f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f>[3]Sheet1!$D$95</f>
        <v>1010226.89</v>
      </c>
      <c r="L57" s="73">
        <f>[4]Sheet1!$D$94</f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f>[3]Sheet1!$D$102</f>
        <v>532715.24100000004</v>
      </c>
      <c r="L58" s="73">
        <f>[4]Sheet1!$D$101</f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f>[3]Sheet1!$D$109</f>
        <v>4632.3</v>
      </c>
      <c r="L60" s="73">
        <f>[4]Sheet1!$D$108</f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f>[3]Sheet1!$D$114</f>
        <v>30277.625</v>
      </c>
      <c r="L61" s="73">
        <f>[4]Sheet1!$D$113</f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f>[3]Sheet1!$D$119</f>
        <v>198915.57199999999</v>
      </c>
      <c r="L62" s="73">
        <f>[4]Sheet1!$D$117</f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f>[5]Sheet1!$E$12</f>
        <v>384272</v>
      </c>
      <c r="L66" s="70">
        <f>[6]Sheet1!$E$12</f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f>[5]Sheet1!$E$16</f>
        <v>197465.8</v>
      </c>
      <c r="L67" s="70">
        <f>[6]Sheet1!$E$16</f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f>[5]Sheet1!$E$23</f>
        <v>115059069.00000001</v>
      </c>
      <c r="L68" s="70">
        <f>[6]Sheet1!$E$22</f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f>[5]Sheet1!$E$27</f>
        <v>163589.51</v>
      </c>
      <c r="L69" s="70">
        <f>[6]Sheet1!$E$26</f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f>[5]Sheet1!$E$35</f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f>[5]Sheet1!$E$44</f>
        <v>503106.22</v>
      </c>
      <c r="L71" s="70">
        <f>[6]Sheet1!$E$36</f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f>[5]Sheet1!$E$31+[5]Sheet1!$E$39+[5]Sheet1!$E$48</f>
        <v>427</v>
      </c>
      <c r="L72" s="70">
        <f>[6]Sheet1!$E$31+[6]Sheet1!$E$40</f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f>[5]Sheet1!$E$54</f>
        <v>108.64</v>
      </c>
      <c r="L74" s="70">
        <f>[6]Sheet1!$E$46</f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f>[5]Sheet1!$D$12</f>
        <v>1168</v>
      </c>
      <c r="L77" s="73">
        <f>[6]Sheet1!$D$12</f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f>[5]Sheet1!$D$16</f>
        <v>600.20000000000005</v>
      </c>
      <c r="L78" s="73">
        <f>[6]Sheet1!$D$16</f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f>[5]Sheet1!$D$23</f>
        <v>269459.17800000001</v>
      </c>
      <c r="L79" s="73">
        <f>[6]Sheet1!$D$22</f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f>[5]Sheet1!$D$27</f>
        <v>383.11399999999998</v>
      </c>
      <c r="L80" s="73">
        <f>[6]Sheet1!$D$26</f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f>[5]Sheet1!$D$35</f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f>[5]Sheet1!$D$44</f>
        <v>1178.2349999999999</v>
      </c>
      <c r="L82" s="73">
        <f>[6]Sheet1!$D$36</f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f>[5]Sheet1!$D$31+[5]Sheet1!$D$39+[5]Sheet1!$D$48</f>
        <v>1</v>
      </c>
      <c r="L83" s="73">
        <f>[6]Sheet1!$D$31+[6]Sheet1!$D$40</f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f>[5]Sheet1!$D$54</f>
        <v>0.28000000000000003</v>
      </c>
      <c r="L85" s="73">
        <f>[6]Sheet1!$D$46</f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f>[7]Sheet1!$E$14</f>
        <v>51882412.739999995</v>
      </c>
      <c r="L89" s="70">
        <f>[8]Sheet1!$E$14</f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f>[7]Sheet1!$E$20</f>
        <v>27647537.360000003</v>
      </c>
      <c r="L90" s="95">
        <f>[8]Sheet1!$E$20</f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f>[7]Sheet1!$E$24</f>
        <v>1011.19</v>
      </c>
      <c r="L91" s="70">
        <f>[8]Sheet1!$E$24</f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f>[7]Sheet1!$D$14</f>
        <v>9001556.7599999998</v>
      </c>
      <c r="L94" s="70">
        <f>[8]Sheet1!$D$14</f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f>[7]Sheet1!$D$20</f>
        <v>13823768.68</v>
      </c>
      <c r="L95" s="95">
        <f>[8]Sheet1!$D$20</f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f>[7]Sheet1!$D$24</f>
        <v>5055.97</v>
      </c>
      <c r="L96" s="70">
        <f>[8]Sheet1!$D$24</f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f>[9]Sheet1!$D$14</f>
        <v>26892058.91</v>
      </c>
      <c r="L100" s="70">
        <f>[10]Sheet1!$D$14</f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f>SUM([9]Sheet1!$D$16:$D$18)</f>
        <v>449170.96</v>
      </c>
      <c r="L101" s="77">
        <f>[10]Sheet1!$D$16</f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f>[9]Sheet1!$C$14</f>
        <v>4165</v>
      </c>
      <c r="L104" s="73">
        <f>[10]Sheet1!$C$14</f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f>SUM([9]Sheet1!$C$16:$C$18)</f>
        <v>893</v>
      </c>
      <c r="L105" s="79">
        <f>[10]Sheet1!$C$16</f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f>[11]Sheet1!$B$14</f>
        <v>68727.61</v>
      </c>
      <c r="L108" s="69">
        <f>[12]Sheet1!$B$14</f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23EAF-5326-4FFC-A1AF-2B151976C712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2021-01-15T09:02:03Z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