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e/EXPOsan-private/exposan/new_generator/data/"/>
    </mc:Choice>
  </mc:AlternateContent>
  <xr:revisionPtr revIDLastSave="0" documentId="13_ncr:1_{26C997FA-D0AD-DA45-AE35-C20DA1453F32}" xr6:coauthVersionLast="47" xr6:coauthVersionMax="47" xr10:uidLastSave="{00000000-0000-0000-0000-000000000000}"/>
  <bookViews>
    <workbookView xWindow="0" yWindow="500" windowWidth="38400" windowHeight="21600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E2" i="5"/>
  <c r="D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E2" i="4"/>
  <c r="D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E2" i="3"/>
  <c r="D2" i="3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0" i="1" l="1"/>
  <c r="D30" i="1"/>
  <c r="E29" i="1"/>
  <c r="D29" i="1"/>
  <c r="E28" i="1"/>
  <c r="D28" i="1"/>
  <c r="E27" i="1"/>
  <c r="D27" i="1"/>
  <c r="E26" i="1"/>
  <c r="D26" i="1"/>
  <c r="E25" i="1"/>
  <c r="D25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<sst xmlns="http://schemas.openxmlformats.org/spreadsheetml/2006/main" count="810" uniqueCount="67">
  <si>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</si>
  <si>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</si>
  <si>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</si>
  <si>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</si>
  <si>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</si>
  <si>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</si>
  <si>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</si>
  <si>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</si>
  <si>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</si>
  <si>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</si>
  <si>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</si>
  <si>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</si>
  <si>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</si>
  <si>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</si>
  <si>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</si>
  <si>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</si>
  <si>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</si>
  <si>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</si>
  <si>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</si>
  <si>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</si>
  <si>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</si>
  <si>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</si>
  <si>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</si>
  <si>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</si>
  <si>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</si>
  <si>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</si>
  <si>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</si>
  <si>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</si>
  <si>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</si>
  <si>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</si>
  <si>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</si>
  <si>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</si>
  <si>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</si>
  <si>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</si>
  <si>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</si>
  <si>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</si>
  <si>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</si>
  <si>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</si>
  <si>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</si>
  <si>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CationicResin</t>
  </si>
  <si>
    <t>Polymer</t>
  </si>
  <si>
    <t>Ceramic</t>
  </si>
  <si>
    <t>Fan</t>
  </si>
  <si>
    <t>Aluminum</t>
  </si>
  <si>
    <t>LPG</t>
  </si>
  <si>
    <t>EPA. Emission Factors for Greenhouse Gas Inventories. US Environ. Prot. Agency 2014,</t>
  </si>
  <si>
    <t>ZincCoat</t>
  </si>
  <si>
    <t>m2</t>
  </si>
  <si>
    <t>Polyacrylamide</t>
  </si>
  <si>
    <t>PhotovoltaicPanel</t>
  </si>
  <si>
    <t>GACProduction</t>
  </si>
  <si>
    <t>Calculated from Ecoinvent 3</t>
  </si>
  <si>
    <t>GACRegeneration</t>
  </si>
  <si>
    <t>Switches</t>
  </si>
  <si>
    <t>ControlUnits</t>
  </si>
  <si>
    <t>ElectronicsActive</t>
  </si>
  <si>
    <t>ElectronicsPassive</t>
  </si>
  <si>
    <t>Transformers</t>
  </si>
  <si>
    <t>FertilizerOffset</t>
  </si>
  <si>
    <t>Polycarbonate</t>
  </si>
  <si>
    <t>Membrane</t>
  </si>
  <si>
    <t>NaCl</t>
  </si>
  <si>
    <t>NaOH</t>
  </si>
  <si>
    <t>Zeolite</t>
  </si>
  <si>
    <t>Battery</t>
  </si>
  <si>
    <t>LithiumBattery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</si>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</sst>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47"/>
  <sheetViews>
    <sheetView tabSelected="1" workbookViewId="0">
      <selection activeCell="B28" sqref="B28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28</v>
      </c>
      <c r="B14" t="s">
        <v>27</v>
      </c>
    </row>
    <row r="15" spans="1:2" x14ac:dyDescent="0.2">
      <c r="A15" t="s">
        <v>29</v>
      </c>
      <c r="B15" t="s">
        <v>15</v>
      </c>
    </row>
    <row r="16" spans="1:2" x14ac:dyDescent="0.2">
      <c r="A16" t="s">
        <v>30</v>
      </c>
      <c r="B16" t="s">
        <v>27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27</v>
      </c>
    </row>
    <row r="19" spans="1:2" x14ac:dyDescent="0.2">
      <c r="A19" t="s">
        <v>33</v>
      </c>
      <c r="B19" t="s">
        <v>27</v>
      </c>
    </row>
    <row r="20" spans="1:2" x14ac:dyDescent="0.2">
      <c r="A20" t="s">
        <v>34</v>
      </c>
      <c r="B20" t="s">
        <v>15</v>
      </c>
    </row>
    <row r="21" spans="1:2" x14ac:dyDescent="0.2">
      <c r="A21" t="s">
        <v>35</v>
      </c>
      <c r="B21" t="s">
        <v>36</v>
      </c>
    </row>
    <row r="22" spans="1:2" x14ac:dyDescent="0.2">
      <c r="A22" t="s">
        <v>37</v>
      </c>
      <c r="B22" t="s">
        <v>15</v>
      </c>
    </row>
    <row r="23" spans="1:2" x14ac:dyDescent="0.2">
      <c r="A23" t="s">
        <v>38</v>
      </c>
      <c r="B23" t="s">
        <v>15</v>
      </c>
    </row>
    <row r="24" spans="1:2" x14ac:dyDescent="0.2">
      <c r="A24" t="s">
        <v>40</v>
      </c>
      <c r="B24" t="s">
        <v>15</v>
      </c>
    </row>
    <row r="25" spans="1:2" x14ac:dyDescent="0.2">
      <c r="A25" t="s">
        <v>39</v>
      </c>
      <c r="B25" t="s">
        <v>15</v>
      </c>
    </row>
    <row r="26" spans="1:2" x14ac:dyDescent="0.2">
      <c r="A26" t="s">
        <v>41</v>
      </c>
      <c r="B26" t="s">
        <v>15</v>
      </c>
    </row>
    <row r="27" spans="1:2" x14ac:dyDescent="0.2">
      <c r="A27" t="s">
        <v>42</v>
      </c>
      <c r="B27" t="s">
        <v>15</v>
      </c>
    </row>
    <row r="28" spans="1:2" x14ac:dyDescent="0.2">
      <c r="A28" t="s">
        <v>43</v>
      </c>
      <c r="B28" t="s">
        <v>15</v>
      </c>
    </row>
    <row r="29" spans="1:2" x14ac:dyDescent="0.2">
      <c r="A29" t="s">
        <v>44</v>
      </c>
      <c r="B29" t="s">
        <v>15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48</v>
      </c>
      <c r="B31" t="s">
        <v>15</v>
      </c>
    </row>
    <row r="32" spans="1:2" x14ac:dyDescent="0.2">
      <c r="A32" t="s">
        <v>49</v>
      </c>
      <c r="B32" t="s">
        <v>47</v>
      </c>
    </row>
    <row r="33" spans="1:2" x14ac:dyDescent="0.2">
      <c r="A33" t="s">
        <v>50</v>
      </c>
      <c r="B33" t="s">
        <v>15</v>
      </c>
    </row>
    <row r="34" spans="1:2" x14ac:dyDescent="0.2">
      <c r="A34" t="s">
        <v>52</v>
      </c>
      <c r="B34" t="s">
        <v>15</v>
      </c>
    </row>
    <row r="35" spans="1:2" x14ac:dyDescent="0.2">
      <c r="A35" t="s">
        <v>53</v>
      </c>
      <c r="B35" t="s">
        <v>15</v>
      </c>
    </row>
    <row r="36" spans="1:2" x14ac:dyDescent="0.2">
      <c r="A36" t="s">
        <v>54</v>
      </c>
      <c r="B36" t="s">
        <v>15</v>
      </c>
    </row>
    <row r="37" spans="1:2" x14ac:dyDescent="0.2">
      <c r="A37" t="s">
        <v>55</v>
      </c>
      <c r="B37" t="s">
        <v>15</v>
      </c>
    </row>
    <row r="38" spans="1:2" x14ac:dyDescent="0.2">
      <c r="A38" t="s">
        <v>56</v>
      </c>
      <c r="B38" t="s">
        <v>15</v>
      </c>
    </row>
    <row r="39" spans="1:2" x14ac:dyDescent="0.2">
      <c r="A39" t="s">
        <v>57</v>
      </c>
      <c r="B39" t="s">
        <v>15</v>
      </c>
    </row>
    <row r="40" spans="1:2" x14ac:dyDescent="0.2">
      <c r="A40" t="s">
        <v>58</v>
      </c>
      <c r="B40" t="s">
        <v>15</v>
      </c>
    </row>
    <row r="41" spans="1:2" x14ac:dyDescent="0.2">
      <c r="A41" s="8" t="s">
        <v>59</v>
      </c>
      <c r="B41" t="s">
        <v>15</v>
      </c>
    </row>
    <row r="42" spans="1:2" x14ac:dyDescent="0.2">
      <c r="A42" t="s">
        <v>60</v>
      </c>
      <c r="B42" t="s">
        <v>15</v>
      </c>
    </row>
    <row r="43" spans="1:2" x14ac:dyDescent="0.2">
      <c r="A43" t="s">
        <v>61</v>
      </c>
      <c r="B43" t="s">
        <v>15</v>
      </c>
    </row>
    <row r="44" spans="1:2" x14ac:dyDescent="0.2">
      <c r="A44" t="s">
        <v>62</v>
      </c>
      <c r="B44" t="s">
        <v>15</v>
      </c>
    </row>
    <row r="45" spans="1:2" x14ac:dyDescent="0.2">
      <c r="A45" t="s">
        <v>63</v>
      </c>
      <c r="B45" t="s">
        <v>15</v>
      </c>
    </row>
    <row r="46" spans="1:2" x14ac:dyDescent="0.2">
      <c r="A46" t="s">
        <v>64</v>
      </c>
      <c r="B46" t="s">
        <v>15</v>
      </c>
    </row>
    <row r="47" spans="1:2" x14ac:dyDescent="0.2">
      <c r="A47" t="s">
        <v>65</v>
      </c>
      <c r="B4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47"/>
  <sheetViews>
    <sheetView workbookViewId="0">
      <selection sqref="A1:XFD104857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2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2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2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2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2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2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2">
      <c r="A22" t="s">
        <v>37</v>
      </c>
      <c r="B22" t="s">
        <v>22</v>
      </c>
      <c r="C22" s="3">
        <v>2.0673798630000002</v>
      </c>
      <c r="D22" s="3">
        <v>1.8606418767000001</v>
      </c>
      <c r="E22" s="3">
        <v>2.2741178493000005</v>
      </c>
      <c r="F22" s="3" t="s">
        <v>1</v>
      </c>
      <c r="G22" t="s">
        <v>0</v>
      </c>
    </row>
    <row r="23" spans="1:7" x14ac:dyDescent="0.2">
      <c r="A23" t="s">
        <v>38</v>
      </c>
      <c r="B23" t="s">
        <v>22</v>
      </c>
      <c r="C23" s="3">
        <v>1.9299999302999999</v>
      </c>
      <c r="D23" s="3">
        <v>1.73699993727</v>
      </c>
      <c r="E23" s="3">
        <v>2.1229999233300001</v>
      </c>
      <c r="F23" s="3" t="s">
        <v>1</v>
      </c>
      <c r="G23" t="s">
        <v>0</v>
      </c>
    </row>
    <row r="24" spans="1:7" x14ac:dyDescent="0.2">
      <c r="A24" t="s">
        <v>40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  <row r="25" spans="1:7" x14ac:dyDescent="0.2">
      <c r="A25" t="s">
        <v>39</v>
      </c>
      <c r="B25" t="s">
        <v>22</v>
      </c>
      <c r="C25" s="3">
        <v>1.6121519888995599</v>
      </c>
      <c r="D25" s="3">
        <f t="shared" ref="D25:D30" si="0">C25*0.9</f>
        <v>1.450936790009604</v>
      </c>
      <c r="E25" s="3">
        <f t="shared" ref="E25:E30" si="1">C25*1.1</f>
        <v>1.7733671877895161</v>
      </c>
      <c r="F25" s="3" t="s">
        <v>1</v>
      </c>
      <c r="G25" t="s">
        <v>0</v>
      </c>
    </row>
    <row r="26" spans="1:7" x14ac:dyDescent="0.2">
      <c r="A26" t="s">
        <v>41</v>
      </c>
      <c r="B26" t="s">
        <v>22</v>
      </c>
      <c r="C26" s="3">
        <v>1.844173711</v>
      </c>
      <c r="D26" s="3">
        <f t="shared" si="0"/>
        <v>1.6597563399000002</v>
      </c>
      <c r="E26" s="3">
        <f t="shared" si="1"/>
        <v>2.0285910821000002</v>
      </c>
      <c r="F26" s="3" t="s">
        <v>1</v>
      </c>
      <c r="G26" t="s">
        <v>0</v>
      </c>
    </row>
    <row r="27" spans="1:7" x14ac:dyDescent="0.2">
      <c r="A27" t="s">
        <v>42</v>
      </c>
      <c r="B27" t="s">
        <v>22</v>
      </c>
      <c r="C27" s="3">
        <v>13.937562</v>
      </c>
      <c r="D27" s="3">
        <f t="shared" si="0"/>
        <v>12.543805799999999</v>
      </c>
      <c r="E27" s="3">
        <f t="shared" si="1"/>
        <v>15.3313182</v>
      </c>
      <c r="F27" s="3" t="s">
        <v>1</v>
      </c>
      <c r="G27" t="s">
        <v>0</v>
      </c>
    </row>
    <row r="28" spans="1:7" x14ac:dyDescent="0.2">
      <c r="A28" t="s">
        <v>43</v>
      </c>
      <c r="B28" t="s">
        <v>22</v>
      </c>
      <c r="C28" s="3">
        <v>4.0684475872536101</v>
      </c>
      <c r="D28" s="3">
        <f t="shared" si="0"/>
        <v>3.6616028285282494</v>
      </c>
      <c r="E28" s="3">
        <f t="shared" si="1"/>
        <v>4.4752923459789713</v>
      </c>
      <c r="F28" s="3" t="s">
        <v>1</v>
      </c>
      <c r="G28" t="s">
        <v>0</v>
      </c>
    </row>
    <row r="29" spans="1:7" x14ac:dyDescent="0.2">
      <c r="A29" t="s">
        <v>44</v>
      </c>
      <c r="B29" t="s">
        <v>22</v>
      </c>
      <c r="C29" s="3">
        <v>0.71421932302212199</v>
      </c>
      <c r="D29" s="3">
        <f t="shared" si="0"/>
        <v>0.64279739071990982</v>
      </c>
      <c r="E29" s="3">
        <f t="shared" si="1"/>
        <v>0.78564125532433426</v>
      </c>
      <c r="F29" s="3" t="s">
        <v>1</v>
      </c>
      <c r="G29" s="7" t="s">
        <v>45</v>
      </c>
    </row>
    <row r="30" spans="1:7" x14ac:dyDescent="0.2">
      <c r="A30" t="s">
        <v>46</v>
      </c>
      <c r="B30" t="s">
        <v>22</v>
      </c>
      <c r="C30" s="3">
        <v>8.1300000000000008</v>
      </c>
      <c r="D30" s="3">
        <f t="shared" si="0"/>
        <v>7.3170000000000011</v>
      </c>
      <c r="E30" s="3">
        <f t="shared" si="1"/>
        <v>8.9430000000000014</v>
      </c>
      <c r="F30" s="3" t="s">
        <v>1</v>
      </c>
      <c r="G30" t="s">
        <v>0</v>
      </c>
    </row>
    <row r="31" spans="1:7" x14ac:dyDescent="0.2">
      <c r="A31" t="s">
        <v>48</v>
      </c>
      <c r="B31" t="s">
        <v>22</v>
      </c>
      <c r="C31" s="3">
        <v>2.797495751</v>
      </c>
      <c r="D31" s="3">
        <v>2.5177461759000002</v>
      </c>
      <c r="E31" s="3">
        <v>3.0772453261000003</v>
      </c>
      <c r="F31" s="3" t="s">
        <v>1</v>
      </c>
      <c r="G31" t="s">
        <v>0</v>
      </c>
    </row>
    <row r="32" spans="1:7" x14ac:dyDescent="0.2">
      <c r="A32" t="s">
        <v>49</v>
      </c>
      <c r="B32" t="s">
        <v>22</v>
      </c>
      <c r="C32" s="3">
        <v>268.39624049999998</v>
      </c>
      <c r="D32" s="3">
        <f>C32*0.9</f>
        <v>241.55661644999998</v>
      </c>
      <c r="E32" s="3">
        <f>C32*1.1</f>
        <v>295.23586454999997</v>
      </c>
      <c r="F32" s="3" t="s">
        <v>1</v>
      </c>
      <c r="G32" t="s">
        <v>0</v>
      </c>
    </row>
    <row r="33" spans="1:7" x14ac:dyDescent="0.2">
      <c r="A33" t="s">
        <v>50</v>
      </c>
      <c r="B33" t="s">
        <v>22</v>
      </c>
      <c r="C33" s="3">
        <v>8.3886482769999997</v>
      </c>
      <c r="D33" s="3">
        <f t="shared" ref="D33:D47" si="2">C33*0.9</f>
        <v>7.5497834492999996</v>
      </c>
      <c r="E33" s="3">
        <f t="shared" ref="E33:E47" si="3">C33*1.1</f>
        <v>9.2275131046999999</v>
      </c>
      <c r="F33" s="3" t="s">
        <v>1</v>
      </c>
      <c r="G33" t="s">
        <v>51</v>
      </c>
    </row>
    <row r="34" spans="1:7" x14ac:dyDescent="0.2">
      <c r="A34" t="s">
        <v>52</v>
      </c>
      <c r="B34" t="s">
        <v>22</v>
      </c>
      <c r="C34" s="3">
        <v>0.44534328000000001</v>
      </c>
      <c r="D34" s="3">
        <f t="shared" si="2"/>
        <v>0.400808952</v>
      </c>
      <c r="E34" s="3">
        <f t="shared" si="3"/>
        <v>0.48987760800000008</v>
      </c>
      <c r="F34" s="3" t="s">
        <v>1</v>
      </c>
      <c r="G34" t="s">
        <v>51</v>
      </c>
    </row>
    <row r="35" spans="1:7" x14ac:dyDescent="0.2">
      <c r="A35" t="s">
        <v>53</v>
      </c>
      <c r="B35" t="s">
        <v>22</v>
      </c>
      <c r="C35" s="3">
        <v>18.560989660000001</v>
      </c>
      <c r="D35" s="3">
        <f t="shared" si="2"/>
        <v>16.704890693999999</v>
      </c>
      <c r="E35" s="3">
        <f t="shared" si="3"/>
        <v>20.417088626000002</v>
      </c>
      <c r="F35" s="3" t="s">
        <v>1</v>
      </c>
      <c r="G35" t="s">
        <v>0</v>
      </c>
    </row>
    <row r="36" spans="1:7" x14ac:dyDescent="0.2">
      <c r="A36" t="s">
        <v>54</v>
      </c>
      <c r="B36" t="s">
        <v>22</v>
      </c>
      <c r="C36" s="3">
        <v>26.79636172</v>
      </c>
      <c r="D36" s="3">
        <f t="shared" si="2"/>
        <v>24.116725548000002</v>
      </c>
      <c r="E36" s="3">
        <f t="shared" si="3"/>
        <v>29.475997892000002</v>
      </c>
      <c r="F36" s="3" t="s">
        <v>1</v>
      </c>
      <c r="G36" t="s">
        <v>0</v>
      </c>
    </row>
    <row r="37" spans="1:7" x14ac:dyDescent="0.2">
      <c r="A37" t="s">
        <v>55</v>
      </c>
      <c r="B37" t="s">
        <v>22</v>
      </c>
      <c r="C37" s="3">
        <v>640.94971980000003</v>
      </c>
      <c r="D37" s="3">
        <f t="shared" si="2"/>
        <v>576.85474782000006</v>
      </c>
      <c r="E37" s="3">
        <f t="shared" si="3"/>
        <v>705.04469178000011</v>
      </c>
      <c r="F37" s="3" t="s">
        <v>1</v>
      </c>
      <c r="G37" t="s">
        <v>0</v>
      </c>
    </row>
    <row r="38" spans="1:7" x14ac:dyDescent="0.2">
      <c r="A38" t="s">
        <v>56</v>
      </c>
      <c r="B38" t="s">
        <v>22</v>
      </c>
      <c r="C38" s="3">
        <v>64.485798299999999</v>
      </c>
      <c r="D38" s="3">
        <f t="shared" si="2"/>
        <v>58.037218469999999</v>
      </c>
      <c r="E38" s="3">
        <f t="shared" si="3"/>
        <v>70.934378129999999</v>
      </c>
      <c r="F38" s="3" t="s">
        <v>1</v>
      </c>
      <c r="G38" t="s">
        <v>0</v>
      </c>
    </row>
    <row r="39" spans="1:7" x14ac:dyDescent="0.2">
      <c r="A39" t="s">
        <v>57</v>
      </c>
      <c r="B39" t="s">
        <v>22</v>
      </c>
      <c r="C39" s="3">
        <v>4.5353009950000001</v>
      </c>
      <c r="D39" s="3">
        <f t="shared" si="2"/>
        <v>4.0817708955000001</v>
      </c>
      <c r="E39" s="3">
        <f t="shared" si="3"/>
        <v>4.9888310945000001</v>
      </c>
      <c r="F39" s="3" t="s">
        <v>1</v>
      </c>
      <c r="G39" t="s">
        <v>0</v>
      </c>
    </row>
    <row r="40" spans="1:7" x14ac:dyDescent="0.2">
      <c r="A40" t="s">
        <v>58</v>
      </c>
      <c r="B40" t="s">
        <v>22</v>
      </c>
      <c r="C40" s="3">
        <v>2.858508042</v>
      </c>
      <c r="D40" s="3">
        <f t="shared" si="2"/>
        <v>2.5726572378000001</v>
      </c>
      <c r="E40" s="3">
        <f t="shared" si="3"/>
        <v>3.1443588462000003</v>
      </c>
      <c r="F40" s="3" t="s">
        <v>1</v>
      </c>
      <c r="G40" t="s">
        <v>0</v>
      </c>
    </row>
    <row r="41" spans="1:7" x14ac:dyDescent="0.2">
      <c r="A41" t="s">
        <v>59</v>
      </c>
      <c r="B41" t="s">
        <v>22</v>
      </c>
      <c r="C41" s="3">
        <v>7.7832344259999999</v>
      </c>
      <c r="D41" s="3">
        <f t="shared" si="2"/>
        <v>7.0049109834000003</v>
      </c>
      <c r="E41" s="3">
        <f t="shared" si="3"/>
        <v>8.5615578686000013</v>
      </c>
      <c r="F41" s="3" t="s">
        <v>1</v>
      </c>
      <c r="G41" t="s">
        <v>0</v>
      </c>
    </row>
    <row r="42" spans="1:7" x14ac:dyDescent="0.2">
      <c r="A42" t="s">
        <v>60</v>
      </c>
      <c r="B42" t="s">
        <v>22</v>
      </c>
      <c r="C42" s="3">
        <v>7.7258064920000002</v>
      </c>
      <c r="D42" s="3">
        <f t="shared" si="2"/>
        <v>6.9532258428000002</v>
      </c>
      <c r="E42" s="3">
        <f t="shared" si="3"/>
        <v>8.4983871412000003</v>
      </c>
      <c r="F42" s="3" t="s">
        <v>1</v>
      </c>
      <c r="G42" t="s">
        <v>0</v>
      </c>
    </row>
    <row r="43" spans="1:7" x14ac:dyDescent="0.2">
      <c r="A43" t="s">
        <v>61</v>
      </c>
      <c r="B43" t="s">
        <v>22</v>
      </c>
      <c r="C43" s="3">
        <v>0.26669555299999997</v>
      </c>
      <c r="D43" s="3">
        <f t="shared" si="2"/>
        <v>0.24002599769999999</v>
      </c>
      <c r="E43" s="3">
        <f t="shared" si="3"/>
        <v>0.29336510830000001</v>
      </c>
      <c r="F43" s="3" t="s">
        <v>1</v>
      </c>
      <c r="G43" t="s">
        <v>0</v>
      </c>
    </row>
    <row r="44" spans="1:7" x14ac:dyDescent="0.2">
      <c r="A44" t="s">
        <v>62</v>
      </c>
      <c r="B44" t="s">
        <v>22</v>
      </c>
      <c r="C44" s="3">
        <v>1.2288489220000001</v>
      </c>
      <c r="D44" s="3">
        <f t="shared" si="2"/>
        <v>1.1059640298000002</v>
      </c>
      <c r="E44" s="3">
        <f t="shared" si="3"/>
        <v>1.3517338142000002</v>
      </c>
      <c r="F44" s="3" t="s">
        <v>1</v>
      </c>
      <c r="G44" t="s">
        <v>0</v>
      </c>
    </row>
    <row r="45" spans="1:7" x14ac:dyDescent="0.2">
      <c r="A45" t="s">
        <v>63</v>
      </c>
      <c r="B45" t="s">
        <v>22</v>
      </c>
      <c r="C45" s="3">
        <v>5.1749999999999998</v>
      </c>
      <c r="D45" s="3">
        <f t="shared" si="2"/>
        <v>4.6574999999999998</v>
      </c>
      <c r="E45" s="3">
        <f t="shared" si="3"/>
        <v>5.6924999999999999</v>
      </c>
      <c r="F45" s="3" t="s">
        <v>1</v>
      </c>
      <c r="G45" t="s">
        <v>0</v>
      </c>
    </row>
    <row r="46" spans="1:7" x14ac:dyDescent="0.2">
      <c r="A46" t="s">
        <v>64</v>
      </c>
      <c r="B46" t="s">
        <v>22</v>
      </c>
      <c r="C46" s="3">
        <v>7.0524620000000002</v>
      </c>
      <c r="D46" s="3">
        <f t="shared" si="2"/>
        <v>6.3472158000000007</v>
      </c>
      <c r="E46" s="3">
        <f t="shared" si="3"/>
        <v>7.7577082000000006</v>
      </c>
      <c r="F46" s="3" t="s">
        <v>1</v>
      </c>
      <c r="G46" t="s">
        <v>0</v>
      </c>
    </row>
    <row r="47" spans="1:7" x14ac:dyDescent="0.2">
      <c r="A47" t="s">
        <v>65</v>
      </c>
      <c r="B47" t="s">
        <v>22</v>
      </c>
      <c r="C47" s="3">
        <v>6.2828470000000003</v>
      </c>
      <c r="D47" s="3">
        <f t="shared" si="2"/>
        <v>5.6545623000000003</v>
      </c>
      <c r="E47" s="3">
        <f t="shared" si="3"/>
        <v>6.9111317000000012</v>
      </c>
      <c r="F47" s="3" t="s">
        <v>1</v>
      </c>
      <c r="G47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4E4-CC57-45CD-831D-663AD4C4D11D}">
  <dimension ref="A1:G47"/>
  <sheetViews>
    <sheetView topLeftCell="A16" workbookViewId="0">
      <selection activeCell="C2" sqref="C2:C47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66</v>
      </c>
      <c r="C2" s="5">
        <v>2.0826975162783804E-3</v>
      </c>
      <c r="D2" s="5">
        <f>C2*0.9</f>
        <v>1.8744277646505424E-3</v>
      </c>
      <c r="E2" s="5">
        <f>C2*1.1</f>
        <v>2.2909672679062186E-3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66</v>
      </c>
      <c r="C3" s="5">
        <v>1.25782963589889E-3</v>
      </c>
      <c r="D3" s="5">
        <f t="shared" ref="D3:D47" si="0">C3*0.9</f>
        <v>1.1320466723090011E-3</v>
      </c>
      <c r="E3" s="5">
        <f t="shared" ref="E3:E47" si="1">C3*1.1</f>
        <v>1.3836125994887791E-3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66</v>
      </c>
      <c r="C4" s="5">
        <v>4.2652715832030398E-3</v>
      </c>
      <c r="D4" s="5">
        <f t="shared" si="0"/>
        <v>3.838744424882736E-3</v>
      </c>
      <c r="E4" s="5">
        <f t="shared" si="1"/>
        <v>4.6917987415233441E-3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66</v>
      </c>
      <c r="C5" s="5">
        <v>1.5021122298140999</v>
      </c>
      <c r="D5" s="5">
        <f t="shared" si="0"/>
        <v>1.35190100683269</v>
      </c>
      <c r="E5" s="5">
        <f t="shared" si="1"/>
        <v>1.65232345279551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66</v>
      </c>
      <c r="C6" s="5">
        <v>8.9239665301849803E-5</v>
      </c>
      <c r="D6" s="5">
        <f t="shared" si="0"/>
        <v>8.0315698771664818E-5</v>
      </c>
      <c r="E6" s="5">
        <f t="shared" si="1"/>
        <v>9.8163631832034787E-5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66</v>
      </c>
      <c r="C7" s="5">
        <v>7.0545200988693093E-3</v>
      </c>
      <c r="D7" s="5">
        <f t="shared" si="0"/>
        <v>6.3490680889823781E-3</v>
      </c>
      <c r="E7" s="5">
        <f t="shared" si="1"/>
        <v>7.7599721087562405E-3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66</v>
      </c>
      <c r="C8" s="5">
        <v>5.9466265249932603E-5</v>
      </c>
      <c r="D8" s="5">
        <f t="shared" si="0"/>
        <v>5.3519638724939347E-5</v>
      </c>
      <c r="E8" s="5">
        <f t="shared" si="1"/>
        <v>6.5412891774925866E-5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66</v>
      </c>
      <c r="C9" s="5">
        <v>1.8428491258600899E-2</v>
      </c>
      <c r="D9" s="5">
        <f t="shared" si="0"/>
        <v>1.6585642132740809E-2</v>
      </c>
      <c r="E9" s="5">
        <f t="shared" si="1"/>
        <v>2.027134038446099E-2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66</v>
      </c>
      <c r="C10" s="5">
        <v>2.6293695623320597E-3</v>
      </c>
      <c r="D10" s="5">
        <f t="shared" si="0"/>
        <v>2.3664326060988537E-3</v>
      </c>
      <c r="E10" s="5">
        <f t="shared" si="1"/>
        <v>2.8923065185652661E-3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66</v>
      </c>
      <c r="C11" s="5">
        <v>8.0947185701723701E-3</v>
      </c>
      <c r="D11" s="5">
        <f t="shared" si="0"/>
        <v>7.2852467131551335E-3</v>
      </c>
      <c r="E11" s="5">
        <f t="shared" si="1"/>
        <v>8.9041904271896077E-3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66</v>
      </c>
      <c r="C12" s="5">
        <v>12.8660077276833</v>
      </c>
      <c r="D12" s="5">
        <f t="shared" si="0"/>
        <v>11.579406954914971</v>
      </c>
      <c r="E12" s="5">
        <f t="shared" si="1"/>
        <v>14.152608500451631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66</v>
      </c>
      <c r="C13" s="5">
        <v>7.3491891263938202E-4</v>
      </c>
      <c r="D13" s="5">
        <f t="shared" si="0"/>
        <v>6.6142702137544386E-4</v>
      </c>
      <c r="E13" s="5">
        <f t="shared" si="1"/>
        <v>8.0841080390332029E-4</v>
      </c>
      <c r="F13" s="3" t="s">
        <v>1</v>
      </c>
      <c r="G13" t="s">
        <v>0</v>
      </c>
    </row>
    <row r="14" spans="1:7" x14ac:dyDescent="0.2">
      <c r="A14" t="s">
        <v>28</v>
      </c>
      <c r="B14" t="s">
        <v>66</v>
      </c>
      <c r="C14" s="5">
        <v>0.63456742214387252</v>
      </c>
      <c r="D14" s="5">
        <f t="shared" si="0"/>
        <v>0.57111067992948528</v>
      </c>
      <c r="E14" s="5">
        <f t="shared" si="1"/>
        <v>0.69802416435825987</v>
      </c>
      <c r="F14" s="3" t="s">
        <v>1</v>
      </c>
      <c r="G14" s="1" t="s">
        <v>0</v>
      </c>
    </row>
    <row r="15" spans="1:7" x14ac:dyDescent="0.2">
      <c r="A15" t="s">
        <v>29</v>
      </c>
      <c r="B15" t="s">
        <v>66</v>
      </c>
      <c r="C15" s="5">
        <v>0.30296211312539301</v>
      </c>
      <c r="D15" s="5">
        <f t="shared" si="0"/>
        <v>0.27266590181285372</v>
      </c>
      <c r="E15" s="5">
        <f t="shared" si="1"/>
        <v>0.33325832443793235</v>
      </c>
      <c r="F15" s="3" t="s">
        <v>1</v>
      </c>
      <c r="G15" s="1" t="s">
        <v>0</v>
      </c>
    </row>
    <row r="16" spans="1:7" x14ac:dyDescent="0.2">
      <c r="A16" t="s">
        <v>30</v>
      </c>
      <c r="B16" t="s">
        <v>66</v>
      </c>
      <c r="C16" s="5">
        <v>8.0948375438931386</v>
      </c>
      <c r="D16" s="5">
        <f t="shared" si="0"/>
        <v>7.2853537895038247</v>
      </c>
      <c r="E16" s="5">
        <f t="shared" si="1"/>
        <v>8.9043212982824524</v>
      </c>
      <c r="F16" s="3" t="s">
        <v>1</v>
      </c>
      <c r="G16" t="s">
        <v>0</v>
      </c>
    </row>
    <row r="17" spans="1:7" x14ac:dyDescent="0.2">
      <c r="A17" t="s">
        <v>31</v>
      </c>
      <c r="B17" t="s">
        <v>66</v>
      </c>
      <c r="C17" s="5">
        <v>1.29272635054464</v>
      </c>
      <c r="D17" s="5">
        <f t="shared" si="0"/>
        <v>1.1634537154901761</v>
      </c>
      <c r="E17" s="5">
        <f t="shared" si="1"/>
        <v>1.4219989855991042</v>
      </c>
      <c r="F17" s="3" t="s">
        <v>1</v>
      </c>
      <c r="G17" t="s">
        <v>0</v>
      </c>
    </row>
    <row r="18" spans="1:7" x14ac:dyDescent="0.2">
      <c r="A18" t="s">
        <v>32</v>
      </c>
      <c r="B18" t="s">
        <v>66</v>
      </c>
      <c r="C18" s="5">
        <v>3.7768807078021105E-2</v>
      </c>
      <c r="D18" s="5">
        <f t="shared" si="0"/>
        <v>3.3991926370218993E-2</v>
      </c>
      <c r="E18" s="5">
        <f t="shared" si="1"/>
        <v>4.1545687785823217E-2</v>
      </c>
      <c r="F18" s="3" t="s">
        <v>1</v>
      </c>
      <c r="G18" t="s">
        <v>0</v>
      </c>
    </row>
    <row r="19" spans="1:7" x14ac:dyDescent="0.2">
      <c r="A19" t="s">
        <v>33</v>
      </c>
      <c r="B19" t="s">
        <v>66</v>
      </c>
      <c r="C19" s="5">
        <v>1.29272635054464</v>
      </c>
      <c r="D19" s="5">
        <f t="shared" si="0"/>
        <v>1.1634537154901761</v>
      </c>
      <c r="E19" s="5">
        <f t="shared" si="1"/>
        <v>1.4219989855991042</v>
      </c>
      <c r="F19" s="3" t="s">
        <v>1</v>
      </c>
      <c r="G19" t="s">
        <v>0</v>
      </c>
    </row>
    <row r="20" spans="1:7" x14ac:dyDescent="0.2">
      <c r="A20" t="s">
        <v>34</v>
      </c>
      <c r="B20" t="s">
        <v>66</v>
      </c>
      <c r="C20" s="5">
        <v>0.30296211312539301</v>
      </c>
      <c r="D20" s="5">
        <f t="shared" si="0"/>
        <v>0.27266590181285372</v>
      </c>
      <c r="E20" s="5">
        <f t="shared" si="1"/>
        <v>0.33325832443793235</v>
      </c>
      <c r="F20" s="3" t="s">
        <v>1</v>
      </c>
      <c r="G20" t="s">
        <v>0</v>
      </c>
    </row>
    <row r="21" spans="1:7" x14ac:dyDescent="0.2">
      <c r="A21" t="s">
        <v>35</v>
      </c>
      <c r="B21" t="s">
        <v>66</v>
      </c>
      <c r="C21" s="5">
        <v>1.9420648277268783E-2</v>
      </c>
      <c r="D21" s="5">
        <f t="shared" si="0"/>
        <v>1.7478583449541906E-2</v>
      </c>
      <c r="E21" s="5">
        <f t="shared" si="1"/>
        <v>2.1362713104995663E-2</v>
      </c>
      <c r="F21" s="3" t="s">
        <v>1</v>
      </c>
      <c r="G21" t="s">
        <v>0</v>
      </c>
    </row>
    <row r="22" spans="1:7" x14ac:dyDescent="0.2">
      <c r="A22" t="s">
        <v>37</v>
      </c>
      <c r="B22" t="s">
        <v>66</v>
      </c>
      <c r="C22" s="5">
        <v>7.6122321142258198E-3</v>
      </c>
      <c r="D22" s="5">
        <f t="shared" si="0"/>
        <v>6.851008902803238E-3</v>
      </c>
      <c r="E22" s="5">
        <f t="shared" si="1"/>
        <v>8.3734553256484025E-3</v>
      </c>
      <c r="F22" s="3" t="s">
        <v>1</v>
      </c>
      <c r="G22" t="s">
        <v>0</v>
      </c>
    </row>
    <row r="23" spans="1:7" x14ac:dyDescent="0.2">
      <c r="A23" t="s">
        <v>38</v>
      </c>
      <c r="B23" t="s">
        <v>66</v>
      </c>
      <c r="C23" s="5">
        <v>7.0545200988693093E-3</v>
      </c>
      <c r="D23" s="5">
        <f t="shared" si="0"/>
        <v>6.3490680889823781E-3</v>
      </c>
      <c r="E23" s="5">
        <f t="shared" si="1"/>
        <v>7.7599721087562405E-3</v>
      </c>
      <c r="F23" s="3" t="s">
        <v>1</v>
      </c>
      <c r="G23" s="1" t="s">
        <v>0</v>
      </c>
    </row>
    <row r="24" spans="1:7" x14ac:dyDescent="0.2">
      <c r="A24" t="s">
        <v>40</v>
      </c>
      <c r="B24" t="s">
        <v>66</v>
      </c>
      <c r="C24" s="5">
        <v>3.5277753522681503E-3</v>
      </c>
      <c r="D24" s="5">
        <f t="shared" si="0"/>
        <v>3.1749978170413353E-3</v>
      </c>
      <c r="E24" s="5">
        <f t="shared" si="1"/>
        <v>3.8805528874949658E-3</v>
      </c>
      <c r="F24" s="3" t="s">
        <v>1</v>
      </c>
      <c r="G24" t="s">
        <v>0</v>
      </c>
    </row>
    <row r="25" spans="1:7" x14ac:dyDescent="0.2">
      <c r="A25" t="s">
        <v>39</v>
      </c>
      <c r="B25" t="s">
        <v>66</v>
      </c>
      <c r="C25" s="5">
        <v>5.9868875138427702E-3</v>
      </c>
      <c r="D25" s="5">
        <f t="shared" si="0"/>
        <v>5.3881987624584933E-3</v>
      </c>
      <c r="E25" s="5">
        <f t="shared" si="1"/>
        <v>6.5855762652270479E-3</v>
      </c>
      <c r="F25" s="3" t="s">
        <v>1</v>
      </c>
      <c r="G25" s="1" t="s">
        <v>0</v>
      </c>
    </row>
    <row r="26" spans="1:7" x14ac:dyDescent="0.2">
      <c r="A26" t="s">
        <v>41</v>
      </c>
      <c r="B26" t="s">
        <v>66</v>
      </c>
      <c r="C26" s="5">
        <v>6.9001159923848896E-3</v>
      </c>
      <c r="D26" s="5">
        <f t="shared" si="0"/>
        <v>6.210104393146401E-3</v>
      </c>
      <c r="E26" s="5">
        <f t="shared" si="1"/>
        <v>7.5901275916233791E-3</v>
      </c>
      <c r="F26" s="3" t="s">
        <v>1</v>
      </c>
      <c r="G26" s="1" t="s">
        <v>0</v>
      </c>
    </row>
    <row r="27" spans="1:7" x14ac:dyDescent="0.2">
      <c r="A27" t="s">
        <v>42</v>
      </c>
      <c r="B27" t="s">
        <v>66</v>
      </c>
      <c r="C27" s="5">
        <v>5.8742658263712E-2</v>
      </c>
      <c r="D27" s="5">
        <f t="shared" si="0"/>
        <v>5.2868392437340803E-2</v>
      </c>
      <c r="E27" s="5">
        <f t="shared" si="1"/>
        <v>6.4616924090083211E-2</v>
      </c>
      <c r="F27" s="3" t="s">
        <v>1</v>
      </c>
      <c r="G27" t="s">
        <v>0</v>
      </c>
    </row>
    <row r="28" spans="1:7" x14ac:dyDescent="0.2">
      <c r="A28" t="s">
        <v>43</v>
      </c>
      <c r="B28" t="s">
        <v>66</v>
      </c>
      <c r="C28" s="5">
        <v>7.4320484114979005E-2</v>
      </c>
      <c r="D28" s="5">
        <f t="shared" si="0"/>
        <v>6.6888435703481103E-2</v>
      </c>
      <c r="E28" s="5">
        <f t="shared" si="1"/>
        <v>8.1752532526476906E-2</v>
      </c>
      <c r="F28" s="3" t="s">
        <v>1</v>
      </c>
      <c r="G28" t="s">
        <v>0</v>
      </c>
    </row>
    <row r="29" spans="1:7" x14ac:dyDescent="0.2">
      <c r="A29" t="s">
        <v>44</v>
      </c>
      <c r="B29" t="s">
        <v>66</v>
      </c>
      <c r="C29" s="5">
        <v>3.6104138487172599E-3</v>
      </c>
      <c r="D29" s="5">
        <f t="shared" si="0"/>
        <v>3.249372463845534E-3</v>
      </c>
      <c r="E29" s="5">
        <f t="shared" si="1"/>
        <v>3.9714552335889863E-3</v>
      </c>
      <c r="F29" s="3" t="s">
        <v>1</v>
      </c>
      <c r="G29" t="s">
        <v>0</v>
      </c>
    </row>
    <row r="30" spans="1:7" x14ac:dyDescent="0.2">
      <c r="A30" t="s">
        <v>46</v>
      </c>
      <c r="B30" t="s">
        <v>66</v>
      </c>
      <c r="C30" s="5">
        <v>3.2850882603217099E-2</v>
      </c>
      <c r="D30" s="5">
        <f t="shared" si="0"/>
        <v>2.9565794342895389E-2</v>
      </c>
      <c r="E30" s="5">
        <f t="shared" si="1"/>
        <v>3.6135970863538813E-2</v>
      </c>
      <c r="F30" s="3" t="s">
        <v>1</v>
      </c>
      <c r="G30" t="s">
        <v>0</v>
      </c>
    </row>
    <row r="31" spans="1:7" x14ac:dyDescent="0.2">
      <c r="A31" t="s">
        <v>48</v>
      </c>
      <c r="B31" t="s">
        <v>66</v>
      </c>
      <c r="C31" s="5">
        <v>1.0639848314209501E-2</v>
      </c>
      <c r="D31" s="5">
        <f t="shared" si="0"/>
        <v>9.5758634827885509E-3</v>
      </c>
      <c r="E31" s="5">
        <f t="shared" si="1"/>
        <v>1.1703833145630452E-2</v>
      </c>
      <c r="F31" s="3" t="s">
        <v>1</v>
      </c>
      <c r="G31" t="s">
        <v>0</v>
      </c>
    </row>
    <row r="32" spans="1:7" x14ac:dyDescent="0.2">
      <c r="A32" t="s">
        <v>49</v>
      </c>
      <c r="B32" t="s">
        <v>66</v>
      </c>
      <c r="C32" s="5">
        <v>1.1374107377821401</v>
      </c>
      <c r="D32" s="5">
        <f t="shared" si="0"/>
        <v>1.023669664003926</v>
      </c>
      <c r="E32" s="5">
        <f t="shared" si="1"/>
        <v>1.2511518115603542</v>
      </c>
      <c r="F32" s="3" t="s">
        <v>1</v>
      </c>
      <c r="G32" t="s">
        <v>0</v>
      </c>
    </row>
    <row r="33" spans="1:7" x14ac:dyDescent="0.2">
      <c r="A33" t="s">
        <v>50</v>
      </c>
      <c r="B33" t="s">
        <v>66</v>
      </c>
      <c r="C33" s="5">
        <v>4.3791529647161097E-4</v>
      </c>
      <c r="D33" s="5">
        <f t="shared" si="0"/>
        <v>3.9412376682444988E-4</v>
      </c>
      <c r="E33" s="5">
        <f t="shared" si="1"/>
        <v>4.8170682611877212E-4</v>
      </c>
      <c r="F33" s="3" t="s">
        <v>1</v>
      </c>
      <c r="G33" t="s">
        <v>0</v>
      </c>
    </row>
    <row r="34" spans="1:7" x14ac:dyDescent="0.2">
      <c r="A34" t="s">
        <v>52</v>
      </c>
      <c r="B34" t="s">
        <v>66</v>
      </c>
      <c r="C34" s="5">
        <v>4.3791529647161097E-4</v>
      </c>
      <c r="D34" s="5">
        <f t="shared" si="0"/>
        <v>3.9412376682444988E-4</v>
      </c>
      <c r="E34" s="5">
        <f t="shared" si="1"/>
        <v>4.8170682611877212E-4</v>
      </c>
      <c r="F34" s="3" t="s">
        <v>1</v>
      </c>
      <c r="G34" s="1" t="s">
        <v>0</v>
      </c>
    </row>
    <row r="35" spans="1:7" x14ac:dyDescent="0.2">
      <c r="A35" t="s">
        <v>53</v>
      </c>
      <c r="B35" t="s">
        <v>66</v>
      </c>
      <c r="C35" s="5">
        <v>9.9859563940134302E-2</v>
      </c>
      <c r="D35" s="5">
        <f t="shared" si="0"/>
        <v>8.9873607546120879E-2</v>
      </c>
      <c r="E35" s="5">
        <f t="shared" si="1"/>
        <v>0.10984552033414774</v>
      </c>
      <c r="F35" s="3" t="s">
        <v>1</v>
      </c>
      <c r="G35" t="s">
        <v>0</v>
      </c>
    </row>
    <row r="36" spans="1:7" x14ac:dyDescent="0.2">
      <c r="A36" t="s">
        <v>54</v>
      </c>
      <c r="B36" t="s">
        <v>66</v>
      </c>
      <c r="C36" s="5">
        <v>0.12050920688542401</v>
      </c>
      <c r="D36" s="5">
        <f t="shared" si="0"/>
        <v>0.10845828619688161</v>
      </c>
      <c r="E36" s="5">
        <f t="shared" si="1"/>
        <v>0.13256012757396643</v>
      </c>
      <c r="F36" s="3" t="s">
        <v>1</v>
      </c>
      <c r="G36" s="1" t="s">
        <v>0</v>
      </c>
    </row>
    <row r="37" spans="1:7" x14ac:dyDescent="0.2">
      <c r="A37" t="s">
        <v>55</v>
      </c>
      <c r="B37" t="s">
        <v>66</v>
      </c>
      <c r="C37" s="5">
        <v>2.8262379633255601</v>
      </c>
      <c r="D37" s="5">
        <f t="shared" si="0"/>
        <v>2.5436141669930041</v>
      </c>
      <c r="E37" s="5">
        <f t="shared" si="1"/>
        <v>3.1088617596581165</v>
      </c>
      <c r="F37" s="3" t="s">
        <v>1</v>
      </c>
      <c r="G37" s="1" t="s">
        <v>0</v>
      </c>
    </row>
    <row r="38" spans="1:7" x14ac:dyDescent="0.2">
      <c r="A38" t="s">
        <v>56</v>
      </c>
      <c r="B38" t="s">
        <v>66</v>
      </c>
      <c r="C38" s="5">
        <v>0.30296211312539301</v>
      </c>
      <c r="D38" s="5">
        <f t="shared" si="0"/>
        <v>0.27266590181285372</v>
      </c>
      <c r="E38" s="5">
        <f t="shared" si="1"/>
        <v>0.33325832443793235</v>
      </c>
      <c r="F38" s="3" t="s">
        <v>1</v>
      </c>
      <c r="G38" t="s">
        <v>0</v>
      </c>
    </row>
    <row r="39" spans="1:7" x14ac:dyDescent="0.2">
      <c r="A39" t="s">
        <v>57</v>
      </c>
      <c r="B39" t="s">
        <v>66</v>
      </c>
      <c r="C39" s="5">
        <v>2.1307106118144098E-2</v>
      </c>
      <c r="D39" s="5">
        <f t="shared" si="0"/>
        <v>1.9176395506329689E-2</v>
      </c>
      <c r="E39" s="5">
        <f t="shared" si="1"/>
        <v>2.3437816729958511E-2</v>
      </c>
      <c r="F39" s="3" t="s">
        <v>1</v>
      </c>
      <c r="G39" t="s">
        <v>0</v>
      </c>
    </row>
    <row r="40" spans="1:7" x14ac:dyDescent="0.2">
      <c r="A40" t="s">
        <v>58</v>
      </c>
      <c r="B40" t="s">
        <v>66</v>
      </c>
      <c r="C40" s="5">
        <v>4.6196100072074496E-2</v>
      </c>
      <c r="D40" s="5">
        <f t="shared" si="0"/>
        <v>4.157649006486705E-2</v>
      </c>
      <c r="E40" s="5">
        <f t="shared" si="1"/>
        <v>5.0815710079281949E-2</v>
      </c>
      <c r="F40" s="3" t="s">
        <v>1</v>
      </c>
      <c r="G40" t="s">
        <v>0</v>
      </c>
    </row>
    <row r="41" spans="1:7" x14ac:dyDescent="0.2">
      <c r="A41" t="s">
        <v>59</v>
      </c>
      <c r="B41" t="s">
        <v>66</v>
      </c>
      <c r="C41" s="5">
        <v>2.7363368944412898E-2</v>
      </c>
      <c r="D41" s="5">
        <f t="shared" si="0"/>
        <v>2.4627032049971607E-2</v>
      </c>
      <c r="E41" s="5">
        <f t="shared" si="1"/>
        <v>3.0099705838854188E-2</v>
      </c>
      <c r="F41" s="3" t="s">
        <v>1</v>
      </c>
      <c r="G41" t="s">
        <v>0</v>
      </c>
    </row>
    <row r="42" spans="1:7" x14ac:dyDescent="0.2">
      <c r="A42" t="s">
        <v>60</v>
      </c>
      <c r="B42" t="s">
        <v>66</v>
      </c>
      <c r="C42" s="5">
        <v>3.5572670484079597E-2</v>
      </c>
      <c r="D42" s="5">
        <f t="shared" si="0"/>
        <v>3.2015403435671635E-2</v>
      </c>
      <c r="E42" s="5">
        <f t="shared" si="1"/>
        <v>3.9129937532487558E-2</v>
      </c>
      <c r="F42" s="3" t="s">
        <v>1</v>
      </c>
      <c r="G42" t="s">
        <v>0</v>
      </c>
    </row>
    <row r="43" spans="1:7" x14ac:dyDescent="0.2">
      <c r="A43" t="s">
        <v>61</v>
      </c>
      <c r="B43" t="s">
        <v>66</v>
      </c>
      <c r="C43" s="5">
        <v>1.1667768690451299E-3</v>
      </c>
      <c r="D43" s="5">
        <f t="shared" si="0"/>
        <v>1.0500991821406169E-3</v>
      </c>
      <c r="E43" s="5">
        <f t="shared" si="1"/>
        <v>1.2834545559496429E-3</v>
      </c>
      <c r="F43" s="3" t="s">
        <v>1</v>
      </c>
      <c r="G43" t="s">
        <v>0</v>
      </c>
    </row>
    <row r="44" spans="1:7" x14ac:dyDescent="0.2">
      <c r="A44" t="s">
        <v>62</v>
      </c>
      <c r="B44" t="s">
        <v>66</v>
      </c>
      <c r="C44" s="5">
        <v>5.3047915683087895E-3</v>
      </c>
      <c r="D44" s="5">
        <f t="shared" si="0"/>
        <v>4.7743124114779109E-3</v>
      </c>
      <c r="E44" s="5">
        <f t="shared" si="1"/>
        <v>5.8352707251396688E-3</v>
      </c>
      <c r="F44" s="3" t="s">
        <v>1</v>
      </c>
      <c r="G44" t="s">
        <v>0</v>
      </c>
    </row>
    <row r="45" spans="1:7" x14ac:dyDescent="0.2">
      <c r="A45" t="s">
        <v>63</v>
      </c>
      <c r="B45" t="s">
        <v>66</v>
      </c>
      <c r="C45" s="5">
        <v>2.0161669235371299E-2</v>
      </c>
      <c r="D45" s="5">
        <f t="shared" si="0"/>
        <v>1.814550231183417E-2</v>
      </c>
      <c r="E45" s="5">
        <f t="shared" si="1"/>
        <v>2.2177836158908431E-2</v>
      </c>
      <c r="F45" s="3" t="s">
        <v>1</v>
      </c>
      <c r="G45" s="1" t="s">
        <v>0</v>
      </c>
    </row>
    <row r="46" spans="1:7" x14ac:dyDescent="0.2">
      <c r="A46" t="s">
        <v>64</v>
      </c>
      <c r="B46" t="s">
        <v>66</v>
      </c>
      <c r="C46" s="5">
        <v>2.50035291316336E-2</v>
      </c>
      <c r="D46" s="5">
        <f t="shared" si="0"/>
        <v>2.2503176218470242E-2</v>
      </c>
      <c r="E46" s="5">
        <f t="shared" si="1"/>
        <v>2.7503882044796962E-2</v>
      </c>
      <c r="F46" s="3" t="s">
        <v>1</v>
      </c>
      <c r="G46" t="s">
        <v>0</v>
      </c>
    </row>
    <row r="47" spans="1:7" x14ac:dyDescent="0.2">
      <c r="A47" t="s">
        <v>65</v>
      </c>
      <c r="B47" t="s">
        <v>66</v>
      </c>
      <c r="C47" s="5">
        <v>2.50035291316336E-2</v>
      </c>
      <c r="D47" s="5">
        <f t="shared" si="0"/>
        <v>2.2503176218470242E-2</v>
      </c>
      <c r="E47" s="5">
        <f t="shared" si="1"/>
        <v>2.7503882044796962E-2</v>
      </c>
      <c r="F47" s="3" t="s">
        <v>1</v>
      </c>
      <c r="G47" s="1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22F6-0B27-4337-856F-865144AA3DE2}">
  <dimension ref="A1:G47"/>
  <sheetViews>
    <sheetView workbookViewId="0">
      <selection activeCell="B8" sqref="B8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66</v>
      </c>
      <c r="C2" s="5">
        <v>4.0225262172174196E-2</v>
      </c>
      <c r="D2" s="5">
        <f>C2*0.9</f>
        <v>3.620273595495678E-2</v>
      </c>
      <c r="E2" s="5">
        <f>C2*1.1</f>
        <v>4.4247788389391619E-2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66</v>
      </c>
      <c r="C3" s="5">
        <v>1.7417474967301703E-2</v>
      </c>
      <c r="D3" s="5">
        <f t="shared" ref="D3:D47" si="0">C3*0.9</f>
        <v>1.5675727470571534E-2</v>
      </c>
      <c r="E3" s="5">
        <f t="shared" ref="E3:E47" si="1">C3*1.1</f>
        <v>1.9159222464031875E-2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66</v>
      </c>
      <c r="C4" s="5">
        <v>5.88741014799046E-2</v>
      </c>
      <c r="D4" s="5">
        <f t="shared" si="0"/>
        <v>5.2986691331914144E-2</v>
      </c>
      <c r="E4" s="5">
        <f t="shared" si="1"/>
        <v>6.4761511627895063E-2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66</v>
      </c>
      <c r="C5" s="5">
        <v>18.103860435431102</v>
      </c>
      <c r="D5" s="5">
        <f t="shared" si="0"/>
        <v>16.293474391887994</v>
      </c>
      <c r="E5" s="5">
        <f t="shared" si="1"/>
        <v>19.914246478974214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66</v>
      </c>
      <c r="C6" s="5">
        <v>1.25249603636373E-3</v>
      </c>
      <c r="D6" s="5">
        <f t="shared" si="0"/>
        <v>1.1272464327273571E-3</v>
      </c>
      <c r="E6" s="5">
        <f t="shared" si="1"/>
        <v>1.3777456400001031E-3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66</v>
      </c>
      <c r="C7" s="5">
        <v>0.10059794190115701</v>
      </c>
      <c r="D7" s="5">
        <f t="shared" si="0"/>
        <v>9.0538147711041309E-2</v>
      </c>
      <c r="E7" s="5">
        <f t="shared" si="1"/>
        <v>0.11065773609127272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66</v>
      </c>
      <c r="C8" s="5">
        <v>8.4207973296428001E-4</v>
      </c>
      <c r="D8" s="5">
        <f t="shared" si="0"/>
        <v>7.5787175966785197E-4</v>
      </c>
      <c r="E8" s="5">
        <f t="shared" si="1"/>
        <v>9.2628770626070804E-4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66</v>
      </c>
      <c r="C9" s="5">
        <v>0.41384633078614003</v>
      </c>
      <c r="D9" s="5">
        <f t="shared" si="0"/>
        <v>0.37246169770752602</v>
      </c>
      <c r="E9" s="5">
        <f t="shared" si="1"/>
        <v>0.45523096386475409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66</v>
      </c>
      <c r="C10" s="5">
        <v>4.9445240467444598E-2</v>
      </c>
      <c r="D10" s="5">
        <f t="shared" si="0"/>
        <v>4.4500716420700137E-2</v>
      </c>
      <c r="E10" s="5">
        <f t="shared" si="1"/>
        <v>5.438976451418906E-2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66</v>
      </c>
      <c r="C11" s="5">
        <v>0.15404761894371499</v>
      </c>
      <c r="D11" s="5">
        <f t="shared" si="0"/>
        <v>0.13864285704934351</v>
      </c>
      <c r="E11" s="5">
        <f t="shared" si="1"/>
        <v>0.1694523808380865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66</v>
      </c>
      <c r="C12" s="5">
        <v>7.35373225297442</v>
      </c>
      <c r="D12" s="5">
        <f t="shared" si="0"/>
        <v>6.6183590276769779</v>
      </c>
      <c r="E12" s="5">
        <f t="shared" si="1"/>
        <v>8.089105478271863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66</v>
      </c>
      <c r="C13" s="5">
        <v>1.11416240905451E-2</v>
      </c>
      <c r="D13" s="5">
        <f t="shared" si="0"/>
        <v>1.0027461681490591E-2</v>
      </c>
      <c r="E13" s="5">
        <f t="shared" si="1"/>
        <v>1.2255786499599611E-2</v>
      </c>
      <c r="F13" s="3" t="s">
        <v>1</v>
      </c>
      <c r="G13" t="s">
        <v>0</v>
      </c>
    </row>
    <row r="14" spans="1:7" x14ac:dyDescent="0.2">
      <c r="A14" t="s">
        <v>28</v>
      </c>
      <c r="B14" t="s">
        <v>66</v>
      </c>
      <c r="C14" s="5">
        <v>21.804821389423051</v>
      </c>
      <c r="D14" s="5">
        <f t="shared" si="0"/>
        <v>19.624339250480745</v>
      </c>
      <c r="E14" s="5">
        <f t="shared" si="1"/>
        <v>23.985303528365357</v>
      </c>
      <c r="F14" s="3" t="s">
        <v>1</v>
      </c>
      <c r="G14" s="1" t="s">
        <v>0</v>
      </c>
    </row>
    <row r="15" spans="1:7" x14ac:dyDescent="0.2">
      <c r="A15" t="s">
        <v>29</v>
      </c>
      <c r="B15" t="s">
        <v>66</v>
      </c>
      <c r="C15" s="5">
        <v>14.15675868232</v>
      </c>
      <c r="D15" s="5">
        <f t="shared" si="0"/>
        <v>12.741082814087999</v>
      </c>
      <c r="E15" s="5">
        <f t="shared" si="1"/>
        <v>15.572434550552002</v>
      </c>
      <c r="F15" s="3" t="s">
        <v>1</v>
      </c>
      <c r="G15" s="1" t="s">
        <v>0</v>
      </c>
    </row>
    <row r="16" spans="1:7" x14ac:dyDescent="0.2">
      <c r="A16" t="s">
        <v>30</v>
      </c>
      <c r="B16" t="s">
        <v>66</v>
      </c>
      <c r="C16" s="5">
        <v>491.24234300213101</v>
      </c>
      <c r="D16" s="5">
        <f t="shared" si="0"/>
        <v>442.11810870191789</v>
      </c>
      <c r="E16" s="5">
        <f t="shared" si="1"/>
        <v>540.36657730234413</v>
      </c>
      <c r="F16" s="3" t="s">
        <v>1</v>
      </c>
      <c r="G16" t="s">
        <v>0</v>
      </c>
    </row>
    <row r="17" spans="1:7" x14ac:dyDescent="0.2">
      <c r="A17" t="s">
        <v>31</v>
      </c>
      <c r="B17" t="s">
        <v>66</v>
      </c>
      <c r="C17" s="5">
        <v>28.560560635650297</v>
      </c>
      <c r="D17" s="5">
        <f t="shared" si="0"/>
        <v>25.70450457208527</v>
      </c>
      <c r="E17" s="5">
        <f t="shared" si="1"/>
        <v>31.416616699215329</v>
      </c>
      <c r="F17" s="3" t="s">
        <v>1</v>
      </c>
      <c r="G17" t="s">
        <v>0</v>
      </c>
    </row>
    <row r="18" spans="1:7" x14ac:dyDescent="0.2">
      <c r="A18" t="s">
        <v>32</v>
      </c>
      <c r="B18" t="s">
        <v>66</v>
      </c>
      <c r="C18" s="5">
        <v>1.7685792692325302</v>
      </c>
      <c r="D18" s="5">
        <f t="shared" si="0"/>
        <v>1.5917213423092771</v>
      </c>
      <c r="E18" s="5">
        <f t="shared" si="1"/>
        <v>1.9454371961557833</v>
      </c>
      <c r="F18" s="3" t="s">
        <v>1</v>
      </c>
      <c r="G18" t="s">
        <v>0</v>
      </c>
    </row>
    <row r="19" spans="1:7" x14ac:dyDescent="0.2">
      <c r="A19" t="s">
        <v>33</v>
      </c>
      <c r="B19" t="s">
        <v>66</v>
      </c>
      <c r="C19" s="5">
        <v>28.560560635650297</v>
      </c>
      <c r="D19" s="5">
        <f t="shared" si="0"/>
        <v>25.70450457208527</v>
      </c>
      <c r="E19" s="5">
        <f t="shared" si="1"/>
        <v>31.416616699215329</v>
      </c>
      <c r="F19" s="3" t="s">
        <v>1</v>
      </c>
      <c r="G19" t="s">
        <v>0</v>
      </c>
    </row>
    <row r="20" spans="1:7" x14ac:dyDescent="0.2">
      <c r="A20" t="s">
        <v>34</v>
      </c>
      <c r="B20" t="s">
        <v>66</v>
      </c>
      <c r="C20" s="5">
        <v>14.15675868232</v>
      </c>
      <c r="D20" s="5">
        <f t="shared" si="0"/>
        <v>12.741082814087999</v>
      </c>
      <c r="E20" s="5">
        <f t="shared" si="1"/>
        <v>15.572434550552002</v>
      </c>
      <c r="F20" s="3" t="s">
        <v>1</v>
      </c>
      <c r="G20" t="s">
        <v>0</v>
      </c>
    </row>
    <row r="21" spans="1:7" x14ac:dyDescent="0.2">
      <c r="A21" t="s">
        <v>35</v>
      </c>
      <c r="B21" t="s">
        <v>66</v>
      </c>
      <c r="C21" s="5">
        <v>0.90748453091794867</v>
      </c>
      <c r="D21" s="5">
        <f t="shared" si="0"/>
        <v>0.81673607782615387</v>
      </c>
      <c r="E21" s="5">
        <f t="shared" si="1"/>
        <v>0.99823298400974358</v>
      </c>
      <c r="F21" s="3" t="s">
        <v>1</v>
      </c>
      <c r="G21" t="s">
        <v>0</v>
      </c>
    </row>
    <row r="22" spans="1:7" x14ac:dyDescent="0.2">
      <c r="A22" t="s">
        <v>37</v>
      </c>
      <c r="B22" t="s">
        <v>66</v>
      </c>
      <c r="C22" s="5">
        <v>0.11048229451496501</v>
      </c>
      <c r="D22" s="5">
        <f t="shared" si="0"/>
        <v>9.943406506346851E-2</v>
      </c>
      <c r="E22" s="5">
        <f t="shared" si="1"/>
        <v>0.12153052396646152</v>
      </c>
      <c r="F22" s="3" t="s">
        <v>1</v>
      </c>
      <c r="G22" t="s">
        <v>0</v>
      </c>
    </row>
    <row r="23" spans="1:7" x14ac:dyDescent="0.2">
      <c r="A23" t="s">
        <v>38</v>
      </c>
      <c r="B23" t="s">
        <v>66</v>
      </c>
      <c r="C23" s="5">
        <v>0.10059794190115701</v>
      </c>
      <c r="D23" s="5">
        <f t="shared" si="0"/>
        <v>9.0538147711041309E-2</v>
      </c>
      <c r="E23" s="5">
        <f t="shared" si="1"/>
        <v>0.11065773609127272</v>
      </c>
      <c r="F23" s="3" t="s">
        <v>1</v>
      </c>
      <c r="G23" s="1" t="s">
        <v>0</v>
      </c>
    </row>
    <row r="24" spans="1:7" x14ac:dyDescent="0.2">
      <c r="A24" t="s">
        <v>40</v>
      </c>
      <c r="B24" t="s">
        <v>66</v>
      </c>
      <c r="C24" s="5">
        <v>5.4782882354340402E-2</v>
      </c>
      <c r="D24" s="5">
        <f t="shared" si="0"/>
        <v>4.9304594118906364E-2</v>
      </c>
      <c r="E24" s="5">
        <f t="shared" si="1"/>
        <v>6.0261170589774447E-2</v>
      </c>
      <c r="F24" s="3" t="s">
        <v>1</v>
      </c>
      <c r="G24" t="s">
        <v>0</v>
      </c>
    </row>
    <row r="25" spans="1:7" x14ac:dyDescent="0.2">
      <c r="A25" t="s">
        <v>39</v>
      </c>
      <c r="B25" t="s">
        <v>66</v>
      </c>
      <c r="C25" s="5">
        <v>9.4225662775552901E-2</v>
      </c>
      <c r="D25" s="5">
        <f t="shared" si="0"/>
        <v>8.480309649799761E-2</v>
      </c>
      <c r="E25" s="5">
        <f t="shared" si="1"/>
        <v>0.10364822905310821</v>
      </c>
      <c r="F25" s="3" t="s">
        <v>1</v>
      </c>
      <c r="G25" s="1" t="s">
        <v>0</v>
      </c>
    </row>
    <row r="26" spans="1:7" x14ac:dyDescent="0.2">
      <c r="A26" t="s">
        <v>41</v>
      </c>
      <c r="B26" t="s">
        <v>66</v>
      </c>
      <c r="C26" s="5">
        <v>0.16964282534316702</v>
      </c>
      <c r="D26" s="5">
        <f t="shared" si="0"/>
        <v>0.15267854280885032</v>
      </c>
      <c r="E26" s="5">
        <f t="shared" si="1"/>
        <v>0.18660710787748375</v>
      </c>
      <c r="F26" s="3" t="s">
        <v>1</v>
      </c>
      <c r="G26" s="1" t="s">
        <v>0</v>
      </c>
    </row>
    <row r="27" spans="1:7" x14ac:dyDescent="0.2">
      <c r="A27" t="s">
        <v>42</v>
      </c>
      <c r="B27" t="s">
        <v>66</v>
      </c>
      <c r="C27" s="5">
        <v>1.88032079219059</v>
      </c>
      <c r="D27" s="5">
        <f t="shared" si="0"/>
        <v>1.6922887129715309</v>
      </c>
      <c r="E27" s="5">
        <f t="shared" si="1"/>
        <v>2.0683528714096493</v>
      </c>
      <c r="F27" s="3" t="s">
        <v>1</v>
      </c>
      <c r="G27" t="s">
        <v>0</v>
      </c>
    </row>
    <row r="28" spans="1:7" x14ac:dyDescent="0.2">
      <c r="A28" t="s">
        <v>43</v>
      </c>
      <c r="B28" t="s">
        <v>66</v>
      </c>
      <c r="C28" s="5">
        <v>1.40205409119104</v>
      </c>
      <c r="D28" s="5">
        <f t="shared" si="0"/>
        <v>1.2618486820719359</v>
      </c>
      <c r="E28" s="5">
        <f t="shared" si="1"/>
        <v>1.542259500310144</v>
      </c>
      <c r="F28" s="3" t="s">
        <v>1</v>
      </c>
      <c r="G28" t="s">
        <v>0</v>
      </c>
    </row>
    <row r="29" spans="1:7" x14ac:dyDescent="0.2">
      <c r="A29" t="s">
        <v>44</v>
      </c>
      <c r="B29" t="s">
        <v>66</v>
      </c>
      <c r="C29" s="5">
        <v>4.4654086923198E-2</v>
      </c>
      <c r="D29" s="5">
        <f t="shared" si="0"/>
        <v>4.0188678230878204E-2</v>
      </c>
      <c r="E29" s="5">
        <f t="shared" si="1"/>
        <v>4.9119495615517803E-2</v>
      </c>
      <c r="F29" s="3" t="s">
        <v>1</v>
      </c>
      <c r="G29" t="s">
        <v>0</v>
      </c>
    </row>
    <row r="30" spans="1:7" x14ac:dyDescent="0.2">
      <c r="A30" t="s">
        <v>46</v>
      </c>
      <c r="B30" t="s">
        <v>66</v>
      </c>
      <c r="C30" s="5">
        <v>0.84659701925506292</v>
      </c>
      <c r="D30" s="5">
        <f t="shared" si="0"/>
        <v>0.76193731732955661</v>
      </c>
      <c r="E30" s="5">
        <f t="shared" si="1"/>
        <v>0.93125672118056924</v>
      </c>
      <c r="F30" s="3" t="s">
        <v>1</v>
      </c>
      <c r="G30" t="s">
        <v>0</v>
      </c>
    </row>
    <row r="31" spans="1:7" x14ac:dyDescent="0.2">
      <c r="A31" t="s">
        <v>48</v>
      </c>
      <c r="B31" t="s">
        <v>66</v>
      </c>
      <c r="C31" s="5">
        <v>0.16519095976051801</v>
      </c>
      <c r="D31" s="5">
        <f t="shared" si="0"/>
        <v>0.1486718637844662</v>
      </c>
      <c r="E31" s="5">
        <f t="shared" si="1"/>
        <v>0.18171005573656981</v>
      </c>
      <c r="F31" s="3" t="s">
        <v>1</v>
      </c>
      <c r="G31" t="s">
        <v>0</v>
      </c>
    </row>
    <row r="32" spans="1:7" x14ac:dyDescent="0.2">
      <c r="A32" t="s">
        <v>49</v>
      </c>
      <c r="B32" t="s">
        <v>66</v>
      </c>
      <c r="C32" s="5">
        <v>19.661164093733099</v>
      </c>
      <c r="D32" s="5">
        <f t="shared" si="0"/>
        <v>17.695047684359789</v>
      </c>
      <c r="E32" s="5">
        <f t="shared" si="1"/>
        <v>21.627280503106409</v>
      </c>
      <c r="F32" s="3" t="s">
        <v>1</v>
      </c>
      <c r="G32" t="s">
        <v>0</v>
      </c>
    </row>
    <row r="33" spans="1:7" x14ac:dyDescent="0.2">
      <c r="A33" t="s">
        <v>50</v>
      </c>
      <c r="B33" t="s">
        <v>66</v>
      </c>
      <c r="C33" s="5">
        <v>3.4484243635142398E-3</v>
      </c>
      <c r="D33" s="5">
        <f t="shared" si="0"/>
        <v>3.1035819271628159E-3</v>
      </c>
      <c r="E33" s="5">
        <f t="shared" si="1"/>
        <v>3.7932667998656642E-3</v>
      </c>
      <c r="F33" s="3" t="s">
        <v>1</v>
      </c>
      <c r="G33" t="s">
        <v>0</v>
      </c>
    </row>
    <row r="34" spans="1:7" x14ac:dyDescent="0.2">
      <c r="A34" t="s">
        <v>52</v>
      </c>
      <c r="B34" t="s">
        <v>66</v>
      </c>
      <c r="C34" s="5">
        <v>3.4484243635142398E-3</v>
      </c>
      <c r="D34" s="5">
        <f t="shared" si="0"/>
        <v>3.1035819271628159E-3</v>
      </c>
      <c r="E34" s="5">
        <f t="shared" si="1"/>
        <v>3.7932667998656642E-3</v>
      </c>
      <c r="F34" s="3" t="s">
        <v>1</v>
      </c>
      <c r="G34" s="1" t="s">
        <v>0</v>
      </c>
    </row>
    <row r="35" spans="1:7" x14ac:dyDescent="0.2">
      <c r="A35" t="s">
        <v>53</v>
      </c>
      <c r="B35" t="s">
        <v>66</v>
      </c>
      <c r="C35" s="5">
        <v>10.064333355825401</v>
      </c>
      <c r="D35" s="5">
        <f t="shared" si="0"/>
        <v>9.0579000202428617</v>
      </c>
      <c r="E35" s="5">
        <f t="shared" si="1"/>
        <v>11.070766691407941</v>
      </c>
      <c r="F35" s="3" t="s">
        <v>1</v>
      </c>
      <c r="G35" t="s">
        <v>0</v>
      </c>
    </row>
    <row r="36" spans="1:7" x14ac:dyDescent="0.2">
      <c r="A36" t="s">
        <v>54</v>
      </c>
      <c r="B36" t="s">
        <v>66</v>
      </c>
      <c r="C36" s="5">
        <v>5.1980994597015604</v>
      </c>
      <c r="D36" s="5">
        <f t="shared" si="0"/>
        <v>4.6782895137314044</v>
      </c>
      <c r="E36" s="5">
        <f t="shared" si="1"/>
        <v>5.7179094056717172</v>
      </c>
      <c r="F36" s="3" t="s">
        <v>1</v>
      </c>
      <c r="G36" s="1" t="s">
        <v>0</v>
      </c>
    </row>
    <row r="37" spans="1:7" x14ac:dyDescent="0.2">
      <c r="A37" t="s">
        <v>55</v>
      </c>
      <c r="B37" t="s">
        <v>66</v>
      </c>
      <c r="C37" s="5">
        <v>154.345721658065</v>
      </c>
      <c r="D37" s="5">
        <f t="shared" si="0"/>
        <v>138.91114949225852</v>
      </c>
      <c r="E37" s="5">
        <f t="shared" si="1"/>
        <v>169.78029382387152</v>
      </c>
      <c r="F37" s="3" t="s">
        <v>1</v>
      </c>
      <c r="G37" s="1" t="s">
        <v>0</v>
      </c>
    </row>
    <row r="38" spans="1:7" x14ac:dyDescent="0.2">
      <c r="A38" t="s">
        <v>56</v>
      </c>
      <c r="B38" t="s">
        <v>66</v>
      </c>
      <c r="C38" s="5">
        <v>14.15675868232</v>
      </c>
      <c r="D38" s="5">
        <f t="shared" si="0"/>
        <v>12.741082814087999</v>
      </c>
      <c r="E38" s="5">
        <f t="shared" si="1"/>
        <v>15.572434550552002</v>
      </c>
      <c r="F38" s="3" t="s">
        <v>1</v>
      </c>
      <c r="G38" t="s">
        <v>0</v>
      </c>
    </row>
    <row r="39" spans="1:7" x14ac:dyDescent="0.2">
      <c r="A39" t="s">
        <v>57</v>
      </c>
      <c r="B39" t="s">
        <v>66</v>
      </c>
      <c r="C39" s="5">
        <v>1.7020829880008299</v>
      </c>
      <c r="D39" s="5">
        <f t="shared" si="0"/>
        <v>1.5318746892007469</v>
      </c>
      <c r="E39" s="5">
        <f t="shared" si="1"/>
        <v>1.8722912868009129</v>
      </c>
      <c r="F39" s="3" t="s">
        <v>1</v>
      </c>
      <c r="G39" t="s">
        <v>0</v>
      </c>
    </row>
    <row r="40" spans="1:7" x14ac:dyDescent="0.2">
      <c r="A40" t="s">
        <v>58</v>
      </c>
      <c r="B40" t="s">
        <v>66</v>
      </c>
      <c r="C40" s="5">
        <v>0.63782673357597097</v>
      </c>
      <c r="D40" s="5">
        <f t="shared" si="0"/>
        <v>0.57404406021837384</v>
      </c>
      <c r="E40" s="5">
        <f t="shared" si="1"/>
        <v>0.7016094069335681</v>
      </c>
      <c r="F40" s="3" t="s">
        <v>1</v>
      </c>
      <c r="G40" t="s">
        <v>0</v>
      </c>
    </row>
    <row r="41" spans="1:7" x14ac:dyDescent="0.2">
      <c r="A41" t="s">
        <v>59</v>
      </c>
      <c r="B41" t="s">
        <v>66</v>
      </c>
      <c r="C41" s="5">
        <v>0.42445121368901201</v>
      </c>
      <c r="D41" s="5">
        <f t="shared" si="0"/>
        <v>0.38200609232011079</v>
      </c>
      <c r="E41" s="5">
        <f t="shared" si="1"/>
        <v>0.46689633505791323</v>
      </c>
      <c r="F41" s="3" t="s">
        <v>1</v>
      </c>
      <c r="G41" t="s">
        <v>0</v>
      </c>
    </row>
    <row r="42" spans="1:7" x14ac:dyDescent="0.2">
      <c r="A42" t="s">
        <v>60</v>
      </c>
      <c r="B42" t="s">
        <v>66</v>
      </c>
      <c r="C42" s="5">
        <v>0.61113687260639094</v>
      </c>
      <c r="D42" s="5">
        <f t="shared" si="0"/>
        <v>0.5500231853457519</v>
      </c>
      <c r="E42" s="5">
        <f t="shared" si="1"/>
        <v>0.67225055986703008</v>
      </c>
      <c r="F42" s="3" t="s">
        <v>1</v>
      </c>
      <c r="G42" t="s">
        <v>0</v>
      </c>
    </row>
    <row r="43" spans="1:7" x14ac:dyDescent="0.2">
      <c r="A43" t="s">
        <v>61</v>
      </c>
      <c r="B43" t="s">
        <v>66</v>
      </c>
      <c r="C43" s="5">
        <v>2.0900452448853399E-2</v>
      </c>
      <c r="D43" s="5">
        <f t="shared" si="0"/>
        <v>1.8810407203968059E-2</v>
      </c>
      <c r="E43" s="5">
        <f t="shared" si="1"/>
        <v>2.2990497693738742E-2</v>
      </c>
      <c r="F43" s="3" t="s">
        <v>1</v>
      </c>
      <c r="G43" t="s">
        <v>0</v>
      </c>
    </row>
    <row r="44" spans="1:7" x14ac:dyDescent="0.2">
      <c r="A44" t="s">
        <v>62</v>
      </c>
      <c r="B44" t="s">
        <v>66</v>
      </c>
      <c r="C44" s="5">
        <v>9.2927676847280011E-2</v>
      </c>
      <c r="D44" s="5">
        <f t="shared" si="0"/>
        <v>8.3634909162552007E-2</v>
      </c>
      <c r="E44" s="5">
        <f t="shared" si="1"/>
        <v>0.10222044453200801</v>
      </c>
      <c r="F44" s="3" t="s">
        <v>1</v>
      </c>
      <c r="G44" t="s">
        <v>0</v>
      </c>
    </row>
    <row r="45" spans="1:7" x14ac:dyDescent="0.2">
      <c r="A45" t="s">
        <v>63</v>
      </c>
      <c r="B45" t="s">
        <v>66</v>
      </c>
      <c r="C45" s="5">
        <v>0.364627209655282</v>
      </c>
      <c r="D45" s="5">
        <f t="shared" si="0"/>
        <v>0.32816448868975379</v>
      </c>
      <c r="E45" s="5">
        <f t="shared" si="1"/>
        <v>0.40108993062081022</v>
      </c>
      <c r="F45" s="3" t="s">
        <v>1</v>
      </c>
      <c r="G45" s="1" t="s">
        <v>0</v>
      </c>
    </row>
    <row r="46" spans="1:7" x14ac:dyDescent="0.2">
      <c r="A46" t="s">
        <v>64</v>
      </c>
      <c r="B46" t="s">
        <v>66</v>
      </c>
      <c r="C46" s="5">
        <v>1.08010771409159</v>
      </c>
      <c r="D46" s="5">
        <f t="shared" si="0"/>
        <v>0.97209694268243108</v>
      </c>
      <c r="E46" s="5">
        <f t="shared" si="1"/>
        <v>1.1881184855007492</v>
      </c>
      <c r="F46" s="3" t="s">
        <v>1</v>
      </c>
      <c r="G46" t="s">
        <v>0</v>
      </c>
    </row>
    <row r="47" spans="1:7" x14ac:dyDescent="0.2">
      <c r="A47" t="s">
        <v>65</v>
      </c>
      <c r="B47" t="s">
        <v>66</v>
      </c>
      <c r="C47" s="5">
        <v>1.08010771409159</v>
      </c>
      <c r="D47" s="5">
        <f t="shared" si="0"/>
        <v>0.97209694268243108</v>
      </c>
      <c r="E47" s="5">
        <f t="shared" si="1"/>
        <v>1.1881184855007492</v>
      </c>
      <c r="F47" s="3" t="s">
        <v>1</v>
      </c>
      <c r="G47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5FE9-B3E0-4EE1-AEAF-0A9E80B21AD2}">
  <dimension ref="A1:G47"/>
  <sheetViews>
    <sheetView workbookViewId="0">
      <selection activeCell="K11" sqref="K11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66</v>
      </c>
      <c r="C2" s="5">
        <v>2.73188377175855E-2</v>
      </c>
      <c r="D2" s="5">
        <f>C2*0.9</f>
        <v>2.458695394582695E-2</v>
      </c>
      <c r="E2" s="5">
        <f>C2*1.1</f>
        <v>3.0050721489344054E-2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66</v>
      </c>
      <c r="C3" s="5">
        <v>1.10687485072802E-2</v>
      </c>
      <c r="D3" s="5">
        <f t="shared" ref="D3:D47" si="0">C3*0.9</f>
        <v>9.9618736565521802E-3</v>
      </c>
      <c r="E3" s="5">
        <f t="shared" ref="E3:E47" si="1">C3*1.1</f>
        <v>1.2175623358008222E-2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66</v>
      </c>
      <c r="C4" s="5">
        <v>1.5272926695142202E-2</v>
      </c>
      <c r="D4" s="5">
        <f t="shared" si="0"/>
        <v>1.3745634025627982E-2</v>
      </c>
      <c r="E4" s="5">
        <f t="shared" si="1"/>
        <v>1.6800219364656425E-2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66</v>
      </c>
      <c r="C5" s="5">
        <v>6.9886923389555697</v>
      </c>
      <c r="D5" s="5">
        <f t="shared" si="0"/>
        <v>6.2898231050600133</v>
      </c>
      <c r="E5" s="5">
        <f t="shared" si="1"/>
        <v>7.6875615728511271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66</v>
      </c>
      <c r="C6" s="5">
        <v>8.3282261971689704E-4</v>
      </c>
      <c r="D6" s="5">
        <f t="shared" si="0"/>
        <v>7.495403577452073E-4</v>
      </c>
      <c r="E6" s="5">
        <f t="shared" si="1"/>
        <v>9.1610488168858677E-4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66</v>
      </c>
      <c r="C7" s="5">
        <v>0.21881932904488599</v>
      </c>
      <c r="D7" s="5">
        <f t="shared" si="0"/>
        <v>0.1969373961403974</v>
      </c>
      <c r="E7" s="5">
        <f t="shared" si="1"/>
        <v>0.24070126194937461</v>
      </c>
      <c r="F7" s="3" t="s">
        <v>1</v>
      </c>
      <c r="G7" s="1" t="s">
        <v>0</v>
      </c>
    </row>
    <row r="8" spans="1:7" x14ac:dyDescent="0.2">
      <c r="A8" t="str">
        <f>info!A8</f>
        <v>Sand</v>
      </c>
      <c r="B8" t="s">
        <v>66</v>
      </c>
      <c r="C8" s="5">
        <v>5.8128590587309102E-4</v>
      </c>
      <c r="D8" s="5">
        <f t="shared" si="0"/>
        <v>5.2315731528578197E-4</v>
      </c>
      <c r="E8" s="5">
        <f t="shared" si="1"/>
        <v>6.3941449646040018E-4</v>
      </c>
      <c r="F8" s="3" t="s">
        <v>1</v>
      </c>
      <c r="G8" s="1" t="s">
        <v>0</v>
      </c>
    </row>
    <row r="9" spans="1:7" x14ac:dyDescent="0.2">
      <c r="A9" t="str">
        <f>info!A9</f>
        <v>StainlessSteel</v>
      </c>
      <c r="B9" t="s">
        <v>66</v>
      </c>
      <c r="C9" s="5">
        <v>0.93270074871298803</v>
      </c>
      <c r="D9" s="5">
        <f t="shared" si="0"/>
        <v>0.83943067384168923</v>
      </c>
      <c r="E9" s="5">
        <f t="shared" si="1"/>
        <v>1.0259708235842868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66</v>
      </c>
      <c r="C10" s="5">
        <v>6.4849012917126497E-2</v>
      </c>
      <c r="D10" s="5">
        <f t="shared" si="0"/>
        <v>5.8364111625413849E-2</v>
      </c>
      <c r="E10" s="5">
        <f t="shared" si="1"/>
        <v>7.1333914208839153E-2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66</v>
      </c>
      <c r="C11" s="5">
        <v>0.12487359988130201</v>
      </c>
      <c r="D11" s="5">
        <f t="shared" si="0"/>
        <v>0.11238623989317181</v>
      </c>
      <c r="E11" s="5">
        <f t="shared" si="1"/>
        <v>0.13736095986943223</v>
      </c>
      <c r="F11" s="3" t="s">
        <v>1</v>
      </c>
      <c r="G11" s="1" t="s">
        <v>0</v>
      </c>
    </row>
    <row r="12" spans="1:7" x14ac:dyDescent="0.2">
      <c r="A12" t="str">
        <f>info!A12</f>
        <v>Wood</v>
      </c>
      <c r="B12" t="s">
        <v>66</v>
      </c>
      <c r="C12" s="5">
        <v>5.3991983552999194</v>
      </c>
      <c r="D12" s="5">
        <f t="shared" si="0"/>
        <v>4.8592785197699273</v>
      </c>
      <c r="E12" s="5">
        <f t="shared" si="1"/>
        <v>5.9391181908299115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66</v>
      </c>
      <c r="C13" s="5">
        <v>8.5846487710015597E-3</v>
      </c>
      <c r="D13" s="5">
        <f t="shared" si="0"/>
        <v>7.7261838939014036E-3</v>
      </c>
      <c r="E13" s="5">
        <f t="shared" si="1"/>
        <v>9.4431136481017159E-3</v>
      </c>
      <c r="F13" s="3" t="s">
        <v>1</v>
      </c>
      <c r="G13" t="s">
        <v>0</v>
      </c>
    </row>
    <row r="14" spans="1:7" x14ac:dyDescent="0.2">
      <c r="A14" t="s">
        <v>28</v>
      </c>
      <c r="B14" t="s">
        <v>66</v>
      </c>
      <c r="C14" s="5">
        <v>16.1703143438532</v>
      </c>
      <c r="D14" s="5">
        <f t="shared" si="0"/>
        <v>14.55328290946788</v>
      </c>
      <c r="E14" s="5">
        <f t="shared" si="1"/>
        <v>17.787345778238521</v>
      </c>
      <c r="F14" s="3" t="s">
        <v>1</v>
      </c>
      <c r="G14" t="s">
        <v>0</v>
      </c>
    </row>
    <row r="15" spans="1:7" x14ac:dyDescent="0.2">
      <c r="A15" t="s">
        <v>29</v>
      </c>
      <c r="B15" t="s">
        <v>66</v>
      </c>
      <c r="C15" s="5">
        <v>8.3066274332224399</v>
      </c>
      <c r="D15" s="5">
        <f t="shared" si="0"/>
        <v>7.4759646899001959</v>
      </c>
      <c r="E15" s="5">
        <f t="shared" si="1"/>
        <v>9.1372901765446848</v>
      </c>
      <c r="F15" s="3" t="s">
        <v>1</v>
      </c>
      <c r="G15" s="1" t="s">
        <v>0</v>
      </c>
    </row>
    <row r="16" spans="1:7" x14ac:dyDescent="0.2">
      <c r="A16" t="s">
        <v>30</v>
      </c>
      <c r="B16" t="s">
        <v>66</v>
      </c>
      <c r="C16" s="5">
        <v>536.01328329364594</v>
      </c>
      <c r="D16" s="5">
        <f t="shared" si="0"/>
        <v>482.41195496428134</v>
      </c>
      <c r="E16" s="5">
        <f t="shared" si="1"/>
        <v>589.61461162301055</v>
      </c>
      <c r="F16" s="3" t="s">
        <v>1</v>
      </c>
      <c r="G16" s="1" t="s">
        <v>0</v>
      </c>
    </row>
    <row r="17" spans="1:7" x14ac:dyDescent="0.2">
      <c r="A17" t="s">
        <v>31</v>
      </c>
      <c r="B17" t="s">
        <v>66</v>
      </c>
      <c r="C17" s="5">
        <v>19.2437545752842</v>
      </c>
      <c r="D17" s="5">
        <f t="shared" si="0"/>
        <v>17.31937911775578</v>
      </c>
      <c r="E17" s="5">
        <f t="shared" si="1"/>
        <v>21.16813003281262</v>
      </c>
      <c r="F17" s="3" t="s">
        <v>1</v>
      </c>
      <c r="G17" t="s">
        <v>0</v>
      </c>
    </row>
    <row r="18" spans="1:7" x14ac:dyDescent="0.2">
      <c r="A18" t="s">
        <v>32</v>
      </c>
      <c r="B18" t="s">
        <v>66</v>
      </c>
      <c r="C18" s="5">
        <v>1.8125326309897301</v>
      </c>
      <c r="D18" s="5">
        <f t="shared" si="0"/>
        <v>1.6312793678907571</v>
      </c>
      <c r="E18" s="5">
        <f t="shared" si="1"/>
        <v>1.9937858940887032</v>
      </c>
      <c r="F18" s="3" t="s">
        <v>1</v>
      </c>
      <c r="G18" t="s">
        <v>0</v>
      </c>
    </row>
    <row r="19" spans="1:7" x14ac:dyDescent="0.2">
      <c r="A19" t="s">
        <v>33</v>
      </c>
      <c r="B19" t="s">
        <v>66</v>
      </c>
      <c r="C19" s="5">
        <v>19.2437545752842</v>
      </c>
      <c r="D19" s="5">
        <f t="shared" si="0"/>
        <v>17.31937911775578</v>
      </c>
      <c r="E19" s="5">
        <f t="shared" si="1"/>
        <v>21.16813003281262</v>
      </c>
      <c r="F19" s="3" t="s">
        <v>1</v>
      </c>
      <c r="G19" s="1" t="s">
        <v>0</v>
      </c>
    </row>
    <row r="20" spans="1:7" x14ac:dyDescent="0.2">
      <c r="A20" t="s">
        <v>34</v>
      </c>
      <c r="B20" t="s">
        <v>66</v>
      </c>
      <c r="C20" s="5">
        <v>8.3066274332224399</v>
      </c>
      <c r="D20" s="5">
        <f t="shared" si="0"/>
        <v>7.4759646899001959</v>
      </c>
      <c r="E20" s="5">
        <f t="shared" si="1"/>
        <v>9.1372901765446848</v>
      </c>
      <c r="F20" s="3" t="s">
        <v>1</v>
      </c>
      <c r="G20" s="1" t="s">
        <v>0</v>
      </c>
    </row>
    <row r="21" spans="1:7" x14ac:dyDescent="0.2">
      <c r="A21" t="s">
        <v>35</v>
      </c>
      <c r="B21" t="s">
        <v>66</v>
      </c>
      <c r="C21" s="5">
        <v>0.53247611751425894</v>
      </c>
      <c r="D21" s="5">
        <f t="shared" si="0"/>
        <v>0.47922850576283305</v>
      </c>
      <c r="E21" s="5">
        <f t="shared" si="1"/>
        <v>0.58572372926568483</v>
      </c>
      <c r="F21" s="3" t="s">
        <v>1</v>
      </c>
      <c r="G21" t="s">
        <v>0</v>
      </c>
    </row>
    <row r="22" spans="1:7" x14ac:dyDescent="0.2">
      <c r="A22" t="s">
        <v>37</v>
      </c>
      <c r="B22" t="s">
        <v>66</v>
      </c>
      <c r="C22" s="5">
        <v>0.150807596748742</v>
      </c>
      <c r="D22" s="5">
        <f t="shared" si="0"/>
        <v>0.13572683707386782</v>
      </c>
      <c r="E22" s="5">
        <f t="shared" si="1"/>
        <v>0.16588835642361621</v>
      </c>
      <c r="F22" s="3" t="s">
        <v>1</v>
      </c>
      <c r="G22" t="s">
        <v>0</v>
      </c>
    </row>
    <row r="23" spans="1:7" x14ac:dyDescent="0.2">
      <c r="A23" t="s">
        <v>38</v>
      </c>
      <c r="B23" t="s">
        <v>66</v>
      </c>
      <c r="C23" s="5">
        <v>0.21881932904488599</v>
      </c>
      <c r="D23" s="5">
        <f t="shared" si="0"/>
        <v>0.1969373961403974</v>
      </c>
      <c r="E23" s="5">
        <f t="shared" si="1"/>
        <v>0.24070126194937461</v>
      </c>
      <c r="F23" s="3" t="s">
        <v>1</v>
      </c>
      <c r="G23" s="1" t="s">
        <v>0</v>
      </c>
    </row>
    <row r="24" spans="1:7" x14ac:dyDescent="0.2">
      <c r="A24" t="s">
        <v>40</v>
      </c>
      <c r="B24" t="s">
        <v>66</v>
      </c>
      <c r="C24" s="5">
        <v>2.9951118606991498E-2</v>
      </c>
      <c r="D24" s="5">
        <f t="shared" si="0"/>
        <v>2.6956006746292348E-2</v>
      </c>
      <c r="E24" s="5">
        <f t="shared" si="1"/>
        <v>3.294623046769065E-2</v>
      </c>
      <c r="F24" s="3" t="s">
        <v>1</v>
      </c>
      <c r="G24" s="1" t="s">
        <v>0</v>
      </c>
    </row>
    <row r="25" spans="1:7" x14ac:dyDescent="0.2">
      <c r="A25" t="s">
        <v>39</v>
      </c>
      <c r="B25" t="s">
        <v>66</v>
      </c>
      <c r="C25" s="5">
        <v>0.10789022806760601</v>
      </c>
      <c r="D25" s="5">
        <f t="shared" si="0"/>
        <v>9.7101205260845411E-2</v>
      </c>
      <c r="E25" s="5">
        <f t="shared" si="1"/>
        <v>0.11867925087436662</v>
      </c>
      <c r="F25" s="3" t="s">
        <v>1</v>
      </c>
      <c r="G25" t="s">
        <v>0</v>
      </c>
    </row>
    <row r="26" spans="1:7" x14ac:dyDescent="0.2">
      <c r="A26" t="s">
        <v>41</v>
      </c>
      <c r="B26" t="s">
        <v>66</v>
      </c>
      <c r="C26" s="5">
        <v>7.7577446363450597E-2</v>
      </c>
      <c r="D26" s="5">
        <f t="shared" si="0"/>
        <v>6.981970172710554E-2</v>
      </c>
      <c r="E26" s="5">
        <f t="shared" si="1"/>
        <v>8.5335190999795668E-2</v>
      </c>
      <c r="F26" s="3" t="s">
        <v>1</v>
      </c>
      <c r="G26" t="s">
        <v>0</v>
      </c>
    </row>
    <row r="27" spans="1:7" x14ac:dyDescent="0.2">
      <c r="A27" t="s">
        <v>42</v>
      </c>
      <c r="B27" t="s">
        <v>66</v>
      </c>
      <c r="C27" s="5">
        <v>1.9012293748498701</v>
      </c>
      <c r="D27" s="5">
        <f t="shared" si="0"/>
        <v>1.7111064373648832</v>
      </c>
      <c r="E27" s="5">
        <f t="shared" si="1"/>
        <v>2.0913523123348572</v>
      </c>
      <c r="F27" s="3" t="s">
        <v>1</v>
      </c>
      <c r="G27" s="1" t="s">
        <v>0</v>
      </c>
    </row>
    <row r="28" spans="1:7" x14ac:dyDescent="0.2">
      <c r="A28" t="s">
        <v>43</v>
      </c>
      <c r="B28" t="s">
        <v>66</v>
      </c>
      <c r="C28" s="5">
        <v>0.59132638892400702</v>
      </c>
      <c r="D28" s="5">
        <f t="shared" si="0"/>
        <v>0.53219375003160629</v>
      </c>
      <c r="E28" s="5">
        <f t="shared" si="1"/>
        <v>0.65045902781640774</v>
      </c>
      <c r="F28" s="3" t="s">
        <v>1</v>
      </c>
      <c r="G28" s="1" t="s">
        <v>0</v>
      </c>
    </row>
    <row r="29" spans="1:7" x14ac:dyDescent="0.2">
      <c r="A29" t="s">
        <v>44</v>
      </c>
      <c r="B29" t="s">
        <v>66</v>
      </c>
      <c r="C29" s="5">
        <v>0.178274445224195</v>
      </c>
      <c r="D29" s="5">
        <f t="shared" si="0"/>
        <v>0.16044700070177551</v>
      </c>
      <c r="E29" s="5">
        <f t="shared" si="1"/>
        <v>0.19610188974661452</v>
      </c>
      <c r="F29" s="3" t="s">
        <v>1</v>
      </c>
      <c r="G29" t="s">
        <v>0</v>
      </c>
    </row>
    <row r="30" spans="1:7" x14ac:dyDescent="0.2">
      <c r="A30" t="s">
        <v>46</v>
      </c>
      <c r="B30" t="s">
        <v>66</v>
      </c>
      <c r="C30" s="5">
        <v>0.49708961664344198</v>
      </c>
      <c r="D30" s="5">
        <f t="shared" si="0"/>
        <v>0.44738065497909779</v>
      </c>
      <c r="E30" s="5">
        <f t="shared" si="1"/>
        <v>0.54679857830778622</v>
      </c>
      <c r="F30" s="3" t="s">
        <v>1</v>
      </c>
      <c r="G30" t="s">
        <v>0</v>
      </c>
    </row>
    <row r="31" spans="1:7" x14ac:dyDescent="0.2">
      <c r="A31" t="s">
        <v>48</v>
      </c>
      <c r="B31" t="s">
        <v>66</v>
      </c>
      <c r="C31" s="5">
        <v>0.21033675109604</v>
      </c>
      <c r="D31" s="5">
        <f t="shared" si="0"/>
        <v>0.189303075986436</v>
      </c>
      <c r="E31" s="5">
        <f t="shared" si="1"/>
        <v>0.23137042620564402</v>
      </c>
      <c r="F31" s="3" t="s">
        <v>1</v>
      </c>
      <c r="G31" s="1" t="s">
        <v>0</v>
      </c>
    </row>
    <row r="32" spans="1:7" x14ac:dyDescent="0.2">
      <c r="A32" t="s">
        <v>49</v>
      </c>
      <c r="B32" t="s">
        <v>66</v>
      </c>
      <c r="C32" s="5">
        <v>12.2640088136837</v>
      </c>
      <c r="D32" s="5">
        <f t="shared" si="0"/>
        <v>11.03760793231533</v>
      </c>
      <c r="E32" s="5">
        <f t="shared" si="1"/>
        <v>13.490409695052072</v>
      </c>
      <c r="F32" s="3" t="s">
        <v>1</v>
      </c>
      <c r="G32" s="1" t="s">
        <v>0</v>
      </c>
    </row>
    <row r="33" spans="1:7" x14ac:dyDescent="0.2">
      <c r="A33" t="s">
        <v>50</v>
      </c>
      <c r="B33" t="s">
        <v>66</v>
      </c>
      <c r="C33" s="5">
        <v>2.9863731975598297E-3</v>
      </c>
      <c r="D33" s="5">
        <f t="shared" si="0"/>
        <v>2.6877358778038467E-3</v>
      </c>
      <c r="E33" s="5">
        <f t="shared" si="1"/>
        <v>3.2850105173158131E-3</v>
      </c>
      <c r="F33" s="3" t="s">
        <v>1</v>
      </c>
      <c r="G33" t="s">
        <v>0</v>
      </c>
    </row>
    <row r="34" spans="1:7" x14ac:dyDescent="0.2">
      <c r="A34" t="s">
        <v>52</v>
      </c>
      <c r="B34" t="s">
        <v>66</v>
      </c>
      <c r="C34" s="5">
        <v>2.9863731975598297E-3</v>
      </c>
      <c r="D34" s="5">
        <f t="shared" si="0"/>
        <v>2.6877358778038467E-3</v>
      </c>
      <c r="E34" s="5">
        <f t="shared" si="1"/>
        <v>3.2850105173158131E-3</v>
      </c>
      <c r="F34" s="3" t="s">
        <v>1</v>
      </c>
      <c r="G34" t="s">
        <v>0</v>
      </c>
    </row>
    <row r="35" spans="1:7" x14ac:dyDescent="0.2">
      <c r="A35" t="s">
        <v>53</v>
      </c>
      <c r="B35" t="s">
        <v>66</v>
      </c>
      <c r="C35" s="5">
        <v>3.8648818235700597</v>
      </c>
      <c r="D35" s="5">
        <f t="shared" si="0"/>
        <v>3.4783936412130538</v>
      </c>
      <c r="E35" s="5">
        <f t="shared" si="1"/>
        <v>4.2513700059270656</v>
      </c>
      <c r="F35" s="3" t="s">
        <v>1</v>
      </c>
      <c r="G35" s="1" t="s">
        <v>0</v>
      </c>
    </row>
    <row r="36" spans="1:7" x14ac:dyDescent="0.2">
      <c r="A36" t="s">
        <v>54</v>
      </c>
      <c r="B36" t="s">
        <v>66</v>
      </c>
      <c r="C36" s="5">
        <v>2.8962775801561298</v>
      </c>
      <c r="D36" s="5">
        <f t="shared" si="0"/>
        <v>2.606649822140517</v>
      </c>
      <c r="E36" s="5">
        <f t="shared" si="1"/>
        <v>3.185905338171743</v>
      </c>
      <c r="F36" s="3" t="s">
        <v>1</v>
      </c>
      <c r="G36" s="1" t="s">
        <v>0</v>
      </c>
    </row>
    <row r="37" spans="1:7" x14ac:dyDescent="0.2">
      <c r="A37" t="s">
        <v>55</v>
      </c>
      <c r="B37" t="s">
        <v>66</v>
      </c>
      <c r="C37" s="5">
        <v>62.577397919048998</v>
      </c>
      <c r="D37" s="5">
        <f t="shared" si="0"/>
        <v>56.319658127144102</v>
      </c>
      <c r="E37" s="5">
        <f t="shared" si="1"/>
        <v>68.835137710953902</v>
      </c>
      <c r="F37" s="3" t="s">
        <v>1</v>
      </c>
      <c r="G37" t="s">
        <v>0</v>
      </c>
    </row>
    <row r="38" spans="1:7" x14ac:dyDescent="0.2">
      <c r="A38" t="s">
        <v>56</v>
      </c>
      <c r="B38" t="s">
        <v>66</v>
      </c>
      <c r="C38" s="5">
        <v>8.3066274332224399</v>
      </c>
      <c r="D38" s="5">
        <f t="shared" si="0"/>
        <v>7.4759646899001959</v>
      </c>
      <c r="E38" s="5">
        <f t="shared" si="1"/>
        <v>9.1372901765446848</v>
      </c>
      <c r="F38" s="3" t="s">
        <v>1</v>
      </c>
      <c r="G38" t="s">
        <v>0</v>
      </c>
    </row>
    <row r="39" spans="1:7" x14ac:dyDescent="0.2">
      <c r="A39" t="s">
        <v>57</v>
      </c>
      <c r="B39" t="s">
        <v>66</v>
      </c>
      <c r="C39" s="5">
        <v>3.1480737476934801</v>
      </c>
      <c r="D39" s="5">
        <f t="shared" si="0"/>
        <v>2.8332663729241321</v>
      </c>
      <c r="E39" s="5">
        <f t="shared" si="1"/>
        <v>3.4628811224628286</v>
      </c>
      <c r="F39" s="3" t="s">
        <v>1</v>
      </c>
      <c r="G39" s="1" t="s">
        <v>0</v>
      </c>
    </row>
    <row r="40" spans="1:7" x14ac:dyDescent="0.2">
      <c r="A40" t="s">
        <v>58</v>
      </c>
      <c r="B40" t="s">
        <v>66</v>
      </c>
      <c r="C40" s="5">
        <v>0.25919688760964199</v>
      </c>
      <c r="D40" s="5">
        <f t="shared" si="0"/>
        <v>0.23327719884867779</v>
      </c>
      <c r="E40" s="5">
        <f t="shared" si="1"/>
        <v>0.28511657637060622</v>
      </c>
      <c r="F40" s="3" t="s">
        <v>1</v>
      </c>
      <c r="G40" s="1" t="s">
        <v>0</v>
      </c>
    </row>
    <row r="41" spans="1:7" x14ac:dyDescent="0.2">
      <c r="A41" t="s">
        <v>59</v>
      </c>
      <c r="B41" t="s">
        <v>66</v>
      </c>
      <c r="C41" s="5">
        <v>0.29950658762000998</v>
      </c>
      <c r="D41" s="5">
        <f t="shared" si="0"/>
        <v>0.269555928858009</v>
      </c>
      <c r="E41" s="5">
        <f t="shared" si="1"/>
        <v>0.32945724638201102</v>
      </c>
      <c r="F41" s="3" t="s">
        <v>1</v>
      </c>
      <c r="G41" t="s">
        <v>0</v>
      </c>
    </row>
    <row r="42" spans="1:7" x14ac:dyDescent="0.2">
      <c r="A42" t="s">
        <v>60</v>
      </c>
      <c r="B42" t="s">
        <v>66</v>
      </c>
      <c r="C42" s="5">
        <v>0.67175160878907503</v>
      </c>
      <c r="D42" s="5">
        <f t="shared" si="0"/>
        <v>0.60457644791016751</v>
      </c>
      <c r="E42" s="5">
        <f t="shared" si="1"/>
        <v>0.73892676966798254</v>
      </c>
      <c r="F42" s="3" t="s">
        <v>1</v>
      </c>
      <c r="G42" t="s">
        <v>0</v>
      </c>
    </row>
    <row r="43" spans="1:7" x14ac:dyDescent="0.2">
      <c r="A43" t="s">
        <v>61</v>
      </c>
      <c r="B43" t="s">
        <v>66</v>
      </c>
      <c r="C43" s="5">
        <v>1.3404933903985601E-2</v>
      </c>
      <c r="D43" s="5">
        <f t="shared" si="0"/>
        <v>1.206444051358704E-2</v>
      </c>
      <c r="E43" s="5">
        <f t="shared" si="1"/>
        <v>1.4745427294384161E-2</v>
      </c>
      <c r="F43" s="3" t="s">
        <v>1</v>
      </c>
      <c r="G43" s="1" t="s">
        <v>0</v>
      </c>
    </row>
    <row r="44" spans="1:7" x14ac:dyDescent="0.2">
      <c r="A44" t="s">
        <v>62</v>
      </c>
      <c r="B44" t="s">
        <v>66</v>
      </c>
      <c r="C44" s="5">
        <v>5.2849391712695898E-2</v>
      </c>
      <c r="D44" s="5">
        <f t="shared" si="0"/>
        <v>4.7564452541426307E-2</v>
      </c>
      <c r="E44" s="5">
        <f t="shared" si="1"/>
        <v>5.8134330883965489E-2</v>
      </c>
      <c r="F44" s="3" t="s">
        <v>1</v>
      </c>
      <c r="G44" s="1" t="s">
        <v>0</v>
      </c>
    </row>
    <row r="45" spans="1:7" x14ac:dyDescent="0.2">
      <c r="A45" t="s">
        <v>63</v>
      </c>
      <c r="B45" t="s">
        <v>66</v>
      </c>
      <c r="C45" s="5">
        <v>0.22459044429479602</v>
      </c>
      <c r="D45" s="5">
        <f t="shared" si="0"/>
        <v>0.20213139986531642</v>
      </c>
      <c r="E45" s="5">
        <f t="shared" si="1"/>
        <v>0.24704948872427565</v>
      </c>
      <c r="F45" s="3" t="s">
        <v>1</v>
      </c>
      <c r="G45" t="s">
        <v>0</v>
      </c>
    </row>
    <row r="46" spans="1:7" x14ac:dyDescent="0.2">
      <c r="A46" t="s">
        <v>64</v>
      </c>
      <c r="B46" t="s">
        <v>66</v>
      </c>
      <c r="C46" s="5">
        <v>1.1964417886707701</v>
      </c>
      <c r="D46" s="5">
        <f t="shared" si="0"/>
        <v>1.0767976098036931</v>
      </c>
      <c r="E46" s="5">
        <f t="shared" si="1"/>
        <v>1.3160859675378471</v>
      </c>
      <c r="F46" s="3" t="s">
        <v>1</v>
      </c>
      <c r="G46" t="s">
        <v>0</v>
      </c>
    </row>
    <row r="47" spans="1:7" x14ac:dyDescent="0.2">
      <c r="A47" t="s">
        <v>65</v>
      </c>
      <c r="B47" t="s">
        <v>66</v>
      </c>
      <c r="C47" s="5">
        <v>1.1964417886707701</v>
      </c>
      <c r="D47" s="5">
        <f t="shared" si="0"/>
        <v>1.0767976098036931</v>
      </c>
      <c r="E47" s="5">
        <f t="shared" si="1"/>
        <v>1.3160859675378471</v>
      </c>
      <c r="F47" s="3" t="s">
        <v>1</v>
      </c>
      <c r="G47" s="1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2022-08-01T15:37:30Z</dcterms:modified>
</cp:coreProperties>
</file>