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ugame/Desktop/newfish/branches/weixin/res-wx/tools/config_load/"/>
    </mc:Choice>
  </mc:AlternateContent>
  <xr:revisionPtr revIDLastSave="0" documentId="13_ncr:1_{2C5EC4CF-8BA5-034C-95D7-5B515640FDDC}" xr6:coauthVersionLast="45" xr6:coauthVersionMax="45" xr10:uidLastSave="{00000000-0000-0000-0000-000000000000}"/>
  <bookViews>
    <workbookView xWindow="2300" yWindow="1460" windowWidth="25600" windowHeight="15520" tabRatio="500" activeTab="7" xr2:uid="{00000000-000D-0000-FFFF-FFFF00000000}"/>
  </bookViews>
  <sheets>
    <sheet name="egg1283" sheetId="1" r:id="rId1"/>
    <sheet name="egg1284" sheetId="2" r:id="rId2"/>
    <sheet name="egg1285" sheetId="3" r:id="rId3"/>
    <sheet name="egg1286" sheetId="4" r:id="rId4"/>
    <sheet name="egg1287" sheetId="5" r:id="rId5"/>
    <sheet name="dropConf" sheetId="6" r:id="rId6"/>
    <sheet name="adBonus" sheetId="7" r:id="rId7"/>
    <sheet name="exchangeBonus" sheetId="8" r:id="rId8"/>
    <sheet name="BulletDoubl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5" l="1"/>
  <c r="F5" i="5" s="1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D12" i="5"/>
  <c r="F12" i="5" s="1"/>
  <c r="D4" i="5"/>
  <c r="F4" i="5" s="1"/>
  <c r="D5" i="4"/>
  <c r="F5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4" i="4"/>
  <c r="E4" i="4"/>
  <c r="D5" i="3"/>
  <c r="F5" i="3"/>
  <c r="D6" i="3"/>
  <c r="F6" i="3"/>
  <c r="D7" i="3"/>
  <c r="F7" i="3"/>
  <c r="D8" i="3"/>
  <c r="F8" i="3"/>
  <c r="D9" i="3"/>
  <c r="F9" i="3"/>
  <c r="D10" i="3"/>
  <c r="F10" i="3" s="1"/>
  <c r="D4" i="3"/>
  <c r="E4" i="3"/>
  <c r="C4" i="3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E4" i="2"/>
  <c r="D4" i="2"/>
  <c r="F4" i="2" s="1"/>
  <c r="D4" i="1"/>
  <c r="E4" i="1"/>
  <c r="C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C12" i="5"/>
  <c r="C11" i="5"/>
  <c r="C10" i="5"/>
  <c r="C9" i="5"/>
  <c r="C8" i="5"/>
  <c r="C7" i="5"/>
  <c r="C6" i="5"/>
  <c r="C5" i="5"/>
  <c r="C4" i="5"/>
  <c r="C11" i="4"/>
  <c r="C10" i="4"/>
  <c r="C9" i="4"/>
  <c r="C8" i="4"/>
  <c r="C7" i="4"/>
  <c r="C6" i="4"/>
  <c r="C5" i="4"/>
  <c r="C4" i="4"/>
  <c r="C10" i="3"/>
  <c r="C9" i="3"/>
  <c r="C8" i="3"/>
  <c r="C7" i="3"/>
  <c r="C6" i="3"/>
  <c r="C5" i="3"/>
  <c r="C10" i="2"/>
  <c r="C9" i="2"/>
  <c r="C8" i="2"/>
  <c r="C7" i="2"/>
  <c r="C6" i="2"/>
  <c r="C5" i="2"/>
  <c r="C4" i="2"/>
  <c r="C10" i="1"/>
  <c r="C9" i="1"/>
  <c r="C8" i="1"/>
  <c r="C7" i="1"/>
  <c r="C6" i="1"/>
  <c r="C5" i="1"/>
  <c r="F4" i="3" l="1"/>
  <c r="F4" i="4"/>
  <c r="F4" i="1"/>
</calcChain>
</file>

<file path=xl/sharedStrings.xml><?xml version="1.0" encoding="utf-8"?>
<sst xmlns="http://schemas.openxmlformats.org/spreadsheetml/2006/main" count="231" uniqueCount="77">
  <si>
    <t>minCoin</t>
  </si>
  <si>
    <t>maxCoin</t>
  </si>
  <si>
    <t>weight</t>
  </si>
  <si>
    <t>int</t>
  </si>
  <si>
    <t>最小值</t>
  </si>
  <si>
    <t>最大值</t>
  </si>
  <si>
    <t>均值金额</t>
  </si>
  <si>
    <t>概率</t>
  </si>
  <si>
    <t>平均期望</t>
  </si>
  <si>
    <t>kindId</t>
  </si>
  <si>
    <t>min</t>
  </si>
  <si>
    <t>max</t>
  </si>
  <si>
    <t>count</t>
  </si>
  <si>
    <t>color</t>
  </si>
  <si>
    <t>string</t>
  </si>
  <si>
    <r>
      <t>扭蛋</t>
    </r>
    <r>
      <rPr>
        <sz val="12"/>
        <color theme="1"/>
        <rFont val="Tahoma"/>
        <family val="2"/>
      </rPr>
      <t>id</t>
    </r>
  </si>
  <si>
    <r>
      <t>参考值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</si>
  <si>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上限</t>
    </r>
  </si>
  <si>
    <t>参考值数量</t>
  </si>
  <si>
    <r>
      <t>区间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颜色</t>
    </r>
  </si>
  <si>
    <r>
      <t>参考值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</si>
  <si>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上限</t>
    </r>
  </si>
  <si>
    <r>
      <t>参考值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数量</t>
    </r>
  </si>
  <si>
    <r>
      <t>区间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颜色</t>
    </r>
  </si>
  <si>
    <r>
      <t>参考值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</si>
  <si>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上限</t>
    </r>
  </si>
  <si>
    <r>
      <t>参考值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数量</t>
    </r>
  </si>
  <si>
    <r>
      <t>区间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颜色</t>
    </r>
  </si>
  <si>
    <r>
      <t>参考值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</si>
  <si>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上限</t>
    </r>
  </si>
  <si>
    <r>
      <t>参考值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数量</t>
    </r>
  </si>
  <si>
    <r>
      <t>区间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颜色</t>
    </r>
  </si>
  <si>
    <r>
      <t>参考值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</si>
  <si>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上限</t>
    </r>
  </si>
  <si>
    <r>
      <t>参考值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数量</t>
    </r>
  </si>
  <si>
    <r>
      <t>区间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颜色</t>
    </r>
  </si>
  <si>
    <r>
      <t>参考值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下限</t>
    </r>
  </si>
  <si>
    <r>
      <t>参考值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上限</t>
    </r>
  </si>
  <si>
    <r>
      <t>参考值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数量</t>
    </r>
  </si>
  <si>
    <r>
      <t>区间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颜色</t>
    </r>
  </si>
  <si>
    <t>36,255,0,15,85,15</t>
  </si>
  <si>
    <t>238,121,255,51,15,85</t>
  </si>
  <si>
    <t>255,255,255,0,0,0</t>
  </si>
  <si>
    <t>0,222,255,15,42,85</t>
  </si>
  <si>
    <t>255,133,24,51,42,85</t>
  </si>
  <si>
    <t>255,230,0,172,28,22</t>
  </si>
  <si>
    <t>Id</t>
  </si>
  <si>
    <t>itemId</t>
  </si>
  <si>
    <t>rare</t>
  </si>
  <si>
    <t>索引</t>
  </si>
  <si>
    <t>权重</t>
  </si>
  <si>
    <r>
      <t>奖励</t>
    </r>
    <r>
      <rPr>
        <sz val="14"/>
        <color rgb="FF000000"/>
        <rFont val="Tahoma"/>
        <family val="2"/>
      </rPr>
      <t>item</t>
    </r>
  </si>
  <si>
    <t>奖励个数</t>
  </si>
  <si>
    <t>稀有度</t>
  </si>
  <si>
    <t>weight1</t>
    <phoneticPr fontId="7" type="noConversion"/>
  </si>
  <si>
    <t>desc</t>
    <phoneticPr fontId="7" type="noConversion"/>
  </si>
  <si>
    <t>猎鱼机甲</t>
    <phoneticPr fontId="7" type="noConversion"/>
  </si>
  <si>
    <t>str</t>
    <phoneticPr fontId="7" type="noConversion"/>
  </si>
  <si>
    <r>
      <rPr>
        <sz val="14"/>
        <color rgb="FF000000"/>
        <rFont val="宋体"/>
        <family val="2"/>
        <charset val="134"/>
      </rPr>
      <t>奖励描述</t>
    </r>
    <phoneticPr fontId="7" type="noConversion"/>
  </si>
  <si>
    <r>
      <rPr>
        <sz val="14"/>
        <color rgb="FF000000"/>
        <rFont val="宋体"/>
        <family val="2"/>
        <charset val="134"/>
      </rPr>
      <t>招财秘钥</t>
    </r>
    <phoneticPr fontId="7" type="noConversion"/>
  </si>
  <si>
    <r>
      <rPr>
        <sz val="14"/>
        <color rgb="FF000000"/>
        <rFont val="宋体"/>
        <family val="2"/>
        <charset val="134"/>
      </rPr>
      <t>五彩水晶</t>
    </r>
    <phoneticPr fontId="7" type="noConversion"/>
  </si>
  <si>
    <r>
      <rPr>
        <sz val="14"/>
        <color rgb="FF000000"/>
        <rFont val="宋体"/>
        <family val="2"/>
        <charset val="134"/>
      </rPr>
      <t>海星</t>
    </r>
    <phoneticPr fontId="7" type="noConversion"/>
  </si>
  <si>
    <r>
      <t>50</t>
    </r>
    <r>
      <rPr>
        <sz val="14"/>
        <color rgb="FF000000"/>
        <rFont val="宋体"/>
        <family val="2"/>
        <charset val="134"/>
      </rPr>
      <t>元京东卡</t>
    </r>
    <phoneticPr fontId="7" type="noConversion"/>
  </si>
  <si>
    <r>
      <rPr>
        <sz val="14"/>
        <color rgb="FF000000"/>
        <rFont val="宋体"/>
        <family val="2"/>
        <charset val="134"/>
      </rPr>
      <t>冷却</t>
    </r>
    <phoneticPr fontId="7" type="noConversion"/>
  </si>
  <si>
    <r>
      <rPr>
        <sz val="14"/>
        <color rgb="FF000000"/>
        <rFont val="宋体"/>
        <family val="2"/>
        <charset val="134"/>
      </rPr>
      <t>奖券</t>
    </r>
    <phoneticPr fontId="7" type="noConversion"/>
  </si>
  <si>
    <r>
      <rPr>
        <sz val="14"/>
        <color rgb="FF000000"/>
        <rFont val="宋体"/>
        <family val="2"/>
        <charset val="134"/>
      </rPr>
      <t>珍珠</t>
    </r>
    <phoneticPr fontId="7" type="noConversion"/>
  </si>
  <si>
    <r>
      <rPr>
        <sz val="14"/>
        <color rgb="FF000000"/>
        <rFont val="宋体"/>
        <family val="2"/>
        <charset val="134"/>
      </rPr>
      <t>黄金招财珠</t>
    </r>
    <phoneticPr fontId="7" type="noConversion"/>
  </si>
  <si>
    <r>
      <rPr>
        <sz val="14"/>
        <color rgb="FF000000"/>
        <rFont val="宋体"/>
        <family val="2"/>
        <charset val="134"/>
      </rPr>
      <t>金币</t>
    </r>
    <phoneticPr fontId="7" type="noConversion"/>
  </si>
  <si>
    <t>当前值</t>
    <phoneticPr fontId="7" type="noConversion"/>
  </si>
  <si>
    <t>序号翻倍</t>
    <phoneticPr fontId="7" type="noConversion"/>
  </si>
  <si>
    <t>翻倍概率</t>
    <phoneticPr fontId="7" type="noConversion"/>
  </si>
  <si>
    <t>增加序号数</t>
    <phoneticPr fontId="7" type="noConversion"/>
  </si>
  <si>
    <t>保持不变</t>
    <phoneticPr fontId="7" type="noConversion"/>
  </si>
  <si>
    <t>增加序号数</t>
    <phoneticPr fontId="7" type="noConversion"/>
  </si>
  <si>
    <t>初始值</t>
    <phoneticPr fontId="7" type="noConversion"/>
  </si>
  <si>
    <t>int</t>
    <phoneticPr fontId="7" type="noConversion"/>
  </si>
  <si>
    <t>float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</si>
</sst>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5">
    <font>
      <sz val="12"/>
      <color theme="1"/>
      <name val="宋体"/>
      <family val="2"/>
      <charset val="134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Tahoma"/>
      <family val="2"/>
    </font>
    <font>
      <sz val="14"/>
      <color rgb="FF000000"/>
      <name val="宋体"/>
      <family val="2"/>
      <charset val="134"/>
    </font>
    <font>
      <sz val="14"/>
      <color indexed="8"/>
      <name val="Tahoma"/>
      <family val="2"/>
    </font>
    <font>
      <sz val="12"/>
      <color rgb="FF000000"/>
      <name val="Verdana"/>
      <family val="2"/>
    </font>
    <font>
      <sz val="14"/>
      <color rgb="FF191F25"/>
      <name val="Droid Sans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>
      <alignment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1" xfId="1" applyFont="1" applyFill="1" applyBorder="1">
      <alignment vertical="center"/>
    </xf>
    <xf numFmtId="176" fontId="4" fillId="5" borderId="1" xfId="1" applyNumberFormat="1" applyFont="1" applyFill="1" applyBorder="1">
      <alignment vertical="center"/>
    </xf>
    <xf numFmtId="176" fontId="4" fillId="6" borderId="1" xfId="1" applyNumberFormat="1" applyFont="1" applyFill="1" applyBorder="1">
      <alignment vertical="center"/>
    </xf>
    <xf numFmtId="0" fontId="4" fillId="5" borderId="1" xfId="2" applyFont="1" applyFill="1" applyBorder="1">
      <alignment vertical="center"/>
    </xf>
    <xf numFmtId="0" fontId="4" fillId="0" borderId="1" xfId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0" fillId="0" borderId="1" xfId="0" applyBorder="1"/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4" fillId="0" borderId="0" xfId="0" applyFont="1"/>
    <xf numFmtId="0" fontId="11" fillId="0" borderId="3" xfId="0" applyFont="1" applyBorder="1" applyAlignment="1">
      <alignment horizontal="center" vertical="center" wrapText="1"/>
    </xf>
  </cellXfs>
  <cellStyles count="31">
    <cellStyle name="常规" xfId="0" builtinId="0"/>
    <cellStyle name="常规 2 2 2 2 2" xfId="2" xr:uid="{00000000-0005-0000-0000-000001000000}"/>
    <cellStyle name="常规 2 2 2 2 2 2" xfId="1" xr:uid="{00000000-0005-0000-0000-000002000000}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6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4" sqref="F4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D2" t="s">
        <v>3</v>
      </c>
      <c r="E2" t="s">
        <v>3</v>
      </c>
    </row>
    <row r="3" spans="1:6">
      <c r="A3" s="7" t="s">
        <v>4</v>
      </c>
      <c r="B3" s="7" t="s">
        <v>5</v>
      </c>
      <c r="C3" s="7"/>
      <c r="D3" s="8" t="s">
        <v>6</v>
      </c>
      <c r="E3" s="8" t="s">
        <v>7</v>
      </c>
      <c r="F3" s="8" t="s">
        <v>8</v>
      </c>
    </row>
    <row r="4" spans="1:6">
      <c r="A4" s="9">
        <v>100</v>
      </c>
      <c r="B4" s="10">
        <v>120</v>
      </c>
      <c r="C4" s="11">
        <f>E4*10000</f>
        <v>7200</v>
      </c>
      <c r="D4" s="15">
        <f t="shared" ref="D4:D10" si="0">ROUNDDOWN((A4+B4)/2,0)</f>
        <v>110</v>
      </c>
      <c r="E4" s="13">
        <f>1-SUM(E5:E10)</f>
        <v>0.72</v>
      </c>
      <c r="F4" s="15">
        <f t="shared" ref="F4:F10" si="1">E4*D4</f>
        <v>79.2</v>
      </c>
    </row>
    <row r="5" spans="1:6">
      <c r="A5" s="9">
        <v>121</v>
      </c>
      <c r="B5" s="10">
        <v>1000</v>
      </c>
      <c r="C5" s="11">
        <f t="shared" ref="C5:C10" si="2">E5*10000</f>
        <v>2300</v>
      </c>
      <c r="D5" s="15">
        <f t="shared" si="0"/>
        <v>560</v>
      </c>
      <c r="E5" s="13">
        <v>0.23</v>
      </c>
      <c r="F5" s="15">
        <f t="shared" si="1"/>
        <v>128.80000000000001</v>
      </c>
    </row>
    <row r="6" spans="1:6">
      <c r="A6" s="9">
        <v>1001</v>
      </c>
      <c r="B6" s="10">
        <v>5000</v>
      </c>
      <c r="C6" s="11">
        <f t="shared" si="2"/>
        <v>310</v>
      </c>
      <c r="D6" s="15">
        <f t="shared" si="0"/>
        <v>3000</v>
      </c>
      <c r="E6" s="13">
        <v>3.1E-2</v>
      </c>
      <c r="F6" s="15">
        <f t="shared" si="1"/>
        <v>93</v>
      </c>
    </row>
    <row r="7" spans="1:6">
      <c r="A7" s="9">
        <v>5001</v>
      </c>
      <c r="B7" s="10">
        <v>10000</v>
      </c>
      <c r="C7" s="11">
        <f t="shared" si="2"/>
        <v>100</v>
      </c>
      <c r="D7" s="15">
        <f t="shared" si="0"/>
        <v>7500</v>
      </c>
      <c r="E7" s="14">
        <v>0.01</v>
      </c>
      <c r="F7" s="15">
        <f t="shared" si="1"/>
        <v>75</v>
      </c>
    </row>
    <row r="8" spans="1:6">
      <c r="A8" s="9">
        <v>10001</v>
      </c>
      <c r="B8" s="10">
        <v>15000</v>
      </c>
      <c r="C8" s="11">
        <f t="shared" si="2"/>
        <v>60</v>
      </c>
      <c r="D8" s="15">
        <f t="shared" si="0"/>
        <v>12500</v>
      </c>
      <c r="E8" s="14">
        <v>6.0000000000000001E-3</v>
      </c>
      <c r="F8" s="15">
        <f t="shared" si="1"/>
        <v>75</v>
      </c>
    </row>
    <row r="9" spans="1:6">
      <c r="A9" s="9">
        <v>15001</v>
      </c>
      <c r="B9" s="10">
        <v>20000</v>
      </c>
      <c r="C9" s="11">
        <f t="shared" si="2"/>
        <v>25</v>
      </c>
      <c r="D9" s="15">
        <f t="shared" si="0"/>
        <v>17500</v>
      </c>
      <c r="E9" s="14">
        <v>2.5000000000000001E-3</v>
      </c>
      <c r="F9" s="15">
        <f t="shared" si="1"/>
        <v>43.75</v>
      </c>
    </row>
    <row r="10" spans="1:6">
      <c r="A10" s="9">
        <v>20000</v>
      </c>
      <c r="B10" s="10">
        <v>20000</v>
      </c>
      <c r="C10" s="11">
        <f t="shared" si="2"/>
        <v>5</v>
      </c>
      <c r="D10" s="15">
        <f t="shared" si="0"/>
        <v>20000</v>
      </c>
      <c r="E10" s="14">
        <v>5.0000000000000001E-4</v>
      </c>
      <c r="F10" s="15">
        <f t="shared" si="1"/>
        <v>10</v>
      </c>
    </row>
  </sheetData>
  <phoneticPr fontId="7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4" sqref="D4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D2" t="s">
        <v>3</v>
      </c>
      <c r="E2" t="s">
        <v>3</v>
      </c>
    </row>
    <row r="3" spans="1:6">
      <c r="A3" s="7" t="s">
        <v>4</v>
      </c>
      <c r="B3" s="7" t="s">
        <v>5</v>
      </c>
      <c r="C3" s="7"/>
      <c r="D3" s="8" t="s">
        <v>6</v>
      </c>
      <c r="E3" s="8" t="s">
        <v>7</v>
      </c>
      <c r="F3" s="8" t="s">
        <v>8</v>
      </c>
    </row>
    <row r="4" spans="1:6">
      <c r="A4" s="11">
        <v>1000</v>
      </c>
      <c r="B4" s="11">
        <v>1200</v>
      </c>
      <c r="C4" s="11">
        <f>E4*10000</f>
        <v>7300</v>
      </c>
      <c r="D4" s="15">
        <f t="shared" ref="D4:D10" si="0">ROUNDDOWN((A4+B4)/2,0)</f>
        <v>1100</v>
      </c>
      <c r="E4" s="13">
        <f>1-SUM(E5:E10)</f>
        <v>0.73</v>
      </c>
      <c r="F4" s="15">
        <f t="shared" ref="F4:F10" si="1">E4*D4</f>
        <v>803</v>
      </c>
    </row>
    <row r="5" spans="1:6">
      <c r="A5" s="11">
        <v>1201</v>
      </c>
      <c r="B5" s="11">
        <v>10000</v>
      </c>
      <c r="C5" s="11">
        <f t="shared" ref="C5:C10" si="2">E5*10000</f>
        <v>2200</v>
      </c>
      <c r="D5" s="15">
        <f t="shared" si="0"/>
        <v>5600</v>
      </c>
      <c r="E5" s="13">
        <v>0.22</v>
      </c>
      <c r="F5" s="15">
        <f t="shared" si="1"/>
        <v>1232</v>
      </c>
    </row>
    <row r="6" spans="1:6">
      <c r="A6" s="11">
        <v>10001</v>
      </c>
      <c r="B6" s="11">
        <v>50000</v>
      </c>
      <c r="C6" s="11">
        <f t="shared" si="2"/>
        <v>310</v>
      </c>
      <c r="D6" s="15">
        <f t="shared" si="0"/>
        <v>30000</v>
      </c>
      <c r="E6" s="13">
        <v>3.1E-2</v>
      </c>
      <c r="F6" s="15">
        <f t="shared" si="1"/>
        <v>930</v>
      </c>
    </row>
    <row r="7" spans="1:6">
      <c r="A7" s="11">
        <v>50001</v>
      </c>
      <c r="B7" s="11">
        <v>100000</v>
      </c>
      <c r="C7" s="11">
        <f t="shared" si="2"/>
        <v>100</v>
      </c>
      <c r="D7" s="15">
        <f t="shared" si="0"/>
        <v>75000</v>
      </c>
      <c r="E7" s="14">
        <v>0.01</v>
      </c>
      <c r="F7" s="15">
        <f t="shared" si="1"/>
        <v>750</v>
      </c>
    </row>
    <row r="8" spans="1:6">
      <c r="A8" s="11">
        <v>100001</v>
      </c>
      <c r="B8" s="11">
        <v>150000</v>
      </c>
      <c r="C8" s="11">
        <f t="shared" si="2"/>
        <v>60</v>
      </c>
      <c r="D8" s="15">
        <f t="shared" si="0"/>
        <v>125000</v>
      </c>
      <c r="E8" s="14">
        <v>6.0000000000000001E-3</v>
      </c>
      <c r="F8" s="15">
        <f t="shared" si="1"/>
        <v>750</v>
      </c>
    </row>
    <row r="9" spans="1:6">
      <c r="A9" s="11">
        <v>150001</v>
      </c>
      <c r="B9" s="11">
        <v>200000</v>
      </c>
      <c r="C9" s="11">
        <f t="shared" si="2"/>
        <v>25</v>
      </c>
      <c r="D9" s="15">
        <f t="shared" si="0"/>
        <v>175000</v>
      </c>
      <c r="E9" s="14">
        <v>2.5000000000000001E-3</v>
      </c>
      <c r="F9" s="15">
        <f t="shared" si="1"/>
        <v>437.5</v>
      </c>
    </row>
    <row r="10" spans="1:6">
      <c r="A10" s="11">
        <v>200000</v>
      </c>
      <c r="B10" s="11">
        <v>200000</v>
      </c>
      <c r="C10" s="11">
        <f t="shared" si="2"/>
        <v>5</v>
      </c>
      <c r="D10" s="15">
        <f t="shared" si="0"/>
        <v>200000</v>
      </c>
      <c r="E10" s="14">
        <v>5.0000000000000001E-4</v>
      </c>
      <c r="F10" s="15">
        <f t="shared" si="1"/>
        <v>100</v>
      </c>
    </row>
  </sheetData>
  <phoneticPr fontId="7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D4" sqref="D4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D2" t="s">
        <v>3</v>
      </c>
      <c r="E2" t="s">
        <v>3</v>
      </c>
    </row>
    <row r="3" spans="1:6">
      <c r="A3" s="7" t="s">
        <v>4</v>
      </c>
      <c r="B3" s="7" t="s">
        <v>5</v>
      </c>
      <c r="C3" s="7"/>
      <c r="D3" s="8" t="s">
        <v>6</v>
      </c>
      <c r="E3" s="8" t="s">
        <v>7</v>
      </c>
      <c r="F3" s="8" t="s">
        <v>8</v>
      </c>
    </row>
    <row r="4" spans="1:6">
      <c r="A4" s="9">
        <v>10000</v>
      </c>
      <c r="B4" s="10">
        <v>12000</v>
      </c>
      <c r="C4" s="11">
        <f>E4*10000</f>
        <v>7300</v>
      </c>
      <c r="D4" s="15">
        <f t="shared" ref="D4:D10" si="0">ROUNDDOWN((A4+B4)/2,0)</f>
        <v>11000</v>
      </c>
      <c r="E4" s="13">
        <f>1-SUM(E5:E10)</f>
        <v>0.73</v>
      </c>
      <c r="F4" s="15">
        <f>D4*E4</f>
        <v>8030</v>
      </c>
    </row>
    <row r="5" spans="1:6">
      <c r="A5" s="9">
        <v>12001</v>
      </c>
      <c r="B5" s="10">
        <v>100000</v>
      </c>
      <c r="C5" s="11">
        <f t="shared" ref="C5:C10" si="1">E5*10000</f>
        <v>2210</v>
      </c>
      <c r="D5" s="15">
        <f t="shared" si="0"/>
        <v>56000</v>
      </c>
      <c r="E5" s="13">
        <v>0.221</v>
      </c>
      <c r="F5" s="15">
        <f t="shared" ref="F5:F10" si="2">D5*E5</f>
        <v>12376</v>
      </c>
    </row>
    <row r="6" spans="1:6">
      <c r="A6" s="9">
        <v>100001</v>
      </c>
      <c r="B6" s="10">
        <v>500000</v>
      </c>
      <c r="C6" s="11">
        <f t="shared" si="1"/>
        <v>300</v>
      </c>
      <c r="D6" s="15">
        <f t="shared" si="0"/>
        <v>300000</v>
      </c>
      <c r="E6" s="13">
        <v>0.03</v>
      </c>
      <c r="F6" s="15">
        <f t="shared" si="2"/>
        <v>9000</v>
      </c>
    </row>
    <row r="7" spans="1:6">
      <c r="A7" s="9">
        <v>500001</v>
      </c>
      <c r="B7" s="10">
        <v>1000000</v>
      </c>
      <c r="C7" s="11">
        <f t="shared" si="1"/>
        <v>100</v>
      </c>
      <c r="D7" s="15">
        <f t="shared" si="0"/>
        <v>750000</v>
      </c>
      <c r="E7" s="14">
        <v>0.01</v>
      </c>
      <c r="F7" s="15">
        <f t="shared" si="2"/>
        <v>7500</v>
      </c>
    </row>
    <row r="8" spans="1:6">
      <c r="A8" s="9">
        <v>1000001</v>
      </c>
      <c r="B8" s="10">
        <v>1500000</v>
      </c>
      <c r="C8" s="11">
        <f t="shared" si="1"/>
        <v>60</v>
      </c>
      <c r="D8" s="15">
        <f t="shared" si="0"/>
        <v>1250000</v>
      </c>
      <c r="E8" s="14">
        <v>6.0000000000000001E-3</v>
      </c>
      <c r="F8" s="15">
        <f t="shared" si="2"/>
        <v>7500</v>
      </c>
    </row>
    <row r="9" spans="1:6">
      <c r="A9" s="9">
        <v>1500001</v>
      </c>
      <c r="B9" s="10">
        <v>2000000</v>
      </c>
      <c r="C9" s="11">
        <f t="shared" si="1"/>
        <v>25</v>
      </c>
      <c r="D9" s="15">
        <f t="shared" si="0"/>
        <v>1750000</v>
      </c>
      <c r="E9" s="14">
        <v>2.5000000000000001E-3</v>
      </c>
      <c r="F9" s="15">
        <f t="shared" si="2"/>
        <v>4375</v>
      </c>
    </row>
    <row r="10" spans="1:6">
      <c r="A10" s="9">
        <v>2000000</v>
      </c>
      <c r="B10" s="10">
        <v>2000000</v>
      </c>
      <c r="C10" s="11">
        <f t="shared" si="1"/>
        <v>5</v>
      </c>
      <c r="D10" s="15">
        <f t="shared" si="0"/>
        <v>2000000</v>
      </c>
      <c r="E10" s="14">
        <v>5.0000000000000001E-4</v>
      </c>
      <c r="F10" s="15">
        <f t="shared" si="2"/>
        <v>1000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4" sqref="D4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D2" t="s">
        <v>3</v>
      </c>
      <c r="E2" t="s">
        <v>3</v>
      </c>
    </row>
    <row r="3" spans="1:6">
      <c r="A3" s="7" t="s">
        <v>4</v>
      </c>
      <c r="B3" s="7" t="s">
        <v>5</v>
      </c>
      <c r="C3" s="7"/>
      <c r="D3" s="8" t="s">
        <v>6</v>
      </c>
      <c r="E3" s="8" t="s">
        <v>7</v>
      </c>
      <c r="F3" s="8" t="s">
        <v>8</v>
      </c>
    </row>
    <row r="4" spans="1:6">
      <c r="A4" s="10">
        <v>50000</v>
      </c>
      <c r="B4" s="10">
        <v>55000</v>
      </c>
      <c r="C4" s="11">
        <f>E4*10000</f>
        <v>5000</v>
      </c>
      <c r="D4" s="15">
        <f t="shared" ref="D4:D11" si="0">ROUNDDOWN((A4+B4)/2,0)</f>
        <v>52500</v>
      </c>
      <c r="E4" s="13">
        <f>1-SUM(E5:E11)</f>
        <v>0.5</v>
      </c>
      <c r="F4" s="17">
        <f>D4*E4</f>
        <v>26250</v>
      </c>
    </row>
    <row r="5" spans="1:6">
      <c r="A5" s="10">
        <v>55001</v>
      </c>
      <c r="B5" s="10">
        <v>200000</v>
      </c>
      <c r="C5" s="11">
        <f t="shared" ref="C5:C11" si="1">E5*10000</f>
        <v>3200</v>
      </c>
      <c r="D5" s="15">
        <f t="shared" si="0"/>
        <v>127500</v>
      </c>
      <c r="E5" s="13">
        <v>0.32</v>
      </c>
      <c r="F5" s="17">
        <f t="shared" ref="F5:F11" si="2">D5*E5</f>
        <v>40800</v>
      </c>
    </row>
    <row r="6" spans="1:6">
      <c r="A6" s="16">
        <v>200001</v>
      </c>
      <c r="B6" s="16">
        <v>1000000</v>
      </c>
      <c r="C6" s="11">
        <f t="shared" si="1"/>
        <v>1200</v>
      </c>
      <c r="D6" s="15">
        <f t="shared" si="0"/>
        <v>600000</v>
      </c>
      <c r="E6" s="13">
        <v>0.12</v>
      </c>
      <c r="F6" s="17">
        <f t="shared" si="2"/>
        <v>72000</v>
      </c>
    </row>
    <row r="7" spans="1:6">
      <c r="A7" s="10">
        <v>1000001</v>
      </c>
      <c r="B7" s="10">
        <v>5000000</v>
      </c>
      <c r="C7" s="11">
        <f t="shared" si="1"/>
        <v>380</v>
      </c>
      <c r="D7" s="15">
        <f t="shared" si="0"/>
        <v>3000000</v>
      </c>
      <c r="E7" s="14">
        <v>3.7999999999999999E-2</v>
      </c>
      <c r="F7" s="17">
        <f t="shared" si="2"/>
        <v>114000</v>
      </c>
    </row>
    <row r="8" spans="1:6">
      <c r="A8" s="10">
        <v>5000001</v>
      </c>
      <c r="B8" s="10">
        <v>10000000</v>
      </c>
      <c r="C8" s="11">
        <f t="shared" si="1"/>
        <v>120</v>
      </c>
      <c r="D8" s="15">
        <f t="shared" si="0"/>
        <v>7500000</v>
      </c>
      <c r="E8" s="14">
        <v>1.2E-2</v>
      </c>
      <c r="F8" s="17">
        <f t="shared" si="2"/>
        <v>90000</v>
      </c>
    </row>
    <row r="9" spans="1:6">
      <c r="A9" s="10">
        <v>10000001</v>
      </c>
      <c r="B9" s="10">
        <v>15000000</v>
      </c>
      <c r="C9" s="11">
        <f t="shared" si="1"/>
        <v>70</v>
      </c>
      <c r="D9" s="15">
        <f t="shared" si="0"/>
        <v>12500000</v>
      </c>
      <c r="E9" s="14">
        <v>7.0000000000000001E-3</v>
      </c>
      <c r="F9" s="17">
        <f t="shared" si="2"/>
        <v>87500</v>
      </c>
    </row>
    <row r="10" spans="1:6">
      <c r="A10" s="10">
        <v>15000001</v>
      </c>
      <c r="B10" s="10">
        <v>20000000</v>
      </c>
      <c r="C10" s="11">
        <f t="shared" si="1"/>
        <v>25</v>
      </c>
      <c r="D10" s="15">
        <f t="shared" si="0"/>
        <v>17500000</v>
      </c>
      <c r="E10" s="14">
        <v>2.5000000000000001E-3</v>
      </c>
      <c r="F10" s="17">
        <f t="shared" si="2"/>
        <v>43750</v>
      </c>
    </row>
    <row r="11" spans="1:6">
      <c r="A11" s="10">
        <v>20000000</v>
      </c>
      <c r="B11" s="10">
        <v>20000000</v>
      </c>
      <c r="C11" s="11">
        <f t="shared" si="1"/>
        <v>5</v>
      </c>
      <c r="D11" s="15">
        <f t="shared" si="0"/>
        <v>20000000</v>
      </c>
      <c r="E11" s="13">
        <v>5.0000000000000001E-4</v>
      </c>
      <c r="F11" s="17">
        <f t="shared" si="2"/>
        <v>10000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12" sqref="A1:F12"/>
    </sheetView>
  </sheetViews>
  <sheetFormatPr baseColWidth="10" defaultColWidth="9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D2" t="s">
        <v>3</v>
      </c>
      <c r="E2" t="s">
        <v>3</v>
      </c>
    </row>
    <row r="3" spans="1:6">
      <c r="A3" s="7" t="s">
        <v>4</v>
      </c>
      <c r="B3" s="7" t="s">
        <v>5</v>
      </c>
      <c r="C3" s="7"/>
      <c r="D3" s="8" t="s">
        <v>6</v>
      </c>
      <c r="E3" s="8" t="s">
        <v>7</v>
      </c>
      <c r="F3" s="8" t="s">
        <v>8</v>
      </c>
    </row>
    <row r="4" spans="1:6">
      <c r="A4" s="9">
        <v>100</v>
      </c>
      <c r="B4" s="10">
        <v>120</v>
      </c>
      <c r="C4" s="11">
        <f>E4*100000</f>
        <v>45000</v>
      </c>
      <c r="D4" s="15">
        <f t="shared" ref="D4:D12" si="0">ROUNDDOWN((A4+B4)/2,0)</f>
        <v>110</v>
      </c>
      <c r="E4" s="13">
        <v>0.45</v>
      </c>
      <c r="F4" s="12">
        <f>D4*E4</f>
        <v>49.5</v>
      </c>
    </row>
    <row r="5" spans="1:6">
      <c r="A5" s="9">
        <v>121</v>
      </c>
      <c r="B5" s="10">
        <v>1000</v>
      </c>
      <c r="C5" s="11">
        <f t="shared" ref="C5:C12" si="1">E5*100000</f>
        <v>40000</v>
      </c>
      <c r="D5" s="15">
        <f t="shared" si="0"/>
        <v>560</v>
      </c>
      <c r="E5" s="13">
        <v>0.4</v>
      </c>
      <c r="F5" s="12">
        <f t="shared" ref="F5:F12" si="2">D5*E5</f>
        <v>224</v>
      </c>
    </row>
    <row r="6" spans="1:6">
      <c r="A6" s="9">
        <v>1001</v>
      </c>
      <c r="B6" s="10">
        <v>10000</v>
      </c>
      <c r="C6" s="11">
        <f t="shared" si="1"/>
        <v>9420</v>
      </c>
      <c r="D6" s="15">
        <f t="shared" si="0"/>
        <v>5500</v>
      </c>
      <c r="E6" s="13">
        <v>9.4200000000000006E-2</v>
      </c>
      <c r="F6" s="12">
        <f t="shared" si="2"/>
        <v>518.1</v>
      </c>
    </row>
    <row r="7" spans="1:6">
      <c r="A7" s="9">
        <v>10001</v>
      </c>
      <c r="B7" s="10">
        <v>100000</v>
      </c>
      <c r="C7" s="11">
        <f t="shared" si="1"/>
        <v>5000</v>
      </c>
      <c r="D7" s="15">
        <f t="shared" si="0"/>
        <v>55000</v>
      </c>
      <c r="E7" s="14">
        <v>0.05</v>
      </c>
      <c r="F7" s="12">
        <f t="shared" si="2"/>
        <v>2750</v>
      </c>
    </row>
    <row r="8" spans="1:6">
      <c r="A8" s="9">
        <v>100001</v>
      </c>
      <c r="B8" s="10">
        <v>1000000</v>
      </c>
      <c r="C8" s="11">
        <f t="shared" si="1"/>
        <v>500</v>
      </c>
      <c r="D8" s="15">
        <f t="shared" si="0"/>
        <v>550000</v>
      </c>
      <c r="E8" s="14">
        <v>5.0000000000000001E-3</v>
      </c>
      <c r="F8" s="12">
        <f t="shared" si="2"/>
        <v>2750</v>
      </c>
    </row>
    <row r="9" spans="1:6">
      <c r="A9" s="9">
        <v>1000001</v>
      </c>
      <c r="B9" s="10">
        <v>3000000</v>
      </c>
      <c r="C9" s="11">
        <f t="shared" si="1"/>
        <v>50</v>
      </c>
      <c r="D9" s="15">
        <f t="shared" si="0"/>
        <v>2000000</v>
      </c>
      <c r="E9" s="14">
        <v>5.0000000000000001E-4</v>
      </c>
      <c r="F9" s="12">
        <f t="shared" si="2"/>
        <v>1000</v>
      </c>
    </row>
    <row r="10" spans="1:6">
      <c r="A10" s="9">
        <v>3000001</v>
      </c>
      <c r="B10" s="10">
        <v>8000000</v>
      </c>
      <c r="C10" s="11">
        <f t="shared" si="1"/>
        <v>20</v>
      </c>
      <c r="D10" s="15">
        <f t="shared" si="0"/>
        <v>5500000</v>
      </c>
      <c r="E10" s="14">
        <v>2.0000000000000001E-4</v>
      </c>
      <c r="F10" s="12">
        <f t="shared" si="2"/>
        <v>1100</v>
      </c>
    </row>
    <row r="11" spans="1:6">
      <c r="A11" s="9">
        <v>8000001</v>
      </c>
      <c r="B11" s="10">
        <v>20000000</v>
      </c>
      <c r="C11" s="11">
        <f t="shared" si="1"/>
        <v>9</v>
      </c>
      <c r="D11" s="15">
        <f t="shared" si="0"/>
        <v>14000000</v>
      </c>
      <c r="E11" s="14">
        <v>9.0000000000000006E-5</v>
      </c>
      <c r="F11" s="12">
        <f t="shared" si="2"/>
        <v>1260</v>
      </c>
    </row>
    <row r="12" spans="1:6">
      <c r="A12" s="9">
        <v>20000000</v>
      </c>
      <c r="B12" s="10">
        <v>20000000</v>
      </c>
      <c r="C12" s="11">
        <f t="shared" si="1"/>
        <v>1</v>
      </c>
      <c r="D12" s="15">
        <f t="shared" si="0"/>
        <v>20000000</v>
      </c>
      <c r="E12" s="14">
        <v>1.0000000000000001E-5</v>
      </c>
      <c r="F12" s="12">
        <f t="shared" si="2"/>
        <v>200.00000000000003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zoomScale="120" zoomScaleNormal="120" zoomScalePageLayoutView="120" workbookViewId="0">
      <selection activeCell="G11" sqref="G11"/>
    </sheetView>
  </sheetViews>
  <sheetFormatPr baseColWidth="10" defaultColWidth="9.33203125" defaultRowHeight="15"/>
  <cols>
    <col min="7" max="7" width="10" customWidth="1"/>
    <col min="11" max="11" width="16.6640625" customWidth="1"/>
    <col min="15" max="15" width="17.6640625" customWidth="1"/>
    <col min="19" max="19" width="20" customWidth="1"/>
    <col min="23" max="23" width="18.83203125" customWidth="1"/>
    <col min="27" max="27" width="21" customWidth="1"/>
  </cols>
  <sheetData>
    <row r="1" spans="1:27">
      <c r="A1" s="1" t="s">
        <v>9</v>
      </c>
      <c r="B1" s="18" t="s">
        <v>0</v>
      </c>
      <c r="C1" s="18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10</v>
      </c>
      <c r="Y1" s="1" t="s">
        <v>11</v>
      </c>
      <c r="Z1" s="1" t="s">
        <v>12</v>
      </c>
      <c r="AA1" s="1" t="s">
        <v>13</v>
      </c>
    </row>
    <row r="2" spans="1:27">
      <c r="A2" s="1" t="s">
        <v>3</v>
      </c>
      <c r="B2" s="18" t="s">
        <v>3</v>
      </c>
      <c r="C2" s="18" t="s">
        <v>3</v>
      </c>
      <c r="D2" s="1" t="s">
        <v>3</v>
      </c>
      <c r="E2" s="1" t="s">
        <v>3</v>
      </c>
      <c r="F2" s="1" t="s">
        <v>3</v>
      </c>
      <c r="G2" s="1" t="s">
        <v>14</v>
      </c>
      <c r="H2" s="1" t="s">
        <v>3</v>
      </c>
      <c r="I2" s="1" t="s">
        <v>3</v>
      </c>
      <c r="J2" s="1" t="s">
        <v>3</v>
      </c>
      <c r="K2" s="1" t="s">
        <v>14</v>
      </c>
      <c r="L2" s="1" t="s">
        <v>3</v>
      </c>
      <c r="M2" s="1" t="s">
        <v>3</v>
      </c>
      <c r="N2" s="1" t="s">
        <v>3</v>
      </c>
      <c r="O2" s="1" t="s">
        <v>14</v>
      </c>
      <c r="P2" s="1" t="s">
        <v>3</v>
      </c>
      <c r="Q2" s="1" t="s">
        <v>3</v>
      </c>
      <c r="R2" s="1" t="s">
        <v>3</v>
      </c>
      <c r="S2" s="1" t="s">
        <v>14</v>
      </c>
      <c r="T2" s="1" t="s">
        <v>3</v>
      </c>
      <c r="U2" s="1" t="s">
        <v>3</v>
      </c>
      <c r="V2" s="1" t="s">
        <v>3</v>
      </c>
      <c r="W2" s="1" t="s">
        <v>14</v>
      </c>
      <c r="X2" s="1" t="s">
        <v>3</v>
      </c>
      <c r="Y2" s="1" t="s">
        <v>3</v>
      </c>
      <c r="Z2" s="1" t="s">
        <v>3</v>
      </c>
      <c r="AA2" s="1" t="s">
        <v>14</v>
      </c>
    </row>
    <row r="3" spans="1:27">
      <c r="A3" s="1" t="s">
        <v>15</v>
      </c>
      <c r="B3" s="7" t="s">
        <v>4</v>
      </c>
      <c r="C3" s="7" t="s">
        <v>5</v>
      </c>
      <c r="D3" s="2" t="s">
        <v>16</v>
      </c>
      <c r="E3" s="2" t="s">
        <v>17</v>
      </c>
      <c r="F3" s="2" t="s">
        <v>18</v>
      </c>
      <c r="G3" s="2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5" t="s">
        <v>28</v>
      </c>
      <c r="Q3" s="5" t="s">
        <v>29</v>
      </c>
      <c r="R3" s="5" t="s">
        <v>30</v>
      </c>
      <c r="S3" s="5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5" t="s">
        <v>36</v>
      </c>
      <c r="Y3" s="5" t="s">
        <v>37</v>
      </c>
      <c r="Z3" s="5" t="s">
        <v>38</v>
      </c>
      <c r="AA3" s="5" t="s">
        <v>39</v>
      </c>
    </row>
    <row r="4" spans="1:27">
      <c r="A4" s="3">
        <v>1283</v>
      </c>
      <c r="B4" s="9">
        <v>100</v>
      </c>
      <c r="C4" s="10">
        <v>120</v>
      </c>
      <c r="D4" s="4">
        <v>100</v>
      </c>
      <c r="E4" s="4">
        <v>500</v>
      </c>
      <c r="F4" s="4">
        <v>3</v>
      </c>
      <c r="G4" s="6" t="s">
        <v>42</v>
      </c>
      <c r="H4" s="4">
        <v>500</v>
      </c>
      <c r="I4" s="4">
        <v>1000</v>
      </c>
      <c r="J4" s="4">
        <v>2</v>
      </c>
      <c r="K4" s="6" t="s">
        <v>40</v>
      </c>
      <c r="L4" s="4">
        <v>1000</v>
      </c>
      <c r="M4" s="4">
        <v>5000</v>
      </c>
      <c r="N4" s="4">
        <v>1</v>
      </c>
      <c r="O4" s="6" t="s">
        <v>43</v>
      </c>
      <c r="P4" s="4">
        <v>5000</v>
      </c>
      <c r="Q4" s="4">
        <v>10000</v>
      </c>
      <c r="R4" s="4">
        <v>1</v>
      </c>
      <c r="S4" s="6" t="s">
        <v>41</v>
      </c>
      <c r="T4" s="4">
        <v>10000</v>
      </c>
      <c r="U4" s="4">
        <v>15000</v>
      </c>
      <c r="V4" s="4">
        <v>1</v>
      </c>
      <c r="W4" s="6" t="s">
        <v>44</v>
      </c>
      <c r="X4" s="4">
        <v>15000</v>
      </c>
      <c r="Y4" s="4">
        <v>20000</v>
      </c>
      <c r="Z4" s="4">
        <v>1</v>
      </c>
      <c r="AA4" s="6" t="s">
        <v>45</v>
      </c>
    </row>
    <row r="5" spans="1:27">
      <c r="A5" s="3">
        <v>1284</v>
      </c>
      <c r="B5" s="11">
        <v>1000</v>
      </c>
      <c r="C5" s="11">
        <v>1200</v>
      </c>
      <c r="D5" s="4">
        <v>1000</v>
      </c>
      <c r="E5" s="4">
        <v>5000</v>
      </c>
      <c r="F5" s="4">
        <v>3</v>
      </c>
      <c r="G5" s="6" t="s">
        <v>42</v>
      </c>
      <c r="H5" s="4">
        <v>5000</v>
      </c>
      <c r="I5" s="4">
        <v>10000</v>
      </c>
      <c r="J5" s="4">
        <v>2</v>
      </c>
      <c r="K5" s="6" t="s">
        <v>40</v>
      </c>
      <c r="L5" s="4">
        <v>10000</v>
      </c>
      <c r="M5" s="4">
        <v>50000</v>
      </c>
      <c r="N5" s="4">
        <v>1</v>
      </c>
      <c r="O5" s="6" t="s">
        <v>43</v>
      </c>
      <c r="P5" s="4">
        <v>50000</v>
      </c>
      <c r="Q5" s="4">
        <v>100000</v>
      </c>
      <c r="R5" s="4">
        <v>1</v>
      </c>
      <c r="S5" s="6" t="s">
        <v>41</v>
      </c>
      <c r="T5" s="4">
        <v>100000</v>
      </c>
      <c r="U5" s="4">
        <v>150000</v>
      </c>
      <c r="V5" s="4">
        <v>1</v>
      </c>
      <c r="W5" s="6" t="s">
        <v>44</v>
      </c>
      <c r="X5" s="4">
        <v>150000</v>
      </c>
      <c r="Y5" s="4">
        <v>200000</v>
      </c>
      <c r="Z5" s="4">
        <v>1</v>
      </c>
      <c r="AA5" s="6" t="s">
        <v>45</v>
      </c>
    </row>
    <row r="6" spans="1:27">
      <c r="A6" s="3">
        <v>1285</v>
      </c>
      <c r="B6" s="9">
        <v>10000</v>
      </c>
      <c r="C6" s="10">
        <v>12000</v>
      </c>
      <c r="D6" s="4">
        <v>10000</v>
      </c>
      <c r="E6" s="4">
        <v>50000</v>
      </c>
      <c r="F6" s="4">
        <v>3</v>
      </c>
      <c r="G6" s="6" t="s">
        <v>42</v>
      </c>
      <c r="H6" s="4">
        <v>50000</v>
      </c>
      <c r="I6" s="4">
        <v>100000</v>
      </c>
      <c r="J6" s="4">
        <v>2</v>
      </c>
      <c r="K6" s="6" t="s">
        <v>40</v>
      </c>
      <c r="L6" s="4">
        <v>100000</v>
      </c>
      <c r="M6" s="4">
        <v>500000</v>
      </c>
      <c r="N6" s="4">
        <v>1</v>
      </c>
      <c r="O6" s="6" t="s">
        <v>43</v>
      </c>
      <c r="P6" s="4">
        <v>500000</v>
      </c>
      <c r="Q6" s="4">
        <v>1000000</v>
      </c>
      <c r="R6" s="4">
        <v>1</v>
      </c>
      <c r="S6" s="6" t="s">
        <v>41</v>
      </c>
      <c r="T6" s="4">
        <v>1000000</v>
      </c>
      <c r="U6" s="4">
        <v>1500000</v>
      </c>
      <c r="V6" s="4">
        <v>1</v>
      </c>
      <c r="W6" s="6" t="s">
        <v>44</v>
      </c>
      <c r="X6" s="4">
        <v>1500000</v>
      </c>
      <c r="Y6" s="4">
        <v>2000000</v>
      </c>
      <c r="Z6" s="4">
        <v>1</v>
      </c>
      <c r="AA6" s="6" t="s">
        <v>45</v>
      </c>
    </row>
    <row r="7" spans="1:27">
      <c r="A7" s="3">
        <v>1286</v>
      </c>
      <c r="B7" s="10">
        <v>50000</v>
      </c>
      <c r="C7" s="10">
        <v>55000</v>
      </c>
      <c r="D7" s="4">
        <v>50000</v>
      </c>
      <c r="E7" s="4">
        <v>100000</v>
      </c>
      <c r="F7" s="4">
        <v>3</v>
      </c>
      <c r="G7" s="6" t="s">
        <v>42</v>
      </c>
      <c r="H7" s="4">
        <v>100000</v>
      </c>
      <c r="I7" s="4">
        <v>1000000</v>
      </c>
      <c r="J7" s="4">
        <v>2</v>
      </c>
      <c r="K7" s="6" t="s">
        <v>40</v>
      </c>
      <c r="L7" s="4">
        <v>1000000</v>
      </c>
      <c r="M7" s="4">
        <v>5000000</v>
      </c>
      <c r="N7" s="4">
        <v>1</v>
      </c>
      <c r="O7" s="6" t="s">
        <v>43</v>
      </c>
      <c r="P7" s="4">
        <v>5000000</v>
      </c>
      <c r="Q7" s="4">
        <v>10000000</v>
      </c>
      <c r="R7" s="4">
        <v>1</v>
      </c>
      <c r="S7" s="6" t="s">
        <v>41</v>
      </c>
      <c r="T7" s="4">
        <v>10000000</v>
      </c>
      <c r="U7" s="4">
        <v>15000000</v>
      </c>
      <c r="V7" s="4">
        <v>1</v>
      </c>
      <c r="W7" s="6" t="s">
        <v>44</v>
      </c>
      <c r="X7" s="4">
        <v>15000000</v>
      </c>
      <c r="Y7" s="4">
        <v>20000000</v>
      </c>
      <c r="Z7" s="4">
        <v>1</v>
      </c>
      <c r="AA7" s="6" t="s">
        <v>45</v>
      </c>
    </row>
    <row r="8" spans="1:27">
      <c r="A8" s="3">
        <v>1287</v>
      </c>
      <c r="B8" s="9">
        <v>100</v>
      </c>
      <c r="C8" s="10">
        <v>120</v>
      </c>
      <c r="D8" s="4">
        <v>100</v>
      </c>
      <c r="E8" s="4">
        <v>1000</v>
      </c>
      <c r="F8" s="4">
        <v>3</v>
      </c>
      <c r="G8" s="6" t="s">
        <v>42</v>
      </c>
      <c r="H8" s="4">
        <v>1000</v>
      </c>
      <c r="I8" s="4">
        <v>10000</v>
      </c>
      <c r="J8" s="4">
        <v>2</v>
      </c>
      <c r="K8" s="6" t="s">
        <v>40</v>
      </c>
      <c r="L8" s="4">
        <v>10000</v>
      </c>
      <c r="M8" s="4">
        <v>100000</v>
      </c>
      <c r="N8" s="4">
        <v>1</v>
      </c>
      <c r="O8" s="6" t="s">
        <v>43</v>
      </c>
      <c r="P8" s="4">
        <v>100000</v>
      </c>
      <c r="Q8" s="4">
        <v>5000000</v>
      </c>
      <c r="R8" s="4">
        <v>1</v>
      </c>
      <c r="S8" s="6" t="s">
        <v>41</v>
      </c>
      <c r="T8" s="4">
        <v>5000000</v>
      </c>
      <c r="U8" s="4">
        <v>15000000</v>
      </c>
      <c r="V8" s="4">
        <v>1</v>
      </c>
      <c r="W8" s="6" t="s">
        <v>44</v>
      </c>
      <c r="X8" s="4">
        <v>15000000</v>
      </c>
      <c r="Y8" s="4">
        <v>20000000</v>
      </c>
      <c r="Z8" s="4">
        <v>1</v>
      </c>
      <c r="AA8" s="6" t="s">
        <v>45</v>
      </c>
    </row>
  </sheetData>
  <phoneticPr fontId="7" type="noConversion"/>
  <conditionalFormatting sqref="K3">
    <cfRule type="cellIs" dxfId="5" priority="3" stopIfTrue="1" operator="notEqual">
      <formula>INDIRECT("Dummy_for_Comparison9!"&amp;ADDRESS(ROW(),COLUMN()))</formula>
    </cfRule>
  </conditionalFormatting>
  <conditionalFormatting sqref="O3">
    <cfRule type="cellIs" dxfId="4" priority="5" stopIfTrue="1" operator="notEqual">
      <formula>INDIRECT("Dummy_for_Comparison9!"&amp;ADDRESS(ROW(),COLUMN()))</formula>
    </cfRule>
  </conditionalFormatting>
  <conditionalFormatting sqref="S3">
    <cfRule type="cellIs" dxfId="3" priority="2" stopIfTrue="1" operator="notEqual">
      <formula>INDIRECT("Dummy_for_Comparison9!"&amp;ADDRESS(ROW(),COLUMN()))</formula>
    </cfRule>
  </conditionalFormatting>
  <conditionalFormatting sqref="W3">
    <cfRule type="cellIs" dxfId="2" priority="4" stopIfTrue="1" operator="notEqual">
      <formula>INDIRECT("Dummy_for_Comparison9!"&amp;ADDRESS(ROW(),COLUMN()))</formula>
    </cfRule>
  </conditionalFormatting>
  <conditionalFormatting sqref="AA3">
    <cfRule type="cellIs" dxfId="1" priority="1" stopIfTrue="1" operator="notEqual">
      <formula>INDIRECT("Dummy_for_Comparison9!"&amp;ADDRESS(ROW(),COLUMN()))</formula>
    </cfRule>
  </conditionalFormatting>
  <conditionalFormatting sqref="T3:V8 X3:Z8 G3 L3:N8 P3:R8 H3:J8 D3:F8">
    <cfRule type="cellIs" dxfId="0" priority="6" stopIfTrue="1" operator="notEqual">
      <formula>INDIRECT("Dummy_for_Comparison9!"&amp;ADDRESS(ROW(),COLUMN()))</formula>
    </cfRule>
  </conditionalFormatting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F10" sqref="F10"/>
    </sheetView>
  </sheetViews>
  <sheetFormatPr baseColWidth="10" defaultColWidth="11" defaultRowHeight="15"/>
  <cols>
    <col min="7" max="7" width="19.33203125" customWidth="1"/>
  </cols>
  <sheetData>
    <row r="1" spans="1:7" ht="19">
      <c r="A1" s="19" t="s">
        <v>46</v>
      </c>
      <c r="B1" s="19" t="s">
        <v>2</v>
      </c>
      <c r="C1" s="19" t="s">
        <v>54</v>
      </c>
      <c r="D1" s="19" t="s">
        <v>47</v>
      </c>
      <c r="E1" s="19" t="s">
        <v>12</v>
      </c>
      <c r="F1" s="19" t="s">
        <v>48</v>
      </c>
      <c r="G1" s="19" t="s">
        <v>55</v>
      </c>
    </row>
    <row r="2" spans="1:7" ht="19">
      <c r="A2" s="19" t="s">
        <v>3</v>
      </c>
      <c r="B2" s="19" t="s">
        <v>3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57</v>
      </c>
    </row>
    <row r="3" spans="1:7" ht="19">
      <c r="A3" s="20" t="s">
        <v>49</v>
      </c>
      <c r="B3" s="19" t="s">
        <v>50</v>
      </c>
      <c r="C3" s="19" t="s">
        <v>50</v>
      </c>
      <c r="D3" s="19" t="s">
        <v>51</v>
      </c>
      <c r="E3" s="19" t="s">
        <v>52</v>
      </c>
      <c r="F3" s="19" t="s">
        <v>53</v>
      </c>
      <c r="G3" s="19" t="s">
        <v>58</v>
      </c>
    </row>
    <row r="4" spans="1:7" ht="19">
      <c r="A4" s="21">
        <v>1</v>
      </c>
      <c r="B4" s="19">
        <v>4000</v>
      </c>
      <c r="C4" s="19">
        <v>90</v>
      </c>
      <c r="D4" s="19">
        <v>1153</v>
      </c>
      <c r="E4" s="19">
        <v>1</v>
      </c>
      <c r="F4" s="19">
        <v>0</v>
      </c>
      <c r="G4" s="19" t="s">
        <v>56</v>
      </c>
    </row>
    <row r="5" spans="1:7" ht="18">
      <c r="A5" s="21">
        <v>2</v>
      </c>
      <c r="B5" s="19">
        <v>2000</v>
      </c>
      <c r="C5" s="19">
        <v>500</v>
      </c>
      <c r="D5" s="19">
        <v>1306</v>
      </c>
      <c r="E5" s="19">
        <v>1</v>
      </c>
      <c r="F5" s="19">
        <v>0</v>
      </c>
      <c r="G5" s="19" t="s">
        <v>59</v>
      </c>
    </row>
    <row r="6" spans="1:7" ht="18">
      <c r="A6" s="21">
        <v>3</v>
      </c>
      <c r="B6" s="19">
        <v>5</v>
      </c>
      <c r="C6" s="19">
        <v>5</v>
      </c>
      <c r="D6" s="19">
        <v>1431</v>
      </c>
      <c r="E6" s="19">
        <v>1</v>
      </c>
      <c r="F6" s="19">
        <v>0</v>
      </c>
      <c r="G6" s="19" t="s">
        <v>60</v>
      </c>
    </row>
    <row r="7" spans="1:7" ht="18">
      <c r="A7" s="21">
        <v>4</v>
      </c>
      <c r="B7" s="19">
        <v>1000</v>
      </c>
      <c r="C7" s="19">
        <v>800</v>
      </c>
      <c r="D7" s="19">
        <v>3106</v>
      </c>
      <c r="E7" s="19">
        <v>5</v>
      </c>
      <c r="F7" s="19">
        <v>0</v>
      </c>
      <c r="G7" s="19" t="s">
        <v>61</v>
      </c>
    </row>
    <row r="8" spans="1:7" ht="19">
      <c r="A8" s="21">
        <v>5</v>
      </c>
      <c r="B8" s="19">
        <v>1</v>
      </c>
      <c r="C8" s="19">
        <v>1</v>
      </c>
      <c r="D8" s="19">
        <v>4232</v>
      </c>
      <c r="E8" s="19">
        <v>1</v>
      </c>
      <c r="F8" s="19">
        <v>1</v>
      </c>
      <c r="G8" s="19" t="s">
        <v>62</v>
      </c>
    </row>
    <row r="9" spans="1:7" ht="18">
      <c r="A9" s="21">
        <v>6</v>
      </c>
      <c r="B9" s="19">
        <v>1000</v>
      </c>
      <c r="C9" s="19">
        <v>3000</v>
      </c>
      <c r="D9" s="19">
        <v>1408</v>
      </c>
      <c r="E9" s="19">
        <v>1</v>
      </c>
      <c r="F9" s="19">
        <v>0</v>
      </c>
      <c r="G9" s="19" t="s">
        <v>63</v>
      </c>
    </row>
    <row r="10" spans="1:7" ht="18">
      <c r="A10" s="21">
        <v>7</v>
      </c>
      <c r="B10" s="19">
        <v>90</v>
      </c>
      <c r="C10" s="19">
        <v>100</v>
      </c>
      <c r="D10" s="19">
        <v>103</v>
      </c>
      <c r="E10" s="19">
        <v>10</v>
      </c>
      <c r="F10" s="19">
        <v>0</v>
      </c>
      <c r="G10" s="19" t="s">
        <v>64</v>
      </c>
    </row>
    <row r="11" spans="1:7" ht="18">
      <c r="A11" s="21">
        <v>8</v>
      </c>
      <c r="B11" s="19">
        <v>1000</v>
      </c>
      <c r="C11" s="19">
        <v>500</v>
      </c>
      <c r="D11" s="19">
        <v>1137</v>
      </c>
      <c r="E11" s="19">
        <v>3</v>
      </c>
      <c r="F11" s="19">
        <v>0</v>
      </c>
      <c r="G11" s="19" t="s">
        <v>65</v>
      </c>
    </row>
    <row r="12" spans="1:7" ht="18">
      <c r="A12" s="21">
        <v>9</v>
      </c>
      <c r="B12" s="19">
        <v>4</v>
      </c>
      <c r="C12" s="19">
        <v>4</v>
      </c>
      <c r="D12" s="19">
        <v>1194</v>
      </c>
      <c r="E12" s="19">
        <v>1</v>
      </c>
      <c r="F12" s="19">
        <v>0</v>
      </c>
      <c r="G12" s="19" t="s">
        <v>66</v>
      </c>
    </row>
    <row r="13" spans="1:7" ht="18">
      <c r="A13" s="21">
        <v>10</v>
      </c>
      <c r="B13" s="19">
        <v>900</v>
      </c>
      <c r="C13" s="19">
        <v>5000</v>
      </c>
      <c r="D13" s="19">
        <v>101</v>
      </c>
      <c r="E13" s="19">
        <v>2000</v>
      </c>
      <c r="F13" s="19">
        <v>0</v>
      </c>
      <c r="G13" s="19" t="s">
        <v>67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tabSelected="1" workbookViewId="0">
      <selection activeCell="B14" sqref="B14"/>
    </sheetView>
  </sheetViews>
  <sheetFormatPr baseColWidth="10" defaultColWidth="11" defaultRowHeight="15"/>
  <sheetData>
    <row r="1" spans="1:5" ht="19">
      <c r="A1" s="22" t="s">
        <v>46</v>
      </c>
      <c r="B1" s="22" t="s">
        <v>2</v>
      </c>
      <c r="C1" s="22" t="s">
        <v>47</v>
      </c>
      <c r="D1" s="22" t="s">
        <v>12</v>
      </c>
      <c r="E1" s="22" t="s">
        <v>48</v>
      </c>
    </row>
    <row r="2" spans="1:5" ht="19">
      <c r="A2" s="19" t="s">
        <v>3</v>
      </c>
      <c r="B2" s="23" t="s">
        <v>3</v>
      </c>
      <c r="C2" s="23" t="s">
        <v>3</v>
      </c>
      <c r="D2" s="23" t="s">
        <v>3</v>
      </c>
      <c r="E2" s="23" t="s">
        <v>3</v>
      </c>
    </row>
    <row r="3" spans="1:5" ht="19">
      <c r="A3" s="20" t="s">
        <v>49</v>
      </c>
      <c r="B3" s="24" t="s">
        <v>50</v>
      </c>
      <c r="C3" s="24" t="s">
        <v>51</v>
      </c>
      <c r="D3" s="24" t="s">
        <v>52</v>
      </c>
      <c r="E3" s="24" t="s">
        <v>53</v>
      </c>
    </row>
    <row r="4" spans="1:5" ht="18">
      <c r="A4" s="21">
        <v>1</v>
      </c>
      <c r="B4" s="25">
        <v>100</v>
      </c>
      <c r="C4" s="21">
        <v>103</v>
      </c>
      <c r="D4" s="26">
        <v>10000</v>
      </c>
      <c r="E4" s="26">
        <v>1</v>
      </c>
    </row>
    <row r="5" spans="1:5" ht="18">
      <c r="A5" s="21">
        <v>2</v>
      </c>
      <c r="B5" s="27">
        <v>1000</v>
      </c>
      <c r="C5" s="21">
        <v>1230</v>
      </c>
      <c r="D5" s="26">
        <v>2</v>
      </c>
      <c r="E5" s="26">
        <v>0</v>
      </c>
    </row>
    <row r="6" spans="1:5" ht="18">
      <c r="A6" s="21">
        <v>3</v>
      </c>
      <c r="B6" s="27">
        <v>3000</v>
      </c>
      <c r="C6" s="21">
        <v>13543</v>
      </c>
      <c r="D6" s="26">
        <v>40</v>
      </c>
      <c r="E6" s="26">
        <v>0</v>
      </c>
    </row>
    <row r="7" spans="1:5" ht="18">
      <c r="A7" s="21">
        <v>4</v>
      </c>
      <c r="B7" s="27">
        <v>550</v>
      </c>
      <c r="C7" s="29">
        <v>37502</v>
      </c>
      <c r="D7" s="26">
        <v>1</v>
      </c>
      <c r="E7" s="26">
        <v>0</v>
      </c>
    </row>
    <row r="8" spans="1:5" ht="18">
      <c r="A8" s="21">
        <v>5</v>
      </c>
      <c r="B8" s="28">
        <v>250</v>
      </c>
      <c r="C8" s="21">
        <v>1194</v>
      </c>
      <c r="D8" s="26">
        <v>5</v>
      </c>
      <c r="E8" s="26">
        <v>0</v>
      </c>
    </row>
    <row r="9" spans="1:5" ht="18">
      <c r="A9" s="21">
        <v>6</v>
      </c>
      <c r="B9" s="25">
        <v>1000</v>
      </c>
      <c r="C9" s="21">
        <v>1229</v>
      </c>
      <c r="D9" s="26">
        <v>6666</v>
      </c>
      <c r="E9" s="26">
        <v>0</v>
      </c>
    </row>
    <row r="10" spans="1:5" ht="18">
      <c r="A10" s="21">
        <v>7</v>
      </c>
      <c r="B10" s="27">
        <v>2500</v>
      </c>
      <c r="C10" s="21">
        <v>1137</v>
      </c>
      <c r="D10" s="26">
        <v>200</v>
      </c>
      <c r="E10" s="26">
        <v>0</v>
      </c>
    </row>
    <row r="11" spans="1:5" ht="18">
      <c r="A11" s="21">
        <v>8</v>
      </c>
      <c r="B11" s="27">
        <v>1600</v>
      </c>
      <c r="C11" s="21">
        <v>1193</v>
      </c>
      <c r="D11" s="26">
        <v>5</v>
      </c>
      <c r="E11" s="26">
        <v>0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C4" sqref="C4"/>
    </sheetView>
  </sheetViews>
  <sheetFormatPr baseColWidth="10" defaultColWidth="11" defaultRowHeight="15"/>
  <sheetData>
    <row r="1" spans="1:7" ht="36">
      <c r="A1" s="19" t="s">
        <v>68</v>
      </c>
      <c r="B1" s="30" t="s">
        <v>69</v>
      </c>
      <c r="C1" s="30" t="s">
        <v>70</v>
      </c>
      <c r="D1" s="30" t="s">
        <v>71</v>
      </c>
      <c r="E1" s="30" t="s">
        <v>72</v>
      </c>
      <c r="F1" s="30" t="s">
        <v>73</v>
      </c>
      <c r="G1" s="30" t="s">
        <v>74</v>
      </c>
    </row>
    <row r="2" spans="1:7" ht="19">
      <c r="A2" s="19" t="s">
        <v>75</v>
      </c>
      <c r="B2" s="19" t="s">
        <v>75</v>
      </c>
      <c r="C2" s="19" t="s">
        <v>76</v>
      </c>
      <c r="D2" s="19" t="s">
        <v>75</v>
      </c>
      <c r="E2" s="19" t="s">
        <v>76</v>
      </c>
      <c r="F2" s="19" t="s">
        <v>75</v>
      </c>
      <c r="G2" s="19" t="s">
        <v>76</v>
      </c>
    </row>
    <row r="3" spans="1:7" ht="18">
      <c r="A3" s="19">
        <v>1</v>
      </c>
      <c r="B3" s="19">
        <v>2</v>
      </c>
      <c r="C3" s="19">
        <v>0.48</v>
      </c>
      <c r="D3" s="19">
        <v>1</v>
      </c>
      <c r="E3" s="19">
        <v>0.52</v>
      </c>
      <c r="F3" s="19">
        <v>0</v>
      </c>
      <c r="G3" s="19">
        <v>0</v>
      </c>
    </row>
    <row r="4" spans="1:7" ht="18">
      <c r="A4" s="19">
        <v>2</v>
      </c>
      <c r="B4" s="19">
        <v>2</v>
      </c>
      <c r="C4" s="19">
        <v>0.4</v>
      </c>
      <c r="D4" s="19">
        <v>1</v>
      </c>
      <c r="E4" s="19">
        <v>0.6</v>
      </c>
      <c r="F4" s="19">
        <v>0</v>
      </c>
      <c r="G4" s="19">
        <v>0</v>
      </c>
    </row>
    <row r="5" spans="1:7" ht="18">
      <c r="A5" s="19">
        <v>4</v>
      </c>
      <c r="B5" s="19">
        <v>2</v>
      </c>
      <c r="C5" s="19">
        <v>0.5</v>
      </c>
      <c r="D5" s="19">
        <v>1</v>
      </c>
      <c r="E5" s="19">
        <v>0.3</v>
      </c>
      <c r="F5" s="19">
        <v>0</v>
      </c>
      <c r="G5" s="19">
        <v>0.2</v>
      </c>
    </row>
    <row r="6" spans="1:7" ht="18">
      <c r="A6" s="19">
        <v>8</v>
      </c>
      <c r="B6" s="19">
        <v>2</v>
      </c>
      <c r="C6" s="19">
        <v>0.4</v>
      </c>
      <c r="D6" s="19">
        <v>1</v>
      </c>
      <c r="E6" s="19">
        <v>0.3</v>
      </c>
      <c r="F6" s="19">
        <v>0</v>
      </c>
      <c r="G6" s="19">
        <v>0.3</v>
      </c>
    </row>
    <row r="7" spans="1:7" ht="18">
      <c r="A7" s="19">
        <v>16</v>
      </c>
      <c r="B7" s="19">
        <v>2</v>
      </c>
      <c r="C7" s="19">
        <v>0.4</v>
      </c>
      <c r="D7" s="19">
        <v>1</v>
      </c>
      <c r="E7" s="19">
        <v>0.3</v>
      </c>
      <c r="F7" s="19">
        <v>0</v>
      </c>
      <c r="G7" s="19">
        <v>0.3</v>
      </c>
    </row>
    <row r="8" spans="1:7" ht="18">
      <c r="A8" s="19">
        <v>32</v>
      </c>
      <c r="B8" s="19">
        <v>2</v>
      </c>
      <c r="C8" s="19">
        <v>0.3</v>
      </c>
      <c r="D8" s="19">
        <v>1</v>
      </c>
      <c r="E8" s="19">
        <v>0.4</v>
      </c>
      <c r="F8" s="19">
        <v>0</v>
      </c>
      <c r="G8" s="19">
        <v>0.3</v>
      </c>
    </row>
    <row r="9" spans="1:7" ht="18">
      <c r="A9" s="19">
        <v>64</v>
      </c>
      <c r="B9" s="19">
        <v>2</v>
      </c>
      <c r="C9" s="19">
        <v>0.25</v>
      </c>
      <c r="D9" s="19">
        <v>1</v>
      </c>
      <c r="E9" s="19">
        <v>0.45</v>
      </c>
      <c r="F9" s="19">
        <v>0</v>
      </c>
      <c r="G9" s="19">
        <v>0.3</v>
      </c>
    </row>
    <row r="10" spans="1:7" ht="18">
      <c r="A10" s="19">
        <v>128</v>
      </c>
      <c r="B10" s="19">
        <v>2</v>
      </c>
      <c r="C10" s="19">
        <v>0.25</v>
      </c>
      <c r="D10" s="19">
        <v>1</v>
      </c>
      <c r="E10" s="19">
        <v>0.45</v>
      </c>
      <c r="F10" s="19">
        <v>0</v>
      </c>
      <c r="G10" s="19">
        <v>0.3</v>
      </c>
    </row>
    <row r="11" spans="1:7" ht="18">
      <c r="A11" s="19">
        <v>256</v>
      </c>
      <c r="B11" s="19">
        <v>2</v>
      </c>
      <c r="C11" s="19">
        <v>0.25</v>
      </c>
      <c r="D11" s="19">
        <v>1</v>
      </c>
      <c r="E11" s="19">
        <v>0.45</v>
      </c>
      <c r="F11" s="19">
        <v>0</v>
      </c>
      <c r="G11" s="19">
        <v>0.3</v>
      </c>
    </row>
    <row r="12" spans="1:7" ht="18">
      <c r="A12" s="19">
        <v>512</v>
      </c>
      <c r="B12" s="19">
        <v>2</v>
      </c>
      <c r="C12" s="19">
        <v>0.25</v>
      </c>
      <c r="D12" s="19">
        <v>1</v>
      </c>
      <c r="E12" s="19">
        <v>0.45</v>
      </c>
      <c r="F12" s="19">
        <v>0</v>
      </c>
      <c r="G12" s="19">
        <v>0.3</v>
      </c>
    </row>
    <row r="13" spans="1:7" ht="18">
      <c r="A13" s="19">
        <v>1024</v>
      </c>
      <c r="B13" s="19">
        <v>2</v>
      </c>
      <c r="C13" s="19">
        <v>0.25</v>
      </c>
      <c r="D13" s="19">
        <v>1</v>
      </c>
      <c r="E13" s="19">
        <v>0.45</v>
      </c>
      <c r="F13" s="19">
        <v>0</v>
      </c>
      <c r="G13" s="19">
        <v>0.3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egg1283</vt:lpstr>
      <vt:lpstr>egg1284</vt:lpstr>
      <vt:lpstr>egg1285</vt:lpstr>
      <vt:lpstr>egg1286</vt:lpstr>
      <vt:lpstr>egg1287</vt:lpstr>
      <vt:lpstr>dropConf</vt:lpstr>
      <vt:lpstr>adBonus</vt:lpstr>
      <vt:lpstr>exchangeBonus</vt:lpstr>
      <vt:lpstr>BulletDouble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Xian</dc:creator>
  <cp:lastModifiedBy>Microsoft Office User</cp:lastModifiedBy>
  <dcterms:created xsi:type="dcterms:W3CDTF">2017-11-29T14:47:00Z</dcterms:created>
  <dcterms:modified xsi:type="dcterms:W3CDTF">2019-09-20T08:41:28Z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