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o.a\Downloads\"/>
    </mc:Choice>
  </mc:AlternateContent>
  <xr:revisionPtr revIDLastSave="0" documentId="13_ncr:1_{D53856A6-A6C3-479C-9499-C7C46FC2D120}" xr6:coauthVersionLast="45" xr6:coauthVersionMax="45" xr10:uidLastSave="{00000000-0000-0000-0000-000000000000}"/>
  <bookViews>
    <workbookView xWindow="28680" yWindow="-2190" windowWidth="29040" windowHeight="15840" tabRatio="735" xr2:uid="{3C497189-241F-4585-97C8-F82199A44949}"/>
  </bookViews>
  <sheets>
    <sheet name="表紙" sheetId="12" r:id="rId1"/>
    <sheet name="改訂履歴" sheetId="11" r:id="rId2"/>
    <sheet name="単項目チェック" sheetId="31" state="hidden" r:id="rId3"/>
    <sheet name="試験項目" sheetId="17" r:id="rId4"/>
    <sheet name="試験観点" sheetId="30" r:id="rId5"/>
    <sheet name="【サンプル】単項目チェック" sheetId="32" state="hidden" r:id="rId6"/>
    <sheet name="【サンプル】試験項目" sheetId="34" r:id="rId7"/>
    <sheet name="【サンプル】試験観点" sheetId="29" r:id="rId8"/>
  </sheets>
  <definedNames>
    <definedName name="_xlnm.Print_Area" localSheetId="7">【サンプル】試験観点!$A$1:$I$24</definedName>
    <definedName name="_xlnm.Print_Area" localSheetId="6">【サンプル】試験項目!$A$1:$K$13</definedName>
    <definedName name="_xlnm.Print_Area" localSheetId="5">【サンプル】単項目チェック!$A$1:$S$28</definedName>
    <definedName name="_xlnm.Print_Area" localSheetId="1">改訂履歴!$A$1:$I$21</definedName>
    <definedName name="_xlnm.Print_Area" localSheetId="4">試験観点!$A$1:$I$24</definedName>
    <definedName name="_xlnm.Print_Area" localSheetId="3">試験項目!$A$1:$K$13</definedName>
    <definedName name="_xlnm.Print_Area" localSheetId="2">単項目チェック!$A$1:$S$28</definedName>
    <definedName name="_xlnm.Print_Area" localSheetId="0">表紙!$A$1:$T$28</definedName>
    <definedName name="_xlnm.Print_Titles" localSheetId="7">【サンプル】試験観点!$1:$3</definedName>
    <definedName name="_xlnm.Print_Titles" localSheetId="6">【サンプル】試験項目!$1:$2</definedName>
    <definedName name="_xlnm.Print_Titles" localSheetId="5">【サンプル】単項目チェック!$1:$4</definedName>
    <definedName name="_xlnm.Print_Titles" localSheetId="1">改訂履歴!$1:$4</definedName>
    <definedName name="_xlnm.Print_Titles" localSheetId="4">試験観点!$1:$3</definedName>
    <definedName name="_xlnm.Print_Titles" localSheetId="3">試験項目!$1:$2</definedName>
    <definedName name="_xlnm.Print_Titles" localSheetId="2">単項目チェック!$1:$4</definedName>
    <definedName name="_xlnm.Print_Titles" localSheetId="0">表紙!$1:$4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4" l="1"/>
  <c r="M6" i="34"/>
  <c r="N104" i="34"/>
  <c r="M104" i="34"/>
  <c r="N103" i="34"/>
  <c r="M103" i="34"/>
  <c r="N102" i="34"/>
  <c r="M102" i="34"/>
  <c r="N101" i="34"/>
  <c r="M101" i="34"/>
  <c r="N100" i="34"/>
  <c r="M100" i="34"/>
  <c r="N99" i="34"/>
  <c r="M99" i="34"/>
  <c r="N98" i="34"/>
  <c r="M98" i="34"/>
  <c r="N97" i="34"/>
  <c r="M97" i="34"/>
  <c r="N96" i="34"/>
  <c r="M96" i="34"/>
  <c r="N95" i="34"/>
  <c r="M95" i="34"/>
  <c r="N94" i="34"/>
  <c r="M94" i="34"/>
  <c r="N93" i="34"/>
  <c r="M93" i="34"/>
  <c r="N92" i="34"/>
  <c r="M92" i="34"/>
  <c r="N91" i="34"/>
  <c r="M91" i="34"/>
  <c r="N90" i="34"/>
  <c r="M90" i="34"/>
  <c r="N89" i="34"/>
  <c r="M89" i="34"/>
  <c r="N88" i="34"/>
  <c r="M88" i="34"/>
  <c r="N87" i="34"/>
  <c r="M87" i="34"/>
  <c r="N86" i="34"/>
  <c r="M86" i="34"/>
  <c r="N85" i="34"/>
  <c r="M85" i="34"/>
  <c r="N84" i="34"/>
  <c r="M84" i="34"/>
  <c r="N83" i="34"/>
  <c r="M83" i="34"/>
  <c r="N82" i="34"/>
  <c r="M82" i="34"/>
  <c r="N81" i="34"/>
  <c r="M81" i="34"/>
  <c r="N80" i="34"/>
  <c r="M80" i="34"/>
  <c r="N79" i="34"/>
  <c r="M79" i="34"/>
  <c r="N78" i="34"/>
  <c r="M78" i="34"/>
  <c r="N77" i="34"/>
  <c r="M77" i="34"/>
  <c r="N76" i="34"/>
  <c r="M76" i="34"/>
  <c r="N75" i="34"/>
  <c r="M75" i="34"/>
  <c r="N74" i="34"/>
  <c r="M74" i="34"/>
  <c r="N73" i="34"/>
  <c r="M73" i="34"/>
  <c r="N72" i="34"/>
  <c r="M72" i="34"/>
  <c r="N71" i="34"/>
  <c r="M71" i="34"/>
  <c r="N70" i="34"/>
  <c r="M70" i="34"/>
  <c r="N69" i="34"/>
  <c r="M69" i="34"/>
  <c r="N68" i="34"/>
  <c r="M68" i="34"/>
  <c r="N67" i="34"/>
  <c r="M67" i="34"/>
  <c r="N66" i="34"/>
  <c r="M66" i="34"/>
  <c r="N65" i="34"/>
  <c r="M65" i="34"/>
  <c r="N64" i="34"/>
  <c r="M64" i="34"/>
  <c r="N63" i="34"/>
  <c r="M63" i="34"/>
  <c r="N62" i="34"/>
  <c r="M62" i="34"/>
  <c r="N61" i="34"/>
  <c r="M61" i="34"/>
  <c r="N60" i="34"/>
  <c r="M60" i="34"/>
  <c r="N59" i="34"/>
  <c r="M59" i="34"/>
  <c r="N58" i="34"/>
  <c r="M58" i="34"/>
  <c r="N57" i="34"/>
  <c r="M57" i="34"/>
  <c r="N56" i="34"/>
  <c r="M56" i="34"/>
  <c r="N55" i="34"/>
  <c r="M55" i="34"/>
  <c r="N54" i="34"/>
  <c r="M54" i="34"/>
  <c r="N53" i="34"/>
  <c r="M53" i="34"/>
  <c r="N52" i="34"/>
  <c r="M52" i="34"/>
  <c r="N51" i="34"/>
  <c r="M51" i="34"/>
  <c r="N50" i="34"/>
  <c r="M50" i="34"/>
  <c r="N49" i="34"/>
  <c r="M49" i="34"/>
  <c r="N48" i="34"/>
  <c r="M48" i="34"/>
  <c r="N47" i="34"/>
  <c r="M47" i="34"/>
  <c r="N46" i="34"/>
  <c r="M46" i="34"/>
  <c r="N45" i="34"/>
  <c r="M45" i="34"/>
  <c r="N44" i="34"/>
  <c r="M44" i="34"/>
  <c r="N43" i="34"/>
  <c r="M43" i="34"/>
  <c r="N42" i="34"/>
  <c r="M42" i="34"/>
  <c r="N41" i="34"/>
  <c r="M41" i="34"/>
  <c r="N40" i="34"/>
  <c r="M40" i="34"/>
  <c r="N39" i="34"/>
  <c r="M39" i="34"/>
  <c r="N38" i="34"/>
  <c r="M38" i="34"/>
  <c r="N37" i="34"/>
  <c r="M37" i="34"/>
  <c r="N36" i="34"/>
  <c r="M36" i="34"/>
  <c r="N35" i="34"/>
  <c r="M35" i="34"/>
  <c r="N34" i="34"/>
  <c r="M34" i="34"/>
  <c r="N33" i="34"/>
  <c r="M33" i="34"/>
  <c r="N32" i="34"/>
  <c r="M32" i="34"/>
  <c r="N31" i="34"/>
  <c r="M31" i="34"/>
  <c r="N30" i="34"/>
  <c r="M30" i="34"/>
  <c r="N29" i="34"/>
  <c r="M29" i="34"/>
  <c r="N28" i="34"/>
  <c r="M28" i="34"/>
  <c r="N27" i="34"/>
  <c r="M27" i="34"/>
  <c r="N26" i="34"/>
  <c r="M26" i="34"/>
  <c r="N25" i="34"/>
  <c r="M25" i="34"/>
  <c r="N24" i="34"/>
  <c r="M24" i="34"/>
  <c r="N23" i="34"/>
  <c r="M23" i="34"/>
  <c r="N22" i="34"/>
  <c r="M22" i="34"/>
  <c r="N21" i="34"/>
  <c r="M21" i="34"/>
  <c r="N20" i="34"/>
  <c r="M20" i="34"/>
  <c r="N19" i="34"/>
  <c r="M19" i="34"/>
  <c r="N18" i="34"/>
  <c r="M18" i="34"/>
  <c r="N17" i="34"/>
  <c r="M17" i="34"/>
  <c r="N16" i="34"/>
  <c r="M16" i="34"/>
  <c r="N15" i="34"/>
  <c r="M15" i="34"/>
  <c r="N14" i="34"/>
  <c r="M14" i="34"/>
  <c r="N13" i="34"/>
  <c r="M13" i="34"/>
  <c r="N12" i="34"/>
  <c r="M12" i="34"/>
  <c r="N11" i="34"/>
  <c r="M11" i="34"/>
  <c r="N10" i="34"/>
  <c r="M10" i="34"/>
  <c r="N9" i="34"/>
  <c r="M9" i="34"/>
  <c r="N8" i="34"/>
  <c r="M8" i="34"/>
  <c r="N7" i="34"/>
  <c r="M7" i="34"/>
  <c r="N5" i="34"/>
  <c r="N2" i="34" s="1"/>
  <c r="M5" i="34"/>
  <c r="O2" i="34"/>
  <c r="C2" i="34"/>
  <c r="C1" i="34"/>
  <c r="V47" i="32"/>
  <c r="U47" i="32"/>
  <c r="V46" i="32"/>
  <c r="U46" i="32"/>
  <c r="V45" i="32"/>
  <c r="U45" i="32"/>
  <c r="V44" i="32"/>
  <c r="U44" i="32"/>
  <c r="V43" i="32"/>
  <c r="U43" i="32"/>
  <c r="V42" i="32"/>
  <c r="U42" i="32"/>
  <c r="V41" i="32"/>
  <c r="U41" i="32"/>
  <c r="V40" i="32"/>
  <c r="U40" i="32"/>
  <c r="V39" i="32"/>
  <c r="U39" i="32"/>
  <c r="V38" i="32"/>
  <c r="U38" i="32"/>
  <c r="V37" i="32"/>
  <c r="U37" i="32"/>
  <c r="V36" i="32"/>
  <c r="U36" i="32"/>
  <c r="V35" i="32"/>
  <c r="U35" i="32"/>
  <c r="V34" i="32"/>
  <c r="U34" i="32"/>
  <c r="V33" i="32"/>
  <c r="U33" i="32"/>
  <c r="V32" i="32"/>
  <c r="U32" i="32"/>
  <c r="V31" i="32"/>
  <c r="U31" i="32"/>
  <c r="V30" i="32"/>
  <c r="U30" i="32"/>
  <c r="V29" i="32"/>
  <c r="U29" i="32"/>
  <c r="V28" i="32"/>
  <c r="U28" i="32"/>
  <c r="V27" i="32"/>
  <c r="U27" i="32"/>
  <c r="V26" i="32"/>
  <c r="U26" i="32"/>
  <c r="V25" i="32"/>
  <c r="U25" i="32"/>
  <c r="V24" i="32"/>
  <c r="U24" i="32"/>
  <c r="V23" i="32"/>
  <c r="U23" i="32"/>
  <c r="V22" i="32"/>
  <c r="U22" i="32"/>
  <c r="V21" i="32"/>
  <c r="U21" i="32"/>
  <c r="V20" i="32"/>
  <c r="U20" i="32"/>
  <c r="V19" i="32"/>
  <c r="U19" i="32"/>
  <c r="V18" i="32"/>
  <c r="U18" i="32"/>
  <c r="V17" i="32"/>
  <c r="U17" i="32"/>
  <c r="V16" i="32"/>
  <c r="U16" i="32"/>
  <c r="V15" i="32"/>
  <c r="U15" i="32"/>
  <c r="V14" i="32"/>
  <c r="U14" i="32"/>
  <c r="V13" i="32"/>
  <c r="U13" i="32"/>
  <c r="V12" i="32"/>
  <c r="U12" i="32"/>
  <c r="V11" i="32"/>
  <c r="U11" i="32"/>
  <c r="V10" i="32"/>
  <c r="U10" i="32"/>
  <c r="V9" i="32"/>
  <c r="U9" i="32"/>
  <c r="V8" i="32"/>
  <c r="U8" i="32"/>
  <c r="V7" i="32"/>
  <c r="U7" i="32"/>
  <c r="V6" i="32"/>
  <c r="U6" i="32"/>
  <c r="V5" i="32"/>
  <c r="U5" i="32"/>
  <c r="C2" i="32"/>
  <c r="C1" i="32"/>
  <c r="M2" i="34" l="1"/>
  <c r="P2" i="34"/>
  <c r="V2" i="32"/>
  <c r="U2" i="32"/>
  <c r="U47" i="31"/>
  <c r="U46" i="31"/>
  <c r="U45" i="31"/>
  <c r="U44" i="31"/>
  <c r="U43" i="31"/>
  <c r="U42" i="31"/>
  <c r="U41" i="31"/>
  <c r="U40" i="31"/>
  <c r="U39" i="31"/>
  <c r="U38" i="31"/>
  <c r="U37" i="31"/>
  <c r="U36" i="31"/>
  <c r="U35" i="31"/>
  <c r="U34" i="31"/>
  <c r="U33" i="31"/>
  <c r="U32" i="31"/>
  <c r="U31" i="31"/>
  <c r="U30" i="31"/>
  <c r="U29" i="31"/>
  <c r="U28" i="31"/>
  <c r="U27" i="31"/>
  <c r="U26" i="31"/>
  <c r="U25" i="31"/>
  <c r="U24" i="31"/>
  <c r="U23" i="31"/>
  <c r="U22" i="31"/>
  <c r="U21" i="31"/>
  <c r="U20" i="31"/>
  <c r="U19" i="31"/>
  <c r="U18" i="31"/>
  <c r="U17" i="31"/>
  <c r="U16" i="31"/>
  <c r="U15" i="31"/>
  <c r="U14" i="31"/>
  <c r="U13" i="31"/>
  <c r="U12" i="31"/>
  <c r="U11" i="31"/>
  <c r="U10" i="31"/>
  <c r="U9" i="31"/>
  <c r="U8" i="31"/>
  <c r="U7" i="31"/>
  <c r="U6" i="31"/>
  <c r="U5" i="31"/>
  <c r="O2" i="17"/>
  <c r="W2" i="32" l="1"/>
  <c r="V45" i="31"/>
  <c r="V44" i="31"/>
  <c r="V43" i="31"/>
  <c r="V42" i="31"/>
  <c r="V41" i="31"/>
  <c r="V40" i="31"/>
  <c r="V39" i="31"/>
  <c r="V38" i="31"/>
  <c r="V37" i="31"/>
  <c r="V36" i="31"/>
  <c r="V35" i="31"/>
  <c r="V34" i="31"/>
  <c r="V33" i="31"/>
  <c r="V32" i="31"/>
  <c r="V31" i="31"/>
  <c r="V30" i="31"/>
  <c r="V29" i="31"/>
  <c r="V47" i="31"/>
  <c r="V46" i="31"/>
  <c r="V28" i="31"/>
  <c r="V27" i="31"/>
  <c r="V26" i="31"/>
  <c r="V25" i="31"/>
  <c r="V24" i="31"/>
  <c r="V23" i="31"/>
  <c r="V22" i="31"/>
  <c r="V21" i="31"/>
  <c r="V20" i="31"/>
  <c r="V19" i="31"/>
  <c r="V18" i="31"/>
  <c r="V17" i="31"/>
  <c r="V16" i="31"/>
  <c r="V15" i="31"/>
  <c r="V14" i="31"/>
  <c r="V13" i="31"/>
  <c r="V12" i="31"/>
  <c r="V11" i="31"/>
  <c r="V10" i="31"/>
  <c r="V9" i="31"/>
  <c r="V8" i="31"/>
  <c r="V7" i="31"/>
  <c r="V6" i="31"/>
  <c r="V5" i="31"/>
  <c r="C2" i="31"/>
  <c r="C1" i="31"/>
  <c r="U2" i="31" l="1"/>
  <c r="W4" i="12" s="1"/>
  <c r="V2" i="31"/>
  <c r="X4" i="12" s="1"/>
  <c r="B2" i="30"/>
  <c r="B1" i="30"/>
  <c r="B2" i="29"/>
  <c r="B1" i="29"/>
  <c r="N104" i="17"/>
  <c r="M104" i="17"/>
  <c r="N103" i="17"/>
  <c r="M103" i="17"/>
  <c r="N102" i="17"/>
  <c r="M102" i="17"/>
  <c r="N101" i="17"/>
  <c r="M101" i="17"/>
  <c r="N100" i="17"/>
  <c r="M100" i="17"/>
  <c r="N99" i="17"/>
  <c r="M99" i="17"/>
  <c r="N98" i="17"/>
  <c r="M98" i="17"/>
  <c r="N97" i="17"/>
  <c r="M97" i="17"/>
  <c r="N96" i="17"/>
  <c r="M96" i="17"/>
  <c r="N95" i="17"/>
  <c r="M95" i="17"/>
  <c r="N94" i="17"/>
  <c r="M94" i="17"/>
  <c r="N93" i="17"/>
  <c r="M93" i="17"/>
  <c r="N92" i="17"/>
  <c r="M92" i="17"/>
  <c r="N91" i="17"/>
  <c r="M91" i="17"/>
  <c r="N90" i="17"/>
  <c r="M90" i="17"/>
  <c r="N89" i="17"/>
  <c r="M89" i="17"/>
  <c r="N88" i="17"/>
  <c r="M88" i="17"/>
  <c r="N87" i="17"/>
  <c r="M87" i="17"/>
  <c r="N86" i="17"/>
  <c r="M86" i="17"/>
  <c r="N85" i="17"/>
  <c r="M85" i="17"/>
  <c r="N84" i="17"/>
  <c r="M84" i="17"/>
  <c r="N83" i="17"/>
  <c r="M83" i="17"/>
  <c r="N82" i="17"/>
  <c r="M82" i="17"/>
  <c r="N81" i="17"/>
  <c r="M81" i="17"/>
  <c r="N80" i="17"/>
  <c r="M80" i="17"/>
  <c r="N79" i="17"/>
  <c r="M79" i="17"/>
  <c r="N78" i="17"/>
  <c r="M78" i="17"/>
  <c r="N77" i="17"/>
  <c r="M77" i="17"/>
  <c r="N76" i="17"/>
  <c r="M76" i="17"/>
  <c r="N75" i="17"/>
  <c r="M75" i="17"/>
  <c r="N74" i="17"/>
  <c r="M74" i="17"/>
  <c r="N73" i="17"/>
  <c r="M73" i="17"/>
  <c r="N72" i="17"/>
  <c r="M72" i="17"/>
  <c r="N71" i="17"/>
  <c r="M71" i="17"/>
  <c r="N70" i="17"/>
  <c r="M70" i="17"/>
  <c r="N69" i="17"/>
  <c r="M69" i="17"/>
  <c r="N68" i="17"/>
  <c r="M68" i="17"/>
  <c r="N67" i="17"/>
  <c r="M67" i="17"/>
  <c r="N66" i="17"/>
  <c r="M66" i="17"/>
  <c r="N65" i="17"/>
  <c r="M65" i="17"/>
  <c r="N64" i="17"/>
  <c r="M64" i="17"/>
  <c r="N63" i="17"/>
  <c r="M63" i="17"/>
  <c r="N62" i="17"/>
  <c r="M62" i="17"/>
  <c r="N61" i="17"/>
  <c r="M61" i="17"/>
  <c r="N60" i="17"/>
  <c r="M60" i="17"/>
  <c r="N59" i="17"/>
  <c r="M59" i="17"/>
  <c r="N58" i="17"/>
  <c r="M58" i="17"/>
  <c r="N57" i="17"/>
  <c r="M57" i="17"/>
  <c r="N56" i="17"/>
  <c r="M56" i="17"/>
  <c r="N55" i="17"/>
  <c r="M55" i="17"/>
  <c r="N54" i="17"/>
  <c r="M54" i="17"/>
  <c r="N53" i="17"/>
  <c r="M53" i="17"/>
  <c r="N52" i="17"/>
  <c r="M52" i="17"/>
  <c r="N51" i="17"/>
  <c r="M51" i="17"/>
  <c r="N50" i="17"/>
  <c r="M50" i="17"/>
  <c r="N49" i="17"/>
  <c r="M49" i="17"/>
  <c r="N48" i="17"/>
  <c r="M48" i="17"/>
  <c r="N47" i="17"/>
  <c r="M47" i="17"/>
  <c r="N46" i="17"/>
  <c r="M46" i="17"/>
  <c r="N45" i="17"/>
  <c r="M45" i="17"/>
  <c r="N44" i="17"/>
  <c r="M44" i="17"/>
  <c r="N43" i="17"/>
  <c r="M43" i="17"/>
  <c r="N42" i="17"/>
  <c r="M42" i="17"/>
  <c r="N41" i="17"/>
  <c r="M41" i="17"/>
  <c r="N40" i="17"/>
  <c r="M40" i="17"/>
  <c r="N39" i="17"/>
  <c r="M39" i="17"/>
  <c r="N38" i="17"/>
  <c r="M38" i="17"/>
  <c r="N37" i="17"/>
  <c r="M37" i="17"/>
  <c r="N36" i="17"/>
  <c r="M36" i="17"/>
  <c r="N35" i="17"/>
  <c r="M35" i="17"/>
  <c r="N34" i="17"/>
  <c r="M34" i="17"/>
  <c r="N33" i="17"/>
  <c r="M33" i="17"/>
  <c r="N32" i="17"/>
  <c r="M32" i="17"/>
  <c r="N31" i="17"/>
  <c r="M31" i="17"/>
  <c r="N30" i="17"/>
  <c r="M30" i="17"/>
  <c r="N29" i="17"/>
  <c r="M29" i="17"/>
  <c r="N28" i="17"/>
  <c r="M28" i="17"/>
  <c r="N27" i="17"/>
  <c r="M27" i="17"/>
  <c r="N26" i="17"/>
  <c r="M26" i="17"/>
  <c r="N25" i="17"/>
  <c r="M25" i="17"/>
  <c r="N24" i="17"/>
  <c r="M24" i="17"/>
  <c r="N23" i="17"/>
  <c r="M23" i="17"/>
  <c r="N22" i="17"/>
  <c r="M22" i="17"/>
  <c r="N21" i="17"/>
  <c r="M21" i="17"/>
  <c r="N20" i="17"/>
  <c r="M20" i="17"/>
  <c r="N19" i="17"/>
  <c r="M19" i="17"/>
  <c r="N18" i="17"/>
  <c r="M18" i="17"/>
  <c r="N17" i="17"/>
  <c r="M17" i="17"/>
  <c r="N16" i="17"/>
  <c r="M16" i="17"/>
  <c r="N15" i="17"/>
  <c r="M15" i="17"/>
  <c r="N14" i="17"/>
  <c r="M14" i="17"/>
  <c r="N13" i="17"/>
  <c r="M13" i="17"/>
  <c r="W2" i="31" l="1"/>
  <c r="Y5" i="12" l="1"/>
  <c r="X5" i="12"/>
  <c r="W5" i="12"/>
  <c r="Z4" i="12"/>
  <c r="N6" i="17"/>
  <c r="N7" i="17"/>
  <c r="N8" i="17"/>
  <c r="N9" i="17"/>
  <c r="N10" i="17"/>
  <c r="N11" i="17"/>
  <c r="N12" i="17"/>
  <c r="N5" i="17"/>
  <c r="M6" i="17"/>
  <c r="M7" i="17"/>
  <c r="M8" i="17"/>
  <c r="M9" i="17"/>
  <c r="M10" i="17"/>
  <c r="M11" i="17"/>
  <c r="M12" i="17"/>
  <c r="M5" i="17"/>
  <c r="Z5" i="12" l="1"/>
  <c r="N2" i="17"/>
  <c r="M2" i="17"/>
  <c r="P2" i="17" s="1"/>
  <c r="C2" i="17" l="1"/>
  <c r="C1" i="17"/>
  <c r="B2" i="11" l="1"/>
  <c r="B1" i="11"/>
  <c r="J11" i="12"/>
  <c r="G1" i="11" l="1"/>
  <c r="I2" i="11"/>
  <c r="G2" i="11"/>
  <c r="I1" i="11" l="1"/>
</calcChain>
</file>

<file path=xl/sharedStrings.xml><?xml version="1.0" encoding="utf-8"?>
<sst xmlns="http://schemas.openxmlformats.org/spreadsheetml/2006/main" count="412" uniqueCount="150">
  <si>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</si>
  <si>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</si>
  <si>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</si>
  <si>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</si>
  <si>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日付</t>
    <rPh sb="0" eb="2">
      <t>ヒヅケ</t>
    </rPh>
    <phoneticPr fontId="1"/>
  </si>
  <si>
    <t>修正理由</t>
    <rPh sb="0" eb="2">
      <t>シュウセイ</t>
    </rPh>
    <rPh sb="2" eb="4">
      <t>リユウ</t>
    </rPh>
    <phoneticPr fontId="1"/>
  </si>
  <si>
    <t>修正箇所</t>
    <rPh sb="0" eb="2">
      <t>シュウセイ</t>
    </rPh>
    <rPh sb="2" eb="4">
      <t>カショ</t>
    </rPh>
    <phoneticPr fontId="1"/>
  </si>
  <si>
    <t>修正前</t>
    <rPh sb="0" eb="2">
      <t>シュウセイ</t>
    </rPh>
    <rPh sb="2" eb="3">
      <t>マエ</t>
    </rPh>
    <phoneticPr fontId="1"/>
  </si>
  <si>
    <t>修正後</t>
    <rPh sb="0" eb="2">
      <t>シュウセイ</t>
    </rPh>
    <rPh sb="2" eb="3">
      <t>ゴ</t>
    </rPh>
    <phoneticPr fontId="1"/>
  </si>
  <si>
    <t>Ver.</t>
    <phoneticPr fontId="1"/>
  </si>
  <si>
    <t>初版作成</t>
    <rPh sb="0" eb="2">
      <t>ショハン</t>
    </rPh>
    <rPh sb="2" eb="4">
      <t>サクセイ</t>
    </rPh>
    <phoneticPr fontId="1"/>
  </si>
  <si>
    <t>-</t>
    <phoneticPr fontId="1"/>
  </si>
  <si>
    <t>（ドキュメント名）</t>
    <rPh sb="7" eb="8">
      <t>メイ</t>
    </rPh>
    <phoneticPr fontId="1"/>
  </si>
  <si>
    <t>プロジェクト名</t>
    <rPh sb="6" eb="7">
      <t>メイ</t>
    </rPh>
    <phoneticPr fontId="1"/>
  </si>
  <si>
    <t>ドキュメント名</t>
    <rPh sb="6" eb="7">
      <t>メイ</t>
    </rPh>
    <phoneticPr fontId="1"/>
  </si>
  <si>
    <t>機能追加</t>
  </si>
  <si>
    <t>1.0.0</t>
    <phoneticPr fontId="1"/>
  </si>
  <si>
    <t>1.0.1</t>
    <phoneticPr fontId="1"/>
  </si>
  <si>
    <t>葛木 剛</t>
    <rPh sb="0" eb="2">
      <t>カツラギ</t>
    </rPh>
    <rPh sb="3" eb="4">
      <t>タカシ</t>
    </rPh>
    <phoneticPr fontId="1"/>
  </si>
  <si>
    <t>1.0.2</t>
    <phoneticPr fontId="1"/>
  </si>
  <si>
    <t>誤字脱字</t>
  </si>
  <si>
    <t>仕様バグ</t>
  </si>
  <si>
    <t>レビュー指摘</t>
  </si>
  <si>
    <t>亀井 太</t>
    <rPh sb="0" eb="2">
      <t>カメイ</t>
    </rPh>
    <rPh sb="3" eb="4">
      <t>フトシ</t>
    </rPh>
    <phoneticPr fontId="1"/>
  </si>
  <si>
    <t>片山 正規</t>
    <rPh sb="0" eb="2">
      <t>カタヤマ</t>
    </rPh>
    <phoneticPr fontId="1"/>
  </si>
  <si>
    <t>野木 一生</t>
    <rPh sb="0" eb="2">
      <t>ノギ</t>
    </rPh>
    <rPh sb="3" eb="5">
      <t>イッショウ</t>
    </rPh>
    <phoneticPr fontId="1"/>
  </si>
  <si>
    <t>（プロジェクト名）</t>
  </si>
  <si>
    <t>承認</t>
    <rPh sb="0" eb="2">
      <t>ショウニン</t>
    </rPh>
    <phoneticPr fontId="1"/>
  </si>
  <si>
    <t>確認</t>
    <rPh sb="0" eb="2">
      <t>カクニン</t>
    </rPh>
    <phoneticPr fontId="1"/>
  </si>
  <si>
    <t>作成</t>
    <rPh sb="0" eb="2">
      <t>サクセイ</t>
    </rPh>
    <phoneticPr fontId="1"/>
  </si>
  <si>
    <t>№</t>
  </si>
  <si>
    <t>項目名</t>
    <rPh sb="0" eb="2">
      <t>コウモク</t>
    </rPh>
    <rPh sb="2" eb="3">
      <t>メイ</t>
    </rPh>
    <phoneticPr fontId="1"/>
  </si>
  <si>
    <t>No</t>
    <phoneticPr fontId="1"/>
  </si>
  <si>
    <t>結果</t>
  </si>
  <si>
    <t>想定結果</t>
    <rPh sb="0" eb="2">
      <t>ソウテイ</t>
    </rPh>
    <rPh sb="2" eb="4">
      <t>ケッカ</t>
    </rPh>
    <phoneticPr fontId="1"/>
  </si>
  <si>
    <t>レイアウト</t>
    <phoneticPr fontId="1"/>
  </si>
  <si>
    <t>処理</t>
    <rPh sb="0" eb="2">
      <t>ショリ</t>
    </rPh>
    <phoneticPr fontId="1"/>
  </si>
  <si>
    <t>ループ</t>
    <phoneticPr fontId="1"/>
  </si>
  <si>
    <t>判定文</t>
    <rPh sb="0" eb="2">
      <t>ハンテイ</t>
    </rPh>
    <rPh sb="2" eb="3">
      <t>ブン</t>
    </rPh>
    <phoneticPr fontId="1"/>
  </si>
  <si>
    <t>イベント</t>
    <phoneticPr fontId="1"/>
  </si>
  <si>
    <t>DB</t>
    <phoneticPr fontId="1"/>
  </si>
  <si>
    <t>取得</t>
    <rPh sb="0" eb="2">
      <t>シュトク</t>
    </rPh>
    <phoneticPr fontId="1"/>
  </si>
  <si>
    <t>登録、更新、削除</t>
    <rPh sb="0" eb="2">
      <t>トウロク</t>
    </rPh>
    <rPh sb="3" eb="5">
      <t>コウシン</t>
    </rPh>
    <rPh sb="6" eb="8">
      <t>サクジョ</t>
    </rPh>
    <phoneticPr fontId="1"/>
  </si>
  <si>
    <t>トランザクション</t>
    <phoneticPr fontId="1"/>
  </si>
  <si>
    <t>排他制御</t>
    <rPh sb="0" eb="2">
      <t>ハイタ</t>
    </rPh>
    <rPh sb="2" eb="4">
      <t>セイギョ</t>
    </rPh>
    <phoneticPr fontId="1"/>
  </si>
  <si>
    <t>異常</t>
    <rPh sb="0" eb="2">
      <t>イジョウ</t>
    </rPh>
    <phoneticPr fontId="1"/>
  </si>
  <si>
    <t>関連項目</t>
    <rPh sb="0" eb="2">
      <t>カンレン</t>
    </rPh>
    <rPh sb="2" eb="4">
      <t>コウモク</t>
    </rPh>
    <phoneticPr fontId="1"/>
  </si>
  <si>
    <t>その他</t>
    <rPh sb="2" eb="3">
      <t>タ</t>
    </rPh>
    <phoneticPr fontId="1"/>
  </si>
  <si>
    <t>ファイル</t>
    <phoneticPr fontId="1"/>
  </si>
  <si>
    <t>入力ファイル</t>
    <rPh sb="0" eb="2">
      <t>ニュウリョク</t>
    </rPh>
    <phoneticPr fontId="1"/>
  </si>
  <si>
    <t>ファイル出力</t>
    <rPh sb="4" eb="6">
      <t>シュツリョク</t>
    </rPh>
    <phoneticPr fontId="1"/>
  </si>
  <si>
    <t>接続異常</t>
    <rPh sb="0" eb="2">
      <t>セツゾク</t>
    </rPh>
    <rPh sb="2" eb="4">
      <t>イジョウ</t>
    </rPh>
    <phoneticPr fontId="1"/>
  </si>
  <si>
    <t>複数起動</t>
    <rPh sb="0" eb="2">
      <t>フクスウ</t>
    </rPh>
    <rPh sb="2" eb="4">
      <t>キドウ</t>
    </rPh>
    <phoneticPr fontId="1"/>
  </si>
  <si>
    <t>ノンデグ</t>
    <phoneticPr fontId="1"/>
  </si>
  <si>
    <t>画面/帳票 設計書と一致していること。</t>
    <rPh sb="0" eb="2">
      <t>ガメン</t>
    </rPh>
    <rPh sb="3" eb="5">
      <t>チョウヒョウ</t>
    </rPh>
    <rPh sb="6" eb="9">
      <t>セッケイショ</t>
    </rPh>
    <rPh sb="10" eb="12">
      <t>イッチ</t>
    </rPh>
    <phoneticPr fontId="1"/>
  </si>
  <si>
    <t>処理対象件数が 0件、1件、複数件（中間件数）、最大件数、最大件数＋１件  で確認していること。</t>
    <rPh sb="0" eb="2">
      <t>ショリ</t>
    </rPh>
    <rPh sb="2" eb="4">
      <t>タイショウ</t>
    </rPh>
    <rPh sb="4" eb="6">
      <t>ケンスウ</t>
    </rPh>
    <rPh sb="9" eb="10">
      <t>ケン</t>
    </rPh>
    <rPh sb="12" eb="13">
      <t>ケン</t>
    </rPh>
    <rPh sb="14" eb="16">
      <t>フクスウ</t>
    </rPh>
    <rPh sb="16" eb="17">
      <t>ケン</t>
    </rPh>
    <rPh sb="18" eb="20">
      <t>チュウカン</t>
    </rPh>
    <rPh sb="20" eb="22">
      <t>ケンスウ</t>
    </rPh>
    <rPh sb="24" eb="26">
      <t>サイダイ</t>
    </rPh>
    <rPh sb="26" eb="28">
      <t>ケンスウ</t>
    </rPh>
    <rPh sb="31" eb="33">
      <t>ケンスウ</t>
    </rPh>
    <rPh sb="35" eb="36">
      <t>ケン</t>
    </rPh>
    <rPh sb="39" eb="41">
      <t>カクニン</t>
    </rPh>
    <phoneticPr fontId="1"/>
  </si>
  <si>
    <t>全ての判定条件を確認していること。</t>
    <rPh sb="0" eb="1">
      <t>スベ</t>
    </rPh>
    <rPh sb="3" eb="5">
      <t>ハンテイ</t>
    </rPh>
    <rPh sb="5" eb="7">
      <t>ジョウケン</t>
    </rPh>
    <rPh sb="8" eb="10">
      <t>カクニン</t>
    </rPh>
    <phoneticPr fontId="1"/>
  </si>
  <si>
    <t>条件不一致（else）の場合を確認していること。</t>
    <rPh sb="0" eb="2">
      <t>ジョウケン</t>
    </rPh>
    <rPh sb="2" eb="5">
      <t>フイッチ</t>
    </rPh>
    <rPh sb="12" eb="14">
      <t>バアイ</t>
    </rPh>
    <rPh sb="15" eb="17">
      <t>カクニン</t>
    </rPh>
    <phoneticPr fontId="1"/>
  </si>
  <si>
    <t>画面設計書に記述されている全てのイベントについて、確認していること。</t>
    <rPh sb="0" eb="2">
      <t>ガメン</t>
    </rPh>
    <rPh sb="2" eb="5">
      <t>セッケイショ</t>
    </rPh>
    <rPh sb="6" eb="8">
      <t>キジュツ</t>
    </rPh>
    <rPh sb="13" eb="14">
      <t>スベ</t>
    </rPh>
    <rPh sb="25" eb="27">
      <t>カクニン</t>
    </rPh>
    <phoneticPr fontId="1"/>
  </si>
  <si>
    <t>入力により、別の項目に影響する場合、仕様通りに動作することを確認していること。</t>
    <rPh sb="0" eb="2">
      <t>ニュウリョク</t>
    </rPh>
    <rPh sb="6" eb="7">
      <t>ベツ</t>
    </rPh>
    <rPh sb="8" eb="10">
      <t>コウモク</t>
    </rPh>
    <rPh sb="11" eb="13">
      <t>エイキョウ</t>
    </rPh>
    <rPh sb="15" eb="17">
      <t>バアイ</t>
    </rPh>
    <rPh sb="18" eb="20">
      <t>シヨウ</t>
    </rPh>
    <rPh sb="20" eb="21">
      <t>ドオ</t>
    </rPh>
    <rPh sb="23" eb="25">
      <t>ドウサ</t>
    </rPh>
    <rPh sb="30" eb="32">
      <t>カクニン</t>
    </rPh>
    <phoneticPr fontId="1"/>
  </si>
  <si>
    <t>取得順（ソート）を確認していること。</t>
    <rPh sb="0" eb="2">
      <t>シュトク</t>
    </rPh>
    <rPh sb="2" eb="3">
      <t>ジュン</t>
    </rPh>
    <rPh sb="9" eb="11">
      <t>カクニン</t>
    </rPh>
    <phoneticPr fontId="1"/>
  </si>
  <si>
    <t>DBの登録/更新/削除したときのDB設定値を確認していること。</t>
    <rPh sb="3" eb="5">
      <t>トウロク</t>
    </rPh>
    <rPh sb="6" eb="8">
      <t>コウシン</t>
    </rPh>
    <rPh sb="9" eb="11">
      <t>サクジョ</t>
    </rPh>
    <rPh sb="18" eb="21">
      <t>セッテイチ</t>
    </rPh>
    <rPh sb="22" eb="24">
      <t>カクニン</t>
    </rPh>
    <phoneticPr fontId="1"/>
  </si>
  <si>
    <t>コミット、ロールバックの確認していること。</t>
    <rPh sb="12" eb="14">
      <t>カクニン</t>
    </rPh>
    <phoneticPr fontId="1"/>
  </si>
  <si>
    <t>排他制御（排他時の処理が仕様通りか）を確認していること。</t>
    <rPh sb="0" eb="2">
      <t>ハイタ</t>
    </rPh>
    <rPh sb="2" eb="4">
      <t>セイギョ</t>
    </rPh>
    <rPh sb="19" eb="21">
      <t>カクニン</t>
    </rPh>
    <phoneticPr fontId="1"/>
  </si>
  <si>
    <t>対象ファイル無し、対象ファイルが何も書かれていない、の場合の動作を確認していること。</t>
    <rPh sb="0" eb="2">
      <t>タイショウ</t>
    </rPh>
    <rPh sb="6" eb="7">
      <t>ナ</t>
    </rPh>
    <rPh sb="9" eb="11">
      <t>タイショウ</t>
    </rPh>
    <rPh sb="16" eb="17">
      <t>ナニ</t>
    </rPh>
    <rPh sb="18" eb="19">
      <t>カ</t>
    </rPh>
    <rPh sb="27" eb="29">
      <t>バアイ</t>
    </rPh>
    <rPh sb="30" eb="32">
      <t>ドウサ</t>
    </rPh>
    <rPh sb="33" eb="35">
      <t>カクニン</t>
    </rPh>
    <phoneticPr fontId="1"/>
  </si>
  <si>
    <t>無効なパスに出力、既存ファイル有無、出力ファイルを開いている（ロック中） 場合の動作を確認していること。</t>
    <rPh sb="0" eb="2">
      <t>ムコウ</t>
    </rPh>
    <rPh sb="6" eb="8">
      <t>シュツリョク</t>
    </rPh>
    <rPh sb="18" eb="20">
      <t>シュツリョク</t>
    </rPh>
    <rPh sb="25" eb="26">
      <t>ヒラ</t>
    </rPh>
    <rPh sb="34" eb="35">
      <t>チュウ</t>
    </rPh>
    <rPh sb="37" eb="39">
      <t>バアイ</t>
    </rPh>
    <rPh sb="40" eb="42">
      <t>ドウサ</t>
    </rPh>
    <rPh sb="43" eb="45">
      <t>カクニン</t>
    </rPh>
    <phoneticPr fontId="1"/>
  </si>
  <si>
    <t>ネットワーク接続異常時について確認していること。</t>
    <rPh sb="6" eb="8">
      <t>セツゾク</t>
    </rPh>
    <rPh sb="8" eb="10">
      <t>イジョウ</t>
    </rPh>
    <rPh sb="10" eb="11">
      <t>ジ</t>
    </rPh>
    <rPh sb="15" eb="17">
      <t>カクニン</t>
    </rPh>
    <phoneticPr fontId="1"/>
  </si>
  <si>
    <t>複数起動について確認していること。</t>
    <rPh sb="0" eb="2">
      <t>フクスウ</t>
    </rPh>
    <rPh sb="2" eb="4">
      <t>キドウ</t>
    </rPh>
    <rPh sb="8" eb="10">
      <t>カクニン</t>
    </rPh>
    <phoneticPr fontId="1"/>
  </si>
  <si>
    <t>デグレードしていないかを確認していること。</t>
    <rPh sb="12" eb="14">
      <t>カクニン</t>
    </rPh>
    <phoneticPr fontId="1"/>
  </si>
  <si>
    <t>帳票</t>
    <rPh sb="0" eb="2">
      <t>チョウヒョウ</t>
    </rPh>
    <phoneticPr fontId="1"/>
  </si>
  <si>
    <t>出力順</t>
    <rPh sb="0" eb="2">
      <t>シュツリョク</t>
    </rPh>
    <rPh sb="2" eb="3">
      <t>ジュン</t>
    </rPh>
    <phoneticPr fontId="1"/>
  </si>
  <si>
    <t>出力順が仕様通りであること。</t>
    <rPh sb="0" eb="2">
      <t>シュツリョク</t>
    </rPh>
    <rPh sb="2" eb="3">
      <t>ジュン</t>
    </rPh>
    <rPh sb="4" eb="6">
      <t>シヨウ</t>
    </rPh>
    <rPh sb="6" eb="7">
      <t>ドオ</t>
    </rPh>
    <phoneticPr fontId="1"/>
  </si>
  <si>
    <t>前提条件、事前準備</t>
    <phoneticPr fontId="1"/>
  </si>
  <si>
    <t>試験内容、実施手順</t>
    <rPh sb="0" eb="2">
      <t>シケン</t>
    </rPh>
    <rPh sb="2" eb="4">
      <t>ナイヨウ</t>
    </rPh>
    <rPh sb="5" eb="7">
      <t>ジッシ</t>
    </rPh>
    <rPh sb="7" eb="9">
      <t>テジュン</t>
    </rPh>
    <phoneticPr fontId="1"/>
  </si>
  <si>
    <t>〇</t>
  </si>
  <si>
    <t>試験数</t>
    <rPh sb="0" eb="2">
      <t>シケン</t>
    </rPh>
    <rPh sb="2" eb="3">
      <t>スウ</t>
    </rPh>
    <phoneticPr fontId="1"/>
  </si>
  <si>
    <t>件数</t>
    <rPh sb="0" eb="1">
      <t>ケン</t>
    </rPh>
    <rPh sb="1" eb="2">
      <t>スウ</t>
    </rPh>
    <phoneticPr fontId="1"/>
  </si>
  <si>
    <t>試験数</t>
    <rPh sb="0" eb="2">
      <t>シケン</t>
    </rPh>
    <rPh sb="2" eb="3">
      <t>スウ</t>
    </rPh>
    <phoneticPr fontId="1"/>
  </si>
  <si>
    <t>完了数</t>
    <rPh sb="0" eb="2">
      <t>カンリョウ</t>
    </rPh>
    <rPh sb="2" eb="3">
      <t>スウ</t>
    </rPh>
    <phoneticPr fontId="1"/>
  </si>
  <si>
    <t>×</t>
  </si>
  <si>
    <t>－</t>
  </si>
  <si>
    <t>◎</t>
  </si>
  <si>
    <t>件数</t>
    <rPh sb="0" eb="2">
      <t>ケンスウ</t>
    </rPh>
    <phoneticPr fontId="1"/>
  </si>
  <si>
    <t>総件数</t>
    <rPh sb="0" eb="3">
      <t>ソウケンスウ</t>
    </rPh>
    <phoneticPr fontId="1"/>
  </si>
  <si>
    <t>単項目チェック</t>
    <rPh sb="0" eb="1">
      <t>タン</t>
    </rPh>
    <rPh sb="1" eb="3">
      <t>コウモク</t>
    </rPh>
    <phoneticPr fontId="1"/>
  </si>
  <si>
    <t>試験項目</t>
    <rPh sb="0" eb="2">
      <t>シケン</t>
    </rPh>
    <rPh sb="2" eb="4">
      <t>コウモク</t>
    </rPh>
    <phoneticPr fontId="1"/>
  </si>
  <si>
    <t>完了件数</t>
    <rPh sb="0" eb="2">
      <t>カンリョウ</t>
    </rPh>
    <rPh sb="2" eb="4">
      <t>ケンスウ</t>
    </rPh>
    <phoneticPr fontId="1"/>
  </si>
  <si>
    <t>不要数</t>
    <rPh sb="0" eb="2">
      <t>フヨウ</t>
    </rPh>
    <rPh sb="2" eb="3">
      <t>スウ</t>
    </rPh>
    <phoneticPr fontId="1"/>
  </si>
  <si>
    <t>不要数</t>
    <rPh sb="0" eb="2">
      <t>フヨウ</t>
    </rPh>
    <rPh sb="2" eb="3">
      <t>スウ</t>
    </rPh>
    <phoneticPr fontId="1"/>
  </si>
  <si>
    <t>ー</t>
    <phoneticPr fontId="1"/>
  </si>
  <si>
    <t>残数</t>
    <rPh sb="0" eb="1">
      <t>ザン</t>
    </rPh>
    <rPh sb="1" eb="2">
      <t>スウ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</si>
  <si>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</si>
  <si>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</si>
  <si>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内容</t>
    <rPh sb="0" eb="2">
      <t>ナイヨウ</t>
    </rPh>
    <phoneticPr fontId="1"/>
  </si>
  <si>
    <t>チェック</t>
    <phoneticPr fontId="1"/>
  </si>
  <si>
    <t>合計の出力タイミングが仕様通りであること。</t>
    <rPh sb="0" eb="2">
      <t>ゴウケイ</t>
    </rPh>
    <rPh sb="3" eb="5">
      <t>シュツリョク</t>
    </rPh>
    <rPh sb="11" eb="13">
      <t>シヨウ</t>
    </rPh>
    <rPh sb="13" eb="14">
      <t>ドオ</t>
    </rPh>
    <phoneticPr fontId="1"/>
  </si>
  <si>
    <t>改頁のタイミングが仕様書通りであること。</t>
    <rPh sb="0" eb="2">
      <t>カイページ</t>
    </rPh>
    <rPh sb="9" eb="12">
      <t>シヨウショ</t>
    </rPh>
    <rPh sb="12" eb="13">
      <t>ドオ</t>
    </rPh>
    <phoneticPr fontId="1"/>
  </si>
  <si>
    <t>合計出力</t>
    <rPh sb="0" eb="2">
      <t>ゴウケイ</t>
    </rPh>
    <rPh sb="2" eb="4">
      <t>シュツリョク</t>
    </rPh>
    <phoneticPr fontId="1"/>
  </si>
  <si>
    <t>改頁</t>
    <rPh sb="0" eb="2">
      <t>カイページ</t>
    </rPh>
    <phoneticPr fontId="1"/>
  </si>
  <si>
    <t>画面名ラベル</t>
    <rPh sb="0" eb="2">
      <t>ガメン</t>
    </rPh>
    <rPh sb="2" eb="3">
      <t>メイ</t>
    </rPh>
    <phoneticPr fontId="8"/>
  </si>
  <si>
    <t>罫線</t>
    <rPh sb="0" eb="2">
      <t>ケイセン</t>
    </rPh>
    <phoneticPr fontId="8"/>
  </si>
  <si>
    <t>メールアドレス</t>
  </si>
  <si>
    <t>パスワード</t>
  </si>
  <si>
    <t>ログイン状態保存チェック</t>
    <rPh sb="4" eb="6">
      <t>ジョウタイ</t>
    </rPh>
    <rPh sb="6" eb="8">
      <t>ホゾン</t>
    </rPh>
    <phoneticPr fontId="8"/>
  </si>
  <si>
    <t>ログイン状態保存ラベル</t>
    <rPh sb="4" eb="6">
      <t>ジョウタイ</t>
    </rPh>
    <rPh sb="6" eb="8">
      <t>ホゾン</t>
    </rPh>
    <phoneticPr fontId="8"/>
  </si>
  <si>
    <t>ログインボタン</t>
  </si>
  <si>
    <t>残件数</t>
    <rPh sb="0" eb="1">
      <t>ザン</t>
    </rPh>
    <rPh sb="1" eb="3">
      <t>ケンスウ</t>
    </rPh>
    <phoneticPr fontId="1"/>
  </si>
  <si>
    <t>なし</t>
  </si>
  <si>
    <t>金額に英字を入力し、フォーカスを移動する。</t>
    <rPh sb="0" eb="2">
      <t>キンガク</t>
    </rPh>
    <rPh sb="3" eb="5">
      <t>エイジ</t>
    </rPh>
    <rPh sb="6" eb="8">
      <t>ニュウリョク</t>
    </rPh>
    <rPh sb="16" eb="18">
      <t>イドウ</t>
    </rPh>
    <phoneticPr fontId="1"/>
  </si>
  <si>
    <t>エラーメッセージ「金額が誤っています。」を表示し、金額をメールアドレスから移動しない。</t>
    <rPh sb="9" eb="11">
      <t>キンガク</t>
    </rPh>
    <rPh sb="21" eb="23">
      <t>ヒョウジ</t>
    </rPh>
    <rPh sb="25" eb="27">
      <t>キンガク</t>
    </rPh>
    <rPh sb="37" eb="39">
      <t>イドウ</t>
    </rPh>
    <phoneticPr fontId="1"/>
  </si>
  <si>
    <t>商品名に半角文字を入力し、フォーカスを移動する。</t>
    <rPh sb="0" eb="3">
      <t>ショウヒンメイ</t>
    </rPh>
    <rPh sb="4" eb="6">
      <t>ハンカク</t>
    </rPh>
    <rPh sb="6" eb="8">
      <t>モジ</t>
    </rPh>
    <rPh sb="9" eb="11">
      <t>ニュウリョク</t>
    </rPh>
    <rPh sb="19" eb="21">
      <t>イドウ</t>
    </rPh>
    <phoneticPr fontId="1"/>
  </si>
  <si>
    <t>消費税額に英字を入力し、フォーカスを移動する。</t>
    <rPh sb="0" eb="3">
      <t>ショウヒゼイ</t>
    </rPh>
    <rPh sb="3" eb="4">
      <t>ガク</t>
    </rPh>
    <rPh sb="5" eb="7">
      <t>エイジ</t>
    </rPh>
    <rPh sb="8" eb="10">
      <t>ニュウリョク</t>
    </rPh>
    <rPh sb="18" eb="20">
      <t>イドウ</t>
    </rPh>
    <phoneticPr fontId="1"/>
  </si>
  <si>
    <t>エラーメッセージ「消費税額が誤っています。」を表示し、金額をメールアドレスから移動しない。</t>
    <rPh sb="9" eb="12">
      <t>ショウヒゼイ</t>
    </rPh>
    <rPh sb="12" eb="13">
      <t>ガク</t>
    </rPh>
    <rPh sb="23" eb="25">
      <t>ヒョウジ</t>
    </rPh>
    <rPh sb="27" eb="29">
      <t>キンガク</t>
    </rPh>
    <rPh sb="39" eb="41">
      <t>イドウ</t>
    </rPh>
    <phoneticPr fontId="1"/>
  </si>
  <si>
    <t>画面の各項目に入力ｴﾗｰにならない値を入力済み。</t>
    <rPh sb="0" eb="2">
      <t>ガメン</t>
    </rPh>
    <rPh sb="3" eb="6">
      <t>カクコウモク</t>
    </rPh>
    <rPh sb="7" eb="9">
      <t>ニュウリョク</t>
    </rPh>
    <rPh sb="17" eb="18">
      <t>アタイ</t>
    </rPh>
    <rPh sb="19" eb="21">
      <t>ニュウリョク</t>
    </rPh>
    <rPh sb="21" eb="22">
      <t>ズ</t>
    </rPh>
    <phoneticPr fontId="1"/>
  </si>
  <si>
    <t>登録ﾎﾞﾀﾝを押下する。</t>
    <rPh sb="0" eb="2">
      <t>トウロク</t>
    </rPh>
    <rPh sb="7" eb="9">
      <t>オウカ</t>
    </rPh>
    <phoneticPr fontId="1"/>
  </si>
  <si>
    <t>登録処理を実施しない。</t>
    <rPh sb="0" eb="2">
      <t>トウロク</t>
    </rPh>
    <rPh sb="2" eb="4">
      <t>ショリ</t>
    </rPh>
    <rPh sb="5" eb="7">
      <t>ジッシ</t>
    </rPh>
    <phoneticPr fontId="1"/>
  </si>
  <si>
    <t>「キャンセル」を選択する。</t>
    <rPh sb="8" eb="10">
      <t>センタク</t>
    </rPh>
    <phoneticPr fontId="1"/>
  </si>
  <si>
    <t>登録確認ダイアログが表示している。</t>
    <rPh sb="0" eb="2">
      <t>トウロク</t>
    </rPh>
    <rPh sb="2" eb="4">
      <t>カクニン</t>
    </rPh>
    <rPh sb="10" eb="12">
      <t>ヒョウジ</t>
    </rPh>
    <phoneticPr fontId="1"/>
  </si>
  <si>
    <t>登録確認ダイアログで「ＯＫ」を選択する</t>
    <rPh sb="0" eb="2">
      <t>トウロク</t>
    </rPh>
    <rPh sb="2" eb="4">
      <t>カクニン</t>
    </rPh>
    <rPh sb="15" eb="17">
      <t>センタク</t>
    </rPh>
    <phoneticPr fontId="1"/>
  </si>
  <si>
    <t>新規登録時に、同一キーのデータがすでに登録済み。</t>
    <rPh sb="0" eb="2">
      <t>シンキ</t>
    </rPh>
    <rPh sb="2" eb="4">
      <t>トウロク</t>
    </rPh>
    <rPh sb="4" eb="5">
      <t>ジ</t>
    </rPh>
    <rPh sb="7" eb="9">
      <t>ドウイツ</t>
    </rPh>
    <rPh sb="19" eb="21">
      <t>トウロク</t>
    </rPh>
    <rPh sb="21" eb="22">
      <t>ズ</t>
    </rPh>
    <phoneticPr fontId="1"/>
  </si>
  <si>
    <t>新規登録時に、同一キーのデータが未登録。</t>
    <rPh sb="0" eb="2">
      <t>シンキ</t>
    </rPh>
    <rPh sb="2" eb="4">
      <t>トウロク</t>
    </rPh>
    <rPh sb="4" eb="5">
      <t>ジ</t>
    </rPh>
    <rPh sb="7" eb="9">
      <t>ドウイツ</t>
    </rPh>
    <rPh sb="16" eb="17">
      <t>ミ</t>
    </rPh>
    <rPh sb="17" eb="19">
      <t>トウロク</t>
    </rPh>
    <phoneticPr fontId="1"/>
  </si>
  <si>
    <t>画面入力値でＸＸテーブルに登録後、画面を初期表示する。</t>
    <rPh sb="0" eb="2">
      <t>ガメン</t>
    </rPh>
    <rPh sb="2" eb="5">
      <t>ニュウリョクチ</t>
    </rPh>
    <rPh sb="13" eb="15">
      <t>トウロク</t>
    </rPh>
    <rPh sb="15" eb="16">
      <t>ゴ</t>
    </rPh>
    <rPh sb="17" eb="19">
      <t>ガメン</t>
    </rPh>
    <rPh sb="20" eb="22">
      <t>ショキ</t>
    </rPh>
    <rPh sb="22" eb="24">
      <t>ヒョウジ</t>
    </rPh>
    <phoneticPr fontId="1"/>
  </si>
  <si>
    <t>登録処理を中断し、「登録処理中にエラーが発生しました。」のエラーダイアログを表示する。</t>
    <rPh sb="0" eb="2">
      <t>トウロク</t>
    </rPh>
    <rPh sb="2" eb="4">
      <t>ショリ</t>
    </rPh>
    <rPh sb="5" eb="7">
      <t>チュウダン</t>
    </rPh>
    <rPh sb="38" eb="40">
      <t>ヒョウジ</t>
    </rPh>
    <phoneticPr fontId="1"/>
  </si>
  <si>
    <t>「登録します。宜しいでしょうか？」の確認ダイアログを表示する。</t>
    <rPh sb="18" eb="20">
      <t>カクニン</t>
    </rPh>
    <rPh sb="26" eb="28">
      <t>ヒョウジ</t>
    </rPh>
    <phoneticPr fontId="1"/>
  </si>
  <si>
    <t>亀井</t>
    <rPh sb="0" eb="2">
      <t>カメイ</t>
    </rPh>
    <phoneticPr fontId="1"/>
  </si>
  <si>
    <r>
      <t xml:space="preserve">エラーメッセージ「商品名が誤っています。」を表示し、金額をメールアドレスから移動しない。
</t>
    </r>
    <r>
      <rPr>
        <sz val="10"/>
        <color rgb="FFFF0000"/>
        <rFont val="ＭＳ ゴシック"/>
        <family val="3"/>
        <charset val="128"/>
      </rPr>
      <t>⇒仕様誤り。半角文字も入力可</t>
    </r>
    <rPh sb="9" eb="12">
      <t>ショウヒンメイ</t>
    </rPh>
    <rPh sb="22" eb="24">
      <t>ヒョウジ</t>
    </rPh>
    <rPh sb="26" eb="28">
      <t>キンガク</t>
    </rPh>
    <rPh sb="38" eb="40">
      <t>イドウ</t>
    </rPh>
    <rPh sb="46" eb="48">
      <t>シヨウ</t>
    </rPh>
    <rPh sb="48" eb="49">
      <t>アヤマ</t>
    </rPh>
    <rPh sb="51" eb="53">
      <t>ハンカク</t>
    </rPh>
    <rPh sb="53" eb="55">
      <t>モジ</t>
    </rPh>
    <rPh sb="56" eb="58">
      <t>ニュウリョク</t>
    </rPh>
    <rPh sb="58" eb="59">
      <t>カ</t>
    </rPh>
    <phoneticPr fontId="1"/>
  </si>
  <si>
    <t>分類、区分の入力値による、入力可・不可の確認する。
※【サンプル】別紙１　№4 参照</t>
    <rPh sb="0" eb="2">
      <t>ブンルイ</t>
    </rPh>
    <rPh sb="3" eb="5">
      <t>クブン</t>
    </rPh>
    <rPh sb="6" eb="9">
      <t>ニュウリョクチ</t>
    </rPh>
    <rPh sb="13" eb="15">
      <t>ニュウリョク</t>
    </rPh>
    <rPh sb="15" eb="16">
      <t>カ</t>
    </rPh>
    <rPh sb="17" eb="19">
      <t>フカ</t>
    </rPh>
    <rPh sb="20" eb="22">
      <t>カクニン</t>
    </rPh>
    <rPh sb="33" eb="35">
      <t>ベッシ</t>
    </rPh>
    <rPh sb="40" eb="42">
      <t>サンショウ</t>
    </rPh>
    <phoneticPr fontId="1"/>
  </si>
  <si>
    <t>各項目の入力可・不可が【サンプル】別紙１ №4の通りで有ること。</t>
    <rPh sb="0" eb="1">
      <t>カク</t>
    </rPh>
    <rPh sb="1" eb="3">
      <t>コウモク</t>
    </rPh>
    <rPh sb="4" eb="6">
      <t>ニュウリョク</t>
    </rPh>
    <rPh sb="6" eb="7">
      <t>カ</t>
    </rPh>
    <rPh sb="8" eb="10">
      <t>フカ</t>
    </rPh>
    <rPh sb="17" eb="19">
      <t>ベッシ</t>
    </rPh>
    <rPh sb="24" eb="25">
      <t>トオ</t>
    </rPh>
    <rPh sb="27" eb="28">
      <t>ア</t>
    </rPh>
    <phoneticPr fontId="1"/>
  </si>
  <si>
    <t>■試験項目数</t>
    <rPh sb="1" eb="3">
      <t>シケン</t>
    </rPh>
    <rPh sb="3" eb="5">
      <t>コウモク</t>
    </rPh>
    <rPh sb="5" eb="6">
      <t>スウ</t>
    </rPh>
    <phoneticPr fontId="1"/>
  </si>
  <si>
    <t>項目名</t>
    <phoneticPr fontId="1"/>
  </si>
  <si>
    <t>Ｉ／Ｏ</t>
    <phoneticPr fontId="1"/>
  </si>
  <si>
    <t>揃え</t>
    <phoneticPr fontId="1"/>
  </si>
  <si>
    <t>実施日</t>
  </si>
  <si>
    <t>実施者</t>
  </si>
  <si>
    <t>最大
ﾊﾞｲﾄ数</t>
    <rPh sb="0" eb="2">
      <t>サイダイ</t>
    </rPh>
    <rPh sb="7" eb="8">
      <t>スウ</t>
    </rPh>
    <phoneticPr fontId="1"/>
  </si>
  <si>
    <t>ｱｸｾﾗ
ﾚｰﾀｷｰ</t>
    <phoneticPr fontId="1"/>
  </si>
  <si>
    <t>ﾀﾌﾞ
ｵｰﾀﾞｰ</t>
    <phoneticPr fontId="1"/>
  </si>
  <si>
    <t>部品
種別</t>
    <rPh sb="0" eb="2">
      <t>ブヒン</t>
    </rPh>
    <rPh sb="3" eb="5">
      <t>シュベツ</t>
    </rPh>
    <phoneticPr fontId="1"/>
  </si>
  <si>
    <t>ﾌｫﾝﾄ</t>
    <phoneticPr fontId="1"/>
  </si>
  <si>
    <t>ﾌｫﾝﾄ
ｻｲｽﾞ</t>
    <phoneticPr fontId="1"/>
  </si>
  <si>
    <t>文字色</t>
    <rPh sb="0" eb="2">
      <t>モジ</t>
    </rPh>
    <rPh sb="2" eb="3">
      <t>イロ</t>
    </rPh>
    <phoneticPr fontId="1"/>
  </si>
  <si>
    <t>背景色</t>
    <rPh sb="0" eb="3">
      <t>ハイケイショク</t>
    </rPh>
    <phoneticPr fontId="1"/>
  </si>
  <si>
    <t>その他</t>
    <rPh sb="2" eb="3">
      <t>タ</t>
    </rPh>
    <phoneticPr fontId="1"/>
  </si>
  <si>
    <t>太字であること。</t>
    <rPh sb="0" eb="2">
      <t>フトジ</t>
    </rPh>
    <phoneticPr fontId="1"/>
  </si>
  <si>
    <t>チケット
管理№</t>
    <rPh sb="5" eb="7">
      <t>カンリ</t>
    </rPh>
    <phoneticPr fontId="1"/>
  </si>
  <si>
    <t>※ ◎：OK、〇：再試験OK、×：NG、－：実施不要</t>
    <rPh sb="9" eb="12">
      <t>サイシケン</t>
    </rPh>
    <rPh sb="22" eb="24">
      <t>ジッシ</t>
    </rPh>
    <rPh sb="24" eb="26">
      <t>フヨウ</t>
    </rPh>
    <phoneticPr fontId="1"/>
  </si>
  <si>
    <t>画面の全項目に入力する。</t>
    <rPh sb="0" eb="2">
      <t>ガメン</t>
    </rPh>
    <rPh sb="3" eb="6">
      <t>ゼンコウモク</t>
    </rPh>
    <rPh sb="7" eb="9">
      <t>ニュウリョク</t>
    </rPh>
    <phoneticPr fontId="1"/>
  </si>
  <si>
    <t>全項目をチェックすること。</t>
    <rPh sb="0" eb="3">
      <t>ゼンコウモク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</si>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</sst>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.0"/>
    <numFmt numFmtId="177" formatCode="yyyy/m/d;@"/>
    <numFmt numFmtId="178" formatCode="yyyy/mm/dd"/>
  </numFmts>
  <fonts count="2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28"/>
      <color theme="1"/>
      <name val="游ゴシック"/>
      <family val="2"/>
      <charset val="128"/>
      <scheme val="minor"/>
    </font>
    <font>
      <sz val="6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9"/>
      <color rgb="FF0000FF"/>
      <name val="游ゴシック"/>
      <family val="3"/>
      <charset val="128"/>
      <scheme val="minor"/>
    </font>
    <font>
      <sz val="10"/>
      <color rgb="FFFF0000"/>
      <name val="ＭＳ 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0"/>
      <name val="ＭＳ ゴシック"/>
      <family val="3"/>
      <charset val="128"/>
    </font>
    <font>
      <b/>
      <sz val="9"/>
      <name val="游ゴシック"/>
      <family val="3"/>
      <charset val="128"/>
      <scheme val="minor"/>
    </font>
    <font>
      <b/>
      <sz val="10"/>
      <name val="MS P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9FFC2"/>
        <bgColor rgb="FFB9FFC2"/>
      </patternFill>
    </fill>
    <fill>
      <patternFill patternType="solid">
        <fgColor theme="5" tint="0.79998168889431442"/>
        <bgColor rgb="FFB9FFC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rgb="FFB9FFC2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rgb="FF000000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dotted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indexed="64"/>
      </right>
      <top style="thin">
        <color rgb="FF000000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0" fillId="0" borderId="0"/>
    <xf numFmtId="0" fontId="15" fillId="0" borderId="0">
      <alignment vertical="center"/>
    </xf>
    <xf numFmtId="0" fontId="19" fillId="0" borderId="0"/>
    <xf numFmtId="0" fontId="20" fillId="0" borderId="0"/>
  </cellStyleXfs>
  <cellXfs count="239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vertical="center" wrapText="1"/>
    </xf>
    <xf numFmtId="0" fontId="2" fillId="2" borderId="19" xfId="0" applyFont="1" applyFill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4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2" fillId="0" borderId="0" xfId="0" applyFont="1">
      <alignment vertical="center"/>
    </xf>
    <xf numFmtId="178" fontId="11" fillId="0" borderId="28" xfId="1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1" xfId="0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30" xfId="0" applyBorder="1">
      <alignment vertical="center"/>
    </xf>
    <xf numFmtId="0" fontId="0" fillId="0" borderId="0" xfId="0" applyNumberFormat="1">
      <alignment vertical="center"/>
    </xf>
    <xf numFmtId="0" fontId="0" fillId="0" borderId="9" xfId="0" applyNumberFormat="1" applyBorder="1">
      <alignment vertical="center"/>
    </xf>
    <xf numFmtId="0" fontId="14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0" fillId="0" borderId="1" xfId="0" applyNumberFormat="1" applyBorder="1">
      <alignment vertical="center"/>
    </xf>
    <xf numFmtId="0" fontId="0" fillId="6" borderId="1" xfId="0" applyFill="1" applyBorder="1">
      <alignment vertical="center"/>
    </xf>
    <xf numFmtId="0" fontId="12" fillId="0" borderId="28" xfId="0" applyNumberFormat="1" applyFont="1" applyBorder="1" applyAlignment="1">
      <alignment vertical="top" wrapText="1"/>
    </xf>
    <xf numFmtId="0" fontId="12" fillId="0" borderId="28" xfId="0" applyNumberFormat="1" applyFont="1" applyBorder="1" applyAlignment="1">
      <alignment horizontal="center" vertical="center"/>
    </xf>
    <xf numFmtId="0" fontId="12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76" fontId="4" fillId="0" borderId="22" xfId="0" applyNumberFormat="1" applyFont="1" applyBorder="1">
      <alignment vertical="center"/>
    </xf>
    <xf numFmtId="177" fontId="4" fillId="0" borderId="22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177" fontId="4" fillId="0" borderId="10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0" fillId="0" borderId="10" xfId="0" applyNumberFormat="1" applyBorder="1">
      <alignment vertical="center"/>
    </xf>
    <xf numFmtId="0" fontId="12" fillId="0" borderId="31" xfId="0" applyFont="1" applyBorder="1">
      <alignment vertical="center"/>
    </xf>
    <xf numFmtId="0" fontId="2" fillId="0" borderId="34" xfId="0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1" fillId="0" borderId="25" xfId="1" applyNumberFormat="1" applyFont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0" fontId="16" fillId="4" borderId="31" xfId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78" fontId="11" fillId="0" borderId="37" xfId="1" applyNumberFormat="1" applyFont="1" applyBorder="1" applyAlignment="1">
      <alignment horizontal="center" vertical="center"/>
    </xf>
    <xf numFmtId="0" fontId="16" fillId="4" borderId="33" xfId="1" applyFont="1" applyFill="1" applyBorder="1" applyAlignment="1">
      <alignment horizontal="center" vertical="center" wrapText="1"/>
    </xf>
    <xf numFmtId="178" fontId="11" fillId="0" borderId="30" xfId="1" applyNumberFormat="1" applyFont="1" applyBorder="1" applyAlignment="1">
      <alignment horizontal="center" vertical="center"/>
    </xf>
    <xf numFmtId="178" fontId="11" fillId="0" borderId="38" xfId="1" applyNumberFormat="1" applyFont="1" applyBorder="1" applyAlignment="1">
      <alignment horizontal="center" vertical="center"/>
    </xf>
    <xf numFmtId="178" fontId="11" fillId="0" borderId="34" xfId="1" applyNumberFormat="1" applyFont="1" applyBorder="1" applyAlignment="1">
      <alignment horizontal="center" vertical="center"/>
    </xf>
    <xf numFmtId="178" fontId="11" fillId="0" borderId="10" xfId="1" applyNumberFormat="1" applyFont="1" applyBorder="1" applyAlignment="1">
      <alignment horizontal="center" vertical="center"/>
    </xf>
    <xf numFmtId="0" fontId="16" fillId="4" borderId="32" xfId="1" applyFont="1" applyFill="1" applyBorder="1" applyAlignment="1">
      <alignment horizontal="center" vertical="center" wrapText="1"/>
    </xf>
    <xf numFmtId="178" fontId="11" fillId="0" borderId="35" xfId="1" applyNumberFormat="1" applyFont="1" applyBorder="1" applyAlignment="1">
      <alignment horizontal="center" vertical="center"/>
    </xf>
    <xf numFmtId="178" fontId="11" fillId="0" borderId="5" xfId="1" applyNumberFormat="1" applyFont="1" applyBorder="1" applyAlignment="1">
      <alignment horizontal="center" vertical="center"/>
    </xf>
    <xf numFmtId="178" fontId="11" fillId="0" borderId="41" xfId="1" applyNumberFormat="1" applyFont="1" applyBorder="1" applyAlignment="1">
      <alignment horizontal="center" vertical="center"/>
    </xf>
    <xf numFmtId="178" fontId="11" fillId="0" borderId="24" xfId="1" applyNumberFormat="1" applyFont="1" applyBorder="1" applyAlignment="1">
      <alignment horizontal="center" vertical="center"/>
    </xf>
    <xf numFmtId="178" fontId="11" fillId="0" borderId="42" xfId="1" applyNumberFormat="1" applyFont="1" applyBorder="1" applyAlignment="1">
      <alignment horizontal="center" vertical="center"/>
    </xf>
    <xf numFmtId="178" fontId="11" fillId="0" borderId="44" xfId="1" applyNumberFormat="1" applyFont="1" applyBorder="1" applyAlignment="1">
      <alignment horizontal="center" vertical="center"/>
    </xf>
    <xf numFmtId="178" fontId="11" fillId="0" borderId="46" xfId="1" applyNumberFormat="1" applyFont="1" applyBorder="1" applyAlignment="1">
      <alignment horizontal="center" vertical="center"/>
    </xf>
    <xf numFmtId="178" fontId="11" fillId="0" borderId="48" xfId="1" applyNumberFormat="1" applyFont="1" applyBorder="1" applyAlignment="1">
      <alignment horizontal="center" vertical="center"/>
    </xf>
    <xf numFmtId="178" fontId="11" fillId="0" borderId="50" xfId="1" applyNumberFormat="1" applyFont="1" applyBorder="1" applyAlignment="1">
      <alignment horizontal="center" vertical="center"/>
    </xf>
    <xf numFmtId="178" fontId="11" fillId="0" borderId="43" xfId="1" applyNumberFormat="1" applyFont="1" applyBorder="1" applyAlignment="1">
      <alignment horizontal="left" vertical="center"/>
    </xf>
    <xf numFmtId="178" fontId="11" fillId="0" borderId="45" xfId="1" applyNumberFormat="1" applyFont="1" applyBorder="1" applyAlignment="1">
      <alignment horizontal="left" vertical="center"/>
    </xf>
    <xf numFmtId="178" fontId="11" fillId="0" borderId="47" xfId="1" applyNumberFormat="1" applyFont="1" applyBorder="1" applyAlignment="1">
      <alignment horizontal="left" vertical="center"/>
    </xf>
    <xf numFmtId="178" fontId="11" fillId="0" borderId="49" xfId="1" applyNumberFormat="1" applyFont="1" applyBorder="1" applyAlignment="1">
      <alignment horizontal="left" vertical="center"/>
    </xf>
    <xf numFmtId="178" fontId="11" fillId="0" borderId="51" xfId="1" applyNumberFormat="1" applyFont="1" applyBorder="1" applyAlignment="1">
      <alignment horizontal="left" vertical="center"/>
    </xf>
    <xf numFmtId="14" fontId="11" fillId="0" borderId="1" xfId="1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21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16" fillId="4" borderId="32" xfId="1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0" fillId="0" borderId="14" xfId="0" applyBorder="1">
      <alignment vertical="center"/>
    </xf>
    <xf numFmtId="0" fontId="0" fillId="0" borderId="21" xfId="0" applyBorder="1">
      <alignment vertical="center"/>
    </xf>
    <xf numFmtId="0" fontId="0" fillId="0" borderId="16" xfId="0" applyBorder="1">
      <alignment vertical="center"/>
    </xf>
    <xf numFmtId="0" fontId="0" fillId="0" borderId="21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11" fillId="0" borderId="10" xfId="1" applyNumberFormat="1" applyFont="1" applyBorder="1" applyAlignment="1">
      <alignment horizontal="left" vertical="center"/>
    </xf>
    <xf numFmtId="0" fontId="11" fillId="0" borderId="1" xfId="1" applyNumberFormat="1" applyFont="1" applyBorder="1" applyAlignment="1">
      <alignment horizontal="left" vertical="center"/>
    </xf>
    <xf numFmtId="0" fontId="11" fillId="0" borderId="52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2" fillId="0" borderId="26" xfId="0" applyNumberFormat="1" applyFont="1" applyBorder="1" applyAlignment="1">
      <alignment horizontal="center" vertical="center"/>
    </xf>
    <xf numFmtId="0" fontId="12" fillId="0" borderId="26" xfId="0" applyNumberFormat="1" applyFont="1" applyBorder="1" applyAlignment="1">
      <alignment vertical="top" wrapText="1"/>
    </xf>
    <xf numFmtId="0" fontId="0" fillId="0" borderId="2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12" fillId="0" borderId="10" xfId="0" applyNumberFormat="1" applyFont="1" applyBorder="1">
      <alignment vertical="center"/>
    </xf>
    <xf numFmtId="0" fontId="14" fillId="0" borderId="31" xfId="0" applyNumberFormat="1" applyFont="1" applyBorder="1">
      <alignment vertical="center"/>
    </xf>
    <xf numFmtId="0" fontId="0" fillId="0" borderId="31" xfId="0" applyBorder="1">
      <alignment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21" fillId="10" borderId="31" xfId="1" applyFont="1" applyFill="1" applyBorder="1" applyAlignment="1">
      <alignment horizontal="center" vertical="center" wrapText="1"/>
    </xf>
    <xf numFmtId="0" fontId="13" fillId="10" borderId="31" xfId="1" applyFont="1" applyFill="1" applyBorder="1" applyAlignment="1">
      <alignment horizontal="center" vertical="center" wrapText="1"/>
    </xf>
    <xf numFmtId="0" fontId="22" fillId="10" borderId="31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2" fillId="0" borderId="27" xfId="0" applyNumberFormat="1" applyFont="1" applyBorder="1" applyAlignment="1">
      <alignment horizontal="center" vertical="center"/>
    </xf>
    <xf numFmtId="0" fontId="12" fillId="0" borderId="24" xfId="0" applyNumberFormat="1" applyFont="1" applyBorder="1" applyAlignment="1">
      <alignment horizontal="center" vertical="center"/>
    </xf>
    <xf numFmtId="14" fontId="12" fillId="0" borderId="59" xfId="0" applyNumberFormat="1" applyFont="1" applyBorder="1" applyAlignment="1">
      <alignment horizontal="center" vertical="center"/>
    </xf>
    <xf numFmtId="14" fontId="12" fillId="0" borderId="57" xfId="0" applyNumberFormat="1" applyFont="1" applyBorder="1" applyAlignment="1">
      <alignment horizontal="center" vertical="center"/>
    </xf>
    <xf numFmtId="0" fontId="23" fillId="3" borderId="54" xfId="1" applyNumberFormat="1" applyFont="1" applyFill="1" applyBorder="1" applyAlignment="1">
      <alignment horizontal="center" vertical="center"/>
    </xf>
    <xf numFmtId="0" fontId="23" fillId="3" borderId="54" xfId="1" applyFont="1" applyFill="1" applyBorder="1" applyAlignment="1">
      <alignment horizontal="center" vertical="center"/>
    </xf>
    <xf numFmtId="0" fontId="23" fillId="3" borderId="55" xfId="1" applyFont="1" applyFill="1" applyBorder="1" applyAlignment="1">
      <alignment horizontal="center" vertical="center"/>
    </xf>
    <xf numFmtId="0" fontId="23" fillId="3" borderId="58" xfId="1" applyFont="1" applyFill="1" applyBorder="1" applyAlignment="1">
      <alignment horizontal="center" vertical="center"/>
    </xf>
    <xf numFmtId="0" fontId="23" fillId="3" borderId="54" xfId="1" applyFont="1" applyFill="1" applyBorder="1" applyAlignment="1">
      <alignment horizontal="center" vertical="center" wrapText="1"/>
    </xf>
    <xf numFmtId="0" fontId="23" fillId="10" borderId="54" xfId="1" applyNumberFormat="1" applyFont="1" applyFill="1" applyBorder="1" applyAlignment="1">
      <alignment horizontal="center" vertical="center"/>
    </xf>
    <xf numFmtId="0" fontId="23" fillId="10" borderId="54" xfId="1" applyFont="1" applyFill="1" applyBorder="1" applyAlignment="1">
      <alignment horizontal="center" vertical="center"/>
    </xf>
    <xf numFmtId="0" fontId="23" fillId="10" borderId="55" xfId="1" applyFont="1" applyFill="1" applyBorder="1" applyAlignment="1">
      <alignment horizontal="center" vertical="center"/>
    </xf>
    <xf numFmtId="0" fontId="23" fillId="10" borderId="58" xfId="1" applyFont="1" applyFill="1" applyBorder="1" applyAlignment="1">
      <alignment horizontal="center" vertical="center"/>
    </xf>
    <xf numFmtId="0" fontId="23" fillId="10" borderId="54" xfId="1" applyFont="1" applyFill="1" applyBorder="1" applyAlignment="1">
      <alignment horizontal="center" vertical="center" wrapText="1"/>
    </xf>
    <xf numFmtId="176" fontId="4" fillId="8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4" fillId="11" borderId="4" xfId="0" applyNumberFormat="1" applyFont="1" applyFill="1" applyBorder="1">
      <alignment vertical="center"/>
    </xf>
    <xf numFmtId="176" fontId="4" fillId="5" borderId="22" xfId="0" applyNumberFormat="1" applyFont="1" applyFill="1" applyBorder="1">
      <alignment vertical="center"/>
    </xf>
    <xf numFmtId="177" fontId="4" fillId="5" borderId="1" xfId="0" applyNumberFormat="1" applyFont="1" applyFill="1" applyBorder="1">
      <alignment vertical="center"/>
    </xf>
    <xf numFmtId="176" fontId="4" fillId="5" borderId="10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4" fontId="4" fillId="5" borderId="4" xfId="0" applyNumberFormat="1" applyFont="1" applyFill="1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4" borderId="32" xfId="1" applyFont="1" applyFill="1" applyBorder="1" applyAlignment="1">
      <alignment horizontal="center" vertical="center" wrapText="1"/>
    </xf>
    <xf numFmtId="0" fontId="16" fillId="4" borderId="39" xfId="1" applyFont="1" applyFill="1" applyBorder="1" applyAlignment="1">
      <alignment horizontal="center" vertical="center" wrapText="1"/>
    </xf>
    <xf numFmtId="178" fontId="11" fillId="0" borderId="27" xfId="1" applyNumberFormat="1" applyFont="1" applyBorder="1" applyAlignment="1">
      <alignment horizontal="left" vertical="center" wrapText="1"/>
    </xf>
    <xf numFmtId="178" fontId="11" fillId="0" borderId="40" xfId="1" applyNumberFormat="1" applyFont="1" applyBorder="1" applyAlignment="1">
      <alignment horizontal="left" vertical="center" wrapText="1"/>
    </xf>
    <xf numFmtId="178" fontId="11" fillId="0" borderId="24" xfId="1" applyNumberFormat="1" applyFont="1" applyBorder="1" applyAlignment="1">
      <alignment horizontal="left" vertical="center" wrapText="1"/>
    </xf>
    <xf numFmtId="178" fontId="11" fillId="0" borderId="36" xfId="1" applyNumberFormat="1" applyFont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3" fillId="10" borderId="32" xfId="1" applyFont="1" applyFill="1" applyBorder="1" applyAlignment="1">
      <alignment horizontal="center" vertical="center" wrapText="1"/>
    </xf>
    <xf numFmtId="0" fontId="13" fillId="10" borderId="39" xfId="1" applyFont="1" applyFill="1" applyBorder="1" applyAlignment="1">
      <alignment horizontal="center" vertical="center" wrapText="1"/>
    </xf>
    <xf numFmtId="0" fontId="12" fillId="0" borderId="24" xfId="0" applyNumberFormat="1" applyFont="1" applyBorder="1" applyAlignment="1">
      <alignment vertical="top" wrapText="1"/>
    </xf>
    <xf numFmtId="0" fontId="12" fillId="0" borderId="25" xfId="0" applyNumberFormat="1" applyFont="1" applyBorder="1" applyAlignment="1">
      <alignment vertical="top" wrapText="1"/>
    </xf>
    <xf numFmtId="0" fontId="2" fillId="2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2" fillId="0" borderId="27" xfId="0" applyNumberFormat="1" applyFont="1" applyBorder="1" applyAlignment="1">
      <alignment vertical="top" wrapText="1"/>
    </xf>
    <xf numFmtId="0" fontId="12" fillId="0" borderId="29" xfId="0" applyNumberFormat="1" applyFont="1" applyBorder="1" applyAlignment="1">
      <alignment vertical="top" wrapText="1"/>
    </xf>
    <xf numFmtId="0" fontId="0" fillId="0" borderId="20" xfId="0" applyBorder="1">
      <alignment vertical="center"/>
    </xf>
    <xf numFmtId="0" fontId="0" fillId="0" borderId="14" xfId="0" applyBorder="1">
      <alignment vertical="center"/>
    </xf>
    <xf numFmtId="0" fontId="0" fillId="0" borderId="21" xfId="0" applyBorder="1">
      <alignment vertical="center"/>
    </xf>
    <xf numFmtId="0" fontId="0" fillId="0" borderId="16" xfId="0" applyBorder="1">
      <alignment vertical="center"/>
    </xf>
    <xf numFmtId="0" fontId="23" fillId="3" borderId="55" xfId="1" applyNumberFormat="1" applyFont="1" applyFill="1" applyBorder="1" applyAlignment="1">
      <alignment horizontal="center" vertical="center"/>
    </xf>
    <xf numFmtId="0" fontId="23" fillId="3" borderId="56" xfId="1" applyNumberFormat="1" applyFont="1" applyFill="1" applyBorder="1" applyAlignment="1">
      <alignment horizontal="center" vertical="center"/>
    </xf>
    <xf numFmtId="0" fontId="23" fillId="10" borderId="55" xfId="1" applyNumberFormat="1" applyFont="1" applyFill="1" applyBorder="1" applyAlignment="1">
      <alignment horizontal="center" vertical="center"/>
    </xf>
    <xf numFmtId="0" fontId="23" fillId="10" borderId="56" xfId="1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 xr:uid="{1F32F5F4-0165-4577-B6F6-D0375938A539}"/>
    <cellStyle name="標準 2 2" xfId="3" xr:uid="{70946001-8AA5-478E-B42A-CA558E9815F0}"/>
    <cellStyle name="標準 3" xfId="4" xr:uid="{24F204E4-2C1C-499C-A3EE-76B177CA4A2A}"/>
    <cellStyle name="標準 4" xfId="2" xr:uid="{38BCAD86-3E42-4CC4-865C-F14CD4EA4679}"/>
  </cellStyles>
  <dxfs count="9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CCFF99"/>
      <color rgb="FFCCCCFF"/>
      <color rgb="FF00FFFF"/>
      <color rgb="FFCCFFFF"/>
      <color rgb="FF0000FF"/>
      <color rgb="FFFF00FF"/>
      <color rgb="FFFEFECE"/>
      <color rgb="FFAF13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96762</xdr:colOff>
      <xdr:row>22</xdr:row>
      <xdr:rowOff>0</xdr:rowOff>
    </xdr:from>
    <xdr:to>
      <xdr:col>10</xdr:col>
      <xdr:colOff>640079</xdr:colOff>
      <xdr:row>27</xdr:row>
      <xdr:rowOff>51250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6FC17B-6B1E-4CC1-BD91-903DCE84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122" y="7010400"/>
          <a:ext cx="1930157" cy="1194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9</xdr:row>
      <xdr:rowOff>266700</xdr:rowOff>
    </xdr:from>
    <xdr:to>
      <xdr:col>4</xdr:col>
      <xdr:colOff>1882140</xdr:colOff>
      <xdr:row>11</xdr:row>
      <xdr:rowOff>213360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86E87BF6-CD7A-404F-9E4B-F454E2566D6B}"/>
            </a:ext>
          </a:extLst>
        </xdr:cNvPr>
        <xdr:cNvSpPr/>
      </xdr:nvSpPr>
      <xdr:spPr>
        <a:xfrm>
          <a:off x="2522220" y="2895600"/>
          <a:ext cx="3672840" cy="632460"/>
        </a:xfrm>
        <a:prstGeom prst="borderCallout1">
          <a:avLst>
            <a:gd name="adj1" fmla="val -57354"/>
            <a:gd name="adj2" fmla="val -5950"/>
            <a:gd name="adj3" fmla="val -10121"/>
            <a:gd name="adj4" fmla="val 3782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同じ日付、同じ更新者であっても毎回記載しましょう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（セルを結合しないでください）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213360</xdr:colOff>
      <xdr:row>9</xdr:row>
      <xdr:rowOff>266700</xdr:rowOff>
    </xdr:from>
    <xdr:to>
      <xdr:col>1</xdr:col>
      <xdr:colOff>822960</xdr:colOff>
      <xdr:row>11</xdr:row>
      <xdr:rowOff>213360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2A9D9700-62DC-4773-B083-9B663E1DD5BE}"/>
            </a:ext>
          </a:extLst>
        </xdr:cNvPr>
        <xdr:cNvSpPr/>
      </xdr:nvSpPr>
      <xdr:spPr>
        <a:xfrm>
          <a:off x="213360" y="2895600"/>
          <a:ext cx="1645920" cy="632460"/>
        </a:xfrm>
        <a:prstGeom prst="borderCallout1">
          <a:avLst>
            <a:gd name="adj1" fmla="val -50377"/>
            <a:gd name="adj2" fmla="val 19050"/>
            <a:gd name="adj3" fmla="val -10121"/>
            <a:gd name="adj4" fmla="val 3782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同じ</a:t>
          </a:r>
          <a:r>
            <a:rPr kumimoji="1" lang="en-US" altLang="ja-JP" sz="1100" b="1">
              <a:solidFill>
                <a:sysClr val="windowText" lastClr="000000"/>
              </a:solidFill>
            </a:rPr>
            <a:t>Ver.</a:t>
          </a:r>
          <a:r>
            <a:rPr kumimoji="1" lang="ja-JP" altLang="en-US" sz="1100" b="1">
              <a:solidFill>
                <a:sysClr val="windowText" lastClr="000000"/>
              </a:solidFill>
            </a:rPr>
            <a:t>の場合は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セルを結合しましょう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807721</xdr:colOff>
      <xdr:row>6</xdr:row>
      <xdr:rowOff>205740</xdr:rowOff>
    </xdr:from>
    <xdr:to>
      <xdr:col>19</xdr:col>
      <xdr:colOff>674370</xdr:colOff>
      <xdr:row>8</xdr:row>
      <xdr:rowOff>95250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A252F149-CEA5-44CC-80FB-D586636564D8}"/>
            </a:ext>
          </a:extLst>
        </xdr:cNvPr>
        <xdr:cNvSpPr/>
      </xdr:nvSpPr>
      <xdr:spPr>
        <a:xfrm>
          <a:off x="9151621" y="1722120"/>
          <a:ext cx="2175509" cy="346710"/>
        </a:xfrm>
        <a:prstGeom prst="borderCallout1">
          <a:avLst>
            <a:gd name="adj1" fmla="val 23751"/>
            <a:gd name="adj2" fmla="val -1280"/>
            <a:gd name="adj3" fmla="val -67193"/>
            <a:gd name="adj4" fmla="val -15356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試験が完了した日付を入力する</a:t>
          </a:r>
          <a:endParaRPr kumimoji="1" lang="en-US" altLang="ja-JP" sz="1100"/>
        </a:p>
      </xdr:txBody>
    </xdr:sp>
    <xdr:clientData/>
  </xdr:twoCellAnchor>
  <xdr:twoCellAnchor>
    <xdr:from>
      <xdr:col>1</xdr:col>
      <xdr:colOff>167640</xdr:colOff>
      <xdr:row>13</xdr:row>
      <xdr:rowOff>51434</xdr:rowOff>
    </xdr:from>
    <xdr:to>
      <xdr:col>4</xdr:col>
      <xdr:colOff>365760</xdr:colOff>
      <xdr:row>15</xdr:row>
      <xdr:rowOff>182879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E753C7D4-950D-4B54-9246-380DBE8AF35C}"/>
            </a:ext>
          </a:extLst>
        </xdr:cNvPr>
        <xdr:cNvSpPr/>
      </xdr:nvSpPr>
      <xdr:spPr>
        <a:xfrm>
          <a:off x="434340" y="3366134"/>
          <a:ext cx="2110740" cy="588645"/>
        </a:xfrm>
        <a:prstGeom prst="borderCallout1">
          <a:avLst>
            <a:gd name="adj1" fmla="val -13458"/>
            <a:gd name="adj2" fmla="val 17685"/>
            <a:gd name="adj3" fmla="val -77789"/>
            <a:gd name="adj4" fmla="val 11964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画面設計書の画面項目－項目名を記入</a:t>
          </a:r>
          <a:endParaRPr kumimoji="1" lang="en-US" altLang="ja-JP" sz="1100"/>
        </a:p>
      </xdr:txBody>
    </xdr:sp>
    <xdr:clientData/>
  </xdr:twoCellAnchor>
  <xdr:twoCellAnchor>
    <xdr:from>
      <xdr:col>15</xdr:col>
      <xdr:colOff>821057</xdr:colOff>
      <xdr:row>9</xdr:row>
      <xdr:rowOff>281941</xdr:rowOff>
    </xdr:from>
    <xdr:to>
      <xdr:col>18</xdr:col>
      <xdr:colOff>575311</xdr:colOff>
      <xdr:row>14</xdr:row>
      <xdr:rowOff>133351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881FCC89-BA66-4AED-B554-8D1ECE57FDA1}"/>
            </a:ext>
          </a:extLst>
        </xdr:cNvPr>
        <xdr:cNvSpPr/>
      </xdr:nvSpPr>
      <xdr:spPr>
        <a:xfrm>
          <a:off x="7740017" y="2583181"/>
          <a:ext cx="2817494" cy="1093470"/>
        </a:xfrm>
        <a:prstGeom prst="borderCallout1">
          <a:avLst>
            <a:gd name="adj1" fmla="val 23751"/>
            <a:gd name="adj2" fmla="val -1280"/>
            <a:gd name="adj3" fmla="val -67193"/>
            <a:gd name="adj4" fmla="val -15356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表示に関する左記以外の試験項目が有れば、内容を記入する</a:t>
          </a:r>
          <a:endParaRPr kumimoji="1" lang="en-US" altLang="ja-JP" sz="1100"/>
        </a:p>
        <a:p>
          <a:pPr algn="l"/>
          <a:r>
            <a:rPr kumimoji="1" lang="ja-JP" altLang="en-US" sz="1100"/>
            <a:t>チェック内容が複数項目の場合、セル内で改行し記入する。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5</xdr:row>
      <xdr:rowOff>129540</xdr:rowOff>
    </xdr:from>
    <xdr:to>
      <xdr:col>13</xdr:col>
      <xdr:colOff>121920</xdr:colOff>
      <xdr:row>6</xdr:row>
      <xdr:rowOff>129540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8D975011-535F-4A20-8069-D2E0E16F1333}"/>
            </a:ext>
          </a:extLst>
        </xdr:cNvPr>
        <xdr:cNvSpPr/>
      </xdr:nvSpPr>
      <xdr:spPr>
        <a:xfrm>
          <a:off x="8770620" y="1783080"/>
          <a:ext cx="3611880" cy="609600"/>
        </a:xfrm>
        <a:prstGeom prst="borderCallout1">
          <a:avLst>
            <a:gd name="adj1" fmla="val 15938"/>
            <a:gd name="adj2" fmla="val -1018"/>
            <a:gd name="adj3" fmla="val 53229"/>
            <a:gd name="adj4" fmla="val -40195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試験不要とする場合、結果に「ー」を記入し、</a:t>
          </a:r>
          <a:endParaRPr kumimoji="1" lang="en-US" altLang="ja-JP" sz="1100"/>
        </a:p>
        <a:p>
          <a:pPr algn="l"/>
          <a:r>
            <a:rPr kumimoji="1" lang="ja-JP" altLang="en-US" sz="1100"/>
            <a:t>想定結果欄に試験不要とした理由を赤字で記入する。</a:t>
          </a:r>
        </a:p>
      </xdr:txBody>
    </xdr:sp>
    <xdr:clientData/>
  </xdr:twoCellAnchor>
  <xdr:twoCellAnchor>
    <xdr:from>
      <xdr:col>7</xdr:col>
      <xdr:colOff>194310</xdr:colOff>
      <xdr:row>8</xdr:row>
      <xdr:rowOff>358140</xdr:rowOff>
    </xdr:from>
    <xdr:to>
      <xdr:col>12</xdr:col>
      <xdr:colOff>49530</xdr:colOff>
      <xdr:row>9</xdr:row>
      <xdr:rowOff>358140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E456188E-E2AD-4C3C-B6BF-6E18C72D185C}"/>
            </a:ext>
          </a:extLst>
        </xdr:cNvPr>
        <xdr:cNvSpPr/>
      </xdr:nvSpPr>
      <xdr:spPr>
        <a:xfrm>
          <a:off x="8568690" y="3230880"/>
          <a:ext cx="3230880" cy="609600"/>
        </a:xfrm>
        <a:prstGeom prst="borderCallout1">
          <a:avLst>
            <a:gd name="adj1" fmla="val 23751"/>
            <a:gd name="adj2" fmla="val -1280"/>
            <a:gd name="adj3" fmla="val -9583"/>
            <a:gd name="adj4" fmla="val -31852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試験手順が複雑な場合やマトリクス等を使用する場合、別紙参照としても良い。</a:t>
          </a:r>
          <a:endParaRPr kumimoji="1" lang="en-US" altLang="ja-JP" sz="1100"/>
        </a:p>
      </xdr:txBody>
    </xdr:sp>
    <xdr:clientData/>
  </xdr:twoCellAnchor>
  <xdr:twoCellAnchor>
    <xdr:from>
      <xdr:col>9</xdr:col>
      <xdr:colOff>125730</xdr:colOff>
      <xdr:row>10</xdr:row>
      <xdr:rowOff>426720</xdr:rowOff>
    </xdr:from>
    <xdr:to>
      <xdr:col>12</xdr:col>
      <xdr:colOff>179070</xdr:colOff>
      <xdr:row>11</xdr:row>
      <xdr:rowOff>182880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150BF69A-491A-4C5E-BCB9-5494C90540F4}"/>
            </a:ext>
          </a:extLst>
        </xdr:cNvPr>
        <xdr:cNvSpPr/>
      </xdr:nvSpPr>
      <xdr:spPr>
        <a:xfrm>
          <a:off x="9734550" y="4518660"/>
          <a:ext cx="2194560" cy="365760"/>
        </a:xfrm>
        <a:prstGeom prst="borderCallout1">
          <a:avLst>
            <a:gd name="adj1" fmla="val 23751"/>
            <a:gd name="adj2" fmla="val -1280"/>
            <a:gd name="adj3" fmla="val -18750"/>
            <a:gd name="adj4" fmla="val -18480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試験が完了した日付を入力する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D62-46E0-45A3-B87F-2035D4066331}">
  <sheetPr>
    <pageSetUpPr fitToPage="1"/>
  </sheetPr>
  <dimension ref="A1:Z33"/>
  <sheetViews>
    <sheetView showGridLines="0" tabSelected="1" view="pageBreakPreview" zoomScale="60" zoomScaleNormal="60" zoomScalePageLayoutView="60" workbookViewId="0"/>
  </sheetViews>
  <sheetFormatPr defaultColWidth="9.125" defaultRowHeight="18.75"/>
  <cols>
    <col min="1" max="2" width="9.125" style="7" customWidth="1"/>
    <col min="3" max="9" width="9.125" customWidth="1"/>
    <col min="22" max="22" width="14.375" bestFit="1" customWidth="1"/>
    <col min="23" max="25" width="8.25" customWidth="1"/>
  </cols>
  <sheetData>
    <row r="1" spans="1:26">
      <c r="A1" s="39"/>
      <c r="B1"/>
      <c r="D1" s="40"/>
      <c r="F1" s="41"/>
      <c r="G1" s="42"/>
      <c r="H1" s="41"/>
      <c r="I1" s="43"/>
    </row>
    <row r="2" spans="1:26">
      <c r="A2" s="39"/>
      <c r="B2"/>
      <c r="D2" s="40"/>
      <c r="E2" s="40"/>
      <c r="F2" s="41"/>
      <c r="G2" s="42"/>
      <c r="H2" s="41"/>
      <c r="I2" s="43"/>
      <c r="V2" t="s">
        <v>128</v>
      </c>
    </row>
    <row r="3" spans="1:26">
      <c r="A3" s="39"/>
      <c r="B3"/>
      <c r="D3" s="40"/>
      <c r="E3" s="40"/>
      <c r="F3" s="41"/>
      <c r="G3" s="42"/>
      <c r="H3" s="41"/>
      <c r="I3" s="43"/>
      <c r="V3" s="99"/>
      <c r="W3" s="101" t="s">
        <v>75</v>
      </c>
      <c r="X3" s="101" t="s">
        <v>86</v>
      </c>
      <c r="Y3" s="101" t="s">
        <v>88</v>
      </c>
      <c r="Z3" s="101" t="s">
        <v>106</v>
      </c>
    </row>
    <row r="4" spans="1:26">
      <c r="A4" s="41"/>
      <c r="B4" s="41"/>
      <c r="C4" s="41"/>
      <c r="D4" s="40"/>
      <c r="E4" s="41"/>
      <c r="F4" s="44"/>
      <c r="G4" s="44"/>
      <c r="H4" s="44"/>
      <c r="I4" s="44"/>
      <c r="V4" s="87" t="s">
        <v>84</v>
      </c>
      <c r="W4" s="68">
        <f>単項目チェック!U2</f>
        <v>0</v>
      </c>
      <c r="X4" s="68">
        <f>単項目チェック!V2</f>
        <v>0</v>
      </c>
      <c r="Y4" s="100" t="s">
        <v>89</v>
      </c>
      <c r="Z4" s="107">
        <f>W4-X4</f>
        <v>0</v>
      </c>
    </row>
    <row r="5" spans="1:26">
      <c r="A5" s="45"/>
      <c r="B5" s="46"/>
      <c r="C5" s="3"/>
      <c r="D5" s="40"/>
      <c r="E5" s="7"/>
      <c r="V5" s="87" t="s">
        <v>85</v>
      </c>
      <c r="W5" s="68">
        <f>試験項目!AJ107</f>
        <v>0</v>
      </c>
      <c r="X5" s="68">
        <f>試験項目!AH107</f>
        <v>0</v>
      </c>
      <c r="Y5" s="68">
        <f>試験項目!AI107</f>
        <v>0</v>
      </c>
      <c r="Z5" s="107">
        <f>W5-X5</f>
        <v>0</v>
      </c>
    </row>
    <row r="6" spans="1:26">
      <c r="A6" s="45"/>
      <c r="B6" s="46"/>
      <c r="C6" s="47"/>
      <c r="D6" s="40"/>
      <c r="E6" s="48"/>
    </row>
    <row r="7" spans="1:26">
      <c r="A7" s="49"/>
      <c r="B7" s="46"/>
      <c r="C7" s="47"/>
      <c r="D7" s="40"/>
      <c r="E7" s="48"/>
    </row>
    <row r="8" spans="1:26">
      <c r="A8" s="49"/>
      <c r="B8" s="46"/>
      <c r="C8" s="47"/>
      <c r="D8" s="40"/>
      <c r="E8" s="48"/>
    </row>
    <row r="9" spans="1:26" ht="44.25">
      <c r="A9" s="49"/>
      <c r="B9" s="46"/>
      <c r="C9" s="47"/>
      <c r="D9" s="40"/>
      <c r="E9" s="48"/>
      <c r="J9" s="50" t="s">
        <v>26</v>
      </c>
    </row>
    <row r="10" spans="1:26" ht="96.75">
      <c r="A10" s="51"/>
      <c r="B10" s="52"/>
      <c r="C10" s="7"/>
      <c r="D10" s="40"/>
      <c r="E10" s="48"/>
      <c r="J10" s="53" t="s">
        <v>12</v>
      </c>
    </row>
    <row r="11" spans="1:26" ht="44.25">
      <c r="A11" s="51"/>
      <c r="B11" s="52"/>
      <c r="C11" s="7"/>
      <c r="D11" s="40"/>
      <c r="E11" s="48"/>
      <c r="J11" s="50" t="str">
        <f>"Ver. " &amp; INDEX(改訂履歴!A:A,COUNTA(改訂履歴!A:A)+1)</f>
        <v>Ver. 1.0.2</v>
      </c>
    </row>
    <row r="12" spans="1:26">
      <c r="A12" s="51"/>
      <c r="B12" s="52"/>
      <c r="C12" s="7"/>
      <c r="D12" s="40"/>
      <c r="E12" s="48"/>
    </row>
    <row r="13" spans="1:26">
      <c r="A13" s="51"/>
      <c r="B13" s="52"/>
      <c r="C13" s="7"/>
      <c r="D13" s="40"/>
      <c r="E13" s="48"/>
    </row>
    <row r="14" spans="1:26">
      <c r="A14" s="51"/>
      <c r="B14" s="52"/>
      <c r="C14" s="7"/>
      <c r="D14" s="40"/>
      <c r="E14" s="48"/>
    </row>
    <row r="15" spans="1:26">
      <c r="A15" s="51"/>
      <c r="B15" s="52"/>
      <c r="C15" s="7"/>
      <c r="D15" s="40"/>
      <c r="E15" s="48"/>
    </row>
    <row r="16" spans="1:26" ht="24">
      <c r="A16" s="51"/>
      <c r="B16" s="52"/>
      <c r="C16" s="7"/>
      <c r="D16" s="40"/>
      <c r="E16" s="48"/>
      <c r="I16" s="54" t="s">
        <v>27</v>
      </c>
      <c r="J16" s="54" t="s">
        <v>28</v>
      </c>
      <c r="K16" s="54" t="s">
        <v>29</v>
      </c>
    </row>
    <row r="17" spans="1:11">
      <c r="A17" s="51"/>
      <c r="B17" s="52"/>
      <c r="C17" s="7"/>
      <c r="D17" s="40"/>
      <c r="E17" s="48"/>
      <c r="F17" s="48"/>
      <c r="G17" s="48"/>
      <c r="H17" s="48"/>
      <c r="I17" s="55"/>
      <c r="J17" s="55"/>
      <c r="K17" s="55"/>
    </row>
    <row r="18" spans="1:11">
      <c r="A18" s="51"/>
      <c r="B18" s="52"/>
      <c r="C18" s="7"/>
      <c r="D18" s="40"/>
      <c r="E18" s="48"/>
      <c r="F18" s="48"/>
      <c r="G18" s="48"/>
      <c r="H18" s="48"/>
      <c r="I18" s="56"/>
      <c r="J18" s="56"/>
      <c r="K18" s="56"/>
    </row>
    <row r="19" spans="1:11">
      <c r="A19" s="51"/>
      <c r="B19" s="52"/>
      <c r="C19" s="7"/>
      <c r="D19" s="40"/>
      <c r="E19" s="48"/>
      <c r="F19" s="48"/>
      <c r="G19" s="48"/>
      <c r="H19" s="48"/>
      <c r="I19" s="57"/>
      <c r="J19" s="57"/>
      <c r="K19" s="57"/>
    </row>
    <row r="20" spans="1:11">
      <c r="A20" s="51"/>
      <c r="B20" s="52"/>
      <c r="C20" s="7"/>
      <c r="D20" s="40"/>
      <c r="E20" s="48"/>
      <c r="F20" s="48"/>
      <c r="G20" s="48"/>
      <c r="H20" s="48"/>
      <c r="I20" s="58"/>
      <c r="J20" s="59"/>
      <c r="K20" s="59"/>
    </row>
    <row r="21" spans="1:11">
      <c r="D21" s="40"/>
    </row>
    <row r="22" spans="1:11">
      <c r="D22" s="40"/>
    </row>
    <row r="23" spans="1:11">
      <c r="D23" s="40"/>
    </row>
    <row r="24" spans="1:11">
      <c r="D24" s="40"/>
    </row>
    <row r="25" spans="1:11">
      <c r="D25" s="40"/>
    </row>
    <row r="26" spans="1:11">
      <c r="D26" s="40"/>
    </row>
    <row r="27" spans="1:11">
      <c r="D27" s="40"/>
    </row>
    <row r="28" spans="1:11">
      <c r="D28" s="40"/>
    </row>
    <row r="29" spans="1:11">
      <c r="D29" s="40"/>
    </row>
    <row r="30" spans="1:11">
      <c r="D30" s="40"/>
    </row>
    <row r="31" spans="1:11">
      <c r="D31" s="40"/>
    </row>
    <row r="32" spans="1:11">
      <c r="D32" s="40"/>
    </row>
    <row r="33" spans="4:4">
      <c r="D33" s="40"/>
    </row>
  </sheetData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96D4-55CB-41CC-98D9-B1EA6E32FC9F}">
  <sheetPr>
    <pageSetUpPr fitToPage="1"/>
  </sheetPr>
  <dimension ref="A1:I21"/>
  <sheetViews>
    <sheetView showGridLines="0" view="pageBreakPreview" zoomScaleNormal="100" zoomScaleSheetLayoutView="100" zoomScalePageLayoutView="60" workbookViewId="0">
      <pane ySplit="4" topLeftCell="A5" activePane="bottomLeft" state="frozen"/>
      <selection pane="bottomLeft" activeCell="A5" sqref="A5"/>
    </sheetView>
  </sheetViews>
  <sheetFormatPr defaultColWidth="9.125" defaultRowHeight="27" customHeight="1"/>
  <cols>
    <col min="1" max="1" width="13.625" style="15" bestFit="1" customWidth="1"/>
    <col min="2" max="2" width="14.75" style="7" customWidth="1"/>
    <col min="3" max="3" width="14.25" customWidth="1"/>
    <col min="4" max="4" width="14.125" customWidth="1"/>
    <col min="5" max="5" width="30.75" customWidth="1"/>
    <col min="6" max="9" width="15.75" customWidth="1"/>
  </cols>
  <sheetData>
    <row r="1" spans="1:9" s="14" customFormat="1" ht="18" customHeight="1">
      <c r="A1" s="13" t="s">
        <v>13</v>
      </c>
      <c r="B1" s="17" t="str">
        <f>表紙!J9</f>
        <v>（プロジェクト名）</v>
      </c>
      <c r="C1" s="18"/>
      <c r="D1" s="19"/>
      <c r="E1" s="18"/>
      <c r="F1" s="20" t="s">
        <v>2</v>
      </c>
      <c r="G1" s="21">
        <f>IF(ISBLANK(B5),"",B5)</f>
        <v>43465</v>
      </c>
      <c r="H1" s="20" t="s">
        <v>0</v>
      </c>
      <c r="I1" s="22" t="str">
        <f>IF(ISBLANK(C5),"",C5)</f>
        <v>葛木 剛</v>
      </c>
    </row>
    <row r="2" spans="1:9" ht="18" customHeight="1">
      <c r="A2" s="12" t="s">
        <v>14</v>
      </c>
      <c r="B2" s="23" t="str">
        <f ca="1">表紙!J10 &amp; "： " &amp; RIGHT(CELL("filename",B1),LEN(CELL("filename",B1))-FIND("]",CELL("filename",B1)))</f>
        <v>（ドキュメント名）： 改訂履歴</v>
      </c>
      <c r="C2" s="23"/>
      <c r="D2" s="24"/>
      <c r="E2" s="24"/>
      <c r="F2" s="25" t="s">
        <v>3</v>
      </c>
      <c r="G2" s="26" t="str">
        <f ca="1">IF(ISERROR(MAX(MATCH(MAX(B:B)+1,B:B,1),MATCH("",B:B,-1))),"",TEXT(INDEX(B:B,MAX(MATCH(MAX(B:B)+1,B:B,1),MATCH("",B:B,-1))),"YYYY/MM/DD"))</f>
        <v>2019/01/30</v>
      </c>
      <c r="H2" s="25" t="s">
        <v>1</v>
      </c>
      <c r="I2" s="27" t="str">
        <f ca="1">IF(ISERROR(MAX(MATCH(MAX(B:B)+1,B:B,1),MATCH("",B:B,-1))),"",INDEX(C:C,MAX(MATCH(MAX(B:B)+1,B:B,1),MATCH("",B:B,-1))))</f>
        <v>亀井 太</v>
      </c>
    </row>
    <row r="3" spans="1:9" ht="18" customHeight="1">
      <c r="A3" s="30"/>
      <c r="B3" s="1"/>
      <c r="C3" s="1"/>
      <c r="D3" s="16"/>
      <c r="E3" s="16"/>
      <c r="F3" s="31"/>
      <c r="G3" s="28"/>
      <c r="H3" s="31"/>
      <c r="I3" s="29"/>
    </row>
    <row r="4" spans="1:9" ht="18" customHeight="1">
      <c r="A4" s="6" t="s">
        <v>9</v>
      </c>
      <c r="B4" s="6" t="s">
        <v>4</v>
      </c>
      <c r="C4" s="6" t="s">
        <v>1</v>
      </c>
      <c r="D4" s="6" t="s">
        <v>5</v>
      </c>
      <c r="E4" s="6" t="s">
        <v>6</v>
      </c>
      <c r="F4" s="207" t="s">
        <v>7</v>
      </c>
      <c r="G4" s="207"/>
      <c r="H4" s="207" t="s">
        <v>8</v>
      </c>
      <c r="I4" s="207"/>
    </row>
    <row r="5" spans="1:9" ht="27" customHeight="1">
      <c r="A5" s="32" t="s">
        <v>16</v>
      </c>
      <c r="B5" s="35">
        <v>43465</v>
      </c>
      <c r="C5" s="4" t="s">
        <v>18</v>
      </c>
      <c r="D5" s="4" t="s">
        <v>10</v>
      </c>
      <c r="E5" s="8" t="s">
        <v>11</v>
      </c>
      <c r="F5" s="208" t="s">
        <v>11</v>
      </c>
      <c r="G5" s="208"/>
      <c r="H5" s="208" t="s">
        <v>11</v>
      </c>
      <c r="I5" s="208"/>
    </row>
    <row r="6" spans="1:9" ht="27" customHeight="1">
      <c r="A6" s="33" t="s">
        <v>17</v>
      </c>
      <c r="B6" s="35">
        <v>43490</v>
      </c>
      <c r="C6" s="5" t="s">
        <v>25</v>
      </c>
      <c r="D6" s="4" t="s">
        <v>15</v>
      </c>
      <c r="E6" s="9"/>
      <c r="F6" s="203"/>
      <c r="G6" s="203"/>
      <c r="H6" s="203"/>
      <c r="I6" s="203"/>
    </row>
    <row r="7" spans="1:9" ht="27" customHeight="1">
      <c r="A7" s="204" t="s">
        <v>19</v>
      </c>
      <c r="B7" s="36">
        <v>43494</v>
      </c>
      <c r="C7" s="5" t="s">
        <v>24</v>
      </c>
      <c r="D7" s="4" t="s">
        <v>20</v>
      </c>
      <c r="E7" s="9"/>
      <c r="F7" s="203"/>
      <c r="G7" s="203"/>
      <c r="H7" s="203"/>
      <c r="I7" s="203"/>
    </row>
    <row r="8" spans="1:9" ht="27" customHeight="1">
      <c r="A8" s="205"/>
      <c r="B8" s="36">
        <v>43494</v>
      </c>
      <c r="C8" s="5" t="s">
        <v>24</v>
      </c>
      <c r="D8" s="4" t="s">
        <v>21</v>
      </c>
      <c r="E8" s="9"/>
      <c r="F8" s="203"/>
      <c r="G8" s="203"/>
      <c r="H8" s="203"/>
      <c r="I8" s="203"/>
    </row>
    <row r="9" spans="1:9" ht="27" customHeight="1">
      <c r="A9" s="206"/>
      <c r="B9" s="36">
        <v>43495</v>
      </c>
      <c r="C9" s="5" t="s">
        <v>23</v>
      </c>
      <c r="D9" s="4" t="s">
        <v>22</v>
      </c>
      <c r="E9" s="9"/>
      <c r="F9" s="203"/>
      <c r="G9" s="203"/>
      <c r="H9" s="203"/>
      <c r="I9" s="203"/>
    </row>
    <row r="10" spans="1:9" ht="27" customHeight="1">
      <c r="A10" s="34"/>
      <c r="B10" s="37"/>
      <c r="C10" s="8"/>
      <c r="D10" s="8"/>
      <c r="E10" s="9"/>
      <c r="F10" s="203"/>
      <c r="G10" s="203"/>
      <c r="H10" s="203"/>
      <c r="I10" s="203"/>
    </row>
    <row r="11" spans="1:9" ht="27" customHeight="1">
      <c r="A11" s="34"/>
      <c r="B11" s="37"/>
      <c r="C11" s="8"/>
      <c r="D11" s="8"/>
      <c r="E11" s="9"/>
      <c r="F11" s="203"/>
      <c r="G11" s="203"/>
      <c r="H11" s="203"/>
      <c r="I11" s="203"/>
    </row>
    <row r="12" spans="1:9" ht="27" customHeight="1">
      <c r="A12" s="34"/>
      <c r="B12" s="37"/>
      <c r="C12" s="8"/>
      <c r="D12" s="8"/>
      <c r="E12" s="9"/>
      <c r="F12" s="203"/>
      <c r="G12" s="203"/>
      <c r="H12" s="203"/>
      <c r="I12" s="203"/>
    </row>
    <row r="13" spans="1:9" ht="27" customHeight="1">
      <c r="A13" s="34"/>
      <c r="B13" s="37"/>
      <c r="C13" s="8"/>
      <c r="D13" s="8"/>
      <c r="E13" s="9"/>
      <c r="F13" s="203"/>
      <c r="G13" s="203"/>
      <c r="H13" s="203"/>
      <c r="I13" s="203"/>
    </row>
    <row r="14" spans="1:9" ht="27" customHeight="1">
      <c r="A14" s="34"/>
      <c r="B14" s="38"/>
      <c r="C14" s="10"/>
      <c r="D14" s="8"/>
      <c r="E14" s="11"/>
      <c r="F14" s="200"/>
      <c r="G14" s="201"/>
      <c r="H14" s="200"/>
      <c r="I14" s="202"/>
    </row>
    <row r="15" spans="1:9" ht="27" customHeight="1">
      <c r="A15" s="34"/>
      <c r="B15" s="38"/>
      <c r="C15" s="10"/>
      <c r="D15" s="8"/>
      <c r="E15" s="11"/>
      <c r="F15" s="200"/>
      <c r="G15" s="201"/>
      <c r="H15" s="200"/>
      <c r="I15" s="202"/>
    </row>
    <row r="16" spans="1:9" ht="27" customHeight="1">
      <c r="A16" s="34"/>
      <c r="B16" s="38"/>
      <c r="C16" s="10"/>
      <c r="D16" s="8"/>
      <c r="E16" s="11"/>
      <c r="F16" s="200"/>
      <c r="G16" s="201"/>
      <c r="H16" s="200"/>
      <c r="I16" s="202"/>
    </row>
    <row r="17" spans="1:9" ht="27" customHeight="1">
      <c r="A17" s="34"/>
      <c r="B17" s="38"/>
      <c r="C17" s="10"/>
      <c r="D17" s="8"/>
      <c r="E17" s="11"/>
      <c r="F17" s="200"/>
      <c r="G17" s="201"/>
      <c r="H17" s="200"/>
      <c r="I17" s="202"/>
    </row>
    <row r="18" spans="1:9" ht="27" customHeight="1">
      <c r="A18" s="34"/>
      <c r="B18" s="38"/>
      <c r="C18" s="10"/>
      <c r="D18" s="8"/>
      <c r="E18" s="11"/>
      <c r="F18" s="200"/>
      <c r="G18" s="201"/>
      <c r="H18" s="200"/>
      <c r="I18" s="202"/>
    </row>
    <row r="19" spans="1:9" ht="27" customHeight="1">
      <c r="A19" s="34"/>
      <c r="B19" s="38"/>
      <c r="C19" s="10"/>
      <c r="D19" s="8"/>
      <c r="E19" s="11"/>
      <c r="F19" s="200"/>
      <c r="G19" s="201"/>
      <c r="H19" s="200"/>
      <c r="I19" s="202"/>
    </row>
    <row r="20" spans="1:9" ht="27" customHeight="1">
      <c r="A20" s="34"/>
      <c r="B20" s="38"/>
      <c r="C20" s="10"/>
      <c r="D20" s="8"/>
      <c r="E20" s="11"/>
      <c r="F20" s="200"/>
      <c r="G20" s="201"/>
      <c r="H20" s="200"/>
      <c r="I20" s="202"/>
    </row>
    <row r="21" spans="1:9" ht="27" customHeight="1">
      <c r="A21" s="34"/>
      <c r="B21" s="38"/>
      <c r="C21" s="10"/>
      <c r="D21" s="8"/>
      <c r="E21" s="11"/>
      <c r="F21" s="200"/>
      <c r="G21" s="201"/>
      <c r="H21" s="200"/>
      <c r="I21" s="202"/>
    </row>
  </sheetData>
  <mergeCells count="37">
    <mergeCell ref="F4:G4"/>
    <mergeCell ref="H4:I4"/>
    <mergeCell ref="F6:G6"/>
    <mergeCell ref="H6:I6"/>
    <mergeCell ref="F5:G5"/>
    <mergeCell ref="H5:I5"/>
    <mergeCell ref="F8:G8"/>
    <mergeCell ref="H8:I8"/>
    <mergeCell ref="F7:G7"/>
    <mergeCell ref="H7:I7"/>
    <mergeCell ref="A7:A9"/>
    <mergeCell ref="F10:G10"/>
    <mergeCell ref="H10:I10"/>
    <mergeCell ref="F9:G9"/>
    <mergeCell ref="H9:I9"/>
    <mergeCell ref="F12:G12"/>
    <mergeCell ref="H12:I12"/>
    <mergeCell ref="F11:G11"/>
    <mergeCell ref="H11:I11"/>
    <mergeCell ref="F14:G14"/>
    <mergeCell ref="H14:I14"/>
    <mergeCell ref="F13:G13"/>
    <mergeCell ref="H13:I13"/>
    <mergeCell ref="F16:G16"/>
    <mergeCell ref="H16:I16"/>
    <mergeCell ref="F15:G15"/>
    <mergeCell ref="H15:I15"/>
    <mergeCell ref="F21:G21"/>
    <mergeCell ref="H21:I21"/>
    <mergeCell ref="F18:G18"/>
    <mergeCell ref="H18:I18"/>
    <mergeCell ref="F17:G17"/>
    <mergeCell ref="H17:I17"/>
    <mergeCell ref="F20:G20"/>
    <mergeCell ref="H20:I20"/>
    <mergeCell ref="F19:G19"/>
    <mergeCell ref="H19:I19"/>
  </mergeCells>
  <phoneticPr fontId="1"/>
  <dataValidations count="1">
    <dataValidation type="list" allowBlank="1" showInputMessage="1" showErrorMessage="1" sqref="D6:D21" xr:uid="{D1C860F5-B6D9-4BE3-97E3-EAA7011473F2}">
      <formula1>"機能追加,誤字脱字,仕様バグ,レビュー指摘"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  <headerFooter>
    <oddHeader>&amp;L&amp;G</oddHeader>
    <oddFooter>&amp;L(C) 2019 Lateral Thinking Inc.&amp;R&amp;P /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8845-3129-4A2B-A577-431FAE335721}">
  <dimension ref="A1:W54"/>
  <sheetViews>
    <sheetView showGridLines="0" view="pageBreakPreview" zoomScaleNormal="100" zoomScaleSheetLayoutView="100" zoomScalePageLayoutView="6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3" sqref="D23"/>
    </sheetView>
  </sheetViews>
  <sheetFormatPr defaultColWidth="9.125" defaultRowHeight="27" customHeight="1"/>
  <cols>
    <col min="1" max="1" width="3.5" style="15" customWidth="1"/>
    <col min="2" max="2" width="13" style="79" customWidth="1"/>
    <col min="3" max="3" width="6.5" style="79" customWidth="1"/>
    <col min="4" max="14" width="5.625" customWidth="1"/>
    <col min="15" max="15" width="6.25" customWidth="1"/>
    <col min="16" max="16" width="18.75" customWidth="1"/>
    <col min="17" max="17" width="11.5" customWidth="1"/>
    <col min="18" max="18" width="10" customWidth="1"/>
    <col min="19" max="19" width="8.75" customWidth="1"/>
    <col min="21" max="22" width="6.375" customWidth="1"/>
    <col min="23" max="26" width="6.625" customWidth="1"/>
  </cols>
  <sheetData>
    <row r="1" spans="1:23" s="14" customFormat="1" ht="18" customHeight="1">
      <c r="A1" s="219" t="s">
        <v>13</v>
      </c>
      <c r="B1" s="220"/>
      <c r="C1" s="108" t="str">
        <f>表紙!J9</f>
        <v>（プロジェクト名）</v>
      </c>
      <c r="D1" s="109"/>
      <c r="E1" s="109"/>
      <c r="F1" s="109"/>
      <c r="G1" s="109"/>
      <c r="H1" s="109"/>
      <c r="I1" s="109"/>
      <c r="J1" s="109"/>
      <c r="K1" s="109"/>
      <c r="L1" s="109"/>
      <c r="M1" s="215" t="s">
        <v>2</v>
      </c>
      <c r="N1" s="216"/>
      <c r="O1" s="109"/>
      <c r="P1" s="137"/>
      <c r="Q1" s="20" t="s">
        <v>0</v>
      </c>
      <c r="R1" s="152"/>
      <c r="S1" s="153"/>
      <c r="U1" s="68" t="s">
        <v>83</v>
      </c>
      <c r="V1" s="68" t="s">
        <v>78</v>
      </c>
      <c r="W1" s="68" t="s">
        <v>90</v>
      </c>
    </row>
    <row r="2" spans="1:23" ht="18" customHeight="1">
      <c r="A2" s="221" t="s">
        <v>14</v>
      </c>
      <c r="B2" s="222"/>
      <c r="C2" s="110" t="str">
        <f ca="1">表紙!J10 &amp; "： " &amp; RIGHT(CELL("filename",D1),LEN(CELL("filename",D1))-FIND("]",CELL("filename",D1)))</f>
        <v>（ドキュメント名）： 単項目チェック</v>
      </c>
      <c r="D2" s="111"/>
      <c r="E2" s="111"/>
      <c r="F2" s="111"/>
      <c r="G2" s="111"/>
      <c r="H2" s="111"/>
      <c r="I2" s="111"/>
      <c r="J2" s="111"/>
      <c r="K2" s="111"/>
      <c r="L2" s="111"/>
      <c r="M2" s="217" t="s">
        <v>3</v>
      </c>
      <c r="N2" s="218"/>
      <c r="O2" s="111"/>
      <c r="P2" s="138"/>
      <c r="Q2" s="25" t="s">
        <v>1</v>
      </c>
      <c r="R2" s="154"/>
      <c r="S2" s="155"/>
      <c r="U2" s="68">
        <f>SUM(U$4:U$217)</f>
        <v>0</v>
      </c>
      <c r="V2" s="68">
        <f>SUM(V$4:V$217)</f>
        <v>0</v>
      </c>
      <c r="W2" s="68">
        <f>U2-V2</f>
        <v>0</v>
      </c>
    </row>
    <row r="3" spans="1:23" ht="18.75">
      <c r="A3" s="30"/>
      <c r="B3" s="1"/>
      <c r="C3" s="113"/>
      <c r="D3" s="105" t="s">
        <v>145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42"/>
      <c r="Q3" s="42"/>
      <c r="R3" s="41"/>
      <c r="S3" s="41"/>
    </row>
    <row r="4" spans="1:23" s="65" customFormat="1" ht="28.9" customHeight="1" thickBot="1">
      <c r="A4" s="166" t="s">
        <v>32</v>
      </c>
      <c r="B4" s="223" t="s">
        <v>31</v>
      </c>
      <c r="C4" s="224"/>
      <c r="D4" s="115" t="s">
        <v>129</v>
      </c>
      <c r="E4" s="112" t="s">
        <v>137</v>
      </c>
      <c r="F4" s="112" t="s">
        <v>130</v>
      </c>
      <c r="G4" s="112" t="s">
        <v>136</v>
      </c>
      <c r="H4" s="112" t="s">
        <v>135</v>
      </c>
      <c r="I4" s="112" t="s">
        <v>131</v>
      </c>
      <c r="J4" s="112" t="s">
        <v>134</v>
      </c>
      <c r="K4" s="112" t="s">
        <v>138</v>
      </c>
      <c r="L4" s="120" t="s">
        <v>139</v>
      </c>
      <c r="M4" s="112" t="s">
        <v>140</v>
      </c>
      <c r="N4" s="112" t="s">
        <v>141</v>
      </c>
      <c r="O4" s="209" t="s">
        <v>142</v>
      </c>
      <c r="P4" s="210"/>
      <c r="Q4" s="167" t="s">
        <v>132</v>
      </c>
      <c r="R4" s="167" t="s">
        <v>133</v>
      </c>
      <c r="S4" s="168" t="s">
        <v>144</v>
      </c>
      <c r="U4" s="98" t="s">
        <v>82</v>
      </c>
      <c r="V4" s="98" t="s">
        <v>78</v>
      </c>
    </row>
    <row r="5" spans="1:23" ht="19.5" thickTop="1">
      <c r="A5" s="169">
        <v>1</v>
      </c>
      <c r="B5" s="211"/>
      <c r="C5" s="212"/>
      <c r="D5" s="118"/>
      <c r="E5" s="119"/>
      <c r="F5" s="119"/>
      <c r="G5" s="119"/>
      <c r="H5" s="119"/>
      <c r="I5" s="119"/>
      <c r="J5" s="119"/>
      <c r="K5" s="119"/>
      <c r="L5" s="121"/>
      <c r="M5" s="119"/>
      <c r="N5" s="119"/>
      <c r="O5" s="125"/>
      <c r="P5" s="130"/>
      <c r="Q5" s="136"/>
      <c r="R5" s="150"/>
      <c r="S5" s="148"/>
      <c r="U5" s="97">
        <f t="shared" ref="U5:U47" si="0">IF(B5="",0,12-COUNTIF(D5:O5,"－"))</f>
        <v>0</v>
      </c>
      <c r="V5" s="57">
        <f t="shared" ref="V5:V47" si="1">IF(B5="",0,COUNTIF(D5:S5,"〇")+COUNTIF(D5:S5,"◎"))</f>
        <v>0</v>
      </c>
    </row>
    <row r="6" spans="1:23" ht="18.75">
      <c r="A6" s="170">
        <v>2</v>
      </c>
      <c r="B6" s="213"/>
      <c r="C6" s="214"/>
      <c r="D6" s="116"/>
      <c r="E6" s="104"/>
      <c r="F6" s="104"/>
      <c r="G6" s="104"/>
      <c r="H6" s="104"/>
      <c r="I6" s="104"/>
      <c r="J6" s="104"/>
      <c r="K6" s="104"/>
      <c r="L6" s="122"/>
      <c r="M6" s="104"/>
      <c r="N6" s="104"/>
      <c r="O6" s="126"/>
      <c r="P6" s="131"/>
      <c r="Q6" s="135"/>
      <c r="R6" s="151"/>
      <c r="S6" s="149"/>
      <c r="U6" s="97">
        <f t="shared" si="0"/>
        <v>0</v>
      </c>
      <c r="V6" s="57">
        <f t="shared" si="1"/>
        <v>0</v>
      </c>
    </row>
    <row r="7" spans="1:23" ht="18.75">
      <c r="A7" s="170">
        <v>3</v>
      </c>
      <c r="B7" s="213"/>
      <c r="C7" s="214"/>
      <c r="D7" s="116"/>
      <c r="E7" s="104"/>
      <c r="F7" s="104"/>
      <c r="G7" s="104"/>
      <c r="H7" s="104"/>
      <c r="I7" s="104"/>
      <c r="J7" s="104"/>
      <c r="K7" s="122"/>
      <c r="L7" s="122"/>
      <c r="M7" s="104"/>
      <c r="N7" s="104"/>
      <c r="O7" s="126"/>
      <c r="P7" s="131"/>
      <c r="Q7" s="135"/>
      <c r="R7" s="151"/>
      <c r="S7" s="149"/>
      <c r="U7" s="97">
        <f t="shared" si="0"/>
        <v>0</v>
      </c>
      <c r="V7" s="57">
        <f t="shared" si="1"/>
        <v>0</v>
      </c>
    </row>
    <row r="8" spans="1:23" ht="18.75">
      <c r="A8" s="170">
        <v>4</v>
      </c>
      <c r="B8" s="213"/>
      <c r="C8" s="214"/>
      <c r="D8" s="116"/>
      <c r="E8" s="104"/>
      <c r="F8" s="104"/>
      <c r="G8" s="104"/>
      <c r="H8" s="104"/>
      <c r="I8" s="104"/>
      <c r="J8" s="104"/>
      <c r="K8" s="122"/>
      <c r="L8" s="122"/>
      <c r="M8" s="104"/>
      <c r="N8" s="104"/>
      <c r="O8" s="126"/>
      <c r="P8" s="131"/>
      <c r="Q8" s="135"/>
      <c r="R8" s="151"/>
      <c r="S8" s="149"/>
      <c r="U8" s="97">
        <f t="shared" si="0"/>
        <v>0</v>
      </c>
      <c r="V8" s="57">
        <f t="shared" si="1"/>
        <v>0</v>
      </c>
    </row>
    <row r="9" spans="1:23" ht="18.75">
      <c r="A9" s="170">
        <v>5</v>
      </c>
      <c r="B9" s="213"/>
      <c r="C9" s="214"/>
      <c r="D9" s="116"/>
      <c r="E9" s="104"/>
      <c r="F9" s="104"/>
      <c r="G9" s="104"/>
      <c r="H9" s="104"/>
      <c r="I9" s="104"/>
      <c r="J9" s="104"/>
      <c r="K9" s="122"/>
      <c r="L9" s="122"/>
      <c r="M9" s="104"/>
      <c r="N9" s="104"/>
      <c r="O9" s="126"/>
      <c r="P9" s="131"/>
      <c r="Q9" s="135"/>
      <c r="R9" s="151"/>
      <c r="S9" s="149"/>
      <c r="U9" s="97">
        <f t="shared" si="0"/>
        <v>0</v>
      </c>
      <c r="V9" s="57">
        <f t="shared" si="1"/>
        <v>0</v>
      </c>
    </row>
    <row r="10" spans="1:23" ht="18.75">
      <c r="A10" s="170">
        <v>6</v>
      </c>
      <c r="B10" s="213"/>
      <c r="C10" s="214"/>
      <c r="D10" s="116"/>
      <c r="E10" s="104"/>
      <c r="F10" s="104"/>
      <c r="G10" s="104"/>
      <c r="H10" s="104"/>
      <c r="I10" s="104"/>
      <c r="J10" s="104"/>
      <c r="K10" s="122"/>
      <c r="L10" s="122"/>
      <c r="M10" s="104"/>
      <c r="N10" s="104"/>
      <c r="O10" s="126"/>
      <c r="P10" s="131"/>
      <c r="Q10" s="135"/>
      <c r="R10" s="151"/>
      <c r="S10" s="149"/>
      <c r="U10" s="97">
        <f t="shared" si="0"/>
        <v>0</v>
      </c>
      <c r="V10" s="57">
        <f t="shared" si="1"/>
        <v>0</v>
      </c>
    </row>
    <row r="11" spans="1:23" ht="18.75">
      <c r="A11" s="170">
        <v>7</v>
      </c>
      <c r="B11" s="213"/>
      <c r="C11" s="214"/>
      <c r="D11" s="116"/>
      <c r="E11" s="104"/>
      <c r="F11" s="104"/>
      <c r="G11" s="104"/>
      <c r="H11" s="104"/>
      <c r="I11" s="104"/>
      <c r="J11" s="104"/>
      <c r="K11" s="122"/>
      <c r="L11" s="122"/>
      <c r="M11" s="104"/>
      <c r="N11" s="104"/>
      <c r="O11" s="126"/>
      <c r="P11" s="131"/>
      <c r="Q11" s="135"/>
      <c r="R11" s="151"/>
      <c r="S11" s="149"/>
      <c r="U11" s="97">
        <f t="shared" si="0"/>
        <v>0</v>
      </c>
      <c r="V11" s="57">
        <f t="shared" si="1"/>
        <v>0</v>
      </c>
    </row>
    <row r="12" spans="1:23" ht="18.75">
      <c r="A12" s="170">
        <v>8</v>
      </c>
      <c r="B12" s="213"/>
      <c r="C12" s="214"/>
      <c r="D12" s="116"/>
      <c r="E12" s="104"/>
      <c r="F12" s="104"/>
      <c r="G12" s="104"/>
      <c r="H12" s="104"/>
      <c r="I12" s="104"/>
      <c r="J12" s="104"/>
      <c r="K12" s="104"/>
      <c r="L12" s="122"/>
      <c r="M12" s="104"/>
      <c r="N12" s="104"/>
      <c r="O12" s="126"/>
      <c r="P12" s="131"/>
      <c r="Q12" s="135"/>
      <c r="R12" s="151"/>
      <c r="S12" s="149"/>
      <c r="U12" s="97">
        <f t="shared" si="0"/>
        <v>0</v>
      </c>
      <c r="V12" s="57">
        <f t="shared" si="1"/>
        <v>0</v>
      </c>
    </row>
    <row r="13" spans="1:23" ht="18.75">
      <c r="A13" s="170">
        <v>9</v>
      </c>
      <c r="B13" s="213"/>
      <c r="C13" s="214"/>
      <c r="D13" s="116"/>
      <c r="E13" s="104"/>
      <c r="F13" s="104"/>
      <c r="G13" s="104"/>
      <c r="H13" s="104"/>
      <c r="I13" s="104"/>
      <c r="J13" s="104"/>
      <c r="K13" s="104"/>
      <c r="L13" s="122"/>
      <c r="M13" s="104"/>
      <c r="N13" s="104"/>
      <c r="O13" s="126"/>
      <c r="P13" s="131"/>
      <c r="Q13" s="135"/>
      <c r="R13" s="151"/>
      <c r="S13" s="149"/>
      <c r="U13" s="97">
        <f t="shared" si="0"/>
        <v>0</v>
      </c>
      <c r="V13" s="57">
        <f t="shared" si="1"/>
        <v>0</v>
      </c>
    </row>
    <row r="14" spans="1:23" ht="18.75">
      <c r="A14" s="170">
        <v>10</v>
      </c>
      <c r="B14" s="213"/>
      <c r="C14" s="214"/>
      <c r="D14" s="116"/>
      <c r="E14" s="104"/>
      <c r="F14" s="104"/>
      <c r="G14" s="104"/>
      <c r="H14" s="104"/>
      <c r="I14" s="104"/>
      <c r="J14" s="104"/>
      <c r="K14" s="104"/>
      <c r="L14" s="122"/>
      <c r="M14" s="104"/>
      <c r="N14" s="104"/>
      <c r="O14" s="126"/>
      <c r="P14" s="131"/>
      <c r="Q14" s="135"/>
      <c r="R14" s="151"/>
      <c r="S14" s="149"/>
      <c r="U14" s="97">
        <f t="shared" si="0"/>
        <v>0</v>
      </c>
      <c r="V14" s="57">
        <f t="shared" si="1"/>
        <v>0</v>
      </c>
    </row>
    <row r="15" spans="1:23" ht="18.75">
      <c r="A15" s="170">
        <v>11</v>
      </c>
      <c r="B15" s="213"/>
      <c r="C15" s="214"/>
      <c r="D15" s="116"/>
      <c r="E15" s="104"/>
      <c r="F15" s="104"/>
      <c r="G15" s="104"/>
      <c r="H15" s="104"/>
      <c r="I15" s="104"/>
      <c r="J15" s="104"/>
      <c r="K15" s="104"/>
      <c r="L15" s="122"/>
      <c r="M15" s="104"/>
      <c r="N15" s="104"/>
      <c r="O15" s="126"/>
      <c r="P15" s="131"/>
      <c r="Q15" s="135"/>
      <c r="R15" s="151"/>
      <c r="S15" s="149"/>
      <c r="U15" s="97">
        <f t="shared" si="0"/>
        <v>0</v>
      </c>
      <c r="V15" s="57">
        <f t="shared" si="1"/>
        <v>0</v>
      </c>
    </row>
    <row r="16" spans="1:23" ht="18.75">
      <c r="A16" s="170">
        <v>12</v>
      </c>
      <c r="B16" s="213"/>
      <c r="C16" s="214"/>
      <c r="D16" s="116"/>
      <c r="E16" s="104"/>
      <c r="F16" s="104"/>
      <c r="G16" s="104"/>
      <c r="H16" s="104"/>
      <c r="I16" s="104"/>
      <c r="J16" s="104"/>
      <c r="K16" s="104"/>
      <c r="L16" s="122"/>
      <c r="M16" s="104"/>
      <c r="N16" s="104"/>
      <c r="O16" s="126"/>
      <c r="P16" s="131"/>
      <c r="Q16" s="135"/>
      <c r="R16" s="151"/>
      <c r="S16" s="149"/>
      <c r="U16" s="97">
        <f t="shared" si="0"/>
        <v>0</v>
      </c>
      <c r="V16" s="57">
        <f t="shared" si="1"/>
        <v>0</v>
      </c>
    </row>
    <row r="17" spans="1:22" ht="18.75">
      <c r="A17" s="170">
        <v>13</v>
      </c>
      <c r="B17" s="213"/>
      <c r="C17" s="214"/>
      <c r="D17" s="116"/>
      <c r="E17" s="104"/>
      <c r="F17" s="104"/>
      <c r="G17" s="104"/>
      <c r="H17" s="104"/>
      <c r="I17" s="104"/>
      <c r="J17" s="104"/>
      <c r="K17" s="104"/>
      <c r="L17" s="122"/>
      <c r="M17" s="104"/>
      <c r="N17" s="104"/>
      <c r="O17" s="126"/>
      <c r="P17" s="131"/>
      <c r="Q17" s="135"/>
      <c r="R17" s="151"/>
      <c r="S17" s="149"/>
      <c r="U17" s="97">
        <f t="shared" si="0"/>
        <v>0</v>
      </c>
      <c r="V17" s="57">
        <f t="shared" si="1"/>
        <v>0</v>
      </c>
    </row>
    <row r="18" spans="1:22" ht="18.75">
      <c r="A18" s="170">
        <v>14</v>
      </c>
      <c r="B18" s="213"/>
      <c r="C18" s="214"/>
      <c r="D18" s="116"/>
      <c r="E18" s="104"/>
      <c r="F18" s="104"/>
      <c r="G18" s="104"/>
      <c r="H18" s="104"/>
      <c r="I18" s="104"/>
      <c r="J18" s="104"/>
      <c r="K18" s="104"/>
      <c r="L18" s="122"/>
      <c r="M18" s="104"/>
      <c r="N18" s="104"/>
      <c r="O18" s="126"/>
      <c r="P18" s="131"/>
      <c r="Q18" s="135"/>
      <c r="R18" s="151"/>
      <c r="S18" s="149"/>
      <c r="U18" s="97">
        <f t="shared" si="0"/>
        <v>0</v>
      </c>
      <c r="V18" s="57">
        <f t="shared" si="1"/>
        <v>0</v>
      </c>
    </row>
    <row r="19" spans="1:22" ht="18.75">
      <c r="A19" s="170">
        <v>15</v>
      </c>
      <c r="B19" s="213"/>
      <c r="C19" s="214"/>
      <c r="D19" s="116"/>
      <c r="E19" s="104"/>
      <c r="F19" s="104"/>
      <c r="G19" s="104"/>
      <c r="H19" s="104"/>
      <c r="I19" s="104"/>
      <c r="J19" s="104"/>
      <c r="K19" s="104"/>
      <c r="L19" s="122"/>
      <c r="M19" s="104"/>
      <c r="N19" s="104"/>
      <c r="O19" s="126"/>
      <c r="P19" s="131"/>
      <c r="Q19" s="135"/>
      <c r="R19" s="151"/>
      <c r="S19" s="149"/>
      <c r="U19" s="97">
        <f t="shared" si="0"/>
        <v>0</v>
      </c>
      <c r="V19" s="57">
        <f t="shared" si="1"/>
        <v>0</v>
      </c>
    </row>
    <row r="20" spans="1:22" ht="18.75">
      <c r="A20" s="170">
        <v>16</v>
      </c>
      <c r="B20" s="213"/>
      <c r="C20" s="214"/>
      <c r="D20" s="116"/>
      <c r="E20" s="104"/>
      <c r="F20" s="104"/>
      <c r="G20" s="104"/>
      <c r="H20" s="104"/>
      <c r="I20" s="104"/>
      <c r="J20" s="104"/>
      <c r="K20" s="104"/>
      <c r="L20" s="122"/>
      <c r="M20" s="104"/>
      <c r="N20" s="104"/>
      <c r="O20" s="126"/>
      <c r="P20" s="131"/>
      <c r="Q20" s="135"/>
      <c r="R20" s="151"/>
      <c r="S20" s="149"/>
      <c r="U20" s="97">
        <f t="shared" si="0"/>
        <v>0</v>
      </c>
      <c r="V20" s="57">
        <f t="shared" si="1"/>
        <v>0</v>
      </c>
    </row>
    <row r="21" spans="1:22" ht="18.75">
      <c r="A21" s="170">
        <v>17</v>
      </c>
      <c r="B21" s="213"/>
      <c r="C21" s="214"/>
      <c r="D21" s="116"/>
      <c r="E21" s="104"/>
      <c r="F21" s="104"/>
      <c r="G21" s="104"/>
      <c r="H21" s="104"/>
      <c r="I21" s="104"/>
      <c r="J21" s="104"/>
      <c r="K21" s="104"/>
      <c r="L21" s="122"/>
      <c r="M21" s="104"/>
      <c r="N21" s="104"/>
      <c r="O21" s="126"/>
      <c r="P21" s="131"/>
      <c r="Q21" s="135"/>
      <c r="R21" s="151"/>
      <c r="S21" s="149"/>
      <c r="U21" s="97">
        <f t="shared" si="0"/>
        <v>0</v>
      </c>
      <c r="V21" s="57">
        <f t="shared" si="1"/>
        <v>0</v>
      </c>
    </row>
    <row r="22" spans="1:22" ht="18.75">
      <c r="A22" s="170">
        <v>18</v>
      </c>
      <c r="B22" s="213"/>
      <c r="C22" s="214"/>
      <c r="D22" s="116"/>
      <c r="E22" s="104"/>
      <c r="F22" s="104"/>
      <c r="G22" s="104"/>
      <c r="H22" s="104"/>
      <c r="I22" s="104"/>
      <c r="J22" s="104"/>
      <c r="K22" s="104"/>
      <c r="L22" s="122"/>
      <c r="M22" s="104"/>
      <c r="N22" s="104"/>
      <c r="O22" s="126"/>
      <c r="P22" s="131"/>
      <c r="Q22" s="135"/>
      <c r="R22" s="151"/>
      <c r="S22" s="149"/>
      <c r="U22" s="97">
        <f t="shared" si="0"/>
        <v>0</v>
      </c>
      <c r="V22" s="57">
        <f t="shared" si="1"/>
        <v>0</v>
      </c>
    </row>
    <row r="23" spans="1:22" ht="18.75">
      <c r="A23" s="170">
        <v>19</v>
      </c>
      <c r="B23" s="213"/>
      <c r="C23" s="214"/>
      <c r="D23" s="117"/>
      <c r="E23" s="114"/>
      <c r="F23" s="114"/>
      <c r="G23" s="114"/>
      <c r="H23" s="114"/>
      <c r="I23" s="114"/>
      <c r="J23" s="114"/>
      <c r="K23" s="114"/>
      <c r="L23" s="123"/>
      <c r="M23" s="114"/>
      <c r="N23" s="114"/>
      <c r="O23" s="127"/>
      <c r="P23" s="132"/>
      <c r="Q23" s="135"/>
      <c r="R23" s="151"/>
      <c r="S23" s="149"/>
      <c r="U23" s="97">
        <f t="shared" si="0"/>
        <v>0</v>
      </c>
      <c r="V23" s="57">
        <f t="shared" si="1"/>
        <v>0</v>
      </c>
    </row>
    <row r="24" spans="1:22" ht="18.75">
      <c r="A24" s="170">
        <v>20</v>
      </c>
      <c r="B24" s="213"/>
      <c r="C24" s="214"/>
      <c r="D24" s="103"/>
      <c r="E24" s="66"/>
      <c r="F24" s="66"/>
      <c r="G24" s="66"/>
      <c r="H24" s="66"/>
      <c r="I24" s="66"/>
      <c r="J24" s="66"/>
      <c r="K24" s="66"/>
      <c r="L24" s="124"/>
      <c r="M24" s="66"/>
      <c r="N24" s="66"/>
      <c r="O24" s="128"/>
      <c r="P24" s="133"/>
      <c r="Q24" s="135"/>
      <c r="R24" s="151"/>
      <c r="S24" s="149"/>
      <c r="U24" s="97">
        <f t="shared" si="0"/>
        <v>0</v>
      </c>
      <c r="V24" s="57">
        <f t="shared" si="1"/>
        <v>0</v>
      </c>
    </row>
    <row r="25" spans="1:22" ht="18.75">
      <c r="A25" s="170">
        <v>21</v>
      </c>
      <c r="B25" s="213"/>
      <c r="C25" s="214"/>
      <c r="D25" s="103"/>
      <c r="E25" s="66"/>
      <c r="F25" s="66"/>
      <c r="G25" s="66"/>
      <c r="H25" s="66"/>
      <c r="I25" s="66"/>
      <c r="J25" s="66"/>
      <c r="K25" s="66"/>
      <c r="L25" s="124"/>
      <c r="M25" s="66"/>
      <c r="N25" s="66"/>
      <c r="O25" s="128"/>
      <c r="P25" s="133"/>
      <c r="Q25" s="135"/>
      <c r="R25" s="151"/>
      <c r="S25" s="149"/>
      <c r="U25" s="97">
        <f t="shared" si="0"/>
        <v>0</v>
      </c>
      <c r="V25" s="57">
        <f t="shared" si="1"/>
        <v>0</v>
      </c>
    </row>
    <row r="26" spans="1:22" ht="18.75">
      <c r="A26" s="170">
        <v>22</v>
      </c>
      <c r="B26" s="213"/>
      <c r="C26" s="214"/>
      <c r="D26" s="103"/>
      <c r="E26" s="66"/>
      <c r="F26" s="66"/>
      <c r="G26" s="66"/>
      <c r="H26" s="66"/>
      <c r="I26" s="66"/>
      <c r="J26" s="66"/>
      <c r="K26" s="66"/>
      <c r="L26" s="124"/>
      <c r="M26" s="66"/>
      <c r="N26" s="66"/>
      <c r="O26" s="128"/>
      <c r="P26" s="133"/>
      <c r="Q26" s="135"/>
      <c r="R26" s="151"/>
      <c r="S26" s="149"/>
      <c r="U26" s="97">
        <f t="shared" si="0"/>
        <v>0</v>
      </c>
      <c r="V26" s="57">
        <f t="shared" si="1"/>
        <v>0</v>
      </c>
    </row>
    <row r="27" spans="1:22" ht="18.75">
      <c r="A27" s="170">
        <v>23</v>
      </c>
      <c r="B27" s="213"/>
      <c r="C27" s="214"/>
      <c r="D27" s="103"/>
      <c r="E27" s="66"/>
      <c r="F27" s="66"/>
      <c r="G27" s="66"/>
      <c r="H27" s="66"/>
      <c r="I27" s="66"/>
      <c r="J27" s="66"/>
      <c r="K27" s="66"/>
      <c r="L27" s="124"/>
      <c r="M27" s="66"/>
      <c r="N27" s="66"/>
      <c r="O27" s="128"/>
      <c r="P27" s="133"/>
      <c r="Q27" s="135"/>
      <c r="R27" s="151"/>
      <c r="S27" s="149"/>
      <c r="U27" s="97">
        <f t="shared" si="0"/>
        <v>0</v>
      </c>
      <c r="V27" s="57">
        <f t="shared" si="1"/>
        <v>0</v>
      </c>
    </row>
    <row r="28" spans="1:22" ht="18.75">
      <c r="A28" s="170">
        <v>24</v>
      </c>
      <c r="B28" s="213"/>
      <c r="C28" s="214"/>
      <c r="D28" s="103"/>
      <c r="E28" s="66"/>
      <c r="F28" s="66"/>
      <c r="G28" s="66"/>
      <c r="H28" s="66"/>
      <c r="I28" s="66"/>
      <c r="J28" s="66"/>
      <c r="K28" s="66"/>
      <c r="L28" s="124"/>
      <c r="M28" s="66"/>
      <c r="N28" s="66"/>
      <c r="O28" s="128"/>
      <c r="P28" s="133"/>
      <c r="Q28" s="135"/>
      <c r="R28" s="151"/>
      <c r="S28" s="149"/>
      <c r="U28" s="97">
        <f t="shared" si="0"/>
        <v>0</v>
      </c>
      <c r="V28" s="57">
        <f t="shared" si="1"/>
        <v>0</v>
      </c>
    </row>
    <row r="29" spans="1:22" ht="18.75">
      <c r="A29" s="170">
        <v>25</v>
      </c>
      <c r="B29" s="213"/>
      <c r="C29" s="214"/>
      <c r="D29" s="103"/>
      <c r="E29" s="66"/>
      <c r="F29" s="66"/>
      <c r="G29" s="66"/>
      <c r="H29" s="66"/>
      <c r="I29" s="66"/>
      <c r="J29" s="66"/>
      <c r="K29" s="66"/>
      <c r="L29" s="124"/>
      <c r="M29" s="66"/>
      <c r="N29" s="66"/>
      <c r="O29" s="128"/>
      <c r="P29" s="133"/>
      <c r="Q29" s="135"/>
      <c r="R29" s="151"/>
      <c r="S29" s="149"/>
      <c r="U29" s="97">
        <f t="shared" si="0"/>
        <v>0</v>
      </c>
      <c r="V29" s="57">
        <f t="shared" si="1"/>
        <v>0</v>
      </c>
    </row>
    <row r="30" spans="1:22" ht="18.75">
      <c r="A30" s="170">
        <v>26</v>
      </c>
      <c r="B30" s="213"/>
      <c r="C30" s="214"/>
      <c r="D30" s="103"/>
      <c r="E30" s="66"/>
      <c r="F30" s="66"/>
      <c r="G30" s="66"/>
      <c r="H30" s="66"/>
      <c r="I30" s="66"/>
      <c r="J30" s="66"/>
      <c r="K30" s="66"/>
      <c r="L30" s="124"/>
      <c r="M30" s="66"/>
      <c r="N30" s="66"/>
      <c r="O30" s="128"/>
      <c r="P30" s="133"/>
      <c r="Q30" s="135"/>
      <c r="R30" s="151"/>
      <c r="S30" s="149"/>
      <c r="U30" s="97">
        <f t="shared" si="0"/>
        <v>0</v>
      </c>
      <c r="V30" s="57">
        <f t="shared" si="1"/>
        <v>0</v>
      </c>
    </row>
    <row r="31" spans="1:22" ht="18.75">
      <c r="A31" s="170">
        <v>27</v>
      </c>
      <c r="B31" s="213"/>
      <c r="C31" s="214"/>
      <c r="D31" s="103"/>
      <c r="E31" s="66"/>
      <c r="F31" s="66"/>
      <c r="G31" s="66"/>
      <c r="H31" s="66"/>
      <c r="I31" s="66"/>
      <c r="J31" s="66"/>
      <c r="K31" s="66"/>
      <c r="L31" s="124"/>
      <c r="M31" s="66"/>
      <c r="N31" s="66"/>
      <c r="O31" s="128"/>
      <c r="P31" s="133"/>
      <c r="Q31" s="135"/>
      <c r="R31" s="151"/>
      <c r="S31" s="149"/>
      <c r="U31" s="97">
        <f t="shared" si="0"/>
        <v>0</v>
      </c>
      <c r="V31" s="57">
        <f t="shared" si="1"/>
        <v>0</v>
      </c>
    </row>
    <row r="32" spans="1:22" ht="18.75">
      <c r="A32" s="170">
        <v>28</v>
      </c>
      <c r="B32" s="213"/>
      <c r="C32" s="214"/>
      <c r="D32" s="103"/>
      <c r="E32" s="66"/>
      <c r="F32" s="66"/>
      <c r="G32" s="66"/>
      <c r="H32" s="66"/>
      <c r="I32" s="66"/>
      <c r="J32" s="66"/>
      <c r="K32" s="66"/>
      <c r="L32" s="124"/>
      <c r="M32" s="66"/>
      <c r="N32" s="66"/>
      <c r="O32" s="128"/>
      <c r="P32" s="133"/>
      <c r="Q32" s="135"/>
      <c r="R32" s="151"/>
      <c r="S32" s="149"/>
      <c r="U32" s="97">
        <f t="shared" si="0"/>
        <v>0</v>
      </c>
      <c r="V32" s="57">
        <f t="shared" si="1"/>
        <v>0</v>
      </c>
    </row>
    <row r="33" spans="1:22" ht="18.75">
      <c r="A33" s="170">
        <v>29</v>
      </c>
      <c r="B33" s="213"/>
      <c r="C33" s="214"/>
      <c r="D33" s="103"/>
      <c r="E33" s="66"/>
      <c r="F33" s="66"/>
      <c r="G33" s="66"/>
      <c r="H33" s="66"/>
      <c r="I33" s="66"/>
      <c r="J33" s="66"/>
      <c r="K33" s="66"/>
      <c r="L33" s="124"/>
      <c r="M33" s="66"/>
      <c r="N33" s="66"/>
      <c r="O33" s="128"/>
      <c r="P33" s="133"/>
      <c r="Q33" s="135"/>
      <c r="R33" s="151"/>
      <c r="S33" s="149"/>
      <c r="U33" s="97">
        <f t="shared" si="0"/>
        <v>0</v>
      </c>
      <c r="V33" s="57">
        <f t="shared" si="1"/>
        <v>0</v>
      </c>
    </row>
    <row r="34" spans="1:22" ht="18.75">
      <c r="A34" s="170">
        <v>30</v>
      </c>
      <c r="B34" s="213"/>
      <c r="C34" s="214"/>
      <c r="D34" s="103"/>
      <c r="E34" s="66"/>
      <c r="F34" s="66"/>
      <c r="G34" s="66"/>
      <c r="H34" s="66"/>
      <c r="I34" s="66"/>
      <c r="J34" s="66"/>
      <c r="K34" s="66"/>
      <c r="L34" s="124"/>
      <c r="M34" s="66"/>
      <c r="N34" s="66"/>
      <c r="O34" s="128"/>
      <c r="P34" s="133"/>
      <c r="Q34" s="135"/>
      <c r="R34" s="151"/>
      <c r="S34" s="149"/>
      <c r="U34" s="97">
        <f t="shared" si="0"/>
        <v>0</v>
      </c>
      <c r="V34" s="57">
        <f t="shared" si="1"/>
        <v>0</v>
      </c>
    </row>
    <row r="35" spans="1:22" ht="18.75">
      <c r="A35" s="170">
        <v>31</v>
      </c>
      <c r="B35" s="213"/>
      <c r="C35" s="214"/>
      <c r="D35" s="103"/>
      <c r="E35" s="66"/>
      <c r="F35" s="66"/>
      <c r="G35" s="66"/>
      <c r="H35" s="66"/>
      <c r="I35" s="66"/>
      <c r="J35" s="66"/>
      <c r="K35" s="66"/>
      <c r="L35" s="124"/>
      <c r="M35" s="66"/>
      <c r="N35" s="66"/>
      <c r="O35" s="128"/>
      <c r="P35" s="133"/>
      <c r="Q35" s="135"/>
      <c r="R35" s="151"/>
      <c r="S35" s="149"/>
      <c r="U35" s="97">
        <f t="shared" si="0"/>
        <v>0</v>
      </c>
      <c r="V35" s="57">
        <f t="shared" si="1"/>
        <v>0</v>
      </c>
    </row>
    <row r="36" spans="1:22" ht="18.75">
      <c r="A36" s="170">
        <v>32</v>
      </c>
      <c r="B36" s="213"/>
      <c r="C36" s="214"/>
      <c r="D36" s="103"/>
      <c r="E36" s="66"/>
      <c r="F36" s="66"/>
      <c r="G36" s="66"/>
      <c r="H36" s="66"/>
      <c r="I36" s="66"/>
      <c r="J36" s="66"/>
      <c r="K36" s="66"/>
      <c r="L36" s="124"/>
      <c r="M36" s="66"/>
      <c r="N36" s="66"/>
      <c r="O36" s="128"/>
      <c r="P36" s="133"/>
      <c r="Q36" s="135"/>
      <c r="R36" s="151"/>
      <c r="S36" s="149"/>
      <c r="U36" s="97">
        <f t="shared" si="0"/>
        <v>0</v>
      </c>
      <c r="V36" s="57">
        <f t="shared" si="1"/>
        <v>0</v>
      </c>
    </row>
    <row r="37" spans="1:22" ht="18.75">
      <c r="A37" s="170">
        <v>33</v>
      </c>
      <c r="B37" s="213"/>
      <c r="C37" s="214"/>
      <c r="D37" s="103"/>
      <c r="E37" s="66"/>
      <c r="F37" s="66"/>
      <c r="G37" s="66"/>
      <c r="H37" s="66"/>
      <c r="I37" s="66"/>
      <c r="J37" s="66"/>
      <c r="K37" s="66"/>
      <c r="L37" s="124"/>
      <c r="M37" s="66"/>
      <c r="N37" s="66"/>
      <c r="O37" s="128"/>
      <c r="P37" s="133"/>
      <c r="Q37" s="135"/>
      <c r="R37" s="151"/>
      <c r="S37" s="149"/>
      <c r="U37" s="97">
        <f t="shared" si="0"/>
        <v>0</v>
      </c>
      <c r="V37" s="57">
        <f t="shared" si="1"/>
        <v>0</v>
      </c>
    </row>
    <row r="38" spans="1:22" ht="18.75">
      <c r="A38" s="170">
        <v>34</v>
      </c>
      <c r="B38" s="213"/>
      <c r="C38" s="214"/>
      <c r="D38" s="103"/>
      <c r="E38" s="66"/>
      <c r="F38" s="66"/>
      <c r="G38" s="66"/>
      <c r="H38" s="66"/>
      <c r="I38" s="66"/>
      <c r="J38" s="66"/>
      <c r="K38" s="66"/>
      <c r="L38" s="124"/>
      <c r="M38" s="66"/>
      <c r="N38" s="66"/>
      <c r="O38" s="128"/>
      <c r="P38" s="133"/>
      <c r="Q38" s="135"/>
      <c r="R38" s="151"/>
      <c r="S38" s="149"/>
      <c r="U38" s="97">
        <f t="shared" si="0"/>
        <v>0</v>
      </c>
      <c r="V38" s="57">
        <f t="shared" si="1"/>
        <v>0</v>
      </c>
    </row>
    <row r="39" spans="1:22" ht="18.75">
      <c r="A39" s="170">
        <v>35</v>
      </c>
      <c r="B39" s="213"/>
      <c r="C39" s="214"/>
      <c r="D39" s="103"/>
      <c r="E39" s="66"/>
      <c r="F39" s="66"/>
      <c r="G39" s="66"/>
      <c r="H39" s="66"/>
      <c r="I39" s="66"/>
      <c r="J39" s="66"/>
      <c r="K39" s="66"/>
      <c r="L39" s="124"/>
      <c r="M39" s="66"/>
      <c r="N39" s="66"/>
      <c r="O39" s="128"/>
      <c r="P39" s="133"/>
      <c r="Q39" s="135"/>
      <c r="R39" s="151"/>
      <c r="S39" s="149"/>
      <c r="U39" s="97">
        <f t="shared" si="0"/>
        <v>0</v>
      </c>
      <c r="V39" s="57">
        <f t="shared" si="1"/>
        <v>0</v>
      </c>
    </row>
    <row r="40" spans="1:22" ht="18.75">
      <c r="A40" s="170">
        <v>36</v>
      </c>
      <c r="B40" s="213"/>
      <c r="C40" s="214"/>
      <c r="D40" s="103"/>
      <c r="E40" s="66"/>
      <c r="F40" s="66"/>
      <c r="G40" s="66"/>
      <c r="H40" s="66"/>
      <c r="I40" s="66"/>
      <c r="J40" s="66"/>
      <c r="K40" s="66"/>
      <c r="L40" s="124"/>
      <c r="M40" s="66"/>
      <c r="N40" s="66"/>
      <c r="O40" s="128"/>
      <c r="P40" s="133"/>
      <c r="Q40" s="135"/>
      <c r="R40" s="151"/>
      <c r="S40" s="149"/>
      <c r="U40" s="97">
        <f t="shared" si="0"/>
        <v>0</v>
      </c>
      <c r="V40" s="57">
        <f t="shared" si="1"/>
        <v>0</v>
      </c>
    </row>
    <row r="41" spans="1:22" ht="18.75">
      <c r="A41" s="170">
        <v>37</v>
      </c>
      <c r="B41" s="213"/>
      <c r="C41" s="214"/>
      <c r="D41" s="103"/>
      <c r="E41" s="66"/>
      <c r="F41" s="66"/>
      <c r="G41" s="66"/>
      <c r="H41" s="66"/>
      <c r="I41" s="66"/>
      <c r="J41" s="66"/>
      <c r="K41" s="66"/>
      <c r="L41" s="124"/>
      <c r="M41" s="66"/>
      <c r="N41" s="66"/>
      <c r="O41" s="128"/>
      <c r="P41" s="133"/>
      <c r="Q41" s="135"/>
      <c r="R41" s="151"/>
      <c r="S41" s="149"/>
      <c r="U41" s="97">
        <f t="shared" si="0"/>
        <v>0</v>
      </c>
      <c r="V41" s="57">
        <f t="shared" si="1"/>
        <v>0</v>
      </c>
    </row>
    <row r="42" spans="1:22" ht="18.75">
      <c r="A42" s="170">
        <v>38</v>
      </c>
      <c r="B42" s="213"/>
      <c r="C42" s="214"/>
      <c r="D42" s="103"/>
      <c r="E42" s="66"/>
      <c r="F42" s="66"/>
      <c r="G42" s="66"/>
      <c r="H42" s="66"/>
      <c r="I42" s="66"/>
      <c r="J42" s="66"/>
      <c r="K42" s="66"/>
      <c r="L42" s="124"/>
      <c r="M42" s="66"/>
      <c r="N42" s="66"/>
      <c r="O42" s="128"/>
      <c r="P42" s="133"/>
      <c r="Q42" s="135"/>
      <c r="R42" s="151"/>
      <c r="S42" s="149"/>
      <c r="U42" s="97">
        <f t="shared" si="0"/>
        <v>0</v>
      </c>
      <c r="V42" s="57">
        <f t="shared" si="1"/>
        <v>0</v>
      </c>
    </row>
    <row r="43" spans="1:22" ht="18.75">
      <c r="A43" s="170">
        <v>39</v>
      </c>
      <c r="B43" s="213"/>
      <c r="C43" s="214"/>
      <c r="D43" s="103"/>
      <c r="E43" s="66"/>
      <c r="F43" s="66"/>
      <c r="G43" s="66"/>
      <c r="H43" s="66"/>
      <c r="I43" s="66"/>
      <c r="J43" s="66"/>
      <c r="K43" s="66"/>
      <c r="L43" s="124"/>
      <c r="M43" s="66"/>
      <c r="N43" s="66"/>
      <c r="O43" s="128"/>
      <c r="P43" s="133"/>
      <c r="Q43" s="135"/>
      <c r="R43" s="151"/>
      <c r="S43" s="149"/>
      <c r="U43" s="97">
        <f t="shared" si="0"/>
        <v>0</v>
      </c>
      <c r="V43" s="57">
        <f t="shared" si="1"/>
        <v>0</v>
      </c>
    </row>
    <row r="44" spans="1:22" ht="18.75">
      <c r="A44" s="170">
        <v>40</v>
      </c>
      <c r="B44" s="213"/>
      <c r="C44" s="214"/>
      <c r="D44" s="103"/>
      <c r="E44" s="66"/>
      <c r="F44" s="66"/>
      <c r="G44" s="66"/>
      <c r="H44" s="66"/>
      <c r="I44" s="66"/>
      <c r="J44" s="66"/>
      <c r="K44" s="66"/>
      <c r="L44" s="124"/>
      <c r="M44" s="66"/>
      <c r="N44" s="66"/>
      <c r="O44" s="128"/>
      <c r="P44" s="133"/>
      <c r="Q44" s="135"/>
      <c r="R44" s="151"/>
      <c r="S44" s="149"/>
      <c r="U44" s="97">
        <f t="shared" si="0"/>
        <v>0</v>
      </c>
      <c r="V44" s="57">
        <f t="shared" si="1"/>
        <v>0</v>
      </c>
    </row>
    <row r="45" spans="1:22" ht="18.75">
      <c r="A45" s="170">
        <v>41</v>
      </c>
      <c r="B45" s="213"/>
      <c r="C45" s="214"/>
      <c r="D45" s="103"/>
      <c r="E45" s="66"/>
      <c r="F45" s="66"/>
      <c r="G45" s="66"/>
      <c r="H45" s="66"/>
      <c r="I45" s="66"/>
      <c r="J45" s="66"/>
      <c r="K45" s="66"/>
      <c r="L45" s="124"/>
      <c r="M45" s="66"/>
      <c r="N45" s="66"/>
      <c r="O45" s="128"/>
      <c r="P45" s="133"/>
      <c r="Q45" s="135"/>
      <c r="R45" s="151"/>
      <c r="S45" s="149"/>
      <c r="U45" s="97">
        <f t="shared" si="0"/>
        <v>0</v>
      </c>
      <c r="V45" s="57">
        <f t="shared" si="1"/>
        <v>0</v>
      </c>
    </row>
    <row r="46" spans="1:22" ht="18.75">
      <c r="A46" s="170">
        <v>42</v>
      </c>
      <c r="B46" s="213"/>
      <c r="C46" s="214"/>
      <c r="D46" s="103"/>
      <c r="E46" s="66"/>
      <c r="F46" s="66"/>
      <c r="G46" s="66"/>
      <c r="H46" s="66"/>
      <c r="I46" s="66"/>
      <c r="J46" s="66"/>
      <c r="K46" s="66"/>
      <c r="L46" s="124"/>
      <c r="M46" s="66"/>
      <c r="N46" s="66"/>
      <c r="O46" s="128"/>
      <c r="P46" s="133"/>
      <c r="Q46" s="135"/>
      <c r="R46" s="151"/>
      <c r="S46" s="149"/>
      <c r="U46" s="97">
        <f t="shared" si="0"/>
        <v>0</v>
      </c>
      <c r="V46" s="57">
        <f t="shared" si="1"/>
        <v>0</v>
      </c>
    </row>
    <row r="47" spans="1:22" ht="18.75">
      <c r="A47" s="170">
        <v>43</v>
      </c>
      <c r="B47" s="213"/>
      <c r="C47" s="214"/>
      <c r="D47" s="103"/>
      <c r="E47" s="66"/>
      <c r="F47" s="66"/>
      <c r="G47" s="66"/>
      <c r="H47" s="66"/>
      <c r="I47" s="66"/>
      <c r="J47" s="66"/>
      <c r="K47" s="66"/>
      <c r="L47" s="124"/>
      <c r="M47" s="66"/>
      <c r="N47" s="66"/>
      <c r="O47" s="129"/>
      <c r="P47" s="134"/>
      <c r="Q47" s="135"/>
      <c r="R47" s="151"/>
      <c r="S47" s="149"/>
      <c r="U47" s="97">
        <f t="shared" si="0"/>
        <v>0</v>
      </c>
      <c r="V47" s="57">
        <f t="shared" si="1"/>
        <v>0</v>
      </c>
    </row>
    <row r="48" spans="1:22" ht="27" customHeight="1">
      <c r="A48" s="171"/>
    </row>
    <row r="49" spans="1:1" ht="27" customHeight="1">
      <c r="A49" s="171"/>
    </row>
    <row r="50" spans="1:1" ht="27" customHeight="1">
      <c r="A50" s="171"/>
    </row>
    <row r="51" spans="1:1" ht="27" customHeight="1">
      <c r="A51" s="171"/>
    </row>
    <row r="52" spans="1:1" ht="27" customHeight="1">
      <c r="A52" s="171"/>
    </row>
    <row r="53" spans="1:1" ht="27" customHeight="1">
      <c r="A53" s="171"/>
    </row>
    <row r="54" spans="1:1" ht="27" customHeight="1">
      <c r="A54" s="171"/>
    </row>
  </sheetData>
  <mergeCells count="49">
    <mergeCell ref="B32:C32"/>
    <mergeCell ref="B33:C33"/>
    <mergeCell ref="B34:C34"/>
    <mergeCell ref="B35:C35"/>
    <mergeCell ref="B43:C43"/>
    <mergeCell ref="B36:C36"/>
    <mergeCell ref="B44:C44"/>
    <mergeCell ref="B45:C45"/>
    <mergeCell ref="B37:C37"/>
    <mergeCell ref="B38:C38"/>
    <mergeCell ref="B39:C39"/>
    <mergeCell ref="B40:C40"/>
    <mergeCell ref="B41:C41"/>
    <mergeCell ref="B42:C42"/>
    <mergeCell ref="B47:C47"/>
    <mergeCell ref="B4:C4"/>
    <mergeCell ref="B29:C29"/>
    <mergeCell ref="B30:C30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46:C46"/>
    <mergeCell ref="B31:C31"/>
    <mergeCell ref="B26:C26"/>
    <mergeCell ref="B27:C27"/>
    <mergeCell ref="B28:C28"/>
    <mergeCell ref="B7:C7"/>
    <mergeCell ref="A1:B1"/>
    <mergeCell ref="A2:B2"/>
    <mergeCell ref="B18:C18"/>
    <mergeCell ref="B19:C19"/>
    <mergeCell ref="B8:C8"/>
    <mergeCell ref="B9:C9"/>
    <mergeCell ref="B10:C10"/>
    <mergeCell ref="B11:C11"/>
    <mergeCell ref="B12:C12"/>
    <mergeCell ref="B13:C13"/>
    <mergeCell ref="O4:P4"/>
    <mergeCell ref="B5:C5"/>
    <mergeCell ref="B6:C6"/>
    <mergeCell ref="M1:N1"/>
    <mergeCell ref="M2:N2"/>
  </mergeCells>
  <phoneticPr fontId="1"/>
  <conditionalFormatting sqref="D12:D18 F12:Q18 F10:J10 M10:Q11 I11:J11">
    <cfRule type="cellIs" dxfId="90" priority="49" operator="equal">
      <formula>"×"</formula>
    </cfRule>
    <cfRule type="cellIs" dxfId="89" priority="50" operator="equal">
      <formula>"－"</formula>
    </cfRule>
  </conditionalFormatting>
  <conditionalFormatting sqref="D19:D28 F19:Q28 F46:Q47 D46:D47">
    <cfRule type="cellIs" dxfId="88" priority="47" operator="equal">
      <formula>"×"</formula>
    </cfRule>
    <cfRule type="cellIs" dxfId="87" priority="48" operator="equal">
      <formula>"－"</formula>
    </cfRule>
  </conditionalFormatting>
  <conditionalFormatting sqref="D5:D7 F5:Q6 F7:J7 M7:Q9 G8:J9">
    <cfRule type="cellIs" dxfId="86" priority="51" operator="equal">
      <formula>"×"</formula>
    </cfRule>
    <cfRule type="cellIs" dxfId="85" priority="52" operator="equal">
      <formula>"－"</formula>
    </cfRule>
  </conditionalFormatting>
  <conditionalFormatting sqref="E12:E18">
    <cfRule type="cellIs" dxfId="84" priority="43" operator="equal">
      <formula>"×"</formula>
    </cfRule>
    <cfRule type="cellIs" dxfId="83" priority="44" operator="equal">
      <formula>"－"</formula>
    </cfRule>
  </conditionalFormatting>
  <conditionalFormatting sqref="E19:E28 E46:E47">
    <cfRule type="cellIs" dxfId="82" priority="41" operator="equal">
      <formula>"×"</formula>
    </cfRule>
    <cfRule type="cellIs" dxfId="81" priority="42" operator="equal">
      <formula>"－"</formula>
    </cfRule>
  </conditionalFormatting>
  <conditionalFormatting sqref="E5 E7">
    <cfRule type="cellIs" dxfId="80" priority="45" operator="equal">
      <formula>"×"</formula>
    </cfRule>
    <cfRule type="cellIs" dxfId="79" priority="46" operator="equal">
      <formula>"－"</formula>
    </cfRule>
  </conditionalFormatting>
  <conditionalFormatting sqref="D8:D11">
    <cfRule type="cellIs" dxfId="78" priority="39" operator="equal">
      <formula>"×"</formula>
    </cfRule>
    <cfRule type="cellIs" dxfId="77" priority="40" operator="equal">
      <formula>"－"</formula>
    </cfRule>
  </conditionalFormatting>
  <conditionalFormatting sqref="E11:F11 M11 I11:J11">
    <cfRule type="cellIs" dxfId="76" priority="37" operator="equal">
      <formula>"×"</formula>
    </cfRule>
    <cfRule type="cellIs" dxfId="75" priority="38" operator="equal">
      <formula>"－"</formula>
    </cfRule>
  </conditionalFormatting>
  <conditionalFormatting sqref="M8:M9 E8:J9">
    <cfRule type="cellIs" dxfId="74" priority="35" operator="equal">
      <formula>"×"</formula>
    </cfRule>
    <cfRule type="cellIs" dxfId="73" priority="36" operator="equal">
      <formula>"－"</formula>
    </cfRule>
  </conditionalFormatting>
  <conditionalFormatting sqref="L7:L11">
    <cfRule type="cellIs" dxfId="72" priority="33" operator="equal">
      <formula>"×"</formula>
    </cfRule>
    <cfRule type="cellIs" dxfId="71" priority="34" operator="equal">
      <formula>"－"</formula>
    </cfRule>
  </conditionalFormatting>
  <conditionalFormatting sqref="K7:K11">
    <cfRule type="cellIs" dxfId="70" priority="31" operator="equal">
      <formula>"×"</formula>
    </cfRule>
    <cfRule type="cellIs" dxfId="69" priority="32" operator="equal">
      <formula>"－"</formula>
    </cfRule>
  </conditionalFormatting>
  <conditionalFormatting sqref="H11">
    <cfRule type="cellIs" dxfId="68" priority="29" operator="equal">
      <formula>"×"</formula>
    </cfRule>
    <cfRule type="cellIs" dxfId="67" priority="30" operator="equal">
      <formula>"－"</formula>
    </cfRule>
  </conditionalFormatting>
  <conditionalFormatting sqref="H11">
    <cfRule type="cellIs" dxfId="66" priority="27" operator="equal">
      <formula>"×"</formula>
    </cfRule>
    <cfRule type="cellIs" dxfId="65" priority="28" operator="equal">
      <formula>"－"</formula>
    </cfRule>
  </conditionalFormatting>
  <conditionalFormatting sqref="G11">
    <cfRule type="cellIs" dxfId="64" priority="25" operator="equal">
      <formula>"×"</formula>
    </cfRule>
    <cfRule type="cellIs" dxfId="63" priority="26" operator="equal">
      <formula>"－"</formula>
    </cfRule>
  </conditionalFormatting>
  <conditionalFormatting sqref="E10">
    <cfRule type="cellIs" dxfId="62" priority="23" operator="equal">
      <formula>"×"</formula>
    </cfRule>
    <cfRule type="cellIs" dxfId="61" priority="24" operator="equal">
      <formula>"－"</formula>
    </cfRule>
  </conditionalFormatting>
  <conditionalFormatting sqref="E6">
    <cfRule type="cellIs" dxfId="60" priority="21" operator="equal">
      <formula>"×"</formula>
    </cfRule>
    <cfRule type="cellIs" dxfId="59" priority="22" operator="equal">
      <formula>"－"</formula>
    </cfRule>
  </conditionalFormatting>
  <conditionalFormatting sqref="D29:D45 F29:Q45">
    <cfRule type="cellIs" dxfId="58" priority="19" operator="equal">
      <formula>"×"</formula>
    </cfRule>
    <cfRule type="cellIs" dxfId="57" priority="20" operator="equal">
      <formula>"－"</formula>
    </cfRule>
  </conditionalFormatting>
  <conditionalFormatting sqref="E29:E45">
    <cfRule type="cellIs" dxfId="56" priority="17" operator="equal">
      <formula>"×"</formula>
    </cfRule>
    <cfRule type="cellIs" dxfId="55" priority="18" operator="equal">
      <formula>"－"</formula>
    </cfRule>
  </conditionalFormatting>
  <conditionalFormatting sqref="S10:S18">
    <cfRule type="cellIs" dxfId="54" priority="5" operator="equal">
      <formula>"×"</formula>
    </cfRule>
    <cfRule type="cellIs" dxfId="53" priority="6" operator="equal">
      <formula>"－"</formula>
    </cfRule>
  </conditionalFormatting>
  <conditionalFormatting sqref="S19:S28 S46:S47">
    <cfRule type="cellIs" dxfId="52" priority="3" operator="equal">
      <formula>"×"</formula>
    </cfRule>
    <cfRule type="cellIs" dxfId="51" priority="4" operator="equal">
      <formula>"－"</formula>
    </cfRule>
  </conditionalFormatting>
  <conditionalFormatting sqref="S5:S9">
    <cfRule type="cellIs" dxfId="50" priority="7" operator="equal">
      <formula>"×"</formula>
    </cfRule>
    <cfRule type="cellIs" dxfId="49" priority="8" operator="equal">
      <formula>"－"</formula>
    </cfRule>
  </conditionalFormatting>
  <conditionalFormatting sqref="S29:S45">
    <cfRule type="cellIs" dxfId="48" priority="1" operator="equal">
      <formula>"×"</formula>
    </cfRule>
    <cfRule type="cellIs" dxfId="47" priority="2" operator="equal">
      <formula>"－"</formula>
    </cfRule>
  </conditionalFormatting>
  <dataValidations count="1">
    <dataValidation type="list" allowBlank="1" showInputMessage="1" showErrorMessage="1" sqref="D5:O47" xr:uid="{829EF9D0-088D-4CC7-93D4-80AD038F3FDF}">
      <formula1>"〇,◎,×,－"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0" fitToHeight="0" orientation="landscape" r:id="rId1"/>
  <headerFooter>
    <oddHeader>&amp;L&amp;G</oddHeader>
    <oddFooter>&amp;L(C) 2019 Lateral Thinking Inc.&amp;R&amp;P / &amp;N</oddFooter>
  </headerFooter>
  <colBreaks count="1" manualBreakCount="1">
    <brk id="19" min="1" max="38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8006-FB3C-4A91-802F-A1735203C572}">
  <dimension ref="A1:W110"/>
  <sheetViews>
    <sheetView showGridLines="0" view="pageBreakPreview" zoomScaleNormal="100" zoomScaleSheetLayoutView="100" zoomScalePageLayoutView="60" workbookViewId="0">
      <pane ySplit="4" topLeftCell="A5" activePane="bottomLeft" state="frozen"/>
      <selection activeCell="Y4" sqref="Y4"/>
      <selection pane="bottomLeft" activeCell="A5" sqref="A5"/>
    </sheetView>
  </sheetViews>
  <sheetFormatPr defaultColWidth="9.125" defaultRowHeight="27" customHeight="1"/>
  <cols>
    <col min="1" max="1" width="4.75" style="15" customWidth="1"/>
    <col min="2" max="2" width="12.75" style="7" customWidth="1"/>
    <col min="3" max="3" width="19.25" style="7" customWidth="1"/>
    <col min="4" max="4" width="32.75" style="7" customWidth="1"/>
    <col min="5" max="5" width="12.125" style="79" customWidth="1"/>
    <col min="6" max="6" width="23.25" style="79" customWidth="1"/>
    <col min="7" max="7" width="4.875" style="79" customWidth="1"/>
    <col min="8" max="8" width="4.625" customWidth="1"/>
    <col min="9" max="9" width="11.625" customWidth="1"/>
    <col min="10" max="10" width="10" customWidth="1"/>
    <col min="11" max="11" width="9" customWidth="1"/>
    <col min="13" max="13" width="6.75" style="82" customWidth="1"/>
    <col min="14" max="17" width="7.125" style="82" customWidth="1"/>
    <col min="18" max="23" width="9.125" style="82"/>
  </cols>
  <sheetData>
    <row r="1" spans="1:23" s="14" customFormat="1" ht="18" customHeight="1">
      <c r="A1" s="219" t="s">
        <v>13</v>
      </c>
      <c r="B1" s="220"/>
      <c r="C1" s="231" t="str">
        <f>表紙!J9</f>
        <v>（プロジェクト名）</v>
      </c>
      <c r="D1" s="232"/>
      <c r="E1" s="20" t="s">
        <v>2</v>
      </c>
      <c r="F1" s="74"/>
      <c r="G1" s="215" t="s">
        <v>0</v>
      </c>
      <c r="H1" s="227"/>
      <c r="I1" s="216"/>
      <c r="J1" s="159"/>
      <c r="K1" s="160"/>
      <c r="M1" s="86" t="s">
        <v>78</v>
      </c>
      <c r="N1" s="68" t="s">
        <v>87</v>
      </c>
      <c r="O1" s="86" t="s">
        <v>77</v>
      </c>
      <c r="P1" s="86" t="s">
        <v>90</v>
      </c>
      <c r="Q1" s="83"/>
      <c r="R1" s="83"/>
      <c r="S1" s="83"/>
      <c r="T1" s="83"/>
      <c r="U1" s="83"/>
      <c r="V1" s="83"/>
      <c r="W1" s="83"/>
    </row>
    <row r="2" spans="1:23" ht="18" customHeight="1">
      <c r="A2" s="221" t="s">
        <v>14</v>
      </c>
      <c r="B2" s="222"/>
      <c r="C2" s="233" t="str">
        <f ca="1">表紙!J10 &amp; "： " &amp; RIGHT(CELL("filename",C1),LEN(CELL("filename",C1))-FIND("]",CELL("filename",C1)))</f>
        <v>（ドキュメント名）： 試験項目</v>
      </c>
      <c r="D2" s="234"/>
      <c r="E2" s="25" t="s">
        <v>3</v>
      </c>
      <c r="F2" s="77"/>
      <c r="G2" s="217" t="s">
        <v>1</v>
      </c>
      <c r="H2" s="228"/>
      <c r="I2" s="218"/>
      <c r="J2" s="139"/>
      <c r="K2" s="140"/>
      <c r="M2" s="86">
        <f>SUM(M5:M104)</f>
        <v>0</v>
      </c>
      <c r="N2" s="86">
        <f>SUM(N5:N104)</f>
        <v>0</v>
      </c>
      <c r="O2" s="86">
        <f>SUMIF(H5:H104,"&lt;&gt;－",G5:G104)</f>
        <v>0</v>
      </c>
      <c r="P2" s="86">
        <f>O2-M2</f>
        <v>0</v>
      </c>
    </row>
    <row r="3" spans="1:23" ht="18.75">
      <c r="A3" s="156"/>
      <c r="B3" s="113"/>
      <c r="C3" s="105"/>
      <c r="D3" s="40"/>
      <c r="E3" s="40"/>
      <c r="F3" s="40"/>
      <c r="G3" s="105"/>
      <c r="H3" s="42"/>
      <c r="I3" s="41"/>
      <c r="J3" s="41"/>
      <c r="K3" s="106" t="s">
        <v>145</v>
      </c>
      <c r="L3" s="43"/>
      <c r="M3"/>
      <c r="N3"/>
      <c r="O3"/>
      <c r="P3"/>
      <c r="Q3"/>
      <c r="R3"/>
      <c r="S3"/>
      <c r="T3"/>
      <c r="U3"/>
      <c r="V3"/>
      <c r="W3"/>
    </row>
    <row r="4" spans="1:23" s="67" customFormat="1" ht="28.15" customHeight="1" thickBot="1">
      <c r="A4" s="176" t="s">
        <v>30</v>
      </c>
      <c r="B4" s="235" t="s">
        <v>72</v>
      </c>
      <c r="C4" s="236"/>
      <c r="D4" s="176" t="s">
        <v>73</v>
      </c>
      <c r="E4" s="235" t="s">
        <v>34</v>
      </c>
      <c r="F4" s="236"/>
      <c r="G4" s="177" t="s">
        <v>76</v>
      </c>
      <c r="H4" s="178" t="s">
        <v>33</v>
      </c>
      <c r="I4" s="179" t="s">
        <v>148</v>
      </c>
      <c r="J4" s="177" t="s">
        <v>149</v>
      </c>
      <c r="K4" s="180" t="s">
        <v>144</v>
      </c>
      <c r="M4" s="162" t="s">
        <v>78</v>
      </c>
      <c r="N4" s="163" t="s">
        <v>87</v>
      </c>
      <c r="O4" s="84"/>
      <c r="P4" s="82"/>
      <c r="Q4" s="84"/>
      <c r="R4" s="84"/>
      <c r="S4" s="84"/>
      <c r="T4" s="84"/>
      <c r="U4" s="84"/>
      <c r="V4" s="84"/>
      <c r="W4" s="84"/>
    </row>
    <row r="5" spans="1:23" s="65" customFormat="1" ht="48" customHeight="1" thickTop="1">
      <c r="A5" s="157">
        <v>1</v>
      </c>
      <c r="B5" s="229"/>
      <c r="C5" s="230"/>
      <c r="D5" s="158"/>
      <c r="E5" s="229"/>
      <c r="F5" s="230"/>
      <c r="G5" s="158"/>
      <c r="H5" s="172"/>
      <c r="I5" s="174"/>
      <c r="J5" s="164"/>
      <c r="K5" s="164"/>
      <c r="M5" s="161">
        <f t="shared" ref="M5:M12" si="0">IF(OR(H5="〇",H5="◎"),G5,0)</f>
        <v>0</v>
      </c>
      <c r="N5" s="161">
        <f t="shared" ref="N5:N12" si="1">IF(H5="－",G5,0)</f>
        <v>0</v>
      </c>
      <c r="O5" s="85"/>
      <c r="P5" s="85"/>
      <c r="Q5" s="85"/>
      <c r="R5" s="85"/>
      <c r="S5" s="85"/>
      <c r="T5" s="85"/>
      <c r="U5" s="85"/>
      <c r="V5" s="85"/>
      <c r="W5" s="85"/>
    </row>
    <row r="6" spans="1:23" s="65" customFormat="1" ht="48" customHeight="1">
      <c r="A6" s="89">
        <v>2</v>
      </c>
      <c r="B6" s="225"/>
      <c r="C6" s="226"/>
      <c r="D6" s="88"/>
      <c r="E6" s="225"/>
      <c r="F6" s="226"/>
      <c r="G6" s="88"/>
      <c r="H6" s="173"/>
      <c r="I6" s="175"/>
      <c r="J6" s="165"/>
      <c r="K6" s="165"/>
      <c r="M6" s="90">
        <f t="shared" si="0"/>
        <v>0</v>
      </c>
      <c r="N6" s="90">
        <f t="shared" si="1"/>
        <v>0</v>
      </c>
      <c r="O6" s="85"/>
      <c r="P6" s="85"/>
      <c r="Q6" s="85"/>
      <c r="R6" s="85"/>
      <c r="S6" s="85"/>
      <c r="T6" s="85"/>
      <c r="U6" s="85"/>
      <c r="V6" s="85"/>
      <c r="W6" s="85"/>
    </row>
    <row r="7" spans="1:23" s="65" customFormat="1" ht="48" customHeight="1">
      <c r="A7" s="89">
        <v>3</v>
      </c>
      <c r="B7" s="225"/>
      <c r="C7" s="226"/>
      <c r="D7" s="88"/>
      <c r="E7" s="225"/>
      <c r="F7" s="226"/>
      <c r="G7" s="88"/>
      <c r="H7" s="173"/>
      <c r="I7" s="175"/>
      <c r="J7" s="165"/>
      <c r="K7" s="165"/>
      <c r="M7" s="90">
        <f t="shared" si="0"/>
        <v>0</v>
      </c>
      <c r="N7" s="90">
        <f t="shared" si="1"/>
        <v>0</v>
      </c>
      <c r="O7" s="85"/>
      <c r="P7" s="85"/>
      <c r="Q7" s="85"/>
      <c r="R7" s="85"/>
      <c r="S7" s="85"/>
      <c r="T7" s="85"/>
      <c r="U7" s="85"/>
      <c r="V7" s="85"/>
      <c r="W7" s="85"/>
    </row>
    <row r="8" spans="1:23" s="65" customFormat="1" ht="48" customHeight="1">
      <c r="A8" s="89">
        <v>4</v>
      </c>
      <c r="B8" s="225"/>
      <c r="C8" s="226"/>
      <c r="D8" s="88"/>
      <c r="E8" s="225"/>
      <c r="F8" s="226"/>
      <c r="G8" s="88"/>
      <c r="H8" s="173"/>
      <c r="I8" s="175"/>
      <c r="J8" s="165"/>
      <c r="K8" s="165"/>
      <c r="M8" s="90">
        <f t="shared" si="0"/>
        <v>0</v>
      </c>
      <c r="N8" s="90">
        <f t="shared" si="1"/>
        <v>0</v>
      </c>
      <c r="O8" s="85"/>
      <c r="P8" s="85"/>
      <c r="Q8" s="85"/>
      <c r="R8" s="85"/>
      <c r="S8" s="85"/>
      <c r="T8" s="85"/>
      <c r="U8" s="85"/>
      <c r="V8" s="85"/>
      <c r="W8" s="85"/>
    </row>
    <row r="9" spans="1:23" s="65" customFormat="1" ht="48" customHeight="1">
      <c r="A9" s="89">
        <v>5</v>
      </c>
      <c r="B9" s="225"/>
      <c r="C9" s="226"/>
      <c r="D9" s="88"/>
      <c r="E9" s="225"/>
      <c r="F9" s="226"/>
      <c r="G9" s="88"/>
      <c r="H9" s="173"/>
      <c r="I9" s="175"/>
      <c r="J9" s="165"/>
      <c r="K9" s="165"/>
      <c r="M9" s="90">
        <f t="shared" si="0"/>
        <v>0</v>
      </c>
      <c r="N9" s="90">
        <f t="shared" si="1"/>
        <v>0</v>
      </c>
      <c r="O9" s="85"/>
      <c r="P9" s="85"/>
      <c r="Q9" s="85"/>
      <c r="R9" s="85"/>
      <c r="S9" s="85"/>
      <c r="T9" s="85"/>
      <c r="U9" s="85"/>
      <c r="V9" s="85"/>
      <c r="W9" s="85"/>
    </row>
    <row r="10" spans="1:23" s="65" customFormat="1" ht="48" customHeight="1">
      <c r="A10" s="89">
        <v>6</v>
      </c>
      <c r="B10" s="225"/>
      <c r="C10" s="226"/>
      <c r="D10" s="88"/>
      <c r="E10" s="225"/>
      <c r="F10" s="226"/>
      <c r="G10" s="88"/>
      <c r="H10" s="173"/>
      <c r="I10" s="175"/>
      <c r="J10" s="165"/>
      <c r="K10" s="165"/>
      <c r="M10" s="90">
        <f t="shared" si="0"/>
        <v>0</v>
      </c>
      <c r="N10" s="90">
        <f t="shared" si="1"/>
        <v>0</v>
      </c>
      <c r="O10" s="85"/>
      <c r="P10" s="85"/>
      <c r="Q10" s="85"/>
      <c r="R10" s="85"/>
      <c r="S10" s="85"/>
      <c r="T10" s="85"/>
      <c r="U10" s="85"/>
      <c r="V10" s="85"/>
      <c r="W10" s="85"/>
    </row>
    <row r="11" spans="1:23" s="65" customFormat="1" ht="48" customHeight="1">
      <c r="A11" s="89">
        <v>7</v>
      </c>
      <c r="B11" s="225"/>
      <c r="C11" s="226"/>
      <c r="D11" s="88"/>
      <c r="E11" s="225"/>
      <c r="F11" s="226"/>
      <c r="G11" s="88"/>
      <c r="H11" s="173"/>
      <c r="I11" s="175"/>
      <c r="J11" s="165"/>
      <c r="K11" s="165"/>
      <c r="M11" s="90">
        <f t="shared" si="0"/>
        <v>0</v>
      </c>
      <c r="N11" s="90">
        <f t="shared" si="1"/>
        <v>0</v>
      </c>
      <c r="O11" s="85"/>
      <c r="P11" s="85"/>
      <c r="Q11" s="85"/>
      <c r="R11" s="85"/>
      <c r="S11" s="85"/>
      <c r="T11" s="85"/>
      <c r="U11" s="85"/>
      <c r="V11" s="85"/>
      <c r="W11" s="85"/>
    </row>
    <row r="12" spans="1:23" s="65" customFormat="1" ht="48" customHeight="1">
      <c r="A12" s="89">
        <v>8</v>
      </c>
      <c r="B12" s="225"/>
      <c r="C12" s="226"/>
      <c r="D12" s="88"/>
      <c r="E12" s="225"/>
      <c r="F12" s="226"/>
      <c r="G12" s="88"/>
      <c r="H12" s="173"/>
      <c r="I12" s="175"/>
      <c r="J12" s="165"/>
      <c r="K12" s="165"/>
      <c r="M12" s="90">
        <f t="shared" si="0"/>
        <v>0</v>
      </c>
      <c r="N12" s="90">
        <f t="shared" si="1"/>
        <v>0</v>
      </c>
      <c r="O12" s="85"/>
      <c r="P12" s="85"/>
      <c r="Q12" s="85"/>
      <c r="R12" s="85"/>
      <c r="S12" s="85"/>
      <c r="T12" s="85"/>
      <c r="U12" s="85"/>
      <c r="V12" s="85"/>
      <c r="W12" s="85"/>
    </row>
    <row r="13" spans="1:23" s="65" customFormat="1" ht="48" customHeight="1">
      <c r="A13" s="89">
        <v>9</v>
      </c>
      <c r="B13" s="225"/>
      <c r="C13" s="226"/>
      <c r="D13" s="88"/>
      <c r="E13" s="225"/>
      <c r="F13" s="226"/>
      <c r="G13" s="88"/>
      <c r="H13" s="173"/>
      <c r="I13" s="175"/>
      <c r="J13" s="165"/>
      <c r="K13" s="165"/>
      <c r="M13" s="90">
        <f t="shared" ref="M13:M76" si="2">IF(OR(H13="〇",H13="◎"),G13,0)</f>
        <v>0</v>
      </c>
      <c r="N13" s="90">
        <f t="shared" ref="N13:N76" si="3">IF(H13="－",G13,0)</f>
        <v>0</v>
      </c>
      <c r="O13" s="85"/>
      <c r="P13" s="85"/>
      <c r="Q13" s="85"/>
      <c r="R13" s="85"/>
      <c r="S13" s="85"/>
      <c r="T13" s="85"/>
      <c r="U13" s="85"/>
      <c r="V13" s="85"/>
      <c r="W13" s="85"/>
    </row>
    <row r="14" spans="1:23" s="65" customFormat="1" ht="48" customHeight="1">
      <c r="A14" s="89">
        <v>10</v>
      </c>
      <c r="B14" s="225"/>
      <c r="C14" s="226"/>
      <c r="D14" s="88"/>
      <c r="E14" s="225"/>
      <c r="F14" s="226"/>
      <c r="G14" s="88"/>
      <c r="H14" s="173"/>
      <c r="I14" s="175"/>
      <c r="J14" s="165"/>
      <c r="K14" s="165"/>
      <c r="M14" s="90">
        <f t="shared" si="2"/>
        <v>0</v>
      </c>
      <c r="N14" s="90">
        <f t="shared" si="3"/>
        <v>0</v>
      </c>
      <c r="O14" s="85"/>
      <c r="P14" s="85"/>
      <c r="Q14" s="85"/>
      <c r="R14" s="85"/>
      <c r="S14" s="85"/>
      <c r="T14" s="85"/>
      <c r="U14" s="85"/>
      <c r="V14" s="85"/>
      <c r="W14" s="85"/>
    </row>
    <row r="15" spans="1:23" s="65" customFormat="1" ht="48" customHeight="1">
      <c r="A15" s="89">
        <v>11</v>
      </c>
      <c r="B15" s="225"/>
      <c r="C15" s="226"/>
      <c r="D15" s="88"/>
      <c r="E15" s="225"/>
      <c r="F15" s="226"/>
      <c r="G15" s="88"/>
      <c r="H15" s="173"/>
      <c r="I15" s="175"/>
      <c r="J15" s="165"/>
      <c r="K15" s="165"/>
      <c r="M15" s="90">
        <f t="shared" si="2"/>
        <v>0</v>
      </c>
      <c r="N15" s="90">
        <f t="shared" si="3"/>
        <v>0</v>
      </c>
      <c r="O15" s="85"/>
      <c r="P15" s="85"/>
      <c r="Q15" s="85"/>
      <c r="R15" s="85"/>
      <c r="S15" s="85"/>
      <c r="T15" s="85"/>
      <c r="U15" s="85"/>
      <c r="V15" s="85"/>
      <c r="W15" s="85"/>
    </row>
    <row r="16" spans="1:23" s="65" customFormat="1" ht="48" customHeight="1">
      <c r="A16" s="89">
        <v>12</v>
      </c>
      <c r="B16" s="225"/>
      <c r="C16" s="226"/>
      <c r="D16" s="88"/>
      <c r="E16" s="225"/>
      <c r="F16" s="226"/>
      <c r="G16" s="88"/>
      <c r="H16" s="173"/>
      <c r="I16" s="175"/>
      <c r="J16" s="165"/>
      <c r="K16" s="165"/>
      <c r="M16" s="90">
        <f t="shared" si="2"/>
        <v>0</v>
      </c>
      <c r="N16" s="90">
        <f t="shared" si="3"/>
        <v>0</v>
      </c>
      <c r="O16" s="85"/>
      <c r="P16" s="85"/>
      <c r="Q16" s="85"/>
      <c r="R16" s="85"/>
      <c r="S16" s="85"/>
      <c r="T16" s="85"/>
      <c r="U16" s="85"/>
      <c r="V16" s="85"/>
      <c r="W16" s="85"/>
    </row>
    <row r="17" spans="1:23" s="65" customFormat="1" ht="48" customHeight="1">
      <c r="A17" s="89">
        <v>13</v>
      </c>
      <c r="B17" s="225"/>
      <c r="C17" s="226"/>
      <c r="D17" s="88"/>
      <c r="E17" s="225"/>
      <c r="F17" s="226"/>
      <c r="G17" s="88"/>
      <c r="H17" s="173"/>
      <c r="I17" s="175"/>
      <c r="J17" s="165"/>
      <c r="K17" s="165"/>
      <c r="M17" s="90">
        <f t="shared" si="2"/>
        <v>0</v>
      </c>
      <c r="N17" s="90">
        <f t="shared" si="3"/>
        <v>0</v>
      </c>
      <c r="O17" s="85"/>
      <c r="P17" s="85"/>
      <c r="Q17" s="85"/>
      <c r="R17" s="85"/>
      <c r="S17" s="85"/>
      <c r="T17" s="85"/>
      <c r="U17" s="85"/>
      <c r="V17" s="85"/>
      <c r="W17" s="85"/>
    </row>
    <row r="18" spans="1:23" s="65" customFormat="1" ht="48" customHeight="1">
      <c r="A18" s="89">
        <v>14</v>
      </c>
      <c r="B18" s="225"/>
      <c r="C18" s="226"/>
      <c r="D18" s="88"/>
      <c r="E18" s="225"/>
      <c r="F18" s="226"/>
      <c r="G18" s="88"/>
      <c r="H18" s="173"/>
      <c r="I18" s="175"/>
      <c r="J18" s="165"/>
      <c r="K18" s="165"/>
      <c r="M18" s="90">
        <f t="shared" si="2"/>
        <v>0</v>
      </c>
      <c r="N18" s="90">
        <f t="shared" si="3"/>
        <v>0</v>
      </c>
      <c r="O18" s="85"/>
      <c r="P18" s="85"/>
      <c r="Q18" s="85"/>
      <c r="R18" s="85"/>
      <c r="S18" s="85"/>
      <c r="T18" s="85"/>
      <c r="U18" s="85"/>
      <c r="V18" s="85"/>
      <c r="W18" s="85"/>
    </row>
    <row r="19" spans="1:23" s="65" customFormat="1" ht="48" customHeight="1">
      <c r="A19" s="89">
        <v>15</v>
      </c>
      <c r="B19" s="225"/>
      <c r="C19" s="226"/>
      <c r="D19" s="88"/>
      <c r="E19" s="225"/>
      <c r="F19" s="226"/>
      <c r="G19" s="88"/>
      <c r="H19" s="173"/>
      <c r="I19" s="175"/>
      <c r="J19" s="165"/>
      <c r="K19" s="165"/>
      <c r="M19" s="90">
        <f t="shared" si="2"/>
        <v>0</v>
      </c>
      <c r="N19" s="90">
        <f t="shared" si="3"/>
        <v>0</v>
      </c>
      <c r="O19" s="85"/>
      <c r="P19" s="85"/>
      <c r="Q19" s="85"/>
      <c r="R19" s="85"/>
      <c r="S19" s="85"/>
      <c r="T19" s="85"/>
      <c r="U19" s="85"/>
      <c r="V19" s="85"/>
      <c r="W19" s="85"/>
    </row>
    <row r="20" spans="1:23" s="65" customFormat="1" ht="48" customHeight="1">
      <c r="A20" s="89">
        <v>16</v>
      </c>
      <c r="B20" s="225"/>
      <c r="C20" s="226"/>
      <c r="D20" s="88"/>
      <c r="E20" s="225"/>
      <c r="F20" s="226"/>
      <c r="G20" s="88"/>
      <c r="H20" s="173"/>
      <c r="I20" s="175"/>
      <c r="J20" s="165"/>
      <c r="K20" s="165"/>
      <c r="M20" s="90">
        <f t="shared" si="2"/>
        <v>0</v>
      </c>
      <c r="N20" s="90">
        <f t="shared" si="3"/>
        <v>0</v>
      </c>
      <c r="O20" s="85"/>
      <c r="P20" s="85"/>
      <c r="Q20" s="85"/>
      <c r="R20" s="85"/>
      <c r="S20" s="85"/>
      <c r="T20" s="85"/>
      <c r="U20" s="85"/>
      <c r="V20" s="85"/>
      <c r="W20" s="85"/>
    </row>
    <row r="21" spans="1:23" s="65" customFormat="1" ht="48" customHeight="1">
      <c r="A21" s="89">
        <v>17</v>
      </c>
      <c r="B21" s="225"/>
      <c r="C21" s="226"/>
      <c r="D21" s="88"/>
      <c r="E21" s="225"/>
      <c r="F21" s="226"/>
      <c r="G21" s="88"/>
      <c r="H21" s="173"/>
      <c r="I21" s="175"/>
      <c r="J21" s="165"/>
      <c r="K21" s="165"/>
      <c r="M21" s="90">
        <f t="shared" si="2"/>
        <v>0</v>
      </c>
      <c r="N21" s="90">
        <f t="shared" si="3"/>
        <v>0</v>
      </c>
      <c r="O21" s="85"/>
      <c r="P21" s="85"/>
      <c r="Q21" s="85"/>
      <c r="R21" s="85"/>
      <c r="S21" s="85"/>
      <c r="T21" s="85"/>
      <c r="U21" s="85"/>
      <c r="V21" s="85"/>
      <c r="W21" s="85"/>
    </row>
    <row r="22" spans="1:23" s="65" customFormat="1" ht="48" customHeight="1">
      <c r="A22" s="89">
        <v>18</v>
      </c>
      <c r="B22" s="225"/>
      <c r="C22" s="226"/>
      <c r="D22" s="88"/>
      <c r="E22" s="225"/>
      <c r="F22" s="226"/>
      <c r="G22" s="88"/>
      <c r="H22" s="173"/>
      <c r="I22" s="175"/>
      <c r="J22" s="165"/>
      <c r="K22" s="165"/>
      <c r="M22" s="90">
        <f t="shared" si="2"/>
        <v>0</v>
      </c>
      <c r="N22" s="90">
        <f t="shared" si="3"/>
        <v>0</v>
      </c>
      <c r="O22" s="85"/>
      <c r="P22" s="85"/>
      <c r="Q22" s="85"/>
      <c r="R22" s="85"/>
      <c r="S22" s="85"/>
      <c r="T22" s="85"/>
      <c r="U22" s="85"/>
      <c r="V22" s="85"/>
      <c r="W22" s="85"/>
    </row>
    <row r="23" spans="1:23" s="65" customFormat="1" ht="48" customHeight="1">
      <c r="A23" s="89">
        <v>19</v>
      </c>
      <c r="B23" s="225"/>
      <c r="C23" s="226"/>
      <c r="D23" s="88"/>
      <c r="E23" s="225"/>
      <c r="F23" s="226"/>
      <c r="G23" s="88"/>
      <c r="H23" s="173"/>
      <c r="I23" s="175"/>
      <c r="J23" s="165"/>
      <c r="K23" s="165"/>
      <c r="M23" s="90">
        <f t="shared" si="2"/>
        <v>0</v>
      </c>
      <c r="N23" s="90">
        <f t="shared" si="3"/>
        <v>0</v>
      </c>
      <c r="O23" s="85"/>
      <c r="P23" s="85"/>
      <c r="Q23" s="85"/>
      <c r="R23" s="85"/>
      <c r="S23" s="85"/>
      <c r="T23" s="85"/>
      <c r="U23" s="85"/>
      <c r="V23" s="85"/>
      <c r="W23" s="85"/>
    </row>
    <row r="24" spans="1:23" s="65" customFormat="1" ht="48" customHeight="1">
      <c r="A24" s="89">
        <v>20</v>
      </c>
      <c r="B24" s="225"/>
      <c r="C24" s="226"/>
      <c r="D24" s="88"/>
      <c r="E24" s="225"/>
      <c r="F24" s="226"/>
      <c r="G24" s="88"/>
      <c r="H24" s="173"/>
      <c r="I24" s="175"/>
      <c r="J24" s="165"/>
      <c r="K24" s="165"/>
      <c r="M24" s="90">
        <f t="shared" si="2"/>
        <v>0</v>
      </c>
      <c r="N24" s="90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1:23" s="65" customFormat="1" ht="48" customHeight="1">
      <c r="A25" s="89">
        <v>21</v>
      </c>
      <c r="B25" s="225"/>
      <c r="C25" s="226"/>
      <c r="D25" s="88"/>
      <c r="E25" s="225"/>
      <c r="F25" s="226"/>
      <c r="G25" s="88"/>
      <c r="H25" s="173"/>
      <c r="I25" s="175"/>
      <c r="J25" s="165"/>
      <c r="K25" s="165"/>
      <c r="M25" s="90">
        <f t="shared" si="2"/>
        <v>0</v>
      </c>
      <c r="N25" s="90">
        <f t="shared" si="3"/>
        <v>0</v>
      </c>
      <c r="O25" s="85"/>
      <c r="P25" s="85"/>
      <c r="Q25" s="85"/>
      <c r="R25" s="85"/>
      <c r="S25" s="85"/>
      <c r="T25" s="85"/>
      <c r="U25" s="85"/>
      <c r="V25" s="85"/>
      <c r="W25" s="85"/>
    </row>
    <row r="26" spans="1:23" s="65" customFormat="1" ht="48" customHeight="1">
      <c r="A26" s="89">
        <v>22</v>
      </c>
      <c r="B26" s="225"/>
      <c r="C26" s="226"/>
      <c r="D26" s="88"/>
      <c r="E26" s="225"/>
      <c r="F26" s="226"/>
      <c r="G26" s="88"/>
      <c r="H26" s="173"/>
      <c r="I26" s="175"/>
      <c r="J26" s="165"/>
      <c r="K26" s="165"/>
      <c r="M26" s="90">
        <f t="shared" si="2"/>
        <v>0</v>
      </c>
      <c r="N26" s="90">
        <f t="shared" si="3"/>
        <v>0</v>
      </c>
      <c r="O26" s="85"/>
      <c r="P26" s="85"/>
      <c r="Q26" s="85"/>
      <c r="R26" s="85"/>
      <c r="S26" s="85"/>
      <c r="T26" s="85"/>
      <c r="U26" s="85"/>
      <c r="V26" s="85"/>
      <c r="W26" s="85"/>
    </row>
    <row r="27" spans="1:23" s="65" customFormat="1" ht="48" customHeight="1">
      <c r="A27" s="89">
        <v>23</v>
      </c>
      <c r="B27" s="225"/>
      <c r="C27" s="226"/>
      <c r="D27" s="88"/>
      <c r="E27" s="225"/>
      <c r="F27" s="226"/>
      <c r="G27" s="88"/>
      <c r="H27" s="173"/>
      <c r="I27" s="175"/>
      <c r="J27" s="165"/>
      <c r="K27" s="165"/>
      <c r="M27" s="90">
        <f t="shared" si="2"/>
        <v>0</v>
      </c>
      <c r="N27" s="90">
        <f t="shared" si="3"/>
        <v>0</v>
      </c>
      <c r="O27" s="85"/>
      <c r="P27" s="85"/>
      <c r="Q27" s="85"/>
      <c r="R27" s="85"/>
      <c r="S27" s="85"/>
      <c r="T27" s="85"/>
      <c r="U27" s="85"/>
      <c r="V27" s="85"/>
      <c r="W27" s="85"/>
    </row>
    <row r="28" spans="1:23" s="65" customFormat="1" ht="48" customHeight="1">
      <c r="A28" s="89">
        <v>24</v>
      </c>
      <c r="B28" s="225"/>
      <c r="C28" s="226"/>
      <c r="D28" s="88"/>
      <c r="E28" s="225"/>
      <c r="F28" s="226"/>
      <c r="G28" s="88"/>
      <c r="H28" s="173"/>
      <c r="I28" s="175"/>
      <c r="J28" s="165"/>
      <c r="K28" s="165"/>
      <c r="M28" s="90">
        <f t="shared" si="2"/>
        <v>0</v>
      </c>
      <c r="N28" s="90">
        <f t="shared" si="3"/>
        <v>0</v>
      </c>
      <c r="O28" s="85"/>
      <c r="P28" s="85"/>
      <c r="Q28" s="85"/>
      <c r="R28" s="85"/>
      <c r="S28" s="85"/>
      <c r="T28" s="85"/>
      <c r="U28" s="85"/>
      <c r="V28" s="85"/>
      <c r="W28" s="85"/>
    </row>
    <row r="29" spans="1:23" s="65" customFormat="1" ht="48" customHeight="1">
      <c r="A29" s="89">
        <v>25</v>
      </c>
      <c r="B29" s="225"/>
      <c r="C29" s="226"/>
      <c r="D29" s="88"/>
      <c r="E29" s="225"/>
      <c r="F29" s="226"/>
      <c r="G29" s="88"/>
      <c r="H29" s="173"/>
      <c r="I29" s="175"/>
      <c r="J29" s="165"/>
      <c r="K29" s="165"/>
      <c r="M29" s="90">
        <f t="shared" si="2"/>
        <v>0</v>
      </c>
      <c r="N29" s="90">
        <f t="shared" si="3"/>
        <v>0</v>
      </c>
      <c r="O29" s="85"/>
      <c r="P29" s="85"/>
      <c r="Q29" s="85"/>
      <c r="R29" s="85"/>
      <c r="S29" s="85"/>
      <c r="T29" s="85"/>
      <c r="U29" s="85"/>
      <c r="V29" s="85"/>
      <c r="W29" s="85"/>
    </row>
    <row r="30" spans="1:23" s="65" customFormat="1" ht="48" customHeight="1">
      <c r="A30" s="89">
        <v>26</v>
      </c>
      <c r="B30" s="225"/>
      <c r="C30" s="226"/>
      <c r="D30" s="88"/>
      <c r="E30" s="225"/>
      <c r="F30" s="226"/>
      <c r="G30" s="88"/>
      <c r="H30" s="173"/>
      <c r="I30" s="175"/>
      <c r="J30" s="165"/>
      <c r="K30" s="165"/>
      <c r="M30" s="90">
        <f t="shared" si="2"/>
        <v>0</v>
      </c>
      <c r="N30" s="90">
        <f t="shared" si="3"/>
        <v>0</v>
      </c>
      <c r="O30" s="85"/>
      <c r="P30" s="85"/>
      <c r="Q30" s="85"/>
      <c r="R30" s="85"/>
      <c r="S30" s="85"/>
      <c r="T30" s="85"/>
      <c r="U30" s="85"/>
      <c r="V30" s="85"/>
      <c r="W30" s="85"/>
    </row>
    <row r="31" spans="1:23" s="65" customFormat="1" ht="48" customHeight="1">
      <c r="A31" s="89">
        <v>27</v>
      </c>
      <c r="B31" s="225"/>
      <c r="C31" s="226"/>
      <c r="D31" s="88"/>
      <c r="E31" s="225"/>
      <c r="F31" s="226"/>
      <c r="G31" s="88"/>
      <c r="H31" s="173"/>
      <c r="I31" s="175"/>
      <c r="J31" s="165"/>
      <c r="K31" s="165"/>
      <c r="M31" s="90">
        <f t="shared" si="2"/>
        <v>0</v>
      </c>
      <c r="N31" s="90">
        <f t="shared" si="3"/>
        <v>0</v>
      </c>
      <c r="O31" s="85"/>
      <c r="P31" s="85"/>
      <c r="Q31" s="85"/>
      <c r="R31" s="85"/>
      <c r="S31" s="85"/>
      <c r="T31" s="85"/>
      <c r="U31" s="85"/>
      <c r="V31" s="85"/>
      <c r="W31" s="85"/>
    </row>
    <row r="32" spans="1:23" s="65" customFormat="1" ht="48" customHeight="1">
      <c r="A32" s="89">
        <v>28</v>
      </c>
      <c r="B32" s="225"/>
      <c r="C32" s="226"/>
      <c r="D32" s="88"/>
      <c r="E32" s="225"/>
      <c r="F32" s="226"/>
      <c r="G32" s="88"/>
      <c r="H32" s="173"/>
      <c r="I32" s="175"/>
      <c r="J32" s="165"/>
      <c r="K32" s="165"/>
      <c r="M32" s="90">
        <f t="shared" si="2"/>
        <v>0</v>
      </c>
      <c r="N32" s="90">
        <f t="shared" si="3"/>
        <v>0</v>
      </c>
      <c r="O32" s="85"/>
      <c r="P32" s="85"/>
      <c r="Q32" s="85"/>
      <c r="R32" s="85"/>
      <c r="S32" s="85"/>
      <c r="T32" s="85"/>
      <c r="U32" s="85"/>
      <c r="V32" s="85"/>
      <c r="W32" s="85"/>
    </row>
    <row r="33" spans="1:23" s="65" customFormat="1" ht="48" customHeight="1">
      <c r="A33" s="89">
        <v>29</v>
      </c>
      <c r="B33" s="225"/>
      <c r="C33" s="226"/>
      <c r="D33" s="88"/>
      <c r="E33" s="225"/>
      <c r="F33" s="226"/>
      <c r="G33" s="88"/>
      <c r="H33" s="173"/>
      <c r="I33" s="175"/>
      <c r="J33" s="165"/>
      <c r="K33" s="165"/>
      <c r="M33" s="90">
        <f t="shared" si="2"/>
        <v>0</v>
      </c>
      <c r="N33" s="90">
        <f t="shared" si="3"/>
        <v>0</v>
      </c>
      <c r="O33" s="85"/>
      <c r="P33" s="85"/>
      <c r="Q33" s="85"/>
      <c r="R33" s="85"/>
      <c r="S33" s="85"/>
      <c r="T33" s="85"/>
      <c r="U33" s="85"/>
      <c r="V33" s="85"/>
      <c r="W33" s="85"/>
    </row>
    <row r="34" spans="1:23" s="65" customFormat="1" ht="48" customHeight="1">
      <c r="A34" s="89">
        <v>30</v>
      </c>
      <c r="B34" s="225"/>
      <c r="C34" s="226"/>
      <c r="D34" s="88"/>
      <c r="E34" s="225"/>
      <c r="F34" s="226"/>
      <c r="G34" s="88"/>
      <c r="H34" s="173"/>
      <c r="I34" s="175"/>
      <c r="J34" s="165"/>
      <c r="K34" s="165"/>
      <c r="M34" s="90">
        <f t="shared" si="2"/>
        <v>0</v>
      </c>
      <c r="N34" s="90">
        <f t="shared" si="3"/>
        <v>0</v>
      </c>
      <c r="O34" s="85"/>
      <c r="P34" s="85"/>
      <c r="Q34" s="85"/>
      <c r="R34" s="85"/>
      <c r="S34" s="85"/>
      <c r="T34" s="85"/>
      <c r="U34" s="85"/>
      <c r="V34" s="85"/>
      <c r="W34" s="85"/>
    </row>
    <row r="35" spans="1:23" s="65" customFormat="1" ht="48" customHeight="1">
      <c r="A35" s="89">
        <v>31</v>
      </c>
      <c r="B35" s="225"/>
      <c r="C35" s="226"/>
      <c r="D35" s="88"/>
      <c r="E35" s="225"/>
      <c r="F35" s="226"/>
      <c r="G35" s="88"/>
      <c r="H35" s="173"/>
      <c r="I35" s="175"/>
      <c r="J35" s="165"/>
      <c r="K35" s="165"/>
      <c r="M35" s="90">
        <f t="shared" si="2"/>
        <v>0</v>
      </c>
      <c r="N35" s="90">
        <f t="shared" si="3"/>
        <v>0</v>
      </c>
      <c r="O35" s="85"/>
      <c r="P35" s="85"/>
      <c r="Q35" s="85"/>
      <c r="R35" s="85"/>
      <c r="S35" s="85"/>
      <c r="T35" s="85"/>
      <c r="U35" s="85"/>
      <c r="V35" s="85"/>
      <c r="W35" s="85"/>
    </row>
    <row r="36" spans="1:23" s="65" customFormat="1" ht="48" customHeight="1">
      <c r="A36" s="89">
        <v>32</v>
      </c>
      <c r="B36" s="225"/>
      <c r="C36" s="226"/>
      <c r="D36" s="88"/>
      <c r="E36" s="225"/>
      <c r="F36" s="226"/>
      <c r="G36" s="88"/>
      <c r="H36" s="173"/>
      <c r="I36" s="175"/>
      <c r="J36" s="165"/>
      <c r="K36" s="165"/>
      <c r="M36" s="90">
        <f t="shared" si="2"/>
        <v>0</v>
      </c>
      <c r="N36" s="90">
        <f t="shared" si="3"/>
        <v>0</v>
      </c>
      <c r="O36" s="85"/>
      <c r="P36" s="85"/>
      <c r="Q36" s="85"/>
      <c r="R36" s="85"/>
      <c r="S36" s="85"/>
      <c r="T36" s="85"/>
      <c r="U36" s="85"/>
      <c r="V36" s="85"/>
      <c r="W36" s="85"/>
    </row>
    <row r="37" spans="1:23" s="65" customFormat="1" ht="48" customHeight="1">
      <c r="A37" s="89">
        <v>33</v>
      </c>
      <c r="B37" s="225"/>
      <c r="C37" s="226"/>
      <c r="D37" s="88"/>
      <c r="E37" s="225"/>
      <c r="F37" s="226"/>
      <c r="G37" s="88"/>
      <c r="H37" s="173"/>
      <c r="I37" s="175"/>
      <c r="J37" s="165"/>
      <c r="K37" s="165"/>
      <c r="M37" s="90">
        <f t="shared" si="2"/>
        <v>0</v>
      </c>
      <c r="N37" s="90">
        <f t="shared" si="3"/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3" s="65" customFormat="1" ht="48" customHeight="1">
      <c r="A38" s="89">
        <v>34</v>
      </c>
      <c r="B38" s="225"/>
      <c r="C38" s="226"/>
      <c r="D38" s="88"/>
      <c r="E38" s="225"/>
      <c r="F38" s="226"/>
      <c r="G38" s="88"/>
      <c r="H38" s="173"/>
      <c r="I38" s="175"/>
      <c r="J38" s="165"/>
      <c r="K38" s="165"/>
      <c r="M38" s="90">
        <f t="shared" si="2"/>
        <v>0</v>
      </c>
      <c r="N38" s="90">
        <f t="shared" si="3"/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3" s="65" customFormat="1" ht="48" customHeight="1">
      <c r="A39" s="89">
        <v>35</v>
      </c>
      <c r="B39" s="225"/>
      <c r="C39" s="226"/>
      <c r="D39" s="88"/>
      <c r="E39" s="225"/>
      <c r="F39" s="226"/>
      <c r="G39" s="88"/>
      <c r="H39" s="173"/>
      <c r="I39" s="175"/>
      <c r="J39" s="165"/>
      <c r="K39" s="165"/>
      <c r="M39" s="90">
        <f t="shared" si="2"/>
        <v>0</v>
      </c>
      <c r="N39" s="90">
        <f t="shared" si="3"/>
        <v>0</v>
      </c>
      <c r="O39" s="85"/>
      <c r="P39" s="85"/>
      <c r="Q39" s="85"/>
      <c r="R39" s="85"/>
      <c r="S39" s="85"/>
      <c r="T39" s="85"/>
      <c r="U39" s="85"/>
      <c r="V39" s="85"/>
      <c r="W39" s="85"/>
    </row>
    <row r="40" spans="1:23" s="65" customFormat="1" ht="48" customHeight="1">
      <c r="A40" s="89">
        <v>36</v>
      </c>
      <c r="B40" s="225"/>
      <c r="C40" s="226"/>
      <c r="D40" s="88"/>
      <c r="E40" s="225"/>
      <c r="F40" s="226"/>
      <c r="G40" s="88"/>
      <c r="H40" s="173"/>
      <c r="I40" s="175"/>
      <c r="J40" s="165"/>
      <c r="K40" s="165"/>
      <c r="M40" s="90">
        <f t="shared" si="2"/>
        <v>0</v>
      </c>
      <c r="N40" s="90">
        <f t="shared" si="3"/>
        <v>0</v>
      </c>
      <c r="O40" s="85"/>
      <c r="P40" s="85"/>
      <c r="Q40" s="85"/>
      <c r="R40" s="85"/>
      <c r="S40" s="85"/>
      <c r="T40" s="85"/>
      <c r="U40" s="85"/>
      <c r="V40" s="85"/>
      <c r="W40" s="85"/>
    </row>
    <row r="41" spans="1:23" s="65" customFormat="1" ht="48" customHeight="1">
      <c r="A41" s="89">
        <v>37</v>
      </c>
      <c r="B41" s="225"/>
      <c r="C41" s="226"/>
      <c r="D41" s="88"/>
      <c r="E41" s="225"/>
      <c r="F41" s="226"/>
      <c r="G41" s="88"/>
      <c r="H41" s="173"/>
      <c r="I41" s="175"/>
      <c r="J41" s="165"/>
      <c r="K41" s="165"/>
      <c r="M41" s="90">
        <f t="shared" si="2"/>
        <v>0</v>
      </c>
      <c r="N41" s="90">
        <f t="shared" si="3"/>
        <v>0</v>
      </c>
      <c r="O41" s="85"/>
      <c r="P41" s="85"/>
      <c r="Q41" s="85"/>
      <c r="R41" s="85"/>
      <c r="S41" s="85"/>
      <c r="T41" s="85"/>
      <c r="U41" s="85"/>
      <c r="V41" s="85"/>
      <c r="W41" s="85"/>
    </row>
    <row r="42" spans="1:23" s="65" customFormat="1" ht="48" customHeight="1">
      <c r="A42" s="89">
        <v>38</v>
      </c>
      <c r="B42" s="225"/>
      <c r="C42" s="226"/>
      <c r="D42" s="88"/>
      <c r="E42" s="225"/>
      <c r="F42" s="226"/>
      <c r="G42" s="88"/>
      <c r="H42" s="173"/>
      <c r="I42" s="175"/>
      <c r="J42" s="165"/>
      <c r="K42" s="165"/>
      <c r="M42" s="90">
        <f t="shared" si="2"/>
        <v>0</v>
      </c>
      <c r="N42" s="90">
        <f t="shared" si="3"/>
        <v>0</v>
      </c>
      <c r="O42" s="85"/>
      <c r="P42" s="85"/>
      <c r="Q42" s="85"/>
      <c r="R42" s="85"/>
      <c r="S42" s="85"/>
      <c r="T42" s="85"/>
      <c r="U42" s="85"/>
      <c r="V42" s="85"/>
      <c r="W42" s="85"/>
    </row>
    <row r="43" spans="1:23" s="65" customFormat="1" ht="48" customHeight="1">
      <c r="A43" s="89">
        <v>39</v>
      </c>
      <c r="B43" s="225"/>
      <c r="C43" s="226"/>
      <c r="D43" s="88"/>
      <c r="E43" s="225"/>
      <c r="F43" s="226"/>
      <c r="G43" s="88"/>
      <c r="H43" s="173"/>
      <c r="I43" s="175"/>
      <c r="J43" s="165"/>
      <c r="K43" s="165"/>
      <c r="M43" s="90">
        <f t="shared" si="2"/>
        <v>0</v>
      </c>
      <c r="N43" s="90">
        <f t="shared" si="3"/>
        <v>0</v>
      </c>
      <c r="O43" s="85"/>
      <c r="P43" s="85"/>
      <c r="Q43" s="85"/>
      <c r="R43" s="85"/>
      <c r="S43" s="85"/>
      <c r="T43" s="85"/>
      <c r="U43" s="85"/>
      <c r="V43" s="85"/>
      <c r="W43" s="85"/>
    </row>
    <row r="44" spans="1:23" s="65" customFormat="1" ht="48" customHeight="1">
      <c r="A44" s="89">
        <v>40</v>
      </c>
      <c r="B44" s="225"/>
      <c r="C44" s="226"/>
      <c r="D44" s="88"/>
      <c r="E44" s="225"/>
      <c r="F44" s="226"/>
      <c r="G44" s="88"/>
      <c r="H44" s="173"/>
      <c r="I44" s="175"/>
      <c r="J44" s="165"/>
      <c r="K44" s="165"/>
      <c r="M44" s="90">
        <f t="shared" si="2"/>
        <v>0</v>
      </c>
      <c r="N44" s="90">
        <f t="shared" si="3"/>
        <v>0</v>
      </c>
      <c r="O44" s="85"/>
      <c r="P44" s="85"/>
      <c r="Q44" s="85"/>
      <c r="R44" s="85"/>
      <c r="S44" s="85"/>
      <c r="T44" s="85"/>
      <c r="U44" s="85"/>
      <c r="V44" s="85"/>
      <c r="W44" s="85"/>
    </row>
    <row r="45" spans="1:23" s="65" customFormat="1" ht="48" customHeight="1">
      <c r="A45" s="89">
        <v>41</v>
      </c>
      <c r="B45" s="225"/>
      <c r="C45" s="226"/>
      <c r="D45" s="88"/>
      <c r="E45" s="225"/>
      <c r="F45" s="226"/>
      <c r="G45" s="88"/>
      <c r="H45" s="173"/>
      <c r="I45" s="175"/>
      <c r="J45" s="165"/>
      <c r="K45" s="165"/>
      <c r="M45" s="90">
        <f t="shared" si="2"/>
        <v>0</v>
      </c>
      <c r="N45" s="90">
        <f t="shared" si="3"/>
        <v>0</v>
      </c>
      <c r="O45" s="85"/>
      <c r="P45" s="85"/>
      <c r="Q45" s="85"/>
      <c r="R45" s="85"/>
      <c r="S45" s="85"/>
      <c r="T45" s="85"/>
      <c r="U45" s="85"/>
      <c r="V45" s="85"/>
      <c r="W45" s="85"/>
    </row>
    <row r="46" spans="1:23" s="65" customFormat="1" ht="48" customHeight="1">
      <c r="A46" s="89">
        <v>42</v>
      </c>
      <c r="B46" s="225"/>
      <c r="C46" s="226"/>
      <c r="D46" s="88"/>
      <c r="E46" s="225"/>
      <c r="F46" s="226"/>
      <c r="G46" s="88"/>
      <c r="H46" s="173"/>
      <c r="I46" s="175"/>
      <c r="J46" s="165"/>
      <c r="K46" s="165"/>
      <c r="M46" s="90">
        <f t="shared" si="2"/>
        <v>0</v>
      </c>
      <c r="N46" s="90">
        <f t="shared" si="3"/>
        <v>0</v>
      </c>
      <c r="O46" s="85"/>
      <c r="P46" s="85"/>
      <c r="Q46" s="85"/>
      <c r="R46" s="85"/>
      <c r="S46" s="85"/>
      <c r="T46" s="85"/>
      <c r="U46" s="85"/>
      <c r="V46" s="85"/>
      <c r="W46" s="85"/>
    </row>
    <row r="47" spans="1:23" s="65" customFormat="1" ht="48" customHeight="1">
      <c r="A47" s="89">
        <v>43</v>
      </c>
      <c r="B47" s="225"/>
      <c r="C47" s="226"/>
      <c r="D47" s="88"/>
      <c r="E47" s="225"/>
      <c r="F47" s="226"/>
      <c r="G47" s="88"/>
      <c r="H47" s="173"/>
      <c r="I47" s="175"/>
      <c r="J47" s="165"/>
      <c r="K47" s="165"/>
      <c r="M47" s="90">
        <f t="shared" si="2"/>
        <v>0</v>
      </c>
      <c r="N47" s="90">
        <f t="shared" si="3"/>
        <v>0</v>
      </c>
      <c r="O47" s="85"/>
      <c r="P47" s="85"/>
      <c r="Q47" s="85"/>
      <c r="R47" s="85"/>
      <c r="S47" s="85"/>
      <c r="T47" s="85"/>
      <c r="U47" s="85"/>
      <c r="V47" s="85"/>
      <c r="W47" s="85"/>
    </row>
    <row r="48" spans="1:23" s="65" customFormat="1" ht="48" customHeight="1">
      <c r="A48" s="89">
        <v>44</v>
      </c>
      <c r="B48" s="225"/>
      <c r="C48" s="226"/>
      <c r="D48" s="88"/>
      <c r="E48" s="225"/>
      <c r="F48" s="226"/>
      <c r="G48" s="88"/>
      <c r="H48" s="173"/>
      <c r="I48" s="175"/>
      <c r="J48" s="165"/>
      <c r="K48" s="165"/>
      <c r="M48" s="90">
        <f t="shared" si="2"/>
        <v>0</v>
      </c>
      <c r="N48" s="90">
        <f t="shared" si="3"/>
        <v>0</v>
      </c>
      <c r="O48" s="85"/>
      <c r="P48" s="85"/>
      <c r="Q48" s="85"/>
      <c r="R48" s="85"/>
      <c r="S48" s="85"/>
      <c r="T48" s="85"/>
      <c r="U48" s="85"/>
      <c r="V48" s="85"/>
      <c r="W48" s="85"/>
    </row>
    <row r="49" spans="1:23" s="65" customFormat="1" ht="48" customHeight="1">
      <c r="A49" s="89">
        <v>45</v>
      </c>
      <c r="B49" s="225"/>
      <c r="C49" s="226"/>
      <c r="D49" s="88"/>
      <c r="E49" s="225"/>
      <c r="F49" s="226"/>
      <c r="G49" s="88"/>
      <c r="H49" s="173"/>
      <c r="I49" s="175"/>
      <c r="J49" s="165"/>
      <c r="K49" s="165"/>
      <c r="M49" s="90">
        <f t="shared" si="2"/>
        <v>0</v>
      </c>
      <c r="N49" s="90">
        <f t="shared" si="3"/>
        <v>0</v>
      </c>
      <c r="O49" s="85"/>
      <c r="P49" s="85"/>
      <c r="Q49" s="85"/>
      <c r="R49" s="85"/>
      <c r="S49" s="85"/>
      <c r="T49" s="85"/>
      <c r="U49" s="85"/>
      <c r="V49" s="85"/>
      <c r="W49" s="85"/>
    </row>
    <row r="50" spans="1:23" s="65" customFormat="1" ht="48" customHeight="1">
      <c r="A50" s="89">
        <v>46</v>
      </c>
      <c r="B50" s="225"/>
      <c r="C50" s="226"/>
      <c r="D50" s="88"/>
      <c r="E50" s="225"/>
      <c r="F50" s="226"/>
      <c r="G50" s="88"/>
      <c r="H50" s="173"/>
      <c r="I50" s="175"/>
      <c r="J50" s="165"/>
      <c r="K50" s="165"/>
      <c r="M50" s="90">
        <f t="shared" si="2"/>
        <v>0</v>
      </c>
      <c r="N50" s="90">
        <f t="shared" si="3"/>
        <v>0</v>
      </c>
      <c r="O50" s="85"/>
      <c r="P50" s="85"/>
      <c r="Q50" s="85"/>
      <c r="R50" s="85"/>
      <c r="S50" s="85"/>
      <c r="T50" s="85"/>
      <c r="U50" s="85"/>
      <c r="V50" s="85"/>
      <c r="W50" s="85"/>
    </row>
    <row r="51" spans="1:23" s="65" customFormat="1" ht="48" customHeight="1">
      <c r="A51" s="89">
        <v>47</v>
      </c>
      <c r="B51" s="225"/>
      <c r="C51" s="226"/>
      <c r="D51" s="88"/>
      <c r="E51" s="225"/>
      <c r="F51" s="226"/>
      <c r="G51" s="88"/>
      <c r="H51" s="173"/>
      <c r="I51" s="175"/>
      <c r="J51" s="165"/>
      <c r="K51" s="165"/>
      <c r="M51" s="90">
        <f t="shared" si="2"/>
        <v>0</v>
      </c>
      <c r="N51" s="90">
        <f t="shared" si="3"/>
        <v>0</v>
      </c>
      <c r="O51" s="85"/>
      <c r="P51" s="85"/>
      <c r="Q51" s="85"/>
      <c r="R51" s="85"/>
      <c r="S51" s="85"/>
      <c r="T51" s="85"/>
      <c r="U51" s="85"/>
      <c r="V51" s="85"/>
      <c r="W51" s="85"/>
    </row>
    <row r="52" spans="1:23" s="65" customFormat="1" ht="48" customHeight="1">
      <c r="A52" s="89">
        <v>48</v>
      </c>
      <c r="B52" s="225"/>
      <c r="C52" s="226"/>
      <c r="D52" s="88"/>
      <c r="E52" s="225"/>
      <c r="F52" s="226"/>
      <c r="G52" s="88"/>
      <c r="H52" s="173"/>
      <c r="I52" s="175"/>
      <c r="J52" s="165"/>
      <c r="K52" s="165"/>
      <c r="M52" s="90">
        <f t="shared" si="2"/>
        <v>0</v>
      </c>
      <c r="N52" s="90">
        <f t="shared" si="3"/>
        <v>0</v>
      </c>
      <c r="O52" s="85"/>
      <c r="P52" s="85"/>
      <c r="Q52" s="85"/>
      <c r="R52" s="85"/>
      <c r="S52" s="85"/>
      <c r="T52" s="85"/>
      <c r="U52" s="85"/>
      <c r="V52" s="85"/>
      <c r="W52" s="85"/>
    </row>
    <row r="53" spans="1:23" s="65" customFormat="1" ht="48" customHeight="1">
      <c r="A53" s="89">
        <v>49</v>
      </c>
      <c r="B53" s="225"/>
      <c r="C53" s="226"/>
      <c r="D53" s="88"/>
      <c r="E53" s="225"/>
      <c r="F53" s="226"/>
      <c r="G53" s="88"/>
      <c r="H53" s="173"/>
      <c r="I53" s="175"/>
      <c r="J53" s="165"/>
      <c r="K53" s="165"/>
      <c r="M53" s="90">
        <f t="shared" si="2"/>
        <v>0</v>
      </c>
      <c r="N53" s="90">
        <f t="shared" si="3"/>
        <v>0</v>
      </c>
      <c r="O53" s="85"/>
      <c r="P53" s="85"/>
      <c r="Q53" s="85"/>
      <c r="R53" s="85"/>
      <c r="S53" s="85"/>
      <c r="T53" s="85"/>
      <c r="U53" s="85"/>
      <c r="V53" s="85"/>
      <c r="W53" s="85"/>
    </row>
    <row r="54" spans="1:23" s="65" customFormat="1" ht="48" customHeight="1">
      <c r="A54" s="89">
        <v>50</v>
      </c>
      <c r="B54" s="225"/>
      <c r="C54" s="226"/>
      <c r="D54" s="88"/>
      <c r="E54" s="225"/>
      <c r="F54" s="226"/>
      <c r="G54" s="88"/>
      <c r="H54" s="173"/>
      <c r="I54" s="175"/>
      <c r="J54" s="165"/>
      <c r="K54" s="165"/>
      <c r="M54" s="90">
        <f t="shared" si="2"/>
        <v>0</v>
      </c>
      <c r="N54" s="90">
        <f t="shared" si="3"/>
        <v>0</v>
      </c>
      <c r="O54" s="85"/>
      <c r="P54" s="85"/>
      <c r="Q54" s="85"/>
      <c r="R54" s="85"/>
      <c r="S54" s="85"/>
      <c r="T54" s="85"/>
      <c r="U54" s="85"/>
      <c r="V54" s="85"/>
      <c r="W54" s="85"/>
    </row>
    <row r="55" spans="1:23" s="65" customFormat="1" ht="48" customHeight="1">
      <c r="A55" s="89">
        <v>51</v>
      </c>
      <c r="B55" s="225"/>
      <c r="C55" s="226"/>
      <c r="D55" s="88"/>
      <c r="E55" s="225"/>
      <c r="F55" s="226"/>
      <c r="G55" s="88"/>
      <c r="H55" s="173"/>
      <c r="I55" s="175"/>
      <c r="J55" s="165"/>
      <c r="K55" s="165"/>
      <c r="M55" s="90">
        <f t="shared" si="2"/>
        <v>0</v>
      </c>
      <c r="N55" s="90">
        <f t="shared" si="3"/>
        <v>0</v>
      </c>
      <c r="O55" s="85"/>
      <c r="P55" s="85"/>
      <c r="Q55" s="85"/>
      <c r="R55" s="85"/>
      <c r="S55" s="85"/>
      <c r="T55" s="85"/>
      <c r="U55" s="85"/>
      <c r="V55" s="85"/>
      <c r="W55" s="85"/>
    </row>
    <row r="56" spans="1:23" s="65" customFormat="1" ht="48" customHeight="1">
      <c r="A56" s="89">
        <v>52</v>
      </c>
      <c r="B56" s="225"/>
      <c r="C56" s="226"/>
      <c r="D56" s="88"/>
      <c r="E56" s="225"/>
      <c r="F56" s="226"/>
      <c r="G56" s="88"/>
      <c r="H56" s="173"/>
      <c r="I56" s="175"/>
      <c r="J56" s="165"/>
      <c r="K56" s="165"/>
      <c r="M56" s="90">
        <f t="shared" si="2"/>
        <v>0</v>
      </c>
      <c r="N56" s="90">
        <f t="shared" si="3"/>
        <v>0</v>
      </c>
      <c r="O56" s="85"/>
      <c r="P56" s="85"/>
      <c r="Q56" s="85"/>
      <c r="R56" s="85"/>
      <c r="S56" s="85"/>
      <c r="T56" s="85"/>
      <c r="U56" s="85"/>
      <c r="V56" s="85"/>
      <c r="W56" s="85"/>
    </row>
    <row r="57" spans="1:23" s="65" customFormat="1" ht="48" customHeight="1">
      <c r="A57" s="89">
        <v>53</v>
      </c>
      <c r="B57" s="225"/>
      <c r="C57" s="226"/>
      <c r="D57" s="88"/>
      <c r="E57" s="225"/>
      <c r="F57" s="226"/>
      <c r="G57" s="88"/>
      <c r="H57" s="173"/>
      <c r="I57" s="175"/>
      <c r="J57" s="165"/>
      <c r="K57" s="165"/>
      <c r="M57" s="90">
        <f t="shared" si="2"/>
        <v>0</v>
      </c>
      <c r="N57" s="90">
        <f t="shared" si="3"/>
        <v>0</v>
      </c>
      <c r="O57" s="85"/>
      <c r="P57" s="85"/>
      <c r="Q57" s="85"/>
      <c r="R57" s="85"/>
      <c r="S57" s="85"/>
      <c r="T57" s="85"/>
      <c r="U57" s="85"/>
      <c r="V57" s="85"/>
      <c r="W57" s="85"/>
    </row>
    <row r="58" spans="1:23" s="65" customFormat="1" ht="48" customHeight="1">
      <c r="A58" s="89">
        <v>54</v>
      </c>
      <c r="B58" s="225"/>
      <c r="C58" s="226"/>
      <c r="D58" s="88"/>
      <c r="E58" s="225"/>
      <c r="F58" s="226"/>
      <c r="G58" s="88"/>
      <c r="H58" s="173"/>
      <c r="I58" s="175"/>
      <c r="J58" s="165"/>
      <c r="K58" s="165"/>
      <c r="M58" s="90">
        <f t="shared" si="2"/>
        <v>0</v>
      </c>
      <c r="N58" s="90">
        <f t="shared" si="3"/>
        <v>0</v>
      </c>
      <c r="O58" s="85"/>
      <c r="P58" s="85"/>
      <c r="Q58" s="85"/>
      <c r="R58" s="85"/>
      <c r="S58" s="85"/>
      <c r="T58" s="85"/>
      <c r="U58" s="85"/>
      <c r="V58" s="85"/>
      <c r="W58" s="85"/>
    </row>
    <row r="59" spans="1:23" s="65" customFormat="1" ht="48" customHeight="1">
      <c r="A59" s="89">
        <v>55</v>
      </c>
      <c r="B59" s="225"/>
      <c r="C59" s="226"/>
      <c r="D59" s="88"/>
      <c r="E59" s="225"/>
      <c r="F59" s="226"/>
      <c r="G59" s="88"/>
      <c r="H59" s="173"/>
      <c r="I59" s="175"/>
      <c r="J59" s="165"/>
      <c r="K59" s="165"/>
      <c r="M59" s="90">
        <f t="shared" si="2"/>
        <v>0</v>
      </c>
      <c r="N59" s="90">
        <f t="shared" si="3"/>
        <v>0</v>
      </c>
      <c r="O59" s="85"/>
      <c r="P59" s="85"/>
      <c r="Q59" s="85"/>
      <c r="R59" s="85"/>
      <c r="S59" s="85"/>
      <c r="T59" s="85"/>
      <c r="U59" s="85"/>
      <c r="V59" s="85"/>
      <c r="W59" s="85"/>
    </row>
    <row r="60" spans="1:23" s="65" customFormat="1" ht="48" customHeight="1">
      <c r="A60" s="89">
        <v>56</v>
      </c>
      <c r="B60" s="225"/>
      <c r="C60" s="226"/>
      <c r="D60" s="88"/>
      <c r="E60" s="225"/>
      <c r="F60" s="226"/>
      <c r="G60" s="88"/>
      <c r="H60" s="173"/>
      <c r="I60" s="175"/>
      <c r="J60" s="165"/>
      <c r="K60" s="165"/>
      <c r="M60" s="90">
        <f t="shared" si="2"/>
        <v>0</v>
      </c>
      <c r="N60" s="90">
        <f t="shared" si="3"/>
        <v>0</v>
      </c>
      <c r="O60" s="85"/>
      <c r="P60" s="85"/>
      <c r="Q60" s="85"/>
      <c r="R60" s="85"/>
      <c r="S60" s="85"/>
      <c r="T60" s="85"/>
      <c r="U60" s="85"/>
      <c r="V60" s="85"/>
      <c r="W60" s="85"/>
    </row>
    <row r="61" spans="1:23" s="65" customFormat="1" ht="48" customHeight="1">
      <c r="A61" s="89">
        <v>57</v>
      </c>
      <c r="B61" s="225"/>
      <c r="C61" s="226"/>
      <c r="D61" s="88"/>
      <c r="E61" s="225"/>
      <c r="F61" s="226"/>
      <c r="G61" s="88"/>
      <c r="H61" s="173"/>
      <c r="I61" s="175"/>
      <c r="J61" s="165"/>
      <c r="K61" s="165"/>
      <c r="M61" s="90">
        <f t="shared" si="2"/>
        <v>0</v>
      </c>
      <c r="N61" s="90">
        <f t="shared" si="3"/>
        <v>0</v>
      </c>
      <c r="O61" s="85"/>
      <c r="P61" s="85"/>
      <c r="Q61" s="85"/>
      <c r="R61" s="85"/>
      <c r="S61" s="85"/>
      <c r="T61" s="85"/>
      <c r="U61" s="85"/>
      <c r="V61" s="85"/>
      <c r="W61" s="85"/>
    </row>
    <row r="62" spans="1:23" s="65" customFormat="1" ht="48" customHeight="1">
      <c r="A62" s="89">
        <v>58</v>
      </c>
      <c r="B62" s="225"/>
      <c r="C62" s="226"/>
      <c r="D62" s="88"/>
      <c r="E62" s="225"/>
      <c r="F62" s="226"/>
      <c r="G62" s="88"/>
      <c r="H62" s="173"/>
      <c r="I62" s="175"/>
      <c r="J62" s="165"/>
      <c r="K62" s="165"/>
      <c r="M62" s="90">
        <f t="shared" si="2"/>
        <v>0</v>
      </c>
      <c r="N62" s="90">
        <f t="shared" si="3"/>
        <v>0</v>
      </c>
      <c r="O62" s="85"/>
      <c r="P62" s="85"/>
      <c r="Q62" s="85"/>
      <c r="R62" s="85"/>
      <c r="S62" s="85"/>
      <c r="T62" s="85"/>
      <c r="U62" s="85"/>
      <c r="V62" s="85"/>
      <c r="W62" s="85"/>
    </row>
    <row r="63" spans="1:23" s="65" customFormat="1" ht="48" customHeight="1">
      <c r="A63" s="89">
        <v>59</v>
      </c>
      <c r="B63" s="225"/>
      <c r="C63" s="226"/>
      <c r="D63" s="88"/>
      <c r="E63" s="225"/>
      <c r="F63" s="226"/>
      <c r="G63" s="88"/>
      <c r="H63" s="173"/>
      <c r="I63" s="175"/>
      <c r="J63" s="165"/>
      <c r="K63" s="165"/>
      <c r="M63" s="90">
        <f t="shared" si="2"/>
        <v>0</v>
      </c>
      <c r="N63" s="90">
        <f t="shared" si="3"/>
        <v>0</v>
      </c>
      <c r="O63" s="85"/>
      <c r="P63" s="85"/>
      <c r="Q63" s="85"/>
      <c r="R63" s="85"/>
      <c r="S63" s="85"/>
      <c r="T63" s="85"/>
      <c r="U63" s="85"/>
      <c r="V63" s="85"/>
      <c r="W63" s="85"/>
    </row>
    <row r="64" spans="1:23" s="65" customFormat="1" ht="48" customHeight="1">
      <c r="A64" s="89">
        <v>60</v>
      </c>
      <c r="B64" s="225"/>
      <c r="C64" s="226"/>
      <c r="D64" s="88"/>
      <c r="E64" s="225"/>
      <c r="F64" s="226"/>
      <c r="G64" s="88"/>
      <c r="H64" s="173"/>
      <c r="I64" s="175"/>
      <c r="J64" s="165"/>
      <c r="K64" s="165"/>
      <c r="M64" s="90">
        <f t="shared" si="2"/>
        <v>0</v>
      </c>
      <c r="N64" s="90">
        <f t="shared" si="3"/>
        <v>0</v>
      </c>
      <c r="O64" s="85"/>
      <c r="P64" s="85"/>
      <c r="Q64" s="85"/>
      <c r="R64" s="85"/>
      <c r="S64" s="85"/>
      <c r="T64" s="85"/>
      <c r="U64" s="85"/>
      <c r="V64" s="85"/>
      <c r="W64" s="85"/>
    </row>
    <row r="65" spans="1:23" s="65" customFormat="1" ht="48" customHeight="1">
      <c r="A65" s="89">
        <v>61</v>
      </c>
      <c r="B65" s="225"/>
      <c r="C65" s="226"/>
      <c r="D65" s="88"/>
      <c r="E65" s="225"/>
      <c r="F65" s="226"/>
      <c r="G65" s="88"/>
      <c r="H65" s="173"/>
      <c r="I65" s="175"/>
      <c r="J65" s="165"/>
      <c r="K65" s="165"/>
      <c r="M65" s="90">
        <f t="shared" si="2"/>
        <v>0</v>
      </c>
      <c r="N65" s="90">
        <f t="shared" si="3"/>
        <v>0</v>
      </c>
      <c r="O65" s="85"/>
      <c r="P65" s="85"/>
      <c r="Q65" s="85"/>
      <c r="R65" s="85"/>
      <c r="S65" s="85"/>
      <c r="T65" s="85"/>
      <c r="U65" s="85"/>
      <c r="V65" s="85"/>
      <c r="W65" s="85"/>
    </row>
    <row r="66" spans="1:23" s="65" customFormat="1" ht="48" customHeight="1">
      <c r="A66" s="89">
        <v>62</v>
      </c>
      <c r="B66" s="225"/>
      <c r="C66" s="226"/>
      <c r="D66" s="88"/>
      <c r="E66" s="225"/>
      <c r="F66" s="226"/>
      <c r="G66" s="88"/>
      <c r="H66" s="173"/>
      <c r="I66" s="175"/>
      <c r="J66" s="165"/>
      <c r="K66" s="165"/>
      <c r="M66" s="90">
        <f t="shared" si="2"/>
        <v>0</v>
      </c>
      <c r="N66" s="90">
        <f t="shared" si="3"/>
        <v>0</v>
      </c>
      <c r="O66" s="85"/>
      <c r="P66" s="85"/>
      <c r="Q66" s="85"/>
      <c r="R66" s="85"/>
      <c r="S66" s="85"/>
      <c r="T66" s="85"/>
      <c r="U66" s="85"/>
      <c r="V66" s="85"/>
      <c r="W66" s="85"/>
    </row>
    <row r="67" spans="1:23" s="65" customFormat="1" ht="48" customHeight="1">
      <c r="A67" s="89">
        <v>63</v>
      </c>
      <c r="B67" s="225"/>
      <c r="C67" s="226"/>
      <c r="D67" s="88"/>
      <c r="E67" s="225"/>
      <c r="F67" s="226"/>
      <c r="G67" s="88"/>
      <c r="H67" s="173"/>
      <c r="I67" s="175"/>
      <c r="J67" s="165"/>
      <c r="K67" s="165"/>
      <c r="M67" s="90">
        <f t="shared" si="2"/>
        <v>0</v>
      </c>
      <c r="N67" s="90">
        <f t="shared" si="3"/>
        <v>0</v>
      </c>
      <c r="O67" s="85"/>
      <c r="P67" s="85"/>
      <c r="Q67" s="85"/>
      <c r="R67" s="85"/>
      <c r="S67" s="85"/>
      <c r="T67" s="85"/>
      <c r="U67" s="85"/>
      <c r="V67" s="85"/>
      <c r="W67" s="85"/>
    </row>
    <row r="68" spans="1:23" s="65" customFormat="1" ht="48" customHeight="1">
      <c r="A68" s="89">
        <v>64</v>
      </c>
      <c r="B68" s="225"/>
      <c r="C68" s="226"/>
      <c r="D68" s="88"/>
      <c r="E68" s="225"/>
      <c r="F68" s="226"/>
      <c r="G68" s="88"/>
      <c r="H68" s="173"/>
      <c r="I68" s="175"/>
      <c r="J68" s="165"/>
      <c r="K68" s="165"/>
      <c r="M68" s="90">
        <f t="shared" si="2"/>
        <v>0</v>
      </c>
      <c r="N68" s="90">
        <f t="shared" si="3"/>
        <v>0</v>
      </c>
      <c r="O68" s="85"/>
      <c r="P68" s="85"/>
      <c r="Q68" s="85"/>
      <c r="R68" s="85"/>
      <c r="S68" s="85"/>
      <c r="T68" s="85"/>
      <c r="U68" s="85"/>
      <c r="V68" s="85"/>
      <c r="W68" s="85"/>
    </row>
    <row r="69" spans="1:23" s="65" customFormat="1" ht="48" customHeight="1">
      <c r="A69" s="89">
        <v>65</v>
      </c>
      <c r="B69" s="225"/>
      <c r="C69" s="226"/>
      <c r="D69" s="88"/>
      <c r="E69" s="225"/>
      <c r="F69" s="226"/>
      <c r="G69" s="88"/>
      <c r="H69" s="173"/>
      <c r="I69" s="175"/>
      <c r="J69" s="165"/>
      <c r="K69" s="165"/>
      <c r="M69" s="90">
        <f t="shared" si="2"/>
        <v>0</v>
      </c>
      <c r="N69" s="90">
        <f t="shared" si="3"/>
        <v>0</v>
      </c>
      <c r="O69" s="85"/>
      <c r="P69" s="85"/>
      <c r="Q69" s="85"/>
      <c r="R69" s="85"/>
      <c r="S69" s="85"/>
      <c r="T69" s="85"/>
      <c r="U69" s="85"/>
      <c r="V69" s="85"/>
      <c r="W69" s="85"/>
    </row>
    <row r="70" spans="1:23" s="65" customFormat="1" ht="48" customHeight="1">
      <c r="A70" s="89">
        <v>66</v>
      </c>
      <c r="B70" s="225"/>
      <c r="C70" s="226"/>
      <c r="D70" s="88"/>
      <c r="E70" s="225"/>
      <c r="F70" s="226"/>
      <c r="G70" s="88"/>
      <c r="H70" s="173"/>
      <c r="I70" s="175"/>
      <c r="J70" s="165"/>
      <c r="K70" s="165"/>
      <c r="M70" s="90">
        <f t="shared" si="2"/>
        <v>0</v>
      </c>
      <c r="N70" s="90">
        <f t="shared" si="3"/>
        <v>0</v>
      </c>
      <c r="O70" s="85"/>
      <c r="P70" s="85"/>
      <c r="Q70" s="85"/>
      <c r="R70" s="85"/>
      <c r="S70" s="85"/>
      <c r="T70" s="85"/>
      <c r="U70" s="85"/>
      <c r="V70" s="85"/>
      <c r="W70" s="85"/>
    </row>
    <row r="71" spans="1:23" s="65" customFormat="1" ht="48" customHeight="1">
      <c r="A71" s="89">
        <v>67</v>
      </c>
      <c r="B71" s="225"/>
      <c r="C71" s="226"/>
      <c r="D71" s="88"/>
      <c r="E71" s="225"/>
      <c r="F71" s="226"/>
      <c r="G71" s="88"/>
      <c r="H71" s="173"/>
      <c r="I71" s="175"/>
      <c r="J71" s="165"/>
      <c r="K71" s="165"/>
      <c r="M71" s="90">
        <f t="shared" si="2"/>
        <v>0</v>
      </c>
      <c r="N71" s="90">
        <f t="shared" si="3"/>
        <v>0</v>
      </c>
      <c r="O71" s="85"/>
      <c r="P71" s="85"/>
      <c r="Q71" s="85"/>
      <c r="R71" s="85"/>
      <c r="S71" s="85"/>
      <c r="T71" s="85"/>
      <c r="U71" s="85"/>
      <c r="V71" s="85"/>
      <c r="W71" s="85"/>
    </row>
    <row r="72" spans="1:23" s="65" customFormat="1" ht="48" customHeight="1">
      <c r="A72" s="89">
        <v>68</v>
      </c>
      <c r="B72" s="225"/>
      <c r="C72" s="226"/>
      <c r="D72" s="88"/>
      <c r="E72" s="225"/>
      <c r="F72" s="226"/>
      <c r="G72" s="88"/>
      <c r="H72" s="173"/>
      <c r="I72" s="175"/>
      <c r="J72" s="165"/>
      <c r="K72" s="165"/>
      <c r="M72" s="90">
        <f t="shared" si="2"/>
        <v>0</v>
      </c>
      <c r="N72" s="90">
        <f t="shared" si="3"/>
        <v>0</v>
      </c>
      <c r="O72" s="85"/>
      <c r="P72" s="85"/>
      <c r="Q72" s="85"/>
      <c r="R72" s="85"/>
      <c r="S72" s="85"/>
      <c r="T72" s="85"/>
      <c r="U72" s="85"/>
      <c r="V72" s="85"/>
      <c r="W72" s="85"/>
    </row>
    <row r="73" spans="1:23" s="65" customFormat="1" ht="48" customHeight="1">
      <c r="A73" s="89">
        <v>69</v>
      </c>
      <c r="B73" s="225"/>
      <c r="C73" s="226"/>
      <c r="D73" s="88"/>
      <c r="E73" s="225"/>
      <c r="F73" s="226"/>
      <c r="G73" s="88"/>
      <c r="H73" s="173"/>
      <c r="I73" s="175"/>
      <c r="J73" s="165"/>
      <c r="K73" s="165"/>
      <c r="M73" s="90">
        <f t="shared" si="2"/>
        <v>0</v>
      </c>
      <c r="N73" s="90">
        <f t="shared" si="3"/>
        <v>0</v>
      </c>
      <c r="O73" s="85"/>
      <c r="P73" s="85"/>
      <c r="Q73" s="85"/>
      <c r="R73" s="85"/>
      <c r="S73" s="85"/>
      <c r="T73" s="85"/>
      <c r="U73" s="85"/>
      <c r="V73" s="85"/>
      <c r="W73" s="85"/>
    </row>
    <row r="74" spans="1:23" s="65" customFormat="1" ht="48" customHeight="1">
      <c r="A74" s="89">
        <v>70</v>
      </c>
      <c r="B74" s="225"/>
      <c r="C74" s="226"/>
      <c r="D74" s="88"/>
      <c r="E74" s="225"/>
      <c r="F74" s="226"/>
      <c r="G74" s="88"/>
      <c r="H74" s="173"/>
      <c r="I74" s="175"/>
      <c r="J74" s="165"/>
      <c r="K74" s="165"/>
      <c r="M74" s="90">
        <f t="shared" si="2"/>
        <v>0</v>
      </c>
      <c r="N74" s="90">
        <f t="shared" si="3"/>
        <v>0</v>
      </c>
      <c r="O74" s="85"/>
      <c r="P74" s="85"/>
      <c r="Q74" s="85"/>
      <c r="R74" s="85"/>
      <c r="S74" s="85"/>
      <c r="T74" s="85"/>
      <c r="U74" s="85"/>
      <c r="V74" s="85"/>
      <c r="W74" s="85"/>
    </row>
    <row r="75" spans="1:23" s="65" customFormat="1" ht="48" customHeight="1">
      <c r="A75" s="89">
        <v>71</v>
      </c>
      <c r="B75" s="225"/>
      <c r="C75" s="226"/>
      <c r="D75" s="88"/>
      <c r="E75" s="225"/>
      <c r="F75" s="226"/>
      <c r="G75" s="88"/>
      <c r="H75" s="173"/>
      <c r="I75" s="175"/>
      <c r="J75" s="165"/>
      <c r="K75" s="165"/>
      <c r="M75" s="90">
        <f t="shared" si="2"/>
        <v>0</v>
      </c>
      <c r="N75" s="90">
        <f t="shared" si="3"/>
        <v>0</v>
      </c>
      <c r="O75" s="85"/>
      <c r="P75" s="85"/>
      <c r="Q75" s="85"/>
      <c r="R75" s="85"/>
      <c r="S75" s="85"/>
      <c r="T75" s="85"/>
      <c r="U75" s="85"/>
      <c r="V75" s="85"/>
      <c r="W75" s="85"/>
    </row>
    <row r="76" spans="1:23" s="65" customFormat="1" ht="48" customHeight="1">
      <c r="A76" s="89">
        <v>72</v>
      </c>
      <c r="B76" s="225"/>
      <c r="C76" s="226"/>
      <c r="D76" s="88"/>
      <c r="E76" s="225"/>
      <c r="F76" s="226"/>
      <c r="G76" s="88"/>
      <c r="H76" s="173"/>
      <c r="I76" s="175"/>
      <c r="J76" s="165"/>
      <c r="K76" s="165"/>
      <c r="M76" s="90">
        <f t="shared" si="2"/>
        <v>0</v>
      </c>
      <c r="N76" s="90">
        <f t="shared" si="3"/>
        <v>0</v>
      </c>
      <c r="O76" s="85"/>
      <c r="P76" s="85"/>
      <c r="Q76" s="85"/>
      <c r="R76" s="85"/>
      <c r="S76" s="85"/>
      <c r="T76" s="85"/>
      <c r="U76" s="85"/>
      <c r="V76" s="85"/>
      <c r="W76" s="85"/>
    </row>
    <row r="77" spans="1:23" s="65" customFormat="1" ht="48" customHeight="1">
      <c r="A77" s="89">
        <v>73</v>
      </c>
      <c r="B77" s="225"/>
      <c r="C77" s="226"/>
      <c r="D77" s="88"/>
      <c r="E77" s="225"/>
      <c r="F77" s="226"/>
      <c r="G77" s="88"/>
      <c r="H77" s="173"/>
      <c r="I77" s="175"/>
      <c r="J77" s="165"/>
      <c r="K77" s="165"/>
      <c r="M77" s="90">
        <f t="shared" ref="M77:M104" si="4">IF(OR(H77="〇",H77="◎"),G77,0)</f>
        <v>0</v>
      </c>
      <c r="N77" s="90">
        <f t="shared" ref="N77:N104" si="5">IF(H77="－",G77,0)</f>
        <v>0</v>
      </c>
      <c r="O77" s="85"/>
      <c r="P77" s="85"/>
      <c r="Q77" s="85"/>
      <c r="R77" s="85"/>
      <c r="S77" s="85"/>
      <c r="T77" s="85"/>
      <c r="U77" s="85"/>
      <c r="V77" s="85"/>
      <c r="W77" s="85"/>
    </row>
    <row r="78" spans="1:23" s="65" customFormat="1" ht="48" customHeight="1">
      <c r="A78" s="89">
        <v>74</v>
      </c>
      <c r="B78" s="225"/>
      <c r="C78" s="226"/>
      <c r="D78" s="88"/>
      <c r="E78" s="225"/>
      <c r="F78" s="226"/>
      <c r="G78" s="88"/>
      <c r="H78" s="173"/>
      <c r="I78" s="175"/>
      <c r="J78" s="165"/>
      <c r="K78" s="165"/>
      <c r="M78" s="90">
        <f t="shared" si="4"/>
        <v>0</v>
      </c>
      <c r="N78" s="90">
        <f t="shared" si="5"/>
        <v>0</v>
      </c>
      <c r="O78" s="85"/>
      <c r="P78" s="85"/>
      <c r="Q78" s="85"/>
      <c r="R78" s="85"/>
      <c r="S78" s="85"/>
      <c r="T78" s="85"/>
      <c r="U78" s="85"/>
      <c r="V78" s="85"/>
      <c r="W78" s="85"/>
    </row>
    <row r="79" spans="1:23" s="65" customFormat="1" ht="48" customHeight="1">
      <c r="A79" s="89">
        <v>75</v>
      </c>
      <c r="B79" s="225"/>
      <c r="C79" s="226"/>
      <c r="D79" s="88"/>
      <c r="E79" s="225"/>
      <c r="F79" s="226"/>
      <c r="G79" s="88"/>
      <c r="H79" s="173"/>
      <c r="I79" s="175"/>
      <c r="J79" s="165"/>
      <c r="K79" s="165"/>
      <c r="M79" s="90">
        <f t="shared" si="4"/>
        <v>0</v>
      </c>
      <c r="N79" s="90">
        <f t="shared" si="5"/>
        <v>0</v>
      </c>
      <c r="O79" s="85"/>
      <c r="P79" s="85"/>
      <c r="Q79" s="85"/>
      <c r="R79" s="85"/>
      <c r="S79" s="85"/>
      <c r="T79" s="85"/>
      <c r="U79" s="85"/>
      <c r="V79" s="85"/>
      <c r="W79" s="85"/>
    </row>
    <row r="80" spans="1:23" s="65" customFormat="1" ht="48" customHeight="1">
      <c r="A80" s="89">
        <v>76</v>
      </c>
      <c r="B80" s="225"/>
      <c r="C80" s="226"/>
      <c r="D80" s="88"/>
      <c r="E80" s="225"/>
      <c r="F80" s="226"/>
      <c r="G80" s="88"/>
      <c r="H80" s="173"/>
      <c r="I80" s="175"/>
      <c r="J80" s="165"/>
      <c r="K80" s="165"/>
      <c r="M80" s="90">
        <f t="shared" si="4"/>
        <v>0</v>
      </c>
      <c r="N80" s="90">
        <f t="shared" si="5"/>
        <v>0</v>
      </c>
      <c r="O80" s="85"/>
      <c r="P80" s="85"/>
      <c r="Q80" s="85"/>
      <c r="R80" s="85"/>
      <c r="S80" s="85"/>
      <c r="T80" s="85"/>
      <c r="U80" s="85"/>
      <c r="V80" s="85"/>
      <c r="W80" s="85"/>
    </row>
    <row r="81" spans="1:23" s="65" customFormat="1" ht="48" customHeight="1">
      <c r="A81" s="89">
        <v>77</v>
      </c>
      <c r="B81" s="225"/>
      <c r="C81" s="226"/>
      <c r="D81" s="88"/>
      <c r="E81" s="225"/>
      <c r="F81" s="226"/>
      <c r="G81" s="88"/>
      <c r="H81" s="173"/>
      <c r="I81" s="175"/>
      <c r="J81" s="165"/>
      <c r="K81" s="165"/>
      <c r="M81" s="90">
        <f t="shared" si="4"/>
        <v>0</v>
      </c>
      <c r="N81" s="90">
        <f t="shared" si="5"/>
        <v>0</v>
      </c>
      <c r="O81" s="85"/>
      <c r="P81" s="85"/>
      <c r="Q81" s="85"/>
      <c r="R81" s="85"/>
      <c r="S81" s="85"/>
      <c r="T81" s="85"/>
      <c r="U81" s="85"/>
      <c r="V81" s="85"/>
      <c r="W81" s="85"/>
    </row>
    <row r="82" spans="1:23" s="65" customFormat="1" ht="48" customHeight="1">
      <c r="A82" s="89">
        <v>78</v>
      </c>
      <c r="B82" s="225"/>
      <c r="C82" s="226"/>
      <c r="D82" s="88"/>
      <c r="E82" s="225"/>
      <c r="F82" s="226"/>
      <c r="G82" s="88"/>
      <c r="H82" s="173"/>
      <c r="I82" s="175"/>
      <c r="J82" s="165"/>
      <c r="K82" s="165"/>
      <c r="M82" s="90">
        <f t="shared" si="4"/>
        <v>0</v>
      </c>
      <c r="N82" s="90">
        <f t="shared" si="5"/>
        <v>0</v>
      </c>
      <c r="O82" s="85"/>
      <c r="P82" s="85"/>
      <c r="Q82" s="85"/>
      <c r="R82" s="85"/>
      <c r="S82" s="85"/>
      <c r="T82" s="85"/>
      <c r="U82" s="85"/>
      <c r="V82" s="85"/>
      <c r="W82" s="85"/>
    </row>
    <row r="83" spans="1:23" s="65" customFormat="1" ht="48" customHeight="1">
      <c r="A83" s="89">
        <v>79</v>
      </c>
      <c r="B83" s="225"/>
      <c r="C83" s="226"/>
      <c r="D83" s="88"/>
      <c r="E83" s="225"/>
      <c r="F83" s="226"/>
      <c r="G83" s="88"/>
      <c r="H83" s="173"/>
      <c r="I83" s="175"/>
      <c r="J83" s="165"/>
      <c r="K83" s="165"/>
      <c r="M83" s="90">
        <f t="shared" si="4"/>
        <v>0</v>
      </c>
      <c r="N83" s="90">
        <f t="shared" si="5"/>
        <v>0</v>
      </c>
      <c r="O83" s="85"/>
      <c r="P83" s="85"/>
      <c r="Q83" s="85"/>
      <c r="R83" s="85"/>
      <c r="S83" s="85"/>
      <c r="T83" s="85"/>
      <c r="U83" s="85"/>
      <c r="V83" s="85"/>
      <c r="W83" s="85"/>
    </row>
    <row r="84" spans="1:23" s="65" customFormat="1" ht="48" customHeight="1">
      <c r="A84" s="89">
        <v>80</v>
      </c>
      <c r="B84" s="225"/>
      <c r="C84" s="226"/>
      <c r="D84" s="88"/>
      <c r="E84" s="225"/>
      <c r="F84" s="226"/>
      <c r="G84" s="88"/>
      <c r="H84" s="173"/>
      <c r="I84" s="175"/>
      <c r="J84" s="165"/>
      <c r="K84" s="165"/>
      <c r="M84" s="90">
        <f t="shared" si="4"/>
        <v>0</v>
      </c>
      <c r="N84" s="90">
        <f t="shared" si="5"/>
        <v>0</v>
      </c>
      <c r="O84" s="85"/>
      <c r="P84" s="85"/>
      <c r="Q84" s="85"/>
      <c r="R84" s="85"/>
      <c r="S84" s="85"/>
      <c r="T84" s="85"/>
      <c r="U84" s="85"/>
      <c r="V84" s="85"/>
      <c r="W84" s="85"/>
    </row>
    <row r="85" spans="1:23" s="65" customFormat="1" ht="48" customHeight="1">
      <c r="A85" s="89">
        <v>81</v>
      </c>
      <c r="B85" s="225"/>
      <c r="C85" s="226"/>
      <c r="D85" s="88"/>
      <c r="E85" s="225"/>
      <c r="F85" s="226"/>
      <c r="G85" s="88"/>
      <c r="H85" s="173"/>
      <c r="I85" s="175"/>
      <c r="J85" s="165"/>
      <c r="K85" s="165"/>
      <c r="M85" s="90">
        <f t="shared" si="4"/>
        <v>0</v>
      </c>
      <c r="N85" s="90">
        <f t="shared" si="5"/>
        <v>0</v>
      </c>
      <c r="O85" s="85"/>
      <c r="P85" s="85"/>
      <c r="Q85" s="85"/>
      <c r="R85" s="85"/>
      <c r="S85" s="85"/>
      <c r="T85" s="85"/>
      <c r="U85" s="85"/>
      <c r="V85" s="85"/>
      <c r="W85" s="85"/>
    </row>
    <row r="86" spans="1:23" s="65" customFormat="1" ht="48" customHeight="1">
      <c r="A86" s="89">
        <v>82</v>
      </c>
      <c r="B86" s="225"/>
      <c r="C86" s="226"/>
      <c r="D86" s="88"/>
      <c r="E86" s="225"/>
      <c r="F86" s="226"/>
      <c r="G86" s="88"/>
      <c r="H86" s="173"/>
      <c r="I86" s="175"/>
      <c r="J86" s="165"/>
      <c r="K86" s="165"/>
      <c r="M86" s="90">
        <f t="shared" si="4"/>
        <v>0</v>
      </c>
      <c r="N86" s="90">
        <f t="shared" si="5"/>
        <v>0</v>
      </c>
      <c r="O86" s="85"/>
      <c r="P86" s="85"/>
      <c r="Q86" s="85"/>
      <c r="R86" s="85"/>
      <c r="S86" s="85"/>
      <c r="T86" s="85"/>
      <c r="U86" s="85"/>
      <c r="V86" s="85"/>
      <c r="W86" s="85"/>
    </row>
    <row r="87" spans="1:23" s="65" customFormat="1" ht="48" customHeight="1">
      <c r="A87" s="89">
        <v>83</v>
      </c>
      <c r="B87" s="225"/>
      <c r="C87" s="226"/>
      <c r="D87" s="88"/>
      <c r="E87" s="225"/>
      <c r="F87" s="226"/>
      <c r="G87" s="88"/>
      <c r="H87" s="173"/>
      <c r="I87" s="175"/>
      <c r="J87" s="165"/>
      <c r="K87" s="165"/>
      <c r="M87" s="90">
        <f t="shared" si="4"/>
        <v>0</v>
      </c>
      <c r="N87" s="90">
        <f t="shared" si="5"/>
        <v>0</v>
      </c>
      <c r="O87" s="85"/>
      <c r="P87" s="85"/>
      <c r="Q87" s="85"/>
      <c r="R87" s="85"/>
      <c r="S87" s="85"/>
      <c r="T87" s="85"/>
      <c r="U87" s="85"/>
      <c r="V87" s="85"/>
      <c r="W87" s="85"/>
    </row>
    <row r="88" spans="1:23" s="65" customFormat="1" ht="48" customHeight="1">
      <c r="A88" s="89">
        <v>84</v>
      </c>
      <c r="B88" s="225"/>
      <c r="C88" s="226"/>
      <c r="D88" s="88"/>
      <c r="E88" s="225"/>
      <c r="F88" s="226"/>
      <c r="G88" s="88"/>
      <c r="H88" s="173"/>
      <c r="I88" s="175"/>
      <c r="J88" s="165"/>
      <c r="K88" s="165"/>
      <c r="M88" s="90">
        <f t="shared" si="4"/>
        <v>0</v>
      </c>
      <c r="N88" s="90">
        <f t="shared" si="5"/>
        <v>0</v>
      </c>
      <c r="O88" s="85"/>
      <c r="P88" s="85"/>
      <c r="Q88" s="85"/>
      <c r="R88" s="85"/>
      <c r="S88" s="85"/>
      <c r="T88" s="85"/>
      <c r="U88" s="85"/>
      <c r="V88" s="85"/>
      <c r="W88" s="85"/>
    </row>
    <row r="89" spans="1:23" s="65" customFormat="1" ht="48" customHeight="1">
      <c r="A89" s="89">
        <v>85</v>
      </c>
      <c r="B89" s="225"/>
      <c r="C89" s="226"/>
      <c r="D89" s="88"/>
      <c r="E89" s="225"/>
      <c r="F89" s="226"/>
      <c r="G89" s="88"/>
      <c r="H89" s="173"/>
      <c r="I89" s="175"/>
      <c r="J89" s="165"/>
      <c r="K89" s="165"/>
      <c r="M89" s="90">
        <f t="shared" si="4"/>
        <v>0</v>
      </c>
      <c r="N89" s="90">
        <f t="shared" si="5"/>
        <v>0</v>
      </c>
      <c r="O89" s="85"/>
      <c r="P89" s="85"/>
      <c r="Q89" s="85"/>
      <c r="R89" s="85"/>
      <c r="S89" s="85"/>
      <c r="T89" s="85"/>
      <c r="U89" s="85"/>
      <c r="V89" s="85"/>
      <c r="W89" s="85"/>
    </row>
    <row r="90" spans="1:23" s="65" customFormat="1" ht="48" customHeight="1">
      <c r="A90" s="89">
        <v>86</v>
      </c>
      <c r="B90" s="225"/>
      <c r="C90" s="226"/>
      <c r="D90" s="88"/>
      <c r="E90" s="225"/>
      <c r="F90" s="226"/>
      <c r="G90" s="88"/>
      <c r="H90" s="173"/>
      <c r="I90" s="175"/>
      <c r="J90" s="165"/>
      <c r="K90" s="165"/>
      <c r="M90" s="90">
        <f t="shared" si="4"/>
        <v>0</v>
      </c>
      <c r="N90" s="90">
        <f t="shared" si="5"/>
        <v>0</v>
      </c>
      <c r="O90" s="85"/>
      <c r="P90" s="85"/>
      <c r="Q90" s="85"/>
      <c r="R90" s="85"/>
      <c r="S90" s="85"/>
      <c r="T90" s="85"/>
      <c r="U90" s="85"/>
      <c r="V90" s="85"/>
      <c r="W90" s="85"/>
    </row>
    <row r="91" spans="1:23" s="65" customFormat="1" ht="48" customHeight="1">
      <c r="A91" s="89">
        <v>87</v>
      </c>
      <c r="B91" s="225"/>
      <c r="C91" s="226"/>
      <c r="D91" s="88"/>
      <c r="E91" s="225"/>
      <c r="F91" s="226"/>
      <c r="G91" s="88"/>
      <c r="H91" s="173"/>
      <c r="I91" s="175"/>
      <c r="J91" s="165"/>
      <c r="K91" s="165"/>
      <c r="M91" s="90">
        <f t="shared" si="4"/>
        <v>0</v>
      </c>
      <c r="N91" s="90">
        <f t="shared" si="5"/>
        <v>0</v>
      </c>
      <c r="O91" s="85"/>
      <c r="P91" s="85"/>
      <c r="Q91" s="85"/>
      <c r="R91" s="85"/>
      <c r="S91" s="85"/>
      <c r="T91" s="85"/>
      <c r="U91" s="85"/>
      <c r="V91" s="85"/>
      <c r="W91" s="85"/>
    </row>
    <row r="92" spans="1:23" s="65" customFormat="1" ht="48" customHeight="1">
      <c r="A92" s="89">
        <v>88</v>
      </c>
      <c r="B92" s="225"/>
      <c r="C92" s="226"/>
      <c r="D92" s="88"/>
      <c r="E92" s="225"/>
      <c r="F92" s="226"/>
      <c r="G92" s="88"/>
      <c r="H92" s="173"/>
      <c r="I92" s="175"/>
      <c r="J92" s="165"/>
      <c r="K92" s="165"/>
      <c r="M92" s="90">
        <f t="shared" si="4"/>
        <v>0</v>
      </c>
      <c r="N92" s="90">
        <f t="shared" si="5"/>
        <v>0</v>
      </c>
      <c r="O92" s="85"/>
      <c r="P92" s="85"/>
      <c r="Q92" s="85"/>
      <c r="R92" s="85"/>
      <c r="S92" s="85"/>
      <c r="T92" s="85"/>
      <c r="U92" s="85"/>
      <c r="V92" s="85"/>
      <c r="W92" s="85"/>
    </row>
    <row r="93" spans="1:23" s="65" customFormat="1" ht="48" customHeight="1">
      <c r="A93" s="89">
        <v>89</v>
      </c>
      <c r="B93" s="225"/>
      <c r="C93" s="226"/>
      <c r="D93" s="88"/>
      <c r="E93" s="225"/>
      <c r="F93" s="226"/>
      <c r="G93" s="88"/>
      <c r="H93" s="173"/>
      <c r="I93" s="175"/>
      <c r="J93" s="165"/>
      <c r="K93" s="165"/>
      <c r="M93" s="90">
        <f t="shared" si="4"/>
        <v>0</v>
      </c>
      <c r="N93" s="90">
        <f t="shared" si="5"/>
        <v>0</v>
      </c>
      <c r="O93" s="85"/>
      <c r="P93" s="85"/>
      <c r="Q93" s="85"/>
      <c r="R93" s="85"/>
      <c r="S93" s="85"/>
      <c r="T93" s="85"/>
      <c r="U93" s="85"/>
      <c r="V93" s="85"/>
      <c r="W93" s="85"/>
    </row>
    <row r="94" spans="1:23" s="65" customFormat="1" ht="48" customHeight="1">
      <c r="A94" s="89">
        <v>90</v>
      </c>
      <c r="B94" s="225"/>
      <c r="C94" s="226"/>
      <c r="D94" s="88"/>
      <c r="E94" s="225"/>
      <c r="F94" s="226"/>
      <c r="G94" s="88"/>
      <c r="H94" s="173"/>
      <c r="I94" s="175"/>
      <c r="J94" s="165"/>
      <c r="K94" s="165"/>
      <c r="M94" s="90">
        <f t="shared" si="4"/>
        <v>0</v>
      </c>
      <c r="N94" s="90">
        <f t="shared" si="5"/>
        <v>0</v>
      </c>
      <c r="O94" s="85"/>
      <c r="P94" s="85"/>
      <c r="Q94" s="85"/>
      <c r="R94" s="85"/>
      <c r="S94" s="85"/>
      <c r="T94" s="85"/>
      <c r="U94" s="85"/>
      <c r="V94" s="85"/>
      <c r="W94" s="85"/>
    </row>
    <row r="95" spans="1:23" s="65" customFormat="1" ht="48" customHeight="1">
      <c r="A95" s="89">
        <v>91</v>
      </c>
      <c r="B95" s="225"/>
      <c r="C95" s="226"/>
      <c r="D95" s="88"/>
      <c r="E95" s="225"/>
      <c r="F95" s="226"/>
      <c r="G95" s="88"/>
      <c r="H95" s="173"/>
      <c r="I95" s="175"/>
      <c r="J95" s="165"/>
      <c r="K95" s="165"/>
      <c r="M95" s="90">
        <f t="shared" si="4"/>
        <v>0</v>
      </c>
      <c r="N95" s="90">
        <f t="shared" si="5"/>
        <v>0</v>
      </c>
      <c r="O95" s="85"/>
      <c r="P95" s="85"/>
      <c r="Q95" s="85"/>
      <c r="R95" s="85"/>
      <c r="S95" s="85"/>
      <c r="T95" s="85"/>
      <c r="U95" s="85"/>
      <c r="V95" s="85"/>
      <c r="W95" s="85"/>
    </row>
    <row r="96" spans="1:23" s="65" customFormat="1" ht="48" customHeight="1">
      <c r="A96" s="89">
        <v>92</v>
      </c>
      <c r="B96" s="225"/>
      <c r="C96" s="226"/>
      <c r="D96" s="88"/>
      <c r="E96" s="225"/>
      <c r="F96" s="226"/>
      <c r="G96" s="88"/>
      <c r="H96" s="173"/>
      <c r="I96" s="175"/>
      <c r="J96" s="165"/>
      <c r="K96" s="165"/>
      <c r="M96" s="90">
        <f t="shared" si="4"/>
        <v>0</v>
      </c>
      <c r="N96" s="90">
        <f t="shared" si="5"/>
        <v>0</v>
      </c>
      <c r="O96" s="85"/>
      <c r="P96" s="85"/>
      <c r="Q96" s="85"/>
      <c r="R96" s="85"/>
      <c r="S96" s="85"/>
      <c r="T96" s="85"/>
      <c r="U96" s="85"/>
      <c r="V96" s="85"/>
      <c r="W96" s="85"/>
    </row>
    <row r="97" spans="1:23" s="65" customFormat="1" ht="48" customHeight="1">
      <c r="A97" s="89">
        <v>93</v>
      </c>
      <c r="B97" s="225"/>
      <c r="C97" s="226"/>
      <c r="D97" s="88"/>
      <c r="E97" s="225"/>
      <c r="F97" s="226"/>
      <c r="G97" s="88"/>
      <c r="H97" s="173"/>
      <c r="I97" s="175"/>
      <c r="J97" s="165"/>
      <c r="K97" s="165"/>
      <c r="M97" s="90">
        <f t="shared" si="4"/>
        <v>0</v>
      </c>
      <c r="N97" s="90">
        <f t="shared" si="5"/>
        <v>0</v>
      </c>
      <c r="O97" s="85"/>
      <c r="P97" s="85"/>
      <c r="Q97" s="85"/>
      <c r="R97" s="85"/>
      <c r="S97" s="85"/>
      <c r="T97" s="85"/>
      <c r="U97" s="85"/>
      <c r="V97" s="85"/>
      <c r="W97" s="85"/>
    </row>
    <row r="98" spans="1:23" s="65" customFormat="1" ht="48" customHeight="1">
      <c r="A98" s="89">
        <v>94</v>
      </c>
      <c r="B98" s="225"/>
      <c r="C98" s="226"/>
      <c r="D98" s="88"/>
      <c r="E98" s="225"/>
      <c r="F98" s="226"/>
      <c r="G98" s="88"/>
      <c r="H98" s="173"/>
      <c r="I98" s="175"/>
      <c r="J98" s="165"/>
      <c r="K98" s="165"/>
      <c r="M98" s="90">
        <f t="shared" si="4"/>
        <v>0</v>
      </c>
      <c r="N98" s="90">
        <f t="shared" si="5"/>
        <v>0</v>
      </c>
      <c r="O98" s="85"/>
      <c r="P98" s="85"/>
      <c r="Q98" s="85"/>
      <c r="R98" s="85"/>
      <c r="S98" s="85"/>
      <c r="T98" s="85"/>
      <c r="U98" s="85"/>
      <c r="V98" s="85"/>
      <c r="W98" s="85"/>
    </row>
    <row r="99" spans="1:23" s="65" customFormat="1" ht="48" customHeight="1">
      <c r="A99" s="89">
        <v>95</v>
      </c>
      <c r="B99" s="225"/>
      <c r="C99" s="226"/>
      <c r="D99" s="88"/>
      <c r="E99" s="225"/>
      <c r="F99" s="226"/>
      <c r="G99" s="88"/>
      <c r="H99" s="173"/>
      <c r="I99" s="175"/>
      <c r="J99" s="165"/>
      <c r="K99" s="165"/>
      <c r="M99" s="90">
        <f t="shared" si="4"/>
        <v>0</v>
      </c>
      <c r="N99" s="90">
        <f t="shared" si="5"/>
        <v>0</v>
      </c>
      <c r="O99" s="85"/>
      <c r="P99" s="85"/>
      <c r="Q99" s="85"/>
      <c r="R99" s="85"/>
      <c r="S99" s="85"/>
      <c r="T99" s="85"/>
      <c r="U99" s="85"/>
      <c r="V99" s="85"/>
      <c r="W99" s="85"/>
    </row>
    <row r="100" spans="1:23" s="65" customFormat="1" ht="48" customHeight="1">
      <c r="A100" s="89">
        <v>96</v>
      </c>
      <c r="B100" s="225"/>
      <c r="C100" s="226"/>
      <c r="D100" s="88"/>
      <c r="E100" s="225"/>
      <c r="F100" s="226"/>
      <c r="G100" s="88"/>
      <c r="H100" s="173"/>
      <c r="I100" s="175"/>
      <c r="J100" s="165"/>
      <c r="K100" s="165"/>
      <c r="M100" s="90">
        <f t="shared" si="4"/>
        <v>0</v>
      </c>
      <c r="N100" s="90">
        <f t="shared" si="5"/>
        <v>0</v>
      </c>
      <c r="O100" s="85"/>
      <c r="P100" s="85"/>
      <c r="Q100" s="85"/>
      <c r="R100" s="85"/>
      <c r="S100" s="85"/>
      <c r="T100" s="85"/>
      <c r="U100" s="85"/>
      <c r="V100" s="85"/>
      <c r="W100" s="85"/>
    </row>
    <row r="101" spans="1:23" s="65" customFormat="1" ht="48" customHeight="1">
      <c r="A101" s="89">
        <v>97</v>
      </c>
      <c r="B101" s="225"/>
      <c r="C101" s="226"/>
      <c r="D101" s="88"/>
      <c r="E101" s="225"/>
      <c r="F101" s="226"/>
      <c r="G101" s="88"/>
      <c r="H101" s="173"/>
      <c r="I101" s="175"/>
      <c r="J101" s="165"/>
      <c r="K101" s="165"/>
      <c r="M101" s="90">
        <f t="shared" si="4"/>
        <v>0</v>
      </c>
      <c r="N101" s="90">
        <f t="shared" si="5"/>
        <v>0</v>
      </c>
      <c r="O101" s="85"/>
      <c r="P101" s="85"/>
      <c r="Q101" s="85"/>
      <c r="R101" s="85"/>
      <c r="S101" s="85"/>
      <c r="T101" s="85"/>
      <c r="U101" s="85"/>
      <c r="V101" s="85"/>
      <c r="W101" s="85"/>
    </row>
    <row r="102" spans="1:23" s="65" customFormat="1" ht="48" customHeight="1">
      <c r="A102" s="89">
        <v>98</v>
      </c>
      <c r="B102" s="225"/>
      <c r="C102" s="226"/>
      <c r="D102" s="88"/>
      <c r="E102" s="225"/>
      <c r="F102" s="226"/>
      <c r="G102" s="88"/>
      <c r="H102" s="173"/>
      <c r="I102" s="175"/>
      <c r="J102" s="165"/>
      <c r="K102" s="165"/>
      <c r="M102" s="90">
        <f t="shared" si="4"/>
        <v>0</v>
      </c>
      <c r="N102" s="90">
        <f t="shared" si="5"/>
        <v>0</v>
      </c>
      <c r="O102" s="85"/>
      <c r="P102" s="85"/>
      <c r="Q102" s="85"/>
      <c r="R102" s="85"/>
      <c r="S102" s="85"/>
      <c r="T102" s="85"/>
      <c r="U102" s="85"/>
      <c r="V102" s="85"/>
      <c r="W102" s="85"/>
    </row>
    <row r="103" spans="1:23" s="65" customFormat="1" ht="48" customHeight="1">
      <c r="A103" s="89">
        <v>99</v>
      </c>
      <c r="B103" s="225"/>
      <c r="C103" s="226"/>
      <c r="D103" s="88"/>
      <c r="E103" s="225"/>
      <c r="F103" s="226"/>
      <c r="G103" s="88"/>
      <c r="H103" s="173"/>
      <c r="I103" s="175"/>
      <c r="J103" s="165"/>
      <c r="K103" s="165"/>
      <c r="M103" s="90">
        <f t="shared" si="4"/>
        <v>0</v>
      </c>
      <c r="N103" s="90">
        <f t="shared" si="5"/>
        <v>0</v>
      </c>
      <c r="O103" s="85"/>
      <c r="P103" s="85"/>
      <c r="Q103" s="85"/>
      <c r="R103" s="85"/>
      <c r="S103" s="85"/>
      <c r="T103" s="85"/>
      <c r="U103" s="85"/>
      <c r="V103" s="85"/>
      <c r="W103" s="85"/>
    </row>
    <row r="104" spans="1:23" s="65" customFormat="1" ht="48" customHeight="1">
      <c r="A104" s="89">
        <v>100</v>
      </c>
      <c r="B104" s="225"/>
      <c r="C104" s="226"/>
      <c r="D104" s="88"/>
      <c r="E104" s="225"/>
      <c r="F104" s="226"/>
      <c r="G104" s="88"/>
      <c r="H104" s="173"/>
      <c r="I104" s="175"/>
      <c r="J104" s="165"/>
      <c r="K104" s="165"/>
      <c r="M104" s="90">
        <f t="shared" si="4"/>
        <v>0</v>
      </c>
      <c r="N104" s="90">
        <f t="shared" si="5"/>
        <v>0</v>
      </c>
      <c r="O104" s="85"/>
      <c r="P104" s="85"/>
      <c r="Q104" s="85"/>
      <c r="R104" s="85"/>
      <c r="S104" s="85"/>
      <c r="T104" s="85"/>
      <c r="U104" s="85"/>
      <c r="V104" s="85"/>
      <c r="W104" s="85"/>
    </row>
    <row r="105" spans="1:23" ht="27" customHeight="1">
      <c r="A105" s="51"/>
      <c r="B105" s="52"/>
      <c r="C105" s="52"/>
      <c r="D105" s="52"/>
      <c r="E105" s="52"/>
      <c r="F105" s="52"/>
      <c r="G105" s="52"/>
      <c r="H105" s="7"/>
      <c r="I105" s="3"/>
      <c r="J105" s="48"/>
      <c r="K105" s="48"/>
    </row>
    <row r="106" spans="1:23" ht="27" customHeight="1">
      <c r="A106" s="51"/>
      <c r="B106" s="52"/>
      <c r="C106" s="52"/>
      <c r="D106" s="52"/>
      <c r="E106" s="52"/>
      <c r="F106" s="52"/>
      <c r="G106" s="52"/>
      <c r="H106" s="7"/>
      <c r="I106" s="3"/>
      <c r="J106" s="48"/>
      <c r="K106" s="48"/>
    </row>
    <row r="107" spans="1:23" ht="27" customHeight="1">
      <c r="A107" s="51"/>
      <c r="B107" s="52"/>
      <c r="C107" s="52"/>
      <c r="D107" s="52"/>
      <c r="E107" s="52"/>
      <c r="F107" s="52"/>
      <c r="G107" s="52"/>
      <c r="H107" s="7"/>
      <c r="I107" s="3"/>
      <c r="J107" s="48"/>
      <c r="K107" s="48"/>
    </row>
    <row r="108" spans="1:23" ht="27" customHeight="1">
      <c r="A108" s="51"/>
      <c r="B108" s="52"/>
      <c r="C108" s="52"/>
      <c r="D108" s="52"/>
      <c r="E108" s="52"/>
      <c r="F108" s="52"/>
      <c r="G108" s="52"/>
      <c r="H108" s="7"/>
      <c r="I108" s="3"/>
      <c r="J108" s="48"/>
      <c r="K108" s="48"/>
    </row>
    <row r="109" spans="1:23" ht="27" customHeight="1">
      <c r="A109" s="51"/>
      <c r="B109" s="52"/>
      <c r="C109" s="52"/>
      <c r="D109" s="52"/>
      <c r="E109" s="52"/>
      <c r="F109" s="52"/>
      <c r="G109" s="52"/>
      <c r="H109" s="7"/>
      <c r="I109" s="3"/>
      <c r="J109" s="48"/>
      <c r="K109" s="48"/>
    </row>
    <row r="110" spans="1:23" ht="27" customHeight="1">
      <c r="A110" s="7"/>
      <c r="I110" s="3"/>
    </row>
  </sheetData>
  <mergeCells count="208">
    <mergeCell ref="B103:C103"/>
    <mergeCell ref="E103:F103"/>
    <mergeCell ref="B104:C104"/>
    <mergeCell ref="E104:F104"/>
    <mergeCell ref="B100:C100"/>
    <mergeCell ref="E100:F100"/>
    <mergeCell ref="B101:C101"/>
    <mergeCell ref="E101:F101"/>
    <mergeCell ref="B102:C102"/>
    <mergeCell ref="E102:F102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43:C43"/>
    <mergeCell ref="E43:F43"/>
    <mergeCell ref="B44:C44"/>
    <mergeCell ref="E44:F44"/>
    <mergeCell ref="B45:C45"/>
    <mergeCell ref="E45:F45"/>
    <mergeCell ref="B40:C40"/>
    <mergeCell ref="E40:F40"/>
    <mergeCell ref="B41:C41"/>
    <mergeCell ref="E41:F41"/>
    <mergeCell ref="B42:C42"/>
    <mergeCell ref="E42:F42"/>
    <mergeCell ref="B37:C37"/>
    <mergeCell ref="E37:F37"/>
    <mergeCell ref="B38:C38"/>
    <mergeCell ref="E38:F38"/>
    <mergeCell ref="B39:C39"/>
    <mergeCell ref="E39:F39"/>
    <mergeCell ref="B34:C34"/>
    <mergeCell ref="E34:F34"/>
    <mergeCell ref="B35:C35"/>
    <mergeCell ref="E35:F35"/>
    <mergeCell ref="B36:C36"/>
    <mergeCell ref="E36:F36"/>
    <mergeCell ref="B31:C31"/>
    <mergeCell ref="E31:F31"/>
    <mergeCell ref="B32:C32"/>
    <mergeCell ref="E32:F32"/>
    <mergeCell ref="B33:C33"/>
    <mergeCell ref="E33:F33"/>
    <mergeCell ref="B28:C28"/>
    <mergeCell ref="E28:F28"/>
    <mergeCell ref="B29:C29"/>
    <mergeCell ref="E29:F29"/>
    <mergeCell ref="B30:C30"/>
    <mergeCell ref="E30:F30"/>
    <mergeCell ref="B25:C25"/>
    <mergeCell ref="E25:F25"/>
    <mergeCell ref="B26:C26"/>
    <mergeCell ref="E26:F26"/>
    <mergeCell ref="B27:C27"/>
    <mergeCell ref="E27:F27"/>
    <mergeCell ref="B22:C22"/>
    <mergeCell ref="E22:F22"/>
    <mergeCell ref="B23:C23"/>
    <mergeCell ref="E23:F23"/>
    <mergeCell ref="B24:C24"/>
    <mergeCell ref="E24:F24"/>
    <mergeCell ref="B19:C19"/>
    <mergeCell ref="E19:F19"/>
    <mergeCell ref="B20:C20"/>
    <mergeCell ref="E20:F20"/>
    <mergeCell ref="B21:C21"/>
    <mergeCell ref="E21:F21"/>
    <mergeCell ref="B16:C16"/>
    <mergeCell ref="E16:F16"/>
    <mergeCell ref="B17:C17"/>
    <mergeCell ref="E17:F17"/>
    <mergeCell ref="B18:C18"/>
    <mergeCell ref="E18:F18"/>
    <mergeCell ref="G1:I1"/>
    <mergeCell ref="G2:I2"/>
    <mergeCell ref="E6:F6"/>
    <mergeCell ref="E7:F7"/>
    <mergeCell ref="E8:F8"/>
    <mergeCell ref="E9:F9"/>
    <mergeCell ref="E10:F10"/>
    <mergeCell ref="B10:C10"/>
    <mergeCell ref="B11:C11"/>
    <mergeCell ref="B5:C5"/>
    <mergeCell ref="B6:C6"/>
    <mergeCell ref="B7:C7"/>
    <mergeCell ref="B8:C8"/>
    <mergeCell ref="B9:C9"/>
    <mergeCell ref="A1:B1"/>
    <mergeCell ref="E5:F5"/>
    <mergeCell ref="A2:B2"/>
    <mergeCell ref="C1:D1"/>
    <mergeCell ref="C2:D2"/>
    <mergeCell ref="B4:C4"/>
    <mergeCell ref="E4:F4"/>
    <mergeCell ref="B13:C13"/>
    <mergeCell ref="E13:F13"/>
    <mergeCell ref="B14:C14"/>
    <mergeCell ref="E14:F14"/>
    <mergeCell ref="B15:C15"/>
    <mergeCell ref="E15:F15"/>
    <mergeCell ref="E11:F11"/>
    <mergeCell ref="E12:F12"/>
    <mergeCell ref="B12:C12"/>
  </mergeCells>
  <phoneticPr fontId="1"/>
  <conditionalFormatting sqref="G5:K104 B5:E104">
    <cfRule type="expression" dxfId="46" priority="3">
      <formula>$H5="－"</formula>
    </cfRule>
  </conditionalFormatting>
  <dataValidations count="1">
    <dataValidation type="list" allowBlank="1" showInputMessage="1" showErrorMessage="1" sqref="H5:H104" xr:uid="{CCD2FBC9-37A2-4418-9B51-A60A2101824F}">
      <formula1>"〇,◎,×,－"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0" fitToHeight="0" orientation="landscape" r:id="rId1"/>
  <headerFooter>
    <oddHeader>&amp;L&amp;G</oddHeader>
    <oddFooter>&amp;L(C) 2019 Lateral Thinking Inc.&amp;R&amp;P /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E36F-41A7-4562-92D3-39C2B5B0D190}">
  <sheetPr>
    <pageSetUpPr fitToPage="1"/>
  </sheetPr>
  <dimension ref="A1:I30"/>
  <sheetViews>
    <sheetView showGridLines="0" view="pageBreakPreview" zoomScaleNormal="100" zoomScaleSheetLayoutView="100" zoomScalePageLayoutView="60" workbookViewId="0">
      <pane ySplit="4" topLeftCell="A5" activePane="bottomLeft" state="frozen"/>
      <selection pane="bottomLeft" activeCell="A5" sqref="A5"/>
    </sheetView>
  </sheetViews>
  <sheetFormatPr defaultColWidth="9.125" defaultRowHeight="27" customHeight="1"/>
  <cols>
    <col min="1" max="1" width="13.625" style="15" bestFit="1" customWidth="1"/>
    <col min="2" max="2" width="14.75" style="79" customWidth="1"/>
    <col min="3" max="3" width="14.25" customWidth="1"/>
    <col min="4" max="4" width="14.125" customWidth="1"/>
    <col min="5" max="5" width="30.75" customWidth="1"/>
    <col min="6" max="9" width="15.75" customWidth="1"/>
  </cols>
  <sheetData>
    <row r="1" spans="1:9" s="14" customFormat="1" ht="18" customHeight="1">
      <c r="A1" s="13" t="s">
        <v>13</v>
      </c>
      <c r="B1" s="74" t="str">
        <f>表紙!J9</f>
        <v>（プロジェクト名）</v>
      </c>
      <c r="C1" s="75"/>
      <c r="D1" s="19"/>
      <c r="E1" s="75"/>
      <c r="F1" s="20" t="s">
        <v>2</v>
      </c>
      <c r="G1" s="21"/>
      <c r="H1" s="20" t="s">
        <v>0</v>
      </c>
      <c r="I1" s="22"/>
    </row>
    <row r="2" spans="1:9" ht="18" customHeight="1">
      <c r="A2" s="12" t="s">
        <v>14</v>
      </c>
      <c r="B2" s="76" t="str">
        <f ca="1">表紙!J10 &amp; "： " &amp; RIGHT(CELL("filename",B1),LEN(CELL("filename",B1))-FIND("]",CELL("filename",B1)))</f>
        <v>（ドキュメント名）： 試験観点</v>
      </c>
      <c r="C2" s="76"/>
      <c r="D2" s="78"/>
      <c r="E2" s="78"/>
      <c r="F2" s="25" t="s">
        <v>3</v>
      </c>
      <c r="G2" s="26"/>
      <c r="H2" s="25" t="s">
        <v>1</v>
      </c>
      <c r="I2" s="27"/>
    </row>
    <row r="3" spans="1:9" ht="18" customHeight="1">
      <c r="A3" s="60"/>
      <c r="B3" s="14"/>
      <c r="C3" s="14"/>
      <c r="D3" s="61"/>
      <c r="E3" s="61"/>
      <c r="F3" s="62"/>
      <c r="G3" s="63"/>
      <c r="H3" s="62"/>
      <c r="I3" s="64"/>
    </row>
    <row r="4" spans="1:9" ht="27" customHeight="1">
      <c r="A4" s="186" t="s">
        <v>91</v>
      </c>
      <c r="B4" s="187" t="s">
        <v>92</v>
      </c>
      <c r="C4" s="188" t="s">
        <v>93</v>
      </c>
      <c r="D4" s="189"/>
      <c r="E4" s="190"/>
      <c r="F4" s="190"/>
      <c r="G4" s="190"/>
      <c r="H4" s="191"/>
      <c r="I4" s="192" t="s">
        <v>94</v>
      </c>
    </row>
    <row r="5" spans="1:9" ht="19.899999999999999" customHeight="1">
      <c r="A5" s="69" t="s">
        <v>35</v>
      </c>
      <c r="B5" s="91" t="s">
        <v>35</v>
      </c>
      <c r="C5" s="70" t="s">
        <v>54</v>
      </c>
      <c r="D5" s="71"/>
      <c r="E5" s="80"/>
      <c r="F5" s="80"/>
      <c r="G5" s="80"/>
      <c r="H5" s="81"/>
      <c r="I5" s="102"/>
    </row>
    <row r="6" spans="1:9" ht="19.899999999999999" customHeight="1">
      <c r="A6" s="92" t="s">
        <v>36</v>
      </c>
      <c r="B6" s="91" t="s">
        <v>37</v>
      </c>
      <c r="C6" s="70" t="s">
        <v>55</v>
      </c>
      <c r="D6" s="71"/>
      <c r="E6" s="80"/>
      <c r="F6" s="80"/>
      <c r="G6" s="80"/>
      <c r="H6" s="81"/>
      <c r="I6" s="102"/>
    </row>
    <row r="7" spans="1:9" ht="19.899999999999999" customHeight="1">
      <c r="A7" s="96"/>
      <c r="B7" s="93" t="s">
        <v>38</v>
      </c>
      <c r="C7" s="70" t="s">
        <v>56</v>
      </c>
      <c r="D7" s="71"/>
      <c r="E7" s="80"/>
      <c r="F7" s="80"/>
      <c r="G7" s="80"/>
      <c r="H7" s="81"/>
      <c r="I7" s="102"/>
    </row>
    <row r="8" spans="1:9" ht="19.899999999999999" customHeight="1">
      <c r="A8" s="96"/>
      <c r="B8" s="95"/>
      <c r="C8" s="70" t="s">
        <v>57</v>
      </c>
      <c r="D8" s="71"/>
      <c r="E8" s="80"/>
      <c r="F8" s="80"/>
      <c r="G8" s="80"/>
      <c r="H8" s="81"/>
      <c r="I8" s="102"/>
    </row>
    <row r="9" spans="1:9" ht="19.899999999999999" customHeight="1">
      <c r="A9" s="96"/>
      <c r="B9" s="91" t="s">
        <v>39</v>
      </c>
      <c r="C9" s="70" t="s">
        <v>58</v>
      </c>
      <c r="D9" s="71"/>
      <c r="E9" s="80"/>
      <c r="F9" s="80"/>
      <c r="G9" s="80"/>
      <c r="H9" s="81"/>
      <c r="I9" s="102"/>
    </row>
    <row r="10" spans="1:9" ht="19.899999999999999" customHeight="1">
      <c r="A10" s="94"/>
      <c r="B10" s="91" t="s">
        <v>46</v>
      </c>
      <c r="C10" s="70" t="s">
        <v>59</v>
      </c>
      <c r="D10" s="71"/>
      <c r="E10" s="80"/>
      <c r="F10" s="80"/>
      <c r="G10" s="80"/>
      <c r="H10" s="81"/>
      <c r="I10" s="102"/>
    </row>
    <row r="11" spans="1:9" ht="19.899999999999999" customHeight="1">
      <c r="A11" s="92" t="s">
        <v>40</v>
      </c>
      <c r="B11" s="93" t="s">
        <v>41</v>
      </c>
      <c r="C11" s="70" t="s">
        <v>55</v>
      </c>
      <c r="D11" s="71"/>
      <c r="E11" s="80"/>
      <c r="F11" s="80"/>
      <c r="G11" s="80"/>
      <c r="H11" s="81"/>
      <c r="I11" s="102"/>
    </row>
    <row r="12" spans="1:9" ht="19.899999999999999" customHeight="1">
      <c r="A12" s="96"/>
      <c r="B12" s="95"/>
      <c r="C12" s="70" t="s">
        <v>60</v>
      </c>
      <c r="D12" s="71"/>
      <c r="E12" s="80"/>
      <c r="F12" s="80"/>
      <c r="G12" s="80"/>
      <c r="H12" s="81"/>
      <c r="I12" s="102"/>
    </row>
    <row r="13" spans="1:9" ht="19.899999999999999" customHeight="1">
      <c r="A13" s="96"/>
      <c r="B13" s="91" t="s">
        <v>42</v>
      </c>
      <c r="C13" s="70" t="s">
        <v>61</v>
      </c>
      <c r="D13" s="71"/>
      <c r="E13" s="80"/>
      <c r="F13" s="80"/>
      <c r="G13" s="80"/>
      <c r="H13" s="81"/>
      <c r="I13" s="102"/>
    </row>
    <row r="14" spans="1:9" ht="19.899999999999999" customHeight="1">
      <c r="A14" s="96"/>
      <c r="B14" s="91" t="s">
        <v>43</v>
      </c>
      <c r="C14" s="70" t="s">
        <v>62</v>
      </c>
      <c r="D14" s="71"/>
      <c r="E14" s="80"/>
      <c r="F14" s="80"/>
      <c r="G14" s="80"/>
      <c r="H14" s="81"/>
      <c r="I14" s="102"/>
    </row>
    <row r="15" spans="1:9" ht="19.899999999999999" customHeight="1">
      <c r="A15" s="94"/>
      <c r="B15" s="91" t="s">
        <v>44</v>
      </c>
      <c r="C15" s="70" t="s">
        <v>63</v>
      </c>
      <c r="D15" s="71"/>
      <c r="E15" s="80"/>
      <c r="F15" s="80"/>
      <c r="G15" s="80"/>
      <c r="H15" s="81"/>
      <c r="I15" s="102"/>
    </row>
    <row r="16" spans="1:9" ht="19.899999999999999" customHeight="1">
      <c r="A16" s="92" t="s">
        <v>48</v>
      </c>
      <c r="B16" s="91" t="s">
        <v>49</v>
      </c>
      <c r="C16" s="70" t="s">
        <v>64</v>
      </c>
      <c r="D16" s="71"/>
      <c r="E16" s="80"/>
      <c r="F16" s="80"/>
      <c r="G16" s="80"/>
      <c r="H16" s="81"/>
      <c r="I16" s="102"/>
    </row>
    <row r="17" spans="1:9" ht="19.899999999999999" customHeight="1">
      <c r="A17" s="94"/>
      <c r="B17" s="91" t="s">
        <v>50</v>
      </c>
      <c r="C17" s="70" t="s">
        <v>65</v>
      </c>
      <c r="D17" s="71"/>
      <c r="E17" s="80"/>
      <c r="F17" s="80"/>
      <c r="G17" s="80"/>
      <c r="H17" s="81"/>
      <c r="I17" s="102"/>
    </row>
    <row r="18" spans="1:9" ht="19.899999999999999" customHeight="1">
      <c r="A18" s="69" t="s">
        <v>45</v>
      </c>
      <c r="B18" s="91" t="s">
        <v>51</v>
      </c>
      <c r="C18" s="70" t="s">
        <v>66</v>
      </c>
      <c r="D18" s="71"/>
      <c r="E18" s="80"/>
      <c r="F18" s="80"/>
      <c r="G18" s="80"/>
      <c r="H18" s="81"/>
      <c r="I18" s="102"/>
    </row>
    <row r="19" spans="1:9" ht="19.899999999999999" customHeight="1">
      <c r="A19" s="69" t="s">
        <v>47</v>
      </c>
      <c r="B19" s="91" t="s">
        <v>52</v>
      </c>
      <c r="C19" s="70" t="s">
        <v>67</v>
      </c>
      <c r="D19" s="71"/>
      <c r="E19" s="80"/>
      <c r="F19" s="80"/>
      <c r="G19" s="80"/>
      <c r="H19" s="81"/>
      <c r="I19" s="102"/>
    </row>
    <row r="20" spans="1:9" ht="19.899999999999999" customHeight="1">
      <c r="A20" s="69" t="s">
        <v>53</v>
      </c>
      <c r="B20" s="91" t="s">
        <v>53</v>
      </c>
      <c r="C20" s="70" t="s">
        <v>68</v>
      </c>
      <c r="D20" s="71"/>
      <c r="E20" s="80"/>
      <c r="F20" s="80"/>
      <c r="G20" s="80"/>
      <c r="H20" s="81"/>
      <c r="I20" s="102"/>
    </row>
    <row r="21" spans="1:9" ht="19.899999999999999" customHeight="1">
      <c r="A21" s="92" t="s">
        <v>69</v>
      </c>
      <c r="B21" s="91" t="s">
        <v>70</v>
      </c>
      <c r="C21" s="70" t="s">
        <v>71</v>
      </c>
      <c r="D21" s="71"/>
      <c r="E21" s="80"/>
      <c r="F21" s="80"/>
      <c r="G21" s="80"/>
      <c r="H21" s="81"/>
      <c r="I21" s="102"/>
    </row>
    <row r="22" spans="1:9" ht="19.899999999999999" customHeight="1">
      <c r="A22" s="96"/>
      <c r="B22" s="91" t="s">
        <v>97</v>
      </c>
      <c r="C22" s="70" t="s">
        <v>95</v>
      </c>
      <c r="D22" s="71"/>
      <c r="E22" s="80"/>
      <c r="F22" s="80"/>
      <c r="G22" s="80"/>
      <c r="H22" s="81"/>
      <c r="I22" s="102"/>
    </row>
    <row r="23" spans="1:9" ht="19.899999999999999" customHeight="1">
      <c r="A23" s="94"/>
      <c r="B23" s="91" t="s">
        <v>98</v>
      </c>
      <c r="C23" s="70" t="s">
        <v>96</v>
      </c>
      <c r="D23" s="71"/>
      <c r="E23" s="80"/>
      <c r="F23" s="80"/>
      <c r="G23" s="80"/>
      <c r="H23" s="81"/>
      <c r="I23" s="102"/>
    </row>
    <row r="24" spans="1:9" ht="19.899999999999999" customHeight="1">
      <c r="A24" s="69"/>
      <c r="B24" s="91"/>
      <c r="C24" s="70"/>
      <c r="D24" s="71"/>
      <c r="E24" s="80"/>
      <c r="F24" s="80"/>
      <c r="G24" s="80"/>
      <c r="H24" s="81"/>
      <c r="I24" s="102"/>
    </row>
    <row r="25" spans="1:9" ht="19.899999999999999" customHeight="1">
      <c r="A25" s="69"/>
      <c r="B25" s="91"/>
      <c r="C25" s="70"/>
      <c r="D25" s="71"/>
      <c r="E25" s="80"/>
      <c r="F25" s="80"/>
      <c r="G25" s="80"/>
      <c r="H25" s="81"/>
      <c r="I25" s="102"/>
    </row>
    <row r="26" spans="1:9" ht="19.899999999999999" customHeight="1">
      <c r="A26" s="69"/>
      <c r="B26" s="91"/>
      <c r="C26" s="70"/>
      <c r="D26" s="71"/>
      <c r="E26" s="80"/>
      <c r="F26" s="80"/>
      <c r="G26" s="80"/>
      <c r="H26" s="81"/>
      <c r="I26" s="102"/>
    </row>
    <row r="27" spans="1:9" ht="19.899999999999999" customHeight="1">
      <c r="A27" s="69"/>
      <c r="B27" s="91"/>
      <c r="C27" s="70"/>
      <c r="D27" s="71"/>
      <c r="E27" s="80"/>
      <c r="F27" s="80"/>
      <c r="G27" s="80"/>
      <c r="H27" s="81"/>
      <c r="I27" s="102"/>
    </row>
    <row r="28" spans="1:9" ht="19.899999999999999" customHeight="1">
      <c r="A28" s="69"/>
      <c r="B28" s="91"/>
      <c r="C28" s="70"/>
      <c r="D28" s="71"/>
      <c r="E28" s="80"/>
      <c r="F28" s="80"/>
      <c r="G28" s="80"/>
      <c r="H28" s="81"/>
      <c r="I28" s="102"/>
    </row>
    <row r="29" spans="1:9" ht="27" customHeight="1">
      <c r="A29" s="72"/>
      <c r="B29" s="73"/>
      <c r="D29" s="2"/>
    </row>
    <row r="30" spans="1:9" ht="27" customHeight="1">
      <c r="A30"/>
      <c r="B30"/>
      <c r="D30" s="2"/>
    </row>
  </sheetData>
  <phoneticPr fontId="1"/>
  <conditionalFormatting sqref="C5:I28">
    <cfRule type="expression" dxfId="45" priority="1">
      <formula>$I5="－"</formula>
    </cfRule>
  </conditionalFormatting>
  <dataValidations count="1">
    <dataValidation type="list" allowBlank="1" showInputMessage="1" showErrorMessage="1" sqref="I5:I28" xr:uid="{B7A52C32-EEB8-4226-8162-FB6F08AC3315}">
      <formula1>"〇,－"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  <headerFooter>
    <oddHeader>&amp;L&amp;G</oddHeader>
    <oddFooter>&amp;L(C) 2019 Lateral Thinking Inc.&amp;R&amp;P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6139-FB51-40EF-A37F-79809A83CBCF}">
  <sheetPr>
    <tabColor rgb="FFCCCCFF"/>
  </sheetPr>
  <dimension ref="A1:W49"/>
  <sheetViews>
    <sheetView showGridLines="0" view="pageBreakPreview" zoomScaleNormal="100" zoomScaleSheetLayoutView="100" zoomScalePageLayoutView="6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C5"/>
    </sheetView>
  </sheetViews>
  <sheetFormatPr defaultColWidth="9.125" defaultRowHeight="27" customHeight="1"/>
  <cols>
    <col min="1" max="1" width="3.5" style="15" customWidth="1"/>
    <col min="2" max="2" width="13" style="79" customWidth="1"/>
    <col min="3" max="3" width="6.5" style="79" customWidth="1"/>
    <col min="4" max="14" width="5.625" customWidth="1"/>
    <col min="15" max="15" width="6.25" customWidth="1"/>
    <col min="16" max="16" width="18.75" customWidth="1"/>
    <col min="17" max="17" width="11.5" customWidth="1"/>
    <col min="18" max="18" width="10" customWidth="1"/>
    <col min="19" max="19" width="8.75" customWidth="1"/>
    <col min="21" max="22" width="6.375" customWidth="1"/>
    <col min="23" max="26" width="6.625" customWidth="1"/>
  </cols>
  <sheetData>
    <row r="1" spans="1:23" s="14" customFormat="1" ht="18" customHeight="1">
      <c r="A1" s="219" t="s">
        <v>13</v>
      </c>
      <c r="B1" s="220"/>
      <c r="C1" s="142" t="str">
        <f>表紙!J9</f>
        <v>（プロジェクト名）</v>
      </c>
      <c r="D1" s="109"/>
      <c r="E1" s="109"/>
      <c r="F1" s="109"/>
      <c r="G1" s="109"/>
      <c r="H1" s="109"/>
      <c r="I1" s="109"/>
      <c r="J1" s="109"/>
      <c r="K1" s="109"/>
      <c r="L1" s="109"/>
      <c r="M1" s="215" t="s">
        <v>2</v>
      </c>
      <c r="N1" s="216"/>
      <c r="O1" s="109"/>
      <c r="P1" s="143"/>
      <c r="Q1" s="20" t="s">
        <v>0</v>
      </c>
      <c r="R1" s="152"/>
      <c r="S1" s="153"/>
      <c r="U1" s="68" t="s">
        <v>83</v>
      </c>
      <c r="V1" s="68" t="s">
        <v>78</v>
      </c>
      <c r="W1" s="68" t="s">
        <v>90</v>
      </c>
    </row>
    <row r="2" spans="1:23" ht="18" customHeight="1">
      <c r="A2" s="221" t="s">
        <v>14</v>
      </c>
      <c r="B2" s="222"/>
      <c r="C2" s="144" t="str">
        <f ca="1">表紙!J10 &amp; "： " &amp; RIGHT(CELL("filename",D1),LEN(CELL("filename",D1))-FIND("]",CELL("filename",D1)))</f>
        <v>（ドキュメント名）： 【サンプル】単項目チェック</v>
      </c>
      <c r="D2" s="111"/>
      <c r="E2" s="111"/>
      <c r="F2" s="111"/>
      <c r="G2" s="111"/>
      <c r="H2" s="111"/>
      <c r="I2" s="111"/>
      <c r="J2" s="111"/>
      <c r="K2" s="111"/>
      <c r="L2" s="111"/>
      <c r="M2" s="217" t="s">
        <v>3</v>
      </c>
      <c r="N2" s="218"/>
      <c r="O2" s="111"/>
      <c r="P2" s="145"/>
      <c r="Q2" s="25" t="s">
        <v>1</v>
      </c>
      <c r="R2" s="154"/>
      <c r="S2" s="155"/>
      <c r="U2" s="68">
        <f>SUM(U$4:U$217)</f>
        <v>41</v>
      </c>
      <c r="V2" s="68">
        <f>SUM(V$4:V$217)</f>
        <v>40</v>
      </c>
      <c r="W2" s="68">
        <f>U2-V2</f>
        <v>1</v>
      </c>
    </row>
    <row r="3" spans="1:23" ht="18.75">
      <c r="A3" s="30"/>
      <c r="B3" s="1"/>
      <c r="C3" s="113"/>
      <c r="D3" s="105" t="s">
        <v>145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42"/>
      <c r="Q3" s="42"/>
      <c r="R3" s="41"/>
      <c r="S3" s="41"/>
    </row>
    <row r="4" spans="1:23" s="65" customFormat="1" ht="28.9" customHeight="1" thickBot="1">
      <c r="A4" s="166" t="s">
        <v>32</v>
      </c>
      <c r="B4" s="223" t="s">
        <v>31</v>
      </c>
      <c r="C4" s="224"/>
      <c r="D4" s="115" t="s">
        <v>129</v>
      </c>
      <c r="E4" s="112" t="s">
        <v>137</v>
      </c>
      <c r="F4" s="112" t="s">
        <v>130</v>
      </c>
      <c r="G4" s="112" t="s">
        <v>136</v>
      </c>
      <c r="H4" s="112" t="s">
        <v>135</v>
      </c>
      <c r="I4" s="112" t="s">
        <v>131</v>
      </c>
      <c r="J4" s="112" t="s">
        <v>134</v>
      </c>
      <c r="K4" s="112" t="s">
        <v>138</v>
      </c>
      <c r="L4" s="141" t="s">
        <v>139</v>
      </c>
      <c r="M4" s="112" t="s">
        <v>140</v>
      </c>
      <c r="N4" s="112" t="s">
        <v>141</v>
      </c>
      <c r="O4" s="209" t="s">
        <v>47</v>
      </c>
      <c r="P4" s="210"/>
      <c r="Q4" s="167" t="s">
        <v>132</v>
      </c>
      <c r="R4" s="167" t="s">
        <v>133</v>
      </c>
      <c r="S4" s="168" t="s">
        <v>144</v>
      </c>
      <c r="U4" s="98" t="s">
        <v>82</v>
      </c>
      <c r="V4" s="98" t="s">
        <v>78</v>
      </c>
    </row>
    <row r="5" spans="1:23" ht="19.5" thickTop="1">
      <c r="A5" s="169">
        <v>1</v>
      </c>
      <c r="B5" s="211" t="s">
        <v>99</v>
      </c>
      <c r="C5" s="212"/>
      <c r="D5" s="118" t="s">
        <v>81</v>
      </c>
      <c r="E5" s="119" t="s">
        <v>81</v>
      </c>
      <c r="F5" s="119" t="s">
        <v>80</v>
      </c>
      <c r="G5" s="119" t="s">
        <v>80</v>
      </c>
      <c r="H5" s="119" t="s">
        <v>80</v>
      </c>
      <c r="I5" s="119" t="s">
        <v>80</v>
      </c>
      <c r="J5" s="119" t="s">
        <v>80</v>
      </c>
      <c r="K5" s="119" t="s">
        <v>80</v>
      </c>
      <c r="L5" s="121" t="s">
        <v>80</v>
      </c>
      <c r="M5" s="119" t="s">
        <v>81</v>
      </c>
      <c r="N5" s="119" t="s">
        <v>81</v>
      </c>
      <c r="O5" s="125" t="s">
        <v>80</v>
      </c>
      <c r="P5" s="130"/>
      <c r="Q5" s="136">
        <v>43617</v>
      </c>
      <c r="R5" s="150" t="s">
        <v>124</v>
      </c>
      <c r="S5" s="148"/>
      <c r="U5" s="97">
        <f t="shared" ref="U5:U47" si="0">IF(B5="",0,12-COUNTIF(D5:O5,"－"))</f>
        <v>4</v>
      </c>
      <c r="V5" s="57">
        <f t="shared" ref="V5:V47" si="1">IF(B5="",0,COUNTIF(D5:S5,"〇")+COUNTIF(D5:S5,"◎"))</f>
        <v>4</v>
      </c>
    </row>
    <row r="6" spans="1:23" ht="18.75">
      <c r="A6" s="170">
        <v>2</v>
      </c>
      <c r="B6" s="213" t="s">
        <v>100</v>
      </c>
      <c r="C6" s="214"/>
      <c r="D6" s="116" t="s">
        <v>80</v>
      </c>
      <c r="E6" s="104" t="s">
        <v>81</v>
      </c>
      <c r="F6" s="104" t="s">
        <v>80</v>
      </c>
      <c r="G6" s="104" t="s">
        <v>80</v>
      </c>
      <c r="H6" s="104" t="s">
        <v>80</v>
      </c>
      <c r="I6" s="104" t="s">
        <v>80</v>
      </c>
      <c r="J6" s="104" t="s">
        <v>80</v>
      </c>
      <c r="K6" s="104" t="s">
        <v>80</v>
      </c>
      <c r="L6" s="122" t="s">
        <v>80</v>
      </c>
      <c r="M6" s="104" t="s">
        <v>80</v>
      </c>
      <c r="N6" s="104" t="s">
        <v>80</v>
      </c>
      <c r="O6" s="126" t="s">
        <v>80</v>
      </c>
      <c r="P6" s="131"/>
      <c r="Q6" s="135">
        <v>43617</v>
      </c>
      <c r="R6" s="151" t="s">
        <v>124</v>
      </c>
      <c r="S6" s="149"/>
      <c r="U6" s="97">
        <f t="shared" si="0"/>
        <v>1</v>
      </c>
      <c r="V6" s="57">
        <f t="shared" si="1"/>
        <v>1</v>
      </c>
    </row>
    <row r="7" spans="1:23" ht="18.75">
      <c r="A7" s="170">
        <v>3</v>
      </c>
      <c r="B7" s="213" t="s">
        <v>101</v>
      </c>
      <c r="C7" s="214"/>
      <c r="D7" s="116" t="s">
        <v>81</v>
      </c>
      <c r="E7" s="104" t="s">
        <v>81</v>
      </c>
      <c r="F7" s="104" t="s">
        <v>81</v>
      </c>
      <c r="G7" s="104" t="s">
        <v>74</v>
      </c>
      <c r="H7" s="104" t="s">
        <v>80</v>
      </c>
      <c r="I7" s="104" t="s">
        <v>81</v>
      </c>
      <c r="J7" s="104" t="s">
        <v>81</v>
      </c>
      <c r="K7" s="122" t="s">
        <v>80</v>
      </c>
      <c r="L7" s="122" t="s">
        <v>80</v>
      </c>
      <c r="M7" s="104" t="s">
        <v>81</v>
      </c>
      <c r="N7" s="104" t="s">
        <v>81</v>
      </c>
      <c r="O7" s="126" t="s">
        <v>81</v>
      </c>
      <c r="P7" s="131" t="s">
        <v>143</v>
      </c>
      <c r="Q7" s="135">
        <v>43617</v>
      </c>
      <c r="R7" s="151" t="s">
        <v>124</v>
      </c>
      <c r="S7" s="149"/>
      <c r="U7" s="97">
        <f t="shared" si="0"/>
        <v>9</v>
      </c>
      <c r="V7" s="57">
        <f t="shared" si="1"/>
        <v>9</v>
      </c>
    </row>
    <row r="8" spans="1:23" ht="18.75">
      <c r="A8" s="170">
        <v>4</v>
      </c>
      <c r="B8" s="213" t="s">
        <v>102</v>
      </c>
      <c r="C8" s="214"/>
      <c r="D8" s="116" t="s">
        <v>81</v>
      </c>
      <c r="E8" s="104" t="s">
        <v>81</v>
      </c>
      <c r="F8" s="104" t="s">
        <v>81</v>
      </c>
      <c r="G8" s="104" t="s">
        <v>81</v>
      </c>
      <c r="H8" s="104" t="s">
        <v>80</v>
      </c>
      <c r="I8" s="104" t="s">
        <v>81</v>
      </c>
      <c r="J8" s="104" t="s">
        <v>74</v>
      </c>
      <c r="K8" s="122" t="s">
        <v>80</v>
      </c>
      <c r="L8" s="122" t="s">
        <v>80</v>
      </c>
      <c r="M8" s="104" t="s">
        <v>81</v>
      </c>
      <c r="N8" s="104" t="s">
        <v>81</v>
      </c>
      <c r="O8" s="126" t="s">
        <v>80</v>
      </c>
      <c r="P8" s="131"/>
      <c r="Q8" s="135">
        <v>43617</v>
      </c>
      <c r="R8" s="151" t="s">
        <v>124</v>
      </c>
      <c r="S8" s="149"/>
      <c r="U8" s="97">
        <f t="shared" si="0"/>
        <v>8</v>
      </c>
      <c r="V8" s="57">
        <f t="shared" si="1"/>
        <v>8</v>
      </c>
    </row>
    <row r="9" spans="1:23" ht="25.9" customHeight="1">
      <c r="A9" s="170">
        <v>5</v>
      </c>
      <c r="B9" s="213" t="s">
        <v>103</v>
      </c>
      <c r="C9" s="214"/>
      <c r="D9" s="116" t="s">
        <v>81</v>
      </c>
      <c r="E9" s="104" t="s">
        <v>81</v>
      </c>
      <c r="F9" s="104" t="s">
        <v>81</v>
      </c>
      <c r="G9" s="104" t="s">
        <v>81</v>
      </c>
      <c r="H9" s="104" t="s">
        <v>80</v>
      </c>
      <c r="I9" s="104" t="s">
        <v>79</v>
      </c>
      <c r="J9" s="104" t="s">
        <v>80</v>
      </c>
      <c r="K9" s="122" t="s">
        <v>80</v>
      </c>
      <c r="L9" s="122" t="s">
        <v>80</v>
      </c>
      <c r="M9" s="104" t="s">
        <v>81</v>
      </c>
      <c r="N9" s="104" t="s">
        <v>81</v>
      </c>
      <c r="O9" s="126" t="s">
        <v>80</v>
      </c>
      <c r="P9" s="131"/>
      <c r="Q9" s="135"/>
      <c r="R9" s="151"/>
      <c r="S9" s="149"/>
      <c r="U9" s="97">
        <f t="shared" si="0"/>
        <v>7</v>
      </c>
      <c r="V9" s="57">
        <f t="shared" si="1"/>
        <v>6</v>
      </c>
    </row>
    <row r="10" spans="1:23" ht="25.9" customHeight="1">
      <c r="A10" s="170">
        <v>6</v>
      </c>
      <c r="B10" s="213" t="s">
        <v>104</v>
      </c>
      <c r="C10" s="214"/>
      <c r="D10" s="116" t="s">
        <v>81</v>
      </c>
      <c r="E10" s="104" t="s">
        <v>81</v>
      </c>
      <c r="F10" s="104" t="s">
        <v>80</v>
      </c>
      <c r="G10" s="104" t="s">
        <v>80</v>
      </c>
      <c r="H10" s="104" t="s">
        <v>80</v>
      </c>
      <c r="I10" s="104" t="s">
        <v>80</v>
      </c>
      <c r="J10" s="104" t="s">
        <v>80</v>
      </c>
      <c r="K10" s="122" t="s">
        <v>80</v>
      </c>
      <c r="L10" s="122" t="s">
        <v>80</v>
      </c>
      <c r="M10" s="104" t="s">
        <v>81</v>
      </c>
      <c r="N10" s="104" t="s">
        <v>81</v>
      </c>
      <c r="O10" s="126" t="s">
        <v>80</v>
      </c>
      <c r="P10" s="131"/>
      <c r="Q10" s="135">
        <v>43617</v>
      </c>
      <c r="R10" s="151" t="s">
        <v>124</v>
      </c>
      <c r="S10" s="149"/>
      <c r="U10" s="97">
        <f t="shared" si="0"/>
        <v>4</v>
      </c>
      <c r="V10" s="57">
        <f t="shared" si="1"/>
        <v>4</v>
      </c>
    </row>
    <row r="11" spans="1:23" ht="18.75">
      <c r="A11" s="170">
        <v>7</v>
      </c>
      <c r="B11" s="213" t="s">
        <v>105</v>
      </c>
      <c r="C11" s="214"/>
      <c r="D11" s="116" t="s">
        <v>81</v>
      </c>
      <c r="E11" s="104" t="s">
        <v>81</v>
      </c>
      <c r="F11" s="116" t="s">
        <v>81</v>
      </c>
      <c r="G11" s="116" t="s">
        <v>81</v>
      </c>
      <c r="H11" s="116" t="s">
        <v>81</v>
      </c>
      <c r="I11" s="116" t="s">
        <v>81</v>
      </c>
      <c r="J11" s="104" t="s">
        <v>80</v>
      </c>
      <c r="K11" s="122" t="s">
        <v>80</v>
      </c>
      <c r="L11" s="122" t="s">
        <v>80</v>
      </c>
      <c r="M11" s="104" t="s">
        <v>81</v>
      </c>
      <c r="N11" s="104" t="s">
        <v>81</v>
      </c>
      <c r="O11" s="126" t="s">
        <v>80</v>
      </c>
      <c r="P11" s="131"/>
      <c r="Q11" s="135">
        <v>43617</v>
      </c>
      <c r="R11" s="151" t="s">
        <v>124</v>
      </c>
      <c r="S11" s="149"/>
      <c r="U11" s="97">
        <f t="shared" si="0"/>
        <v>8</v>
      </c>
      <c r="V11" s="57">
        <f t="shared" si="1"/>
        <v>8</v>
      </c>
    </row>
    <row r="12" spans="1:23" ht="18.75">
      <c r="A12" s="170">
        <v>8</v>
      </c>
      <c r="B12" s="213"/>
      <c r="C12" s="214"/>
      <c r="D12" s="116"/>
      <c r="E12" s="104"/>
      <c r="F12" s="104"/>
      <c r="G12" s="104"/>
      <c r="H12" s="104"/>
      <c r="I12" s="104"/>
      <c r="J12" s="104"/>
      <c r="K12" s="104"/>
      <c r="L12" s="122"/>
      <c r="M12" s="104"/>
      <c r="N12" s="104"/>
      <c r="O12" s="126"/>
      <c r="P12" s="131"/>
      <c r="Q12" s="135"/>
      <c r="R12" s="151"/>
      <c r="S12" s="149"/>
      <c r="U12" s="97">
        <f t="shared" si="0"/>
        <v>0</v>
      </c>
      <c r="V12" s="57">
        <f t="shared" si="1"/>
        <v>0</v>
      </c>
    </row>
    <row r="13" spans="1:23" ht="18.75">
      <c r="A13" s="170">
        <v>9</v>
      </c>
      <c r="B13" s="213"/>
      <c r="C13" s="214"/>
      <c r="D13" s="116"/>
      <c r="E13" s="104"/>
      <c r="F13" s="104"/>
      <c r="G13" s="104"/>
      <c r="H13" s="104"/>
      <c r="I13" s="104"/>
      <c r="J13" s="104"/>
      <c r="K13" s="104"/>
      <c r="L13" s="122"/>
      <c r="M13" s="104"/>
      <c r="N13" s="104"/>
      <c r="O13" s="126"/>
      <c r="P13" s="131"/>
      <c r="Q13" s="135"/>
      <c r="R13" s="151"/>
      <c r="S13" s="149"/>
      <c r="U13" s="97">
        <f t="shared" si="0"/>
        <v>0</v>
      </c>
      <c r="V13" s="57">
        <f t="shared" si="1"/>
        <v>0</v>
      </c>
    </row>
    <row r="14" spans="1:23" ht="18.75">
      <c r="A14" s="170">
        <v>10</v>
      </c>
      <c r="B14" s="213"/>
      <c r="C14" s="214"/>
      <c r="D14" s="116"/>
      <c r="E14" s="104"/>
      <c r="F14" s="104"/>
      <c r="G14" s="104"/>
      <c r="H14" s="104"/>
      <c r="I14" s="104"/>
      <c r="J14" s="104"/>
      <c r="K14" s="104"/>
      <c r="L14" s="122"/>
      <c r="M14" s="104"/>
      <c r="N14" s="104"/>
      <c r="O14" s="126"/>
      <c r="P14" s="131"/>
      <c r="Q14" s="135"/>
      <c r="R14" s="151"/>
      <c r="S14" s="149"/>
      <c r="U14" s="97">
        <f t="shared" si="0"/>
        <v>0</v>
      </c>
      <c r="V14" s="57">
        <f t="shared" si="1"/>
        <v>0</v>
      </c>
    </row>
    <row r="15" spans="1:23" ht="18.75">
      <c r="A15" s="170">
        <v>11</v>
      </c>
      <c r="B15" s="213"/>
      <c r="C15" s="214"/>
      <c r="D15" s="116"/>
      <c r="E15" s="104"/>
      <c r="F15" s="104"/>
      <c r="G15" s="104"/>
      <c r="H15" s="104"/>
      <c r="I15" s="104"/>
      <c r="J15" s="104"/>
      <c r="K15" s="104"/>
      <c r="L15" s="122"/>
      <c r="M15" s="104"/>
      <c r="N15" s="104"/>
      <c r="O15" s="126"/>
      <c r="P15" s="131"/>
      <c r="Q15" s="135"/>
      <c r="R15" s="151"/>
      <c r="S15" s="149"/>
      <c r="U15" s="97">
        <f t="shared" si="0"/>
        <v>0</v>
      </c>
      <c r="V15" s="57">
        <f t="shared" si="1"/>
        <v>0</v>
      </c>
    </row>
    <row r="16" spans="1:23" ht="18.75">
      <c r="A16" s="170">
        <v>12</v>
      </c>
      <c r="B16" s="213"/>
      <c r="C16" s="214"/>
      <c r="D16" s="116"/>
      <c r="E16" s="104"/>
      <c r="F16" s="104"/>
      <c r="G16" s="104"/>
      <c r="H16" s="104"/>
      <c r="I16" s="104"/>
      <c r="J16" s="104"/>
      <c r="K16" s="104"/>
      <c r="L16" s="122"/>
      <c r="M16" s="104"/>
      <c r="N16" s="104"/>
      <c r="O16" s="126"/>
      <c r="P16" s="131"/>
      <c r="Q16" s="135"/>
      <c r="R16" s="151"/>
      <c r="S16" s="149"/>
      <c r="U16" s="97">
        <f t="shared" si="0"/>
        <v>0</v>
      </c>
      <c r="V16" s="57">
        <f t="shared" si="1"/>
        <v>0</v>
      </c>
    </row>
    <row r="17" spans="1:22" ht="18.75">
      <c r="A17" s="170">
        <v>13</v>
      </c>
      <c r="B17" s="213"/>
      <c r="C17" s="214"/>
      <c r="D17" s="116"/>
      <c r="E17" s="104"/>
      <c r="F17" s="104"/>
      <c r="G17" s="104"/>
      <c r="H17" s="104"/>
      <c r="I17" s="104"/>
      <c r="J17" s="104"/>
      <c r="K17" s="104"/>
      <c r="L17" s="122"/>
      <c r="M17" s="104"/>
      <c r="N17" s="104"/>
      <c r="O17" s="126"/>
      <c r="P17" s="131"/>
      <c r="Q17" s="135"/>
      <c r="R17" s="151"/>
      <c r="S17" s="149"/>
      <c r="U17" s="97">
        <f t="shared" si="0"/>
        <v>0</v>
      </c>
      <c r="V17" s="57">
        <f t="shared" si="1"/>
        <v>0</v>
      </c>
    </row>
    <row r="18" spans="1:22" ht="18.75">
      <c r="A18" s="170">
        <v>14</v>
      </c>
      <c r="B18" s="213"/>
      <c r="C18" s="214"/>
      <c r="D18" s="116"/>
      <c r="E18" s="104"/>
      <c r="F18" s="104"/>
      <c r="G18" s="104"/>
      <c r="H18" s="104"/>
      <c r="I18" s="104"/>
      <c r="J18" s="104"/>
      <c r="K18" s="104"/>
      <c r="L18" s="122"/>
      <c r="M18" s="104"/>
      <c r="N18" s="104"/>
      <c r="O18" s="126"/>
      <c r="P18" s="131"/>
      <c r="Q18" s="135"/>
      <c r="R18" s="151"/>
      <c r="S18" s="149"/>
      <c r="U18" s="97">
        <f t="shared" si="0"/>
        <v>0</v>
      </c>
      <c r="V18" s="57">
        <f t="shared" si="1"/>
        <v>0</v>
      </c>
    </row>
    <row r="19" spans="1:22" ht="18.75">
      <c r="A19" s="170">
        <v>15</v>
      </c>
      <c r="B19" s="213"/>
      <c r="C19" s="214"/>
      <c r="D19" s="116"/>
      <c r="E19" s="104"/>
      <c r="F19" s="104"/>
      <c r="G19" s="104"/>
      <c r="H19" s="104"/>
      <c r="I19" s="104"/>
      <c r="J19" s="104"/>
      <c r="K19" s="104"/>
      <c r="L19" s="122"/>
      <c r="M19" s="104"/>
      <c r="N19" s="104"/>
      <c r="O19" s="126"/>
      <c r="P19" s="131"/>
      <c r="Q19" s="135"/>
      <c r="R19" s="151"/>
      <c r="S19" s="149"/>
      <c r="U19" s="97">
        <f t="shared" si="0"/>
        <v>0</v>
      </c>
      <c r="V19" s="57">
        <f t="shared" si="1"/>
        <v>0</v>
      </c>
    </row>
    <row r="20" spans="1:22" ht="18.75">
      <c r="A20" s="170">
        <v>16</v>
      </c>
      <c r="B20" s="213"/>
      <c r="C20" s="214"/>
      <c r="D20" s="116"/>
      <c r="E20" s="104"/>
      <c r="F20" s="104"/>
      <c r="G20" s="104"/>
      <c r="H20" s="104"/>
      <c r="I20" s="104"/>
      <c r="J20" s="104"/>
      <c r="K20" s="104"/>
      <c r="L20" s="122"/>
      <c r="M20" s="104"/>
      <c r="N20" s="104"/>
      <c r="O20" s="126"/>
      <c r="P20" s="131"/>
      <c r="Q20" s="135"/>
      <c r="R20" s="151"/>
      <c r="S20" s="149"/>
      <c r="U20" s="97">
        <f t="shared" si="0"/>
        <v>0</v>
      </c>
      <c r="V20" s="57">
        <f t="shared" si="1"/>
        <v>0</v>
      </c>
    </row>
    <row r="21" spans="1:22" ht="18.75">
      <c r="A21" s="170">
        <v>17</v>
      </c>
      <c r="B21" s="213"/>
      <c r="C21" s="214"/>
      <c r="D21" s="116"/>
      <c r="E21" s="104"/>
      <c r="F21" s="104"/>
      <c r="G21" s="104"/>
      <c r="H21" s="104"/>
      <c r="I21" s="104"/>
      <c r="J21" s="104"/>
      <c r="K21" s="104"/>
      <c r="L21" s="122"/>
      <c r="M21" s="104"/>
      <c r="N21" s="104"/>
      <c r="O21" s="126"/>
      <c r="P21" s="131"/>
      <c r="Q21" s="135"/>
      <c r="R21" s="151"/>
      <c r="S21" s="149"/>
      <c r="U21" s="97">
        <f t="shared" si="0"/>
        <v>0</v>
      </c>
      <c r="V21" s="57">
        <f t="shared" si="1"/>
        <v>0</v>
      </c>
    </row>
    <row r="22" spans="1:22" ht="18.75">
      <c r="A22" s="170">
        <v>18</v>
      </c>
      <c r="B22" s="213"/>
      <c r="C22" s="214"/>
      <c r="D22" s="116"/>
      <c r="E22" s="104"/>
      <c r="F22" s="104"/>
      <c r="G22" s="104"/>
      <c r="H22" s="104"/>
      <c r="I22" s="104"/>
      <c r="J22" s="104"/>
      <c r="K22" s="104"/>
      <c r="L22" s="122"/>
      <c r="M22" s="104"/>
      <c r="N22" s="104"/>
      <c r="O22" s="126"/>
      <c r="P22" s="131"/>
      <c r="Q22" s="135"/>
      <c r="R22" s="151"/>
      <c r="S22" s="149"/>
      <c r="U22" s="97">
        <f t="shared" si="0"/>
        <v>0</v>
      </c>
      <c r="V22" s="57">
        <f t="shared" si="1"/>
        <v>0</v>
      </c>
    </row>
    <row r="23" spans="1:22" ht="18.75">
      <c r="A23" s="170">
        <v>19</v>
      </c>
      <c r="B23" s="213"/>
      <c r="C23" s="214"/>
      <c r="D23" s="117"/>
      <c r="E23" s="114"/>
      <c r="F23" s="114"/>
      <c r="G23" s="114"/>
      <c r="H23" s="114"/>
      <c r="I23" s="114"/>
      <c r="J23" s="114"/>
      <c r="K23" s="114"/>
      <c r="L23" s="123"/>
      <c r="M23" s="114"/>
      <c r="N23" s="114"/>
      <c r="O23" s="127"/>
      <c r="P23" s="132"/>
      <c r="Q23" s="135"/>
      <c r="R23" s="151"/>
      <c r="S23" s="149"/>
      <c r="U23" s="97">
        <f t="shared" si="0"/>
        <v>0</v>
      </c>
      <c r="V23" s="57">
        <f t="shared" si="1"/>
        <v>0</v>
      </c>
    </row>
    <row r="24" spans="1:22" ht="18.75">
      <c r="A24" s="170">
        <v>20</v>
      </c>
      <c r="B24" s="213"/>
      <c r="C24" s="214"/>
      <c r="D24" s="103"/>
      <c r="E24" s="66"/>
      <c r="F24" s="66"/>
      <c r="G24" s="66"/>
      <c r="H24" s="66"/>
      <c r="I24" s="66"/>
      <c r="J24" s="66"/>
      <c r="K24" s="66"/>
      <c r="L24" s="124"/>
      <c r="M24" s="66"/>
      <c r="N24" s="66"/>
      <c r="O24" s="128"/>
      <c r="P24" s="133"/>
      <c r="Q24" s="135"/>
      <c r="R24" s="151"/>
      <c r="S24" s="149"/>
      <c r="U24" s="97">
        <f t="shared" si="0"/>
        <v>0</v>
      </c>
      <c r="V24" s="57">
        <f t="shared" si="1"/>
        <v>0</v>
      </c>
    </row>
    <row r="25" spans="1:22" ht="18.75">
      <c r="A25" s="170">
        <v>21</v>
      </c>
      <c r="B25" s="213"/>
      <c r="C25" s="214"/>
      <c r="D25" s="103"/>
      <c r="E25" s="66"/>
      <c r="F25" s="66"/>
      <c r="G25" s="66"/>
      <c r="H25" s="66"/>
      <c r="I25" s="66"/>
      <c r="J25" s="66"/>
      <c r="K25" s="66"/>
      <c r="L25" s="124"/>
      <c r="M25" s="66"/>
      <c r="N25" s="66"/>
      <c r="O25" s="128"/>
      <c r="P25" s="133"/>
      <c r="Q25" s="135"/>
      <c r="R25" s="151"/>
      <c r="S25" s="149"/>
      <c r="U25" s="97">
        <f t="shared" si="0"/>
        <v>0</v>
      </c>
      <c r="V25" s="57">
        <f t="shared" si="1"/>
        <v>0</v>
      </c>
    </row>
    <row r="26" spans="1:22" ht="18.75">
      <c r="A26" s="170">
        <v>22</v>
      </c>
      <c r="B26" s="213"/>
      <c r="C26" s="214"/>
      <c r="D26" s="103"/>
      <c r="E26" s="66"/>
      <c r="F26" s="66"/>
      <c r="G26" s="66"/>
      <c r="H26" s="66"/>
      <c r="I26" s="66"/>
      <c r="J26" s="66"/>
      <c r="K26" s="66"/>
      <c r="L26" s="124"/>
      <c r="M26" s="66"/>
      <c r="N26" s="66"/>
      <c r="O26" s="128"/>
      <c r="P26" s="133"/>
      <c r="Q26" s="135"/>
      <c r="R26" s="151"/>
      <c r="S26" s="149"/>
      <c r="U26" s="97">
        <f t="shared" si="0"/>
        <v>0</v>
      </c>
      <c r="V26" s="57">
        <f t="shared" si="1"/>
        <v>0</v>
      </c>
    </row>
    <row r="27" spans="1:22" ht="18.75">
      <c r="A27" s="170">
        <v>23</v>
      </c>
      <c r="B27" s="213"/>
      <c r="C27" s="214"/>
      <c r="D27" s="103"/>
      <c r="E27" s="66"/>
      <c r="F27" s="66"/>
      <c r="G27" s="66"/>
      <c r="H27" s="66"/>
      <c r="I27" s="66"/>
      <c r="J27" s="66"/>
      <c r="K27" s="66"/>
      <c r="L27" s="124"/>
      <c r="M27" s="66"/>
      <c r="N27" s="66"/>
      <c r="O27" s="128"/>
      <c r="P27" s="133"/>
      <c r="Q27" s="135"/>
      <c r="R27" s="151"/>
      <c r="S27" s="149"/>
      <c r="U27" s="97">
        <f t="shared" si="0"/>
        <v>0</v>
      </c>
      <c r="V27" s="57">
        <f t="shared" si="1"/>
        <v>0</v>
      </c>
    </row>
    <row r="28" spans="1:22" ht="18.75">
      <c r="A28" s="170">
        <v>24</v>
      </c>
      <c r="B28" s="213"/>
      <c r="C28" s="214"/>
      <c r="D28" s="103"/>
      <c r="E28" s="66"/>
      <c r="F28" s="66"/>
      <c r="G28" s="66"/>
      <c r="H28" s="66"/>
      <c r="I28" s="66"/>
      <c r="J28" s="66"/>
      <c r="K28" s="66"/>
      <c r="L28" s="124"/>
      <c r="M28" s="66"/>
      <c r="N28" s="66"/>
      <c r="O28" s="128"/>
      <c r="P28" s="133"/>
      <c r="Q28" s="135"/>
      <c r="R28" s="151"/>
      <c r="S28" s="149"/>
      <c r="U28" s="97">
        <f t="shared" si="0"/>
        <v>0</v>
      </c>
      <c r="V28" s="57">
        <f t="shared" si="1"/>
        <v>0</v>
      </c>
    </row>
    <row r="29" spans="1:22" ht="18.75">
      <c r="A29" s="170">
        <v>25</v>
      </c>
      <c r="B29" s="213"/>
      <c r="C29" s="214"/>
      <c r="D29" s="103"/>
      <c r="E29" s="66"/>
      <c r="F29" s="66"/>
      <c r="G29" s="66"/>
      <c r="H29" s="66"/>
      <c r="I29" s="66"/>
      <c r="J29" s="66"/>
      <c r="K29" s="66"/>
      <c r="L29" s="124"/>
      <c r="M29" s="66"/>
      <c r="N29" s="66"/>
      <c r="O29" s="128"/>
      <c r="P29" s="133"/>
      <c r="Q29" s="135"/>
      <c r="R29" s="151"/>
      <c r="S29" s="149"/>
      <c r="U29" s="97">
        <f t="shared" si="0"/>
        <v>0</v>
      </c>
      <c r="V29" s="57">
        <f t="shared" si="1"/>
        <v>0</v>
      </c>
    </row>
    <row r="30" spans="1:22" ht="18.75">
      <c r="A30" s="170">
        <v>26</v>
      </c>
      <c r="B30" s="213"/>
      <c r="C30" s="214"/>
      <c r="D30" s="103"/>
      <c r="E30" s="66"/>
      <c r="F30" s="66"/>
      <c r="G30" s="66"/>
      <c r="H30" s="66"/>
      <c r="I30" s="66"/>
      <c r="J30" s="66"/>
      <c r="K30" s="66"/>
      <c r="L30" s="124"/>
      <c r="M30" s="66"/>
      <c r="N30" s="66"/>
      <c r="O30" s="128"/>
      <c r="P30" s="133"/>
      <c r="Q30" s="135"/>
      <c r="R30" s="151"/>
      <c r="S30" s="149"/>
      <c r="U30" s="97">
        <f t="shared" si="0"/>
        <v>0</v>
      </c>
      <c r="V30" s="57">
        <f t="shared" si="1"/>
        <v>0</v>
      </c>
    </row>
    <row r="31" spans="1:22" ht="18.75">
      <c r="A31" s="170">
        <v>27</v>
      </c>
      <c r="B31" s="213"/>
      <c r="C31" s="214"/>
      <c r="D31" s="103"/>
      <c r="E31" s="66"/>
      <c r="F31" s="66"/>
      <c r="G31" s="66"/>
      <c r="H31" s="66"/>
      <c r="I31" s="66"/>
      <c r="J31" s="66"/>
      <c r="K31" s="66"/>
      <c r="L31" s="124"/>
      <c r="M31" s="66"/>
      <c r="N31" s="66"/>
      <c r="O31" s="128"/>
      <c r="P31" s="133"/>
      <c r="Q31" s="135"/>
      <c r="R31" s="151"/>
      <c r="S31" s="149"/>
      <c r="U31" s="97">
        <f t="shared" si="0"/>
        <v>0</v>
      </c>
      <c r="V31" s="57">
        <f t="shared" si="1"/>
        <v>0</v>
      </c>
    </row>
    <row r="32" spans="1:22" ht="18.75">
      <c r="A32" s="170">
        <v>28</v>
      </c>
      <c r="B32" s="213"/>
      <c r="C32" s="214"/>
      <c r="D32" s="103"/>
      <c r="E32" s="66"/>
      <c r="F32" s="66"/>
      <c r="G32" s="66"/>
      <c r="H32" s="66"/>
      <c r="I32" s="66"/>
      <c r="J32" s="66"/>
      <c r="K32" s="66"/>
      <c r="L32" s="124"/>
      <c r="M32" s="66"/>
      <c r="N32" s="66"/>
      <c r="O32" s="128"/>
      <c r="P32" s="133"/>
      <c r="Q32" s="135"/>
      <c r="R32" s="151"/>
      <c r="S32" s="149"/>
      <c r="U32" s="97">
        <f t="shared" si="0"/>
        <v>0</v>
      </c>
      <c r="V32" s="57">
        <f t="shared" si="1"/>
        <v>0</v>
      </c>
    </row>
    <row r="33" spans="1:22" ht="18.75">
      <c r="A33" s="170">
        <v>29</v>
      </c>
      <c r="B33" s="213"/>
      <c r="C33" s="214"/>
      <c r="D33" s="103"/>
      <c r="E33" s="66"/>
      <c r="F33" s="66"/>
      <c r="G33" s="66"/>
      <c r="H33" s="66"/>
      <c r="I33" s="66"/>
      <c r="J33" s="66"/>
      <c r="K33" s="66"/>
      <c r="L33" s="124"/>
      <c r="M33" s="66"/>
      <c r="N33" s="66"/>
      <c r="O33" s="128"/>
      <c r="P33" s="133"/>
      <c r="Q33" s="135"/>
      <c r="R33" s="151"/>
      <c r="S33" s="149"/>
      <c r="U33" s="97">
        <f t="shared" si="0"/>
        <v>0</v>
      </c>
      <c r="V33" s="57">
        <f t="shared" si="1"/>
        <v>0</v>
      </c>
    </row>
    <row r="34" spans="1:22" ht="18.75">
      <c r="A34" s="170">
        <v>30</v>
      </c>
      <c r="B34" s="213"/>
      <c r="C34" s="214"/>
      <c r="D34" s="103"/>
      <c r="E34" s="66"/>
      <c r="F34" s="66"/>
      <c r="G34" s="66"/>
      <c r="H34" s="66"/>
      <c r="I34" s="66"/>
      <c r="J34" s="66"/>
      <c r="K34" s="66"/>
      <c r="L34" s="124"/>
      <c r="M34" s="66"/>
      <c r="N34" s="66"/>
      <c r="O34" s="128"/>
      <c r="P34" s="133"/>
      <c r="Q34" s="135"/>
      <c r="R34" s="151"/>
      <c r="S34" s="149"/>
      <c r="U34" s="97">
        <f t="shared" si="0"/>
        <v>0</v>
      </c>
      <c r="V34" s="57">
        <f t="shared" si="1"/>
        <v>0</v>
      </c>
    </row>
    <row r="35" spans="1:22" ht="18.75">
      <c r="A35" s="170">
        <v>31</v>
      </c>
      <c r="B35" s="213"/>
      <c r="C35" s="214"/>
      <c r="D35" s="103"/>
      <c r="E35" s="66"/>
      <c r="F35" s="66"/>
      <c r="G35" s="66"/>
      <c r="H35" s="66"/>
      <c r="I35" s="66"/>
      <c r="J35" s="66"/>
      <c r="K35" s="66"/>
      <c r="L35" s="124"/>
      <c r="M35" s="66"/>
      <c r="N35" s="66"/>
      <c r="O35" s="128"/>
      <c r="P35" s="133"/>
      <c r="Q35" s="135"/>
      <c r="R35" s="151"/>
      <c r="S35" s="149"/>
      <c r="U35" s="97">
        <f t="shared" si="0"/>
        <v>0</v>
      </c>
      <c r="V35" s="57">
        <f t="shared" si="1"/>
        <v>0</v>
      </c>
    </row>
    <row r="36" spans="1:22" ht="18.75">
      <c r="A36" s="170">
        <v>32</v>
      </c>
      <c r="B36" s="213"/>
      <c r="C36" s="214"/>
      <c r="D36" s="103"/>
      <c r="E36" s="66"/>
      <c r="F36" s="66"/>
      <c r="G36" s="66"/>
      <c r="H36" s="66"/>
      <c r="I36" s="66"/>
      <c r="J36" s="66"/>
      <c r="K36" s="66"/>
      <c r="L36" s="124"/>
      <c r="M36" s="66"/>
      <c r="N36" s="66"/>
      <c r="O36" s="128"/>
      <c r="P36" s="133"/>
      <c r="Q36" s="135"/>
      <c r="R36" s="151"/>
      <c r="S36" s="149"/>
      <c r="U36" s="97">
        <f t="shared" si="0"/>
        <v>0</v>
      </c>
      <c r="V36" s="57">
        <f t="shared" si="1"/>
        <v>0</v>
      </c>
    </row>
    <row r="37" spans="1:22" ht="18.75">
      <c r="A37" s="170">
        <v>33</v>
      </c>
      <c r="B37" s="213"/>
      <c r="C37" s="214"/>
      <c r="D37" s="103"/>
      <c r="E37" s="66"/>
      <c r="F37" s="66"/>
      <c r="G37" s="66"/>
      <c r="H37" s="66"/>
      <c r="I37" s="66"/>
      <c r="J37" s="66"/>
      <c r="K37" s="66"/>
      <c r="L37" s="124"/>
      <c r="M37" s="66"/>
      <c r="N37" s="66"/>
      <c r="O37" s="128"/>
      <c r="P37" s="133"/>
      <c r="Q37" s="135"/>
      <c r="R37" s="151"/>
      <c r="S37" s="149"/>
      <c r="U37" s="97">
        <f t="shared" si="0"/>
        <v>0</v>
      </c>
      <c r="V37" s="57">
        <f t="shared" si="1"/>
        <v>0</v>
      </c>
    </row>
    <row r="38" spans="1:22" ht="18.75">
      <c r="A38" s="170">
        <v>34</v>
      </c>
      <c r="B38" s="213"/>
      <c r="C38" s="214"/>
      <c r="D38" s="103"/>
      <c r="E38" s="66"/>
      <c r="F38" s="66"/>
      <c r="G38" s="66"/>
      <c r="H38" s="66"/>
      <c r="I38" s="66"/>
      <c r="J38" s="66"/>
      <c r="K38" s="66"/>
      <c r="L38" s="124"/>
      <c r="M38" s="66"/>
      <c r="N38" s="66"/>
      <c r="O38" s="128"/>
      <c r="P38" s="133"/>
      <c r="Q38" s="135"/>
      <c r="R38" s="151"/>
      <c r="S38" s="149"/>
      <c r="U38" s="97">
        <f t="shared" si="0"/>
        <v>0</v>
      </c>
      <c r="V38" s="57">
        <f t="shared" si="1"/>
        <v>0</v>
      </c>
    </row>
    <row r="39" spans="1:22" ht="18.75">
      <c r="A39" s="170">
        <v>35</v>
      </c>
      <c r="B39" s="213"/>
      <c r="C39" s="214"/>
      <c r="D39" s="103"/>
      <c r="E39" s="66"/>
      <c r="F39" s="66"/>
      <c r="G39" s="66"/>
      <c r="H39" s="66"/>
      <c r="I39" s="66"/>
      <c r="J39" s="66"/>
      <c r="K39" s="66"/>
      <c r="L39" s="124"/>
      <c r="M39" s="66"/>
      <c r="N39" s="66"/>
      <c r="O39" s="128"/>
      <c r="P39" s="133"/>
      <c r="Q39" s="135"/>
      <c r="R39" s="151"/>
      <c r="S39" s="149"/>
      <c r="U39" s="97">
        <f t="shared" si="0"/>
        <v>0</v>
      </c>
      <c r="V39" s="57">
        <f t="shared" si="1"/>
        <v>0</v>
      </c>
    </row>
    <row r="40" spans="1:22" ht="18.75">
      <c r="A40" s="170">
        <v>36</v>
      </c>
      <c r="B40" s="213"/>
      <c r="C40" s="214"/>
      <c r="D40" s="103"/>
      <c r="E40" s="66"/>
      <c r="F40" s="66"/>
      <c r="G40" s="66"/>
      <c r="H40" s="66"/>
      <c r="I40" s="66"/>
      <c r="J40" s="66"/>
      <c r="K40" s="66"/>
      <c r="L40" s="124"/>
      <c r="M40" s="66"/>
      <c r="N40" s="66"/>
      <c r="O40" s="128"/>
      <c r="P40" s="133"/>
      <c r="Q40" s="135"/>
      <c r="R40" s="151"/>
      <c r="S40" s="149"/>
      <c r="U40" s="97">
        <f t="shared" si="0"/>
        <v>0</v>
      </c>
      <c r="V40" s="57">
        <f t="shared" si="1"/>
        <v>0</v>
      </c>
    </row>
    <row r="41" spans="1:22" ht="18.75">
      <c r="A41" s="170">
        <v>37</v>
      </c>
      <c r="B41" s="213"/>
      <c r="C41" s="214"/>
      <c r="D41" s="103"/>
      <c r="E41" s="66"/>
      <c r="F41" s="66"/>
      <c r="G41" s="66"/>
      <c r="H41" s="66"/>
      <c r="I41" s="66"/>
      <c r="J41" s="66"/>
      <c r="K41" s="66"/>
      <c r="L41" s="124"/>
      <c r="M41" s="66"/>
      <c r="N41" s="66"/>
      <c r="O41" s="128"/>
      <c r="P41" s="133"/>
      <c r="Q41" s="135"/>
      <c r="R41" s="151"/>
      <c r="S41" s="149"/>
      <c r="U41" s="97">
        <f t="shared" si="0"/>
        <v>0</v>
      </c>
      <c r="V41" s="57">
        <f t="shared" si="1"/>
        <v>0</v>
      </c>
    </row>
    <row r="42" spans="1:22" ht="18.75">
      <c r="A42" s="170">
        <v>38</v>
      </c>
      <c r="B42" s="213"/>
      <c r="C42" s="214"/>
      <c r="D42" s="103"/>
      <c r="E42" s="66"/>
      <c r="F42" s="66"/>
      <c r="G42" s="66"/>
      <c r="H42" s="66"/>
      <c r="I42" s="66"/>
      <c r="J42" s="66"/>
      <c r="K42" s="66"/>
      <c r="L42" s="124"/>
      <c r="M42" s="66"/>
      <c r="N42" s="66"/>
      <c r="O42" s="128"/>
      <c r="P42" s="133"/>
      <c r="Q42" s="135"/>
      <c r="R42" s="151"/>
      <c r="S42" s="149"/>
      <c r="U42" s="97">
        <f t="shared" si="0"/>
        <v>0</v>
      </c>
      <c r="V42" s="57">
        <f t="shared" si="1"/>
        <v>0</v>
      </c>
    </row>
    <row r="43" spans="1:22" ht="18.75">
      <c r="A43" s="170">
        <v>39</v>
      </c>
      <c r="B43" s="213"/>
      <c r="C43" s="214"/>
      <c r="D43" s="103"/>
      <c r="E43" s="66"/>
      <c r="F43" s="66"/>
      <c r="G43" s="66"/>
      <c r="H43" s="66"/>
      <c r="I43" s="66"/>
      <c r="J43" s="66"/>
      <c r="K43" s="66"/>
      <c r="L43" s="124"/>
      <c r="M43" s="66"/>
      <c r="N43" s="66"/>
      <c r="O43" s="128"/>
      <c r="P43" s="133"/>
      <c r="Q43" s="135"/>
      <c r="R43" s="151"/>
      <c r="S43" s="149"/>
      <c r="U43" s="97">
        <f t="shared" si="0"/>
        <v>0</v>
      </c>
      <c r="V43" s="57">
        <f t="shared" si="1"/>
        <v>0</v>
      </c>
    </row>
    <row r="44" spans="1:22" ht="18.75">
      <c r="A44" s="170">
        <v>40</v>
      </c>
      <c r="B44" s="213"/>
      <c r="C44" s="214"/>
      <c r="D44" s="103"/>
      <c r="E44" s="66"/>
      <c r="F44" s="66"/>
      <c r="G44" s="66"/>
      <c r="H44" s="66"/>
      <c r="I44" s="66"/>
      <c r="J44" s="66"/>
      <c r="K44" s="66"/>
      <c r="L44" s="124"/>
      <c r="M44" s="66"/>
      <c r="N44" s="66"/>
      <c r="O44" s="128"/>
      <c r="P44" s="133"/>
      <c r="Q44" s="135"/>
      <c r="R44" s="151"/>
      <c r="S44" s="149"/>
      <c r="U44" s="97">
        <f t="shared" si="0"/>
        <v>0</v>
      </c>
      <c r="V44" s="57">
        <f t="shared" si="1"/>
        <v>0</v>
      </c>
    </row>
    <row r="45" spans="1:22" ht="18.75">
      <c r="A45" s="170">
        <v>41</v>
      </c>
      <c r="B45" s="213"/>
      <c r="C45" s="214"/>
      <c r="D45" s="103"/>
      <c r="E45" s="66"/>
      <c r="F45" s="66"/>
      <c r="G45" s="66"/>
      <c r="H45" s="66"/>
      <c r="I45" s="66"/>
      <c r="J45" s="66"/>
      <c r="K45" s="66"/>
      <c r="L45" s="124"/>
      <c r="M45" s="66"/>
      <c r="N45" s="66"/>
      <c r="O45" s="128"/>
      <c r="P45" s="133"/>
      <c r="Q45" s="135"/>
      <c r="R45" s="151"/>
      <c r="S45" s="149"/>
      <c r="U45" s="97">
        <f t="shared" si="0"/>
        <v>0</v>
      </c>
      <c r="V45" s="57">
        <f t="shared" si="1"/>
        <v>0</v>
      </c>
    </row>
    <row r="46" spans="1:22" ht="18.75">
      <c r="A46" s="170">
        <v>42</v>
      </c>
      <c r="B46" s="213"/>
      <c r="C46" s="214"/>
      <c r="D46" s="103"/>
      <c r="E46" s="66"/>
      <c r="F46" s="66"/>
      <c r="G46" s="66"/>
      <c r="H46" s="66"/>
      <c r="I46" s="66"/>
      <c r="J46" s="66"/>
      <c r="K46" s="66"/>
      <c r="L46" s="124"/>
      <c r="M46" s="66"/>
      <c r="N46" s="66"/>
      <c r="O46" s="128"/>
      <c r="P46" s="133"/>
      <c r="Q46" s="135"/>
      <c r="R46" s="151"/>
      <c r="S46" s="149"/>
      <c r="U46" s="97">
        <f t="shared" si="0"/>
        <v>0</v>
      </c>
      <c r="V46" s="57">
        <f t="shared" si="1"/>
        <v>0</v>
      </c>
    </row>
    <row r="47" spans="1:22" ht="18.75">
      <c r="A47" s="170">
        <v>43</v>
      </c>
      <c r="B47" s="213"/>
      <c r="C47" s="214"/>
      <c r="D47" s="103"/>
      <c r="E47" s="66"/>
      <c r="F47" s="66"/>
      <c r="G47" s="66"/>
      <c r="H47" s="66"/>
      <c r="I47" s="66"/>
      <c r="J47" s="66"/>
      <c r="K47" s="66"/>
      <c r="L47" s="124"/>
      <c r="M47" s="66"/>
      <c r="N47" s="66"/>
      <c r="O47" s="129"/>
      <c r="P47" s="134"/>
      <c r="Q47" s="135"/>
      <c r="R47" s="151"/>
      <c r="S47" s="149"/>
      <c r="U47" s="97">
        <f t="shared" si="0"/>
        <v>0</v>
      </c>
      <c r="V47" s="57">
        <f t="shared" si="1"/>
        <v>0</v>
      </c>
    </row>
    <row r="48" spans="1:22" ht="27" customHeight="1">
      <c r="A48" s="171"/>
    </row>
    <row r="49" spans="1:1" ht="27" customHeight="1">
      <c r="A49" s="171"/>
    </row>
  </sheetData>
  <mergeCells count="49">
    <mergeCell ref="B47:C47"/>
    <mergeCell ref="B41:C41"/>
    <mergeCell ref="B42:C42"/>
    <mergeCell ref="B43:C43"/>
    <mergeCell ref="B44:C44"/>
    <mergeCell ref="B45:C45"/>
    <mergeCell ref="B46:C46"/>
    <mergeCell ref="B40:C40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O4:P4"/>
    <mergeCell ref="A1:B1"/>
    <mergeCell ref="M1:N1"/>
    <mergeCell ref="A2:B2"/>
    <mergeCell ref="M2:N2"/>
    <mergeCell ref="B4:C4"/>
  </mergeCells>
  <phoneticPr fontId="1"/>
  <conditionalFormatting sqref="D12:D18 F12:Q18 F10:J10 M10:Q11 J11">
    <cfRule type="cellIs" dxfId="44" priority="43" operator="equal">
      <formula>"×"</formula>
    </cfRule>
    <cfRule type="cellIs" dxfId="43" priority="44" operator="equal">
      <formula>"－"</formula>
    </cfRule>
  </conditionalFormatting>
  <conditionalFormatting sqref="D19:D28 F19:Q28 F46:Q47 D46:D47">
    <cfRule type="cellIs" dxfId="42" priority="41" operator="equal">
      <formula>"×"</formula>
    </cfRule>
    <cfRule type="cellIs" dxfId="41" priority="42" operator="equal">
      <formula>"－"</formula>
    </cfRule>
  </conditionalFormatting>
  <conditionalFormatting sqref="D5:D7 F5:Q6 F7:J7 M7:Q9 G8:J9">
    <cfRule type="cellIs" dxfId="40" priority="45" operator="equal">
      <formula>"×"</formula>
    </cfRule>
    <cfRule type="cellIs" dxfId="39" priority="46" operator="equal">
      <formula>"－"</formula>
    </cfRule>
  </conditionalFormatting>
  <conditionalFormatting sqref="E12:E18">
    <cfRule type="cellIs" dxfId="38" priority="37" operator="equal">
      <formula>"×"</formula>
    </cfRule>
    <cfRule type="cellIs" dxfId="37" priority="38" operator="equal">
      <formula>"－"</formula>
    </cfRule>
  </conditionalFormatting>
  <conditionalFormatting sqref="E19:E28 E46:E47">
    <cfRule type="cellIs" dxfId="36" priority="35" operator="equal">
      <formula>"×"</formula>
    </cfRule>
    <cfRule type="cellIs" dxfId="35" priority="36" operator="equal">
      <formula>"－"</formula>
    </cfRule>
  </conditionalFormatting>
  <conditionalFormatting sqref="E5 E7">
    <cfRule type="cellIs" dxfId="34" priority="39" operator="equal">
      <formula>"×"</formula>
    </cfRule>
    <cfRule type="cellIs" dxfId="33" priority="40" operator="equal">
      <formula>"－"</formula>
    </cfRule>
  </conditionalFormatting>
  <conditionalFormatting sqref="D8:D11">
    <cfRule type="cellIs" dxfId="32" priority="33" operator="equal">
      <formula>"×"</formula>
    </cfRule>
    <cfRule type="cellIs" dxfId="31" priority="34" operator="equal">
      <formula>"－"</formula>
    </cfRule>
  </conditionalFormatting>
  <conditionalFormatting sqref="E11 M11 J11">
    <cfRule type="cellIs" dxfId="30" priority="31" operator="equal">
      <formula>"×"</formula>
    </cfRule>
    <cfRule type="cellIs" dxfId="29" priority="32" operator="equal">
      <formula>"－"</formula>
    </cfRule>
  </conditionalFormatting>
  <conditionalFormatting sqref="M8:M9 E8:J9">
    <cfRule type="cellIs" dxfId="28" priority="29" operator="equal">
      <formula>"×"</formula>
    </cfRule>
    <cfRule type="cellIs" dxfId="27" priority="30" operator="equal">
      <formula>"－"</formula>
    </cfRule>
  </conditionalFormatting>
  <conditionalFormatting sqref="L7:L11">
    <cfRule type="cellIs" dxfId="26" priority="27" operator="equal">
      <formula>"×"</formula>
    </cfRule>
    <cfRule type="cellIs" dxfId="25" priority="28" operator="equal">
      <formula>"－"</formula>
    </cfRule>
  </conditionalFormatting>
  <conditionalFormatting sqref="K7:K11">
    <cfRule type="cellIs" dxfId="24" priority="25" operator="equal">
      <formula>"×"</formula>
    </cfRule>
    <cfRule type="cellIs" dxfId="23" priority="26" operator="equal">
      <formula>"－"</formula>
    </cfRule>
  </conditionalFormatting>
  <conditionalFormatting sqref="E10">
    <cfRule type="cellIs" dxfId="22" priority="17" operator="equal">
      <formula>"×"</formula>
    </cfRule>
    <cfRule type="cellIs" dxfId="21" priority="18" operator="equal">
      <formula>"－"</formula>
    </cfRule>
  </conditionalFormatting>
  <conditionalFormatting sqref="E6">
    <cfRule type="cellIs" dxfId="20" priority="15" operator="equal">
      <formula>"×"</formula>
    </cfRule>
    <cfRule type="cellIs" dxfId="19" priority="16" operator="equal">
      <formula>"－"</formula>
    </cfRule>
  </conditionalFormatting>
  <conditionalFormatting sqref="D29:D45 F29:Q45">
    <cfRule type="cellIs" dxfId="18" priority="13" operator="equal">
      <formula>"×"</formula>
    </cfRule>
    <cfRule type="cellIs" dxfId="17" priority="14" operator="equal">
      <formula>"－"</formula>
    </cfRule>
  </conditionalFormatting>
  <conditionalFormatting sqref="E29:E45">
    <cfRule type="cellIs" dxfId="16" priority="11" operator="equal">
      <formula>"×"</formula>
    </cfRule>
    <cfRule type="cellIs" dxfId="15" priority="12" operator="equal">
      <formula>"－"</formula>
    </cfRule>
  </conditionalFormatting>
  <conditionalFormatting sqref="S10:S18">
    <cfRule type="cellIs" dxfId="14" priority="7" operator="equal">
      <formula>"×"</formula>
    </cfRule>
    <cfRule type="cellIs" dxfId="13" priority="8" operator="equal">
      <formula>"－"</formula>
    </cfRule>
  </conditionalFormatting>
  <conditionalFormatting sqref="S19:S28 S46:S47">
    <cfRule type="cellIs" dxfId="12" priority="5" operator="equal">
      <formula>"×"</formula>
    </cfRule>
    <cfRule type="cellIs" dxfId="11" priority="6" operator="equal">
      <formula>"－"</formula>
    </cfRule>
  </conditionalFormatting>
  <conditionalFormatting sqref="S5:S9">
    <cfRule type="cellIs" dxfId="10" priority="9" operator="equal">
      <formula>"×"</formula>
    </cfRule>
    <cfRule type="cellIs" dxfId="9" priority="10" operator="equal">
      <formula>"－"</formula>
    </cfRule>
  </conditionalFormatting>
  <conditionalFormatting sqref="S29:S45">
    <cfRule type="cellIs" dxfId="8" priority="3" operator="equal">
      <formula>"×"</formula>
    </cfRule>
    <cfRule type="cellIs" dxfId="7" priority="4" operator="equal">
      <formula>"－"</formula>
    </cfRule>
  </conditionalFormatting>
  <conditionalFormatting sqref="F11:I11">
    <cfRule type="cellIs" dxfId="6" priority="1" operator="equal">
      <formula>"×"</formula>
    </cfRule>
    <cfRule type="cellIs" dxfId="5" priority="2" operator="equal">
      <formula>"－"</formula>
    </cfRule>
  </conditionalFormatting>
  <dataValidations count="1">
    <dataValidation type="list" allowBlank="1" showInputMessage="1" showErrorMessage="1" sqref="D5:O47" xr:uid="{310BE2F0-32FC-4B4F-92C8-774D05F7B366}">
      <formula1>"〇,◎,×,－"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0" fitToHeight="0" orientation="landscape" r:id="rId1"/>
  <headerFooter>
    <oddHeader>&amp;L&amp;G</oddHeader>
    <oddFooter>&amp;L(C) 2019 Lateral Thinking Inc.&amp;R&amp;P / &amp;N</oddFooter>
  </headerFooter>
  <colBreaks count="1" manualBreakCount="1">
    <brk id="19" min="1" max="38" man="1"/>
  </col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2BF2-AEAC-4741-864B-E75FCB6F116F}">
  <sheetPr>
    <tabColor rgb="FFCCCCFF"/>
  </sheetPr>
  <dimension ref="A1:W110"/>
  <sheetViews>
    <sheetView showGridLines="0" view="pageBreakPreview" zoomScaleNormal="100" zoomScaleSheetLayoutView="100" zoomScalePageLayoutView="60" workbookViewId="0">
      <pane ySplit="4" topLeftCell="A5" activePane="bottomLeft" state="frozen"/>
      <selection activeCell="Y4" sqref="Y4"/>
      <selection pane="bottomLeft" activeCell="A5" sqref="A5"/>
    </sheetView>
  </sheetViews>
  <sheetFormatPr defaultColWidth="9.125" defaultRowHeight="27" customHeight="1"/>
  <cols>
    <col min="1" max="1" width="4.75" style="15" customWidth="1"/>
    <col min="2" max="2" width="12.75" style="79" customWidth="1"/>
    <col min="3" max="3" width="19.25" style="79" customWidth="1"/>
    <col min="4" max="4" width="32.75" style="79" customWidth="1"/>
    <col min="5" max="5" width="12.125" style="79" customWidth="1"/>
    <col min="6" max="6" width="23.25" style="79" customWidth="1"/>
    <col min="7" max="7" width="4.875" style="79" customWidth="1"/>
    <col min="8" max="8" width="4.625" customWidth="1"/>
    <col min="9" max="9" width="11.625" customWidth="1"/>
    <col min="10" max="10" width="10" customWidth="1"/>
    <col min="11" max="11" width="9" customWidth="1"/>
    <col min="13" max="13" width="6.75" style="82" customWidth="1"/>
    <col min="14" max="17" width="7.125" style="82" customWidth="1"/>
    <col min="18" max="23" width="9.125" style="82"/>
  </cols>
  <sheetData>
    <row r="1" spans="1:23" s="14" customFormat="1" ht="18" customHeight="1">
      <c r="A1" s="219" t="s">
        <v>13</v>
      </c>
      <c r="B1" s="220"/>
      <c r="C1" s="231" t="str">
        <f>表紙!J9</f>
        <v>（プロジェクト名）</v>
      </c>
      <c r="D1" s="232"/>
      <c r="E1" s="20" t="s">
        <v>2</v>
      </c>
      <c r="F1" s="142"/>
      <c r="G1" s="215" t="s">
        <v>0</v>
      </c>
      <c r="H1" s="227"/>
      <c r="I1" s="216"/>
      <c r="J1" s="159"/>
      <c r="K1" s="160"/>
      <c r="M1" s="86" t="s">
        <v>78</v>
      </c>
      <c r="N1" s="68" t="s">
        <v>87</v>
      </c>
      <c r="O1" s="86" t="s">
        <v>75</v>
      </c>
      <c r="P1" s="86" t="s">
        <v>90</v>
      </c>
      <c r="Q1" s="83"/>
      <c r="R1" s="83"/>
      <c r="S1" s="83"/>
      <c r="T1" s="83"/>
      <c r="U1" s="83"/>
      <c r="V1" s="83"/>
      <c r="W1" s="83"/>
    </row>
    <row r="2" spans="1:23" ht="18" customHeight="1">
      <c r="A2" s="221" t="s">
        <v>14</v>
      </c>
      <c r="B2" s="222"/>
      <c r="C2" s="233" t="str">
        <f ca="1">表紙!J10 &amp; "： " &amp; RIGHT(CELL("filename",C1),LEN(CELL("filename",C1))-FIND("]",CELL("filename",C1)))</f>
        <v>（ドキュメント名）： 【サンプル】試験項目</v>
      </c>
      <c r="D2" s="234"/>
      <c r="E2" s="25" t="s">
        <v>3</v>
      </c>
      <c r="F2" s="77"/>
      <c r="G2" s="217" t="s">
        <v>1</v>
      </c>
      <c r="H2" s="228"/>
      <c r="I2" s="218"/>
      <c r="J2" s="146"/>
      <c r="K2" s="147"/>
      <c r="M2" s="86">
        <f>SUM(M5:M104)</f>
        <v>10</v>
      </c>
      <c r="N2" s="86">
        <f>SUM(N5:N104)</f>
        <v>1</v>
      </c>
      <c r="O2" s="86">
        <f>SUMIF(H5:H104,"&lt;&gt;－",G5:G104)</f>
        <v>11</v>
      </c>
      <c r="P2" s="86">
        <f>O2-M2</f>
        <v>1</v>
      </c>
    </row>
    <row r="3" spans="1:23" ht="18.75">
      <c r="A3" s="156"/>
      <c r="B3" s="113"/>
      <c r="C3" s="105"/>
      <c r="D3" s="40"/>
      <c r="E3" s="40"/>
      <c r="F3" s="40"/>
      <c r="G3" s="105"/>
      <c r="H3" s="42"/>
      <c r="I3" s="41"/>
      <c r="J3" s="41"/>
      <c r="K3" s="106" t="s">
        <v>145</v>
      </c>
      <c r="L3" s="43"/>
      <c r="M3"/>
      <c r="N3"/>
      <c r="O3"/>
      <c r="P3"/>
      <c r="Q3"/>
      <c r="R3"/>
      <c r="S3"/>
      <c r="T3"/>
      <c r="U3"/>
      <c r="V3"/>
      <c r="W3"/>
    </row>
    <row r="4" spans="1:23" s="67" customFormat="1" ht="28.15" customHeight="1" thickBot="1">
      <c r="A4" s="181" t="s">
        <v>30</v>
      </c>
      <c r="B4" s="237" t="s">
        <v>72</v>
      </c>
      <c r="C4" s="238"/>
      <c r="D4" s="181" t="s">
        <v>73</v>
      </c>
      <c r="E4" s="237" t="s">
        <v>34</v>
      </c>
      <c r="F4" s="238"/>
      <c r="G4" s="182" t="s">
        <v>76</v>
      </c>
      <c r="H4" s="183" t="s">
        <v>33</v>
      </c>
      <c r="I4" s="184" t="s">
        <v>148</v>
      </c>
      <c r="J4" s="182" t="s">
        <v>149</v>
      </c>
      <c r="K4" s="185" t="s">
        <v>144</v>
      </c>
      <c r="M4" s="162" t="s">
        <v>78</v>
      </c>
      <c r="N4" s="163" t="s">
        <v>87</v>
      </c>
      <c r="O4" s="84"/>
      <c r="P4" s="82"/>
      <c r="Q4" s="84"/>
      <c r="R4" s="84"/>
      <c r="S4" s="84"/>
      <c r="T4" s="84"/>
      <c r="U4" s="84"/>
      <c r="V4" s="84"/>
      <c r="W4" s="84"/>
    </row>
    <row r="5" spans="1:23" s="65" customFormat="1" ht="48" customHeight="1" thickTop="1">
      <c r="A5" s="157">
        <v>1</v>
      </c>
      <c r="B5" s="225" t="s">
        <v>146</v>
      </c>
      <c r="C5" s="226"/>
      <c r="D5" s="88" t="s">
        <v>114</v>
      </c>
      <c r="E5" s="225" t="s">
        <v>147</v>
      </c>
      <c r="F5" s="226"/>
      <c r="G5" s="88">
        <v>1</v>
      </c>
      <c r="H5" s="172" t="s">
        <v>74</v>
      </c>
      <c r="I5" s="174">
        <v>43617</v>
      </c>
      <c r="J5" s="164" t="s">
        <v>124</v>
      </c>
      <c r="K5" s="164"/>
      <c r="M5" s="161">
        <f t="shared" ref="M5:M69" si="0">IF(OR(H5="〇",H5="◎"),G5,0)</f>
        <v>1</v>
      </c>
      <c r="N5" s="161">
        <f t="shared" ref="N5:N69" si="1">IF(H5="－",G5,0)</f>
        <v>0</v>
      </c>
      <c r="O5" s="85"/>
      <c r="P5" s="85"/>
      <c r="Q5" s="85"/>
      <c r="R5" s="85"/>
      <c r="S5" s="85"/>
      <c r="T5" s="85"/>
      <c r="U5" s="85"/>
      <c r="V5" s="85"/>
      <c r="W5" s="85"/>
    </row>
    <row r="6" spans="1:23" s="65" customFormat="1" ht="48" customHeight="1">
      <c r="A6" s="89">
        <v>2</v>
      </c>
      <c r="B6" s="225" t="s">
        <v>107</v>
      </c>
      <c r="C6" s="226"/>
      <c r="D6" s="88" t="s">
        <v>110</v>
      </c>
      <c r="E6" s="225" t="s">
        <v>125</v>
      </c>
      <c r="F6" s="226"/>
      <c r="G6" s="88">
        <v>1</v>
      </c>
      <c r="H6" s="172" t="s">
        <v>80</v>
      </c>
      <c r="I6" s="174"/>
      <c r="J6" s="164"/>
      <c r="K6" s="164"/>
      <c r="M6" s="90">
        <f t="shared" ref="M6" si="2">IF(OR(H6="〇",H6="◎"),G6,0)</f>
        <v>0</v>
      </c>
      <c r="N6" s="90">
        <f t="shared" ref="N6" si="3">IF(H6="－",G6,0)</f>
        <v>1</v>
      </c>
      <c r="O6" s="85"/>
      <c r="P6" s="85"/>
      <c r="Q6" s="85"/>
      <c r="R6" s="85"/>
      <c r="S6" s="85"/>
      <c r="T6" s="85"/>
      <c r="U6" s="85"/>
      <c r="V6" s="85"/>
      <c r="W6" s="85"/>
    </row>
    <row r="7" spans="1:23" s="65" customFormat="1" ht="48" customHeight="1">
      <c r="A7" s="89">
        <v>3</v>
      </c>
      <c r="B7" s="225" t="s">
        <v>107</v>
      </c>
      <c r="C7" s="226"/>
      <c r="D7" s="88" t="s">
        <v>108</v>
      </c>
      <c r="E7" s="225" t="s">
        <v>109</v>
      </c>
      <c r="F7" s="226"/>
      <c r="G7" s="88">
        <v>1</v>
      </c>
      <c r="H7" s="173" t="s">
        <v>74</v>
      </c>
      <c r="I7" s="175">
        <v>43617</v>
      </c>
      <c r="J7" s="165" t="s">
        <v>124</v>
      </c>
      <c r="K7" s="165"/>
      <c r="M7" s="90">
        <f t="shared" si="0"/>
        <v>1</v>
      </c>
      <c r="N7" s="90">
        <f t="shared" si="1"/>
        <v>0</v>
      </c>
      <c r="O7" s="85"/>
      <c r="P7" s="85"/>
      <c r="Q7" s="85"/>
      <c r="R7" s="85"/>
      <c r="S7" s="85"/>
      <c r="T7" s="85"/>
      <c r="U7" s="85"/>
      <c r="V7" s="85"/>
      <c r="W7" s="85"/>
    </row>
    <row r="8" spans="1:23" s="65" customFormat="1" ht="48" customHeight="1">
      <c r="A8" s="89">
        <v>4</v>
      </c>
      <c r="B8" s="225" t="s">
        <v>107</v>
      </c>
      <c r="C8" s="226"/>
      <c r="D8" s="88" t="s">
        <v>111</v>
      </c>
      <c r="E8" s="225" t="s">
        <v>112</v>
      </c>
      <c r="F8" s="226"/>
      <c r="G8" s="88">
        <v>1</v>
      </c>
      <c r="H8" s="173" t="s">
        <v>81</v>
      </c>
      <c r="I8" s="175">
        <v>43617</v>
      </c>
      <c r="J8" s="165" t="s">
        <v>124</v>
      </c>
      <c r="K8" s="165"/>
      <c r="M8" s="90">
        <f t="shared" si="0"/>
        <v>1</v>
      </c>
      <c r="N8" s="90">
        <f t="shared" si="1"/>
        <v>0</v>
      </c>
      <c r="O8" s="85"/>
      <c r="P8" s="85"/>
      <c r="Q8" s="85"/>
      <c r="R8" s="85"/>
      <c r="S8" s="85"/>
      <c r="T8" s="85"/>
      <c r="U8" s="85"/>
      <c r="V8" s="85"/>
      <c r="W8" s="85"/>
    </row>
    <row r="9" spans="1:23" s="65" customFormat="1" ht="48" customHeight="1">
      <c r="A9" s="89">
        <v>5</v>
      </c>
      <c r="B9" s="225" t="s">
        <v>107</v>
      </c>
      <c r="C9" s="226"/>
      <c r="D9" s="88" t="s">
        <v>126</v>
      </c>
      <c r="E9" s="225" t="s">
        <v>127</v>
      </c>
      <c r="F9" s="226"/>
      <c r="G9" s="88">
        <v>4</v>
      </c>
      <c r="H9" s="173" t="s">
        <v>74</v>
      </c>
      <c r="I9" s="175">
        <v>43617</v>
      </c>
      <c r="J9" s="165" t="s">
        <v>124</v>
      </c>
      <c r="K9" s="165"/>
      <c r="M9" s="90">
        <f t="shared" si="0"/>
        <v>4</v>
      </c>
      <c r="N9" s="90">
        <f t="shared" si="1"/>
        <v>0</v>
      </c>
      <c r="O9" s="85"/>
      <c r="P9" s="85"/>
      <c r="Q9" s="85"/>
      <c r="R9" s="85"/>
      <c r="S9" s="85"/>
      <c r="T9" s="85"/>
      <c r="U9" s="85"/>
      <c r="V9" s="85"/>
      <c r="W9" s="85"/>
    </row>
    <row r="10" spans="1:23" s="65" customFormat="1" ht="48" customHeight="1">
      <c r="A10" s="89">
        <v>6</v>
      </c>
      <c r="B10" s="225" t="s">
        <v>113</v>
      </c>
      <c r="C10" s="226"/>
      <c r="D10" s="88" t="s">
        <v>114</v>
      </c>
      <c r="E10" s="225" t="s">
        <v>123</v>
      </c>
      <c r="F10" s="226"/>
      <c r="G10" s="88">
        <v>1</v>
      </c>
      <c r="H10" s="173" t="s">
        <v>79</v>
      </c>
      <c r="I10" s="175"/>
      <c r="J10" s="165"/>
      <c r="K10" s="165"/>
      <c r="M10" s="90">
        <f t="shared" si="0"/>
        <v>0</v>
      </c>
      <c r="N10" s="90">
        <f t="shared" si="1"/>
        <v>0</v>
      </c>
      <c r="O10" s="85"/>
      <c r="P10" s="85"/>
      <c r="Q10" s="85"/>
      <c r="R10" s="85"/>
      <c r="S10" s="85"/>
      <c r="T10" s="85"/>
      <c r="U10" s="85"/>
      <c r="V10" s="85"/>
      <c r="W10" s="85"/>
    </row>
    <row r="11" spans="1:23" s="65" customFormat="1" ht="48" customHeight="1">
      <c r="A11" s="89">
        <v>7</v>
      </c>
      <c r="B11" s="225" t="s">
        <v>117</v>
      </c>
      <c r="C11" s="226"/>
      <c r="D11" s="88" t="s">
        <v>116</v>
      </c>
      <c r="E11" s="225" t="s">
        <v>115</v>
      </c>
      <c r="F11" s="226"/>
      <c r="G11" s="88">
        <v>1</v>
      </c>
      <c r="H11" s="173" t="s">
        <v>74</v>
      </c>
      <c r="I11" s="175">
        <v>43617</v>
      </c>
      <c r="J11" s="165" t="s">
        <v>124</v>
      </c>
      <c r="K11" s="165"/>
      <c r="M11" s="90">
        <f t="shared" si="0"/>
        <v>1</v>
      </c>
      <c r="N11" s="90">
        <f t="shared" si="1"/>
        <v>0</v>
      </c>
      <c r="O11" s="85"/>
      <c r="P11" s="85"/>
      <c r="Q11" s="85"/>
      <c r="R11" s="85"/>
      <c r="S11" s="85"/>
      <c r="T11" s="85"/>
      <c r="U11" s="85"/>
      <c r="V11" s="85"/>
      <c r="W11" s="85"/>
    </row>
    <row r="12" spans="1:23" s="65" customFormat="1" ht="48" customHeight="1">
      <c r="A12" s="89">
        <v>8</v>
      </c>
      <c r="B12" s="225" t="s">
        <v>119</v>
      </c>
      <c r="C12" s="226"/>
      <c r="D12" s="88" t="s">
        <v>118</v>
      </c>
      <c r="E12" s="225" t="s">
        <v>122</v>
      </c>
      <c r="F12" s="226"/>
      <c r="G12" s="88">
        <v>1</v>
      </c>
      <c r="H12" s="173" t="s">
        <v>74</v>
      </c>
      <c r="I12" s="175">
        <v>43617</v>
      </c>
      <c r="J12" s="165" t="s">
        <v>124</v>
      </c>
      <c r="K12" s="165"/>
      <c r="M12" s="90">
        <f t="shared" si="0"/>
        <v>1</v>
      </c>
      <c r="N12" s="90">
        <f t="shared" si="1"/>
        <v>0</v>
      </c>
      <c r="O12" s="85"/>
      <c r="P12" s="85"/>
      <c r="Q12" s="85"/>
      <c r="R12" s="85"/>
      <c r="S12" s="85"/>
      <c r="T12" s="85"/>
      <c r="U12" s="85"/>
      <c r="V12" s="85"/>
      <c r="W12" s="85"/>
    </row>
    <row r="13" spans="1:23" s="65" customFormat="1" ht="48" customHeight="1">
      <c r="A13" s="89">
        <v>9</v>
      </c>
      <c r="B13" s="225" t="s">
        <v>120</v>
      </c>
      <c r="C13" s="226"/>
      <c r="D13" s="88" t="s">
        <v>118</v>
      </c>
      <c r="E13" s="225" t="s">
        <v>121</v>
      </c>
      <c r="F13" s="226"/>
      <c r="G13" s="88">
        <v>1</v>
      </c>
      <c r="H13" s="173" t="s">
        <v>81</v>
      </c>
      <c r="I13" s="175">
        <v>43617</v>
      </c>
      <c r="J13" s="165" t="s">
        <v>124</v>
      </c>
      <c r="K13" s="165"/>
      <c r="M13" s="90">
        <f t="shared" si="0"/>
        <v>1</v>
      </c>
      <c r="N13" s="90">
        <f t="shared" si="1"/>
        <v>0</v>
      </c>
      <c r="O13" s="85"/>
      <c r="P13" s="85"/>
      <c r="Q13" s="85"/>
      <c r="R13" s="85"/>
      <c r="S13" s="85"/>
      <c r="T13" s="85"/>
      <c r="U13" s="85"/>
      <c r="V13" s="85"/>
      <c r="W13" s="85"/>
    </row>
    <row r="14" spans="1:23" s="65" customFormat="1" ht="48" customHeight="1">
      <c r="A14" s="89">
        <v>10</v>
      </c>
      <c r="B14" s="225"/>
      <c r="C14" s="226"/>
      <c r="D14" s="88"/>
      <c r="E14" s="225"/>
      <c r="F14" s="226"/>
      <c r="G14" s="88"/>
      <c r="H14" s="173"/>
      <c r="I14" s="175"/>
      <c r="J14" s="165"/>
      <c r="K14" s="165"/>
      <c r="M14" s="90">
        <f t="shared" si="0"/>
        <v>0</v>
      </c>
      <c r="N14" s="90">
        <f t="shared" si="1"/>
        <v>0</v>
      </c>
      <c r="O14" s="85"/>
      <c r="P14" s="85"/>
      <c r="Q14" s="85"/>
      <c r="R14" s="85"/>
      <c r="S14" s="85"/>
      <c r="T14" s="85"/>
      <c r="U14" s="85"/>
      <c r="V14" s="85"/>
      <c r="W14" s="85"/>
    </row>
    <row r="15" spans="1:23" s="65" customFormat="1" ht="48" customHeight="1">
      <c r="A15" s="89">
        <v>11</v>
      </c>
      <c r="B15" s="225"/>
      <c r="C15" s="226"/>
      <c r="D15" s="88"/>
      <c r="E15" s="225"/>
      <c r="F15" s="226"/>
      <c r="G15" s="88"/>
      <c r="H15" s="173"/>
      <c r="I15" s="175"/>
      <c r="J15" s="165"/>
      <c r="K15" s="165"/>
      <c r="M15" s="90">
        <f t="shared" si="0"/>
        <v>0</v>
      </c>
      <c r="N15" s="90">
        <f t="shared" si="1"/>
        <v>0</v>
      </c>
      <c r="O15" s="85"/>
      <c r="P15" s="85"/>
      <c r="Q15" s="85"/>
      <c r="R15" s="85"/>
      <c r="S15" s="85"/>
      <c r="T15" s="85"/>
      <c r="U15" s="85"/>
      <c r="V15" s="85"/>
      <c r="W15" s="85"/>
    </row>
    <row r="16" spans="1:23" s="65" customFormat="1" ht="48" customHeight="1">
      <c r="A16" s="89">
        <v>12</v>
      </c>
      <c r="B16" s="225"/>
      <c r="C16" s="226"/>
      <c r="D16" s="88"/>
      <c r="E16" s="225"/>
      <c r="F16" s="226"/>
      <c r="G16" s="88"/>
      <c r="H16" s="173"/>
      <c r="I16" s="175"/>
      <c r="J16" s="165"/>
      <c r="K16" s="165"/>
      <c r="M16" s="90">
        <f t="shared" si="0"/>
        <v>0</v>
      </c>
      <c r="N16" s="90">
        <f t="shared" si="1"/>
        <v>0</v>
      </c>
      <c r="O16" s="85"/>
      <c r="P16" s="85"/>
      <c r="Q16" s="85"/>
      <c r="R16" s="85"/>
      <c r="S16" s="85"/>
      <c r="T16" s="85"/>
      <c r="U16" s="85"/>
      <c r="V16" s="85"/>
      <c r="W16" s="85"/>
    </row>
    <row r="17" spans="1:23" s="65" customFormat="1" ht="48" customHeight="1">
      <c r="A17" s="89">
        <v>13</v>
      </c>
      <c r="B17" s="225"/>
      <c r="C17" s="226"/>
      <c r="D17" s="88"/>
      <c r="E17" s="225"/>
      <c r="F17" s="226"/>
      <c r="G17" s="88"/>
      <c r="H17" s="173"/>
      <c r="I17" s="175"/>
      <c r="J17" s="165"/>
      <c r="K17" s="165"/>
      <c r="M17" s="90">
        <f t="shared" si="0"/>
        <v>0</v>
      </c>
      <c r="N17" s="90">
        <f t="shared" si="1"/>
        <v>0</v>
      </c>
      <c r="O17" s="85"/>
      <c r="P17" s="85"/>
      <c r="Q17" s="85"/>
      <c r="R17" s="85"/>
      <c r="S17" s="85"/>
      <c r="T17" s="85"/>
      <c r="U17" s="85"/>
      <c r="V17" s="85"/>
      <c r="W17" s="85"/>
    </row>
    <row r="18" spans="1:23" s="65" customFormat="1" ht="48" customHeight="1">
      <c r="A18" s="89">
        <v>14</v>
      </c>
      <c r="B18" s="225"/>
      <c r="C18" s="226"/>
      <c r="D18" s="88"/>
      <c r="E18" s="225"/>
      <c r="F18" s="226"/>
      <c r="G18" s="88"/>
      <c r="H18" s="173"/>
      <c r="I18" s="175"/>
      <c r="J18" s="165"/>
      <c r="K18" s="165"/>
      <c r="M18" s="90">
        <f t="shared" si="0"/>
        <v>0</v>
      </c>
      <c r="N18" s="90">
        <f t="shared" si="1"/>
        <v>0</v>
      </c>
      <c r="O18" s="85"/>
      <c r="P18" s="85"/>
      <c r="Q18" s="85"/>
      <c r="R18" s="85"/>
      <c r="S18" s="85"/>
      <c r="T18" s="85"/>
      <c r="U18" s="85"/>
      <c r="V18" s="85"/>
      <c r="W18" s="85"/>
    </row>
    <row r="19" spans="1:23" s="65" customFormat="1" ht="48" customHeight="1">
      <c r="A19" s="89">
        <v>15</v>
      </c>
      <c r="B19" s="225"/>
      <c r="C19" s="226"/>
      <c r="D19" s="88"/>
      <c r="E19" s="225"/>
      <c r="F19" s="226"/>
      <c r="G19" s="88"/>
      <c r="H19" s="173"/>
      <c r="I19" s="175"/>
      <c r="J19" s="165"/>
      <c r="K19" s="165"/>
      <c r="M19" s="90">
        <f t="shared" si="0"/>
        <v>0</v>
      </c>
      <c r="N19" s="90">
        <f t="shared" si="1"/>
        <v>0</v>
      </c>
      <c r="O19" s="85"/>
      <c r="P19" s="85"/>
      <c r="Q19" s="85"/>
      <c r="R19" s="85"/>
      <c r="S19" s="85"/>
      <c r="T19" s="85"/>
      <c r="U19" s="85"/>
      <c r="V19" s="85"/>
      <c r="W19" s="85"/>
    </row>
    <row r="20" spans="1:23" s="65" customFormat="1" ht="48" customHeight="1">
      <c r="A20" s="89">
        <v>16</v>
      </c>
      <c r="B20" s="225"/>
      <c r="C20" s="226"/>
      <c r="D20" s="88"/>
      <c r="E20" s="225"/>
      <c r="F20" s="226"/>
      <c r="G20" s="88"/>
      <c r="H20" s="173"/>
      <c r="I20" s="175"/>
      <c r="J20" s="165"/>
      <c r="K20" s="165"/>
      <c r="M20" s="90">
        <f t="shared" si="0"/>
        <v>0</v>
      </c>
      <c r="N20" s="90">
        <f t="shared" si="1"/>
        <v>0</v>
      </c>
      <c r="O20" s="85"/>
      <c r="P20" s="85"/>
      <c r="Q20" s="85"/>
      <c r="R20" s="85"/>
      <c r="S20" s="85"/>
      <c r="T20" s="85"/>
      <c r="U20" s="85"/>
      <c r="V20" s="85"/>
      <c r="W20" s="85"/>
    </row>
    <row r="21" spans="1:23" s="65" customFormat="1" ht="48" customHeight="1">
      <c r="A21" s="89">
        <v>17</v>
      </c>
      <c r="B21" s="225"/>
      <c r="C21" s="226"/>
      <c r="D21" s="88"/>
      <c r="E21" s="225"/>
      <c r="F21" s="226"/>
      <c r="G21" s="88"/>
      <c r="H21" s="173"/>
      <c r="I21" s="175"/>
      <c r="J21" s="165"/>
      <c r="K21" s="165"/>
      <c r="M21" s="90">
        <f t="shared" si="0"/>
        <v>0</v>
      </c>
      <c r="N21" s="90">
        <f t="shared" si="1"/>
        <v>0</v>
      </c>
      <c r="O21" s="85"/>
      <c r="P21" s="85"/>
      <c r="Q21" s="85"/>
      <c r="R21" s="85"/>
      <c r="S21" s="85"/>
      <c r="T21" s="85"/>
      <c r="U21" s="85"/>
      <c r="V21" s="85"/>
      <c r="W21" s="85"/>
    </row>
    <row r="22" spans="1:23" s="65" customFormat="1" ht="48" customHeight="1">
      <c r="A22" s="89">
        <v>18</v>
      </c>
      <c r="B22" s="225"/>
      <c r="C22" s="226"/>
      <c r="D22" s="88"/>
      <c r="E22" s="225"/>
      <c r="F22" s="226"/>
      <c r="G22" s="88"/>
      <c r="H22" s="173"/>
      <c r="I22" s="175"/>
      <c r="J22" s="165"/>
      <c r="K22" s="165"/>
      <c r="M22" s="90">
        <f t="shared" si="0"/>
        <v>0</v>
      </c>
      <c r="N22" s="90">
        <f t="shared" si="1"/>
        <v>0</v>
      </c>
      <c r="O22" s="85"/>
      <c r="P22" s="85"/>
      <c r="Q22" s="85"/>
      <c r="R22" s="85"/>
      <c r="S22" s="85"/>
      <c r="T22" s="85"/>
      <c r="U22" s="85"/>
      <c r="V22" s="85"/>
      <c r="W22" s="85"/>
    </row>
    <row r="23" spans="1:23" s="65" customFormat="1" ht="48" customHeight="1">
      <c r="A23" s="89">
        <v>19</v>
      </c>
      <c r="B23" s="225"/>
      <c r="C23" s="226"/>
      <c r="D23" s="88"/>
      <c r="E23" s="225"/>
      <c r="F23" s="226"/>
      <c r="G23" s="88"/>
      <c r="H23" s="173"/>
      <c r="I23" s="175"/>
      <c r="J23" s="165"/>
      <c r="K23" s="165"/>
      <c r="M23" s="90">
        <f t="shared" si="0"/>
        <v>0</v>
      </c>
      <c r="N23" s="90">
        <f t="shared" si="1"/>
        <v>0</v>
      </c>
      <c r="O23" s="85"/>
      <c r="P23" s="85"/>
      <c r="Q23" s="85"/>
      <c r="R23" s="85"/>
      <c r="S23" s="85"/>
      <c r="T23" s="85"/>
      <c r="U23" s="85"/>
      <c r="V23" s="85"/>
      <c r="W23" s="85"/>
    </row>
    <row r="24" spans="1:23" s="65" customFormat="1" ht="48" customHeight="1">
      <c r="A24" s="89">
        <v>20</v>
      </c>
      <c r="B24" s="225"/>
      <c r="C24" s="226"/>
      <c r="D24" s="88"/>
      <c r="E24" s="225"/>
      <c r="F24" s="226"/>
      <c r="G24" s="88"/>
      <c r="H24" s="173"/>
      <c r="I24" s="175"/>
      <c r="J24" s="165"/>
      <c r="K24" s="165"/>
      <c r="M24" s="90">
        <f t="shared" si="0"/>
        <v>0</v>
      </c>
      <c r="N24" s="90">
        <f t="shared" si="1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1:23" s="65" customFormat="1" ht="48" customHeight="1">
      <c r="A25" s="89">
        <v>21</v>
      </c>
      <c r="B25" s="225"/>
      <c r="C25" s="226"/>
      <c r="D25" s="88"/>
      <c r="E25" s="225"/>
      <c r="F25" s="226"/>
      <c r="G25" s="88"/>
      <c r="H25" s="173"/>
      <c r="I25" s="175"/>
      <c r="J25" s="165"/>
      <c r="K25" s="165"/>
      <c r="M25" s="90">
        <f t="shared" si="0"/>
        <v>0</v>
      </c>
      <c r="N25" s="90">
        <f t="shared" si="1"/>
        <v>0</v>
      </c>
      <c r="O25" s="85"/>
      <c r="P25" s="85"/>
      <c r="Q25" s="85"/>
      <c r="R25" s="85"/>
      <c r="S25" s="85"/>
      <c r="T25" s="85"/>
      <c r="U25" s="85"/>
      <c r="V25" s="85"/>
      <c r="W25" s="85"/>
    </row>
    <row r="26" spans="1:23" s="65" customFormat="1" ht="48" customHeight="1">
      <c r="A26" s="89">
        <v>22</v>
      </c>
      <c r="B26" s="225"/>
      <c r="C26" s="226"/>
      <c r="D26" s="88"/>
      <c r="E26" s="225"/>
      <c r="F26" s="226"/>
      <c r="G26" s="88"/>
      <c r="H26" s="173"/>
      <c r="I26" s="175"/>
      <c r="J26" s="165"/>
      <c r="K26" s="165"/>
      <c r="M26" s="90">
        <f t="shared" si="0"/>
        <v>0</v>
      </c>
      <c r="N26" s="90">
        <f t="shared" si="1"/>
        <v>0</v>
      </c>
      <c r="O26" s="85"/>
      <c r="P26" s="85"/>
      <c r="Q26" s="85"/>
      <c r="R26" s="85"/>
      <c r="S26" s="85"/>
      <c r="T26" s="85"/>
      <c r="U26" s="85"/>
      <c r="V26" s="85"/>
      <c r="W26" s="85"/>
    </row>
    <row r="27" spans="1:23" s="65" customFormat="1" ht="48" customHeight="1">
      <c r="A27" s="89">
        <v>23</v>
      </c>
      <c r="B27" s="225"/>
      <c r="C27" s="226"/>
      <c r="D27" s="88"/>
      <c r="E27" s="225"/>
      <c r="F27" s="226"/>
      <c r="G27" s="88"/>
      <c r="H27" s="173"/>
      <c r="I27" s="175"/>
      <c r="J27" s="165"/>
      <c r="K27" s="165"/>
      <c r="M27" s="90">
        <f t="shared" si="0"/>
        <v>0</v>
      </c>
      <c r="N27" s="90">
        <f t="shared" si="1"/>
        <v>0</v>
      </c>
      <c r="O27" s="85"/>
      <c r="P27" s="85"/>
      <c r="Q27" s="85"/>
      <c r="R27" s="85"/>
      <c r="S27" s="85"/>
      <c r="T27" s="85"/>
      <c r="U27" s="85"/>
      <c r="V27" s="85"/>
      <c r="W27" s="85"/>
    </row>
    <row r="28" spans="1:23" s="65" customFormat="1" ht="48" customHeight="1">
      <c r="A28" s="89">
        <v>24</v>
      </c>
      <c r="B28" s="225"/>
      <c r="C28" s="226"/>
      <c r="D28" s="88"/>
      <c r="E28" s="225"/>
      <c r="F28" s="226"/>
      <c r="G28" s="88"/>
      <c r="H28" s="173"/>
      <c r="I28" s="175"/>
      <c r="J28" s="165"/>
      <c r="K28" s="165"/>
      <c r="M28" s="90">
        <f t="shared" si="0"/>
        <v>0</v>
      </c>
      <c r="N28" s="90">
        <f t="shared" si="1"/>
        <v>0</v>
      </c>
      <c r="O28" s="85"/>
      <c r="P28" s="85"/>
      <c r="Q28" s="85"/>
      <c r="R28" s="85"/>
      <c r="S28" s="85"/>
      <c r="T28" s="85"/>
      <c r="U28" s="85"/>
      <c r="V28" s="85"/>
      <c r="W28" s="85"/>
    </row>
    <row r="29" spans="1:23" s="65" customFormat="1" ht="48" customHeight="1">
      <c r="A29" s="89">
        <v>25</v>
      </c>
      <c r="B29" s="225"/>
      <c r="C29" s="226"/>
      <c r="D29" s="88"/>
      <c r="E29" s="225"/>
      <c r="F29" s="226"/>
      <c r="G29" s="88"/>
      <c r="H29" s="173"/>
      <c r="I29" s="175"/>
      <c r="J29" s="165"/>
      <c r="K29" s="165"/>
      <c r="M29" s="90">
        <f t="shared" si="0"/>
        <v>0</v>
      </c>
      <c r="N29" s="90">
        <f t="shared" si="1"/>
        <v>0</v>
      </c>
      <c r="O29" s="85"/>
      <c r="P29" s="85"/>
      <c r="Q29" s="85"/>
      <c r="R29" s="85"/>
      <c r="S29" s="85"/>
      <c r="T29" s="85"/>
      <c r="U29" s="85"/>
      <c r="V29" s="85"/>
      <c r="W29" s="85"/>
    </row>
    <row r="30" spans="1:23" s="65" customFormat="1" ht="48" customHeight="1">
      <c r="A30" s="89">
        <v>26</v>
      </c>
      <c r="B30" s="225"/>
      <c r="C30" s="226"/>
      <c r="D30" s="88"/>
      <c r="E30" s="225"/>
      <c r="F30" s="226"/>
      <c r="G30" s="88"/>
      <c r="H30" s="173"/>
      <c r="I30" s="175"/>
      <c r="J30" s="165"/>
      <c r="K30" s="165"/>
      <c r="M30" s="90">
        <f t="shared" si="0"/>
        <v>0</v>
      </c>
      <c r="N30" s="90">
        <f t="shared" si="1"/>
        <v>0</v>
      </c>
      <c r="O30" s="85"/>
      <c r="P30" s="85"/>
      <c r="Q30" s="85"/>
      <c r="R30" s="85"/>
      <c r="S30" s="85"/>
      <c r="T30" s="85"/>
      <c r="U30" s="85"/>
      <c r="V30" s="85"/>
      <c r="W30" s="85"/>
    </row>
    <row r="31" spans="1:23" s="65" customFormat="1" ht="48" customHeight="1">
      <c r="A31" s="89">
        <v>27</v>
      </c>
      <c r="B31" s="225"/>
      <c r="C31" s="226"/>
      <c r="D31" s="88"/>
      <c r="E31" s="225"/>
      <c r="F31" s="226"/>
      <c r="G31" s="88"/>
      <c r="H31" s="173"/>
      <c r="I31" s="175"/>
      <c r="J31" s="165"/>
      <c r="K31" s="165"/>
      <c r="M31" s="90">
        <f t="shared" si="0"/>
        <v>0</v>
      </c>
      <c r="N31" s="90">
        <f t="shared" si="1"/>
        <v>0</v>
      </c>
      <c r="O31" s="85"/>
      <c r="P31" s="85"/>
      <c r="Q31" s="85"/>
      <c r="R31" s="85"/>
      <c r="S31" s="85"/>
      <c r="T31" s="85"/>
      <c r="U31" s="85"/>
      <c r="V31" s="85"/>
      <c r="W31" s="85"/>
    </row>
    <row r="32" spans="1:23" s="65" customFormat="1" ht="48" customHeight="1">
      <c r="A32" s="89">
        <v>28</v>
      </c>
      <c r="B32" s="225"/>
      <c r="C32" s="226"/>
      <c r="D32" s="88"/>
      <c r="E32" s="225"/>
      <c r="F32" s="226"/>
      <c r="G32" s="88"/>
      <c r="H32" s="173"/>
      <c r="I32" s="175"/>
      <c r="J32" s="165"/>
      <c r="K32" s="165"/>
      <c r="M32" s="90">
        <f t="shared" si="0"/>
        <v>0</v>
      </c>
      <c r="N32" s="90">
        <f t="shared" si="1"/>
        <v>0</v>
      </c>
      <c r="O32" s="85"/>
      <c r="P32" s="85"/>
      <c r="Q32" s="85"/>
      <c r="R32" s="85"/>
      <c r="S32" s="85"/>
      <c r="T32" s="85"/>
      <c r="U32" s="85"/>
      <c r="V32" s="85"/>
      <c r="W32" s="85"/>
    </row>
    <row r="33" spans="1:23" s="65" customFormat="1" ht="48" customHeight="1">
      <c r="A33" s="89">
        <v>29</v>
      </c>
      <c r="B33" s="225"/>
      <c r="C33" s="226"/>
      <c r="D33" s="88"/>
      <c r="E33" s="225"/>
      <c r="F33" s="226"/>
      <c r="G33" s="88"/>
      <c r="H33" s="173"/>
      <c r="I33" s="175"/>
      <c r="J33" s="165"/>
      <c r="K33" s="165"/>
      <c r="M33" s="90">
        <f t="shared" si="0"/>
        <v>0</v>
      </c>
      <c r="N33" s="90">
        <f t="shared" si="1"/>
        <v>0</v>
      </c>
      <c r="O33" s="85"/>
      <c r="P33" s="85"/>
      <c r="Q33" s="85"/>
      <c r="R33" s="85"/>
      <c r="S33" s="85"/>
      <c r="T33" s="85"/>
      <c r="U33" s="85"/>
      <c r="V33" s="85"/>
      <c r="W33" s="85"/>
    </row>
    <row r="34" spans="1:23" s="65" customFormat="1" ht="48" customHeight="1">
      <c r="A34" s="89">
        <v>30</v>
      </c>
      <c r="B34" s="225"/>
      <c r="C34" s="226"/>
      <c r="D34" s="88"/>
      <c r="E34" s="225"/>
      <c r="F34" s="226"/>
      <c r="G34" s="88"/>
      <c r="H34" s="173"/>
      <c r="I34" s="175"/>
      <c r="J34" s="165"/>
      <c r="K34" s="165"/>
      <c r="M34" s="90">
        <f t="shared" si="0"/>
        <v>0</v>
      </c>
      <c r="N34" s="90">
        <f t="shared" si="1"/>
        <v>0</v>
      </c>
      <c r="O34" s="85"/>
      <c r="P34" s="85"/>
      <c r="Q34" s="85"/>
      <c r="R34" s="85"/>
      <c r="S34" s="85"/>
      <c r="T34" s="85"/>
      <c r="U34" s="85"/>
      <c r="V34" s="85"/>
      <c r="W34" s="85"/>
    </row>
    <row r="35" spans="1:23" s="65" customFormat="1" ht="48" customHeight="1">
      <c r="A35" s="89">
        <v>31</v>
      </c>
      <c r="B35" s="225"/>
      <c r="C35" s="226"/>
      <c r="D35" s="88"/>
      <c r="E35" s="225"/>
      <c r="F35" s="226"/>
      <c r="G35" s="88"/>
      <c r="H35" s="173"/>
      <c r="I35" s="175"/>
      <c r="J35" s="165"/>
      <c r="K35" s="165"/>
      <c r="M35" s="90">
        <f t="shared" si="0"/>
        <v>0</v>
      </c>
      <c r="N35" s="90">
        <f t="shared" si="1"/>
        <v>0</v>
      </c>
      <c r="O35" s="85"/>
      <c r="P35" s="85"/>
      <c r="Q35" s="85"/>
      <c r="R35" s="85"/>
      <c r="S35" s="85"/>
      <c r="T35" s="85"/>
      <c r="U35" s="85"/>
      <c r="V35" s="85"/>
      <c r="W35" s="85"/>
    </row>
    <row r="36" spans="1:23" s="65" customFormat="1" ht="48" customHeight="1">
      <c r="A36" s="89">
        <v>32</v>
      </c>
      <c r="B36" s="225"/>
      <c r="C36" s="226"/>
      <c r="D36" s="88"/>
      <c r="E36" s="225"/>
      <c r="F36" s="226"/>
      <c r="G36" s="88"/>
      <c r="H36" s="173"/>
      <c r="I36" s="175"/>
      <c r="J36" s="165"/>
      <c r="K36" s="165"/>
      <c r="M36" s="90">
        <f t="shared" si="0"/>
        <v>0</v>
      </c>
      <c r="N36" s="90">
        <f t="shared" si="1"/>
        <v>0</v>
      </c>
      <c r="O36" s="85"/>
      <c r="P36" s="85"/>
      <c r="Q36" s="85"/>
      <c r="R36" s="85"/>
      <c r="S36" s="85"/>
      <c r="T36" s="85"/>
      <c r="U36" s="85"/>
      <c r="V36" s="85"/>
      <c r="W36" s="85"/>
    </row>
    <row r="37" spans="1:23" s="65" customFormat="1" ht="48" customHeight="1">
      <c r="A37" s="89">
        <v>33</v>
      </c>
      <c r="B37" s="225"/>
      <c r="C37" s="226"/>
      <c r="D37" s="88"/>
      <c r="E37" s="225"/>
      <c r="F37" s="226"/>
      <c r="G37" s="88"/>
      <c r="H37" s="173"/>
      <c r="I37" s="175"/>
      <c r="J37" s="165"/>
      <c r="K37" s="165"/>
      <c r="M37" s="90">
        <f t="shared" si="0"/>
        <v>0</v>
      </c>
      <c r="N37" s="90">
        <f t="shared" si="1"/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3" s="65" customFormat="1" ht="48" customHeight="1">
      <c r="A38" s="89">
        <v>34</v>
      </c>
      <c r="B38" s="225"/>
      <c r="C38" s="226"/>
      <c r="D38" s="88"/>
      <c r="E38" s="225"/>
      <c r="F38" s="226"/>
      <c r="G38" s="88"/>
      <c r="H38" s="173"/>
      <c r="I38" s="175"/>
      <c r="J38" s="165"/>
      <c r="K38" s="165"/>
      <c r="M38" s="90">
        <f t="shared" si="0"/>
        <v>0</v>
      </c>
      <c r="N38" s="90">
        <f t="shared" si="1"/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3" s="65" customFormat="1" ht="48" customHeight="1">
      <c r="A39" s="89">
        <v>35</v>
      </c>
      <c r="B39" s="225"/>
      <c r="C39" s="226"/>
      <c r="D39" s="88"/>
      <c r="E39" s="225"/>
      <c r="F39" s="226"/>
      <c r="G39" s="88"/>
      <c r="H39" s="173"/>
      <c r="I39" s="175"/>
      <c r="J39" s="165"/>
      <c r="K39" s="165"/>
      <c r="M39" s="90">
        <f t="shared" si="0"/>
        <v>0</v>
      </c>
      <c r="N39" s="90">
        <f t="shared" si="1"/>
        <v>0</v>
      </c>
      <c r="O39" s="85"/>
      <c r="P39" s="85"/>
      <c r="Q39" s="85"/>
      <c r="R39" s="85"/>
      <c r="S39" s="85"/>
      <c r="T39" s="85"/>
      <c r="U39" s="85"/>
      <c r="V39" s="85"/>
      <c r="W39" s="85"/>
    </row>
    <row r="40" spans="1:23" s="65" customFormat="1" ht="48" customHeight="1">
      <c r="A40" s="89">
        <v>36</v>
      </c>
      <c r="B40" s="225"/>
      <c r="C40" s="226"/>
      <c r="D40" s="88"/>
      <c r="E40" s="225"/>
      <c r="F40" s="226"/>
      <c r="G40" s="88"/>
      <c r="H40" s="173"/>
      <c r="I40" s="175"/>
      <c r="J40" s="165"/>
      <c r="K40" s="165"/>
      <c r="M40" s="90">
        <f t="shared" si="0"/>
        <v>0</v>
      </c>
      <c r="N40" s="90">
        <f t="shared" si="1"/>
        <v>0</v>
      </c>
      <c r="O40" s="85"/>
      <c r="P40" s="85"/>
      <c r="Q40" s="85"/>
      <c r="R40" s="85"/>
      <c r="S40" s="85"/>
      <c r="T40" s="85"/>
      <c r="U40" s="85"/>
      <c r="V40" s="85"/>
      <c r="W40" s="85"/>
    </row>
    <row r="41" spans="1:23" s="65" customFormat="1" ht="48" customHeight="1">
      <c r="A41" s="89">
        <v>37</v>
      </c>
      <c r="B41" s="225"/>
      <c r="C41" s="226"/>
      <c r="D41" s="88"/>
      <c r="E41" s="225"/>
      <c r="F41" s="226"/>
      <c r="G41" s="88"/>
      <c r="H41" s="173"/>
      <c r="I41" s="175"/>
      <c r="J41" s="165"/>
      <c r="K41" s="165"/>
      <c r="M41" s="90">
        <f t="shared" si="0"/>
        <v>0</v>
      </c>
      <c r="N41" s="90">
        <f t="shared" si="1"/>
        <v>0</v>
      </c>
      <c r="O41" s="85"/>
      <c r="P41" s="85"/>
      <c r="Q41" s="85"/>
      <c r="R41" s="85"/>
      <c r="S41" s="85"/>
      <c r="T41" s="85"/>
      <c r="U41" s="85"/>
      <c r="V41" s="85"/>
      <c r="W41" s="85"/>
    </row>
    <row r="42" spans="1:23" s="65" customFormat="1" ht="48" customHeight="1">
      <c r="A42" s="89">
        <v>38</v>
      </c>
      <c r="B42" s="225"/>
      <c r="C42" s="226"/>
      <c r="D42" s="88"/>
      <c r="E42" s="225"/>
      <c r="F42" s="226"/>
      <c r="G42" s="88"/>
      <c r="H42" s="173"/>
      <c r="I42" s="175"/>
      <c r="J42" s="165"/>
      <c r="K42" s="165"/>
      <c r="M42" s="90">
        <f t="shared" si="0"/>
        <v>0</v>
      </c>
      <c r="N42" s="90">
        <f t="shared" si="1"/>
        <v>0</v>
      </c>
      <c r="O42" s="85"/>
      <c r="P42" s="85"/>
      <c r="Q42" s="85"/>
      <c r="R42" s="85"/>
      <c r="S42" s="85"/>
      <c r="T42" s="85"/>
      <c r="U42" s="85"/>
      <c r="V42" s="85"/>
      <c r="W42" s="85"/>
    </row>
    <row r="43" spans="1:23" s="65" customFormat="1" ht="48" customHeight="1">
      <c r="A43" s="89">
        <v>39</v>
      </c>
      <c r="B43" s="225"/>
      <c r="C43" s="226"/>
      <c r="D43" s="88"/>
      <c r="E43" s="225"/>
      <c r="F43" s="226"/>
      <c r="G43" s="88"/>
      <c r="H43" s="173"/>
      <c r="I43" s="175"/>
      <c r="J43" s="165"/>
      <c r="K43" s="165"/>
      <c r="M43" s="90">
        <f t="shared" si="0"/>
        <v>0</v>
      </c>
      <c r="N43" s="90">
        <f t="shared" si="1"/>
        <v>0</v>
      </c>
      <c r="O43" s="85"/>
      <c r="P43" s="85"/>
      <c r="Q43" s="85"/>
      <c r="R43" s="85"/>
      <c r="S43" s="85"/>
      <c r="T43" s="85"/>
      <c r="U43" s="85"/>
      <c r="V43" s="85"/>
      <c r="W43" s="85"/>
    </row>
    <row r="44" spans="1:23" s="65" customFormat="1" ht="48" customHeight="1">
      <c r="A44" s="89">
        <v>40</v>
      </c>
      <c r="B44" s="225"/>
      <c r="C44" s="226"/>
      <c r="D44" s="88"/>
      <c r="E44" s="225"/>
      <c r="F44" s="226"/>
      <c r="G44" s="88"/>
      <c r="H44" s="173"/>
      <c r="I44" s="175"/>
      <c r="J44" s="165"/>
      <c r="K44" s="165"/>
      <c r="M44" s="90">
        <f t="shared" si="0"/>
        <v>0</v>
      </c>
      <c r="N44" s="90">
        <f t="shared" si="1"/>
        <v>0</v>
      </c>
      <c r="O44" s="85"/>
      <c r="P44" s="85"/>
      <c r="Q44" s="85"/>
      <c r="R44" s="85"/>
      <c r="S44" s="85"/>
      <c r="T44" s="85"/>
      <c r="U44" s="85"/>
      <c r="V44" s="85"/>
      <c r="W44" s="85"/>
    </row>
    <row r="45" spans="1:23" s="65" customFormat="1" ht="48" customHeight="1">
      <c r="A45" s="89">
        <v>41</v>
      </c>
      <c r="B45" s="225"/>
      <c r="C45" s="226"/>
      <c r="D45" s="88"/>
      <c r="E45" s="225"/>
      <c r="F45" s="226"/>
      <c r="G45" s="88"/>
      <c r="H45" s="173"/>
      <c r="I45" s="175"/>
      <c r="J45" s="165"/>
      <c r="K45" s="165"/>
      <c r="M45" s="90">
        <f t="shared" si="0"/>
        <v>0</v>
      </c>
      <c r="N45" s="90">
        <f t="shared" si="1"/>
        <v>0</v>
      </c>
      <c r="O45" s="85"/>
      <c r="P45" s="85"/>
      <c r="Q45" s="85"/>
      <c r="R45" s="85"/>
      <c r="S45" s="85"/>
      <c r="T45" s="85"/>
      <c r="U45" s="85"/>
      <c r="V45" s="85"/>
      <c r="W45" s="85"/>
    </row>
    <row r="46" spans="1:23" s="65" customFormat="1" ht="48" customHeight="1">
      <c r="A46" s="89">
        <v>42</v>
      </c>
      <c r="B46" s="225"/>
      <c r="C46" s="226"/>
      <c r="D46" s="88"/>
      <c r="E46" s="225"/>
      <c r="F46" s="226"/>
      <c r="G46" s="88"/>
      <c r="H46" s="173"/>
      <c r="I46" s="175"/>
      <c r="J46" s="165"/>
      <c r="K46" s="165"/>
      <c r="M46" s="90">
        <f t="shared" si="0"/>
        <v>0</v>
      </c>
      <c r="N46" s="90">
        <f t="shared" si="1"/>
        <v>0</v>
      </c>
      <c r="O46" s="85"/>
      <c r="P46" s="85"/>
      <c r="Q46" s="85"/>
      <c r="R46" s="85"/>
      <c r="S46" s="85"/>
      <c r="T46" s="85"/>
      <c r="U46" s="85"/>
      <c r="V46" s="85"/>
      <c r="W46" s="85"/>
    </row>
    <row r="47" spans="1:23" s="65" customFormat="1" ht="48" customHeight="1">
      <c r="A47" s="89">
        <v>43</v>
      </c>
      <c r="B47" s="225"/>
      <c r="C47" s="226"/>
      <c r="D47" s="88"/>
      <c r="E47" s="225"/>
      <c r="F47" s="226"/>
      <c r="G47" s="88"/>
      <c r="H47" s="173"/>
      <c r="I47" s="175"/>
      <c r="J47" s="165"/>
      <c r="K47" s="165"/>
      <c r="M47" s="90">
        <f t="shared" si="0"/>
        <v>0</v>
      </c>
      <c r="N47" s="90">
        <f t="shared" si="1"/>
        <v>0</v>
      </c>
      <c r="O47" s="85"/>
      <c r="P47" s="85"/>
      <c r="Q47" s="85"/>
      <c r="R47" s="85"/>
      <c r="S47" s="85"/>
      <c r="T47" s="85"/>
      <c r="U47" s="85"/>
      <c r="V47" s="85"/>
      <c r="W47" s="85"/>
    </row>
    <row r="48" spans="1:23" s="65" customFormat="1" ht="48" customHeight="1">
      <c r="A48" s="89">
        <v>44</v>
      </c>
      <c r="B48" s="225"/>
      <c r="C48" s="226"/>
      <c r="D48" s="88"/>
      <c r="E48" s="225"/>
      <c r="F48" s="226"/>
      <c r="G48" s="88"/>
      <c r="H48" s="173"/>
      <c r="I48" s="175"/>
      <c r="J48" s="165"/>
      <c r="K48" s="165"/>
      <c r="M48" s="90">
        <f t="shared" si="0"/>
        <v>0</v>
      </c>
      <c r="N48" s="90">
        <f t="shared" si="1"/>
        <v>0</v>
      </c>
      <c r="O48" s="85"/>
      <c r="P48" s="85"/>
      <c r="Q48" s="85"/>
      <c r="R48" s="85"/>
      <c r="S48" s="85"/>
      <c r="T48" s="85"/>
      <c r="U48" s="85"/>
      <c r="V48" s="85"/>
      <c r="W48" s="85"/>
    </row>
    <row r="49" spans="1:23" s="65" customFormat="1" ht="48" customHeight="1">
      <c r="A49" s="89">
        <v>45</v>
      </c>
      <c r="B49" s="225"/>
      <c r="C49" s="226"/>
      <c r="D49" s="88"/>
      <c r="E49" s="225"/>
      <c r="F49" s="226"/>
      <c r="G49" s="88"/>
      <c r="H49" s="173"/>
      <c r="I49" s="175"/>
      <c r="J49" s="165"/>
      <c r="K49" s="165"/>
      <c r="M49" s="90">
        <f t="shared" si="0"/>
        <v>0</v>
      </c>
      <c r="N49" s="90">
        <f t="shared" si="1"/>
        <v>0</v>
      </c>
      <c r="O49" s="85"/>
      <c r="P49" s="85"/>
      <c r="Q49" s="85"/>
      <c r="R49" s="85"/>
      <c r="S49" s="85"/>
      <c r="T49" s="85"/>
      <c r="U49" s="85"/>
      <c r="V49" s="85"/>
      <c r="W49" s="85"/>
    </row>
    <row r="50" spans="1:23" s="65" customFormat="1" ht="48" customHeight="1">
      <c r="A50" s="89">
        <v>46</v>
      </c>
      <c r="B50" s="225"/>
      <c r="C50" s="226"/>
      <c r="D50" s="88"/>
      <c r="E50" s="225"/>
      <c r="F50" s="226"/>
      <c r="G50" s="88"/>
      <c r="H50" s="173"/>
      <c r="I50" s="175"/>
      <c r="J50" s="165"/>
      <c r="K50" s="165"/>
      <c r="M50" s="90">
        <f t="shared" si="0"/>
        <v>0</v>
      </c>
      <c r="N50" s="90">
        <f t="shared" si="1"/>
        <v>0</v>
      </c>
      <c r="O50" s="85"/>
      <c r="P50" s="85"/>
      <c r="Q50" s="85"/>
      <c r="R50" s="85"/>
      <c r="S50" s="85"/>
      <c r="T50" s="85"/>
      <c r="U50" s="85"/>
      <c r="V50" s="85"/>
      <c r="W50" s="85"/>
    </row>
    <row r="51" spans="1:23" s="65" customFormat="1" ht="48" customHeight="1">
      <c r="A51" s="89">
        <v>47</v>
      </c>
      <c r="B51" s="225"/>
      <c r="C51" s="226"/>
      <c r="D51" s="88"/>
      <c r="E51" s="225"/>
      <c r="F51" s="226"/>
      <c r="G51" s="88"/>
      <c r="H51" s="173"/>
      <c r="I51" s="175"/>
      <c r="J51" s="165"/>
      <c r="K51" s="165"/>
      <c r="M51" s="90">
        <f t="shared" si="0"/>
        <v>0</v>
      </c>
      <c r="N51" s="90">
        <f t="shared" si="1"/>
        <v>0</v>
      </c>
      <c r="O51" s="85"/>
      <c r="P51" s="85"/>
      <c r="Q51" s="85"/>
      <c r="R51" s="85"/>
      <c r="S51" s="85"/>
      <c r="T51" s="85"/>
      <c r="U51" s="85"/>
      <c r="V51" s="85"/>
      <c r="W51" s="85"/>
    </row>
    <row r="52" spans="1:23" s="65" customFormat="1" ht="48" customHeight="1">
      <c r="A52" s="89">
        <v>48</v>
      </c>
      <c r="B52" s="225"/>
      <c r="C52" s="226"/>
      <c r="D52" s="88"/>
      <c r="E52" s="225"/>
      <c r="F52" s="226"/>
      <c r="G52" s="88"/>
      <c r="H52" s="173"/>
      <c r="I52" s="175"/>
      <c r="J52" s="165"/>
      <c r="K52" s="165"/>
      <c r="M52" s="90">
        <f t="shared" si="0"/>
        <v>0</v>
      </c>
      <c r="N52" s="90">
        <f t="shared" si="1"/>
        <v>0</v>
      </c>
      <c r="O52" s="85"/>
      <c r="P52" s="85"/>
      <c r="Q52" s="85"/>
      <c r="R52" s="85"/>
      <c r="S52" s="85"/>
      <c r="T52" s="85"/>
      <c r="U52" s="85"/>
      <c r="V52" s="85"/>
      <c r="W52" s="85"/>
    </row>
    <row r="53" spans="1:23" s="65" customFormat="1" ht="48" customHeight="1">
      <c r="A53" s="89">
        <v>49</v>
      </c>
      <c r="B53" s="225"/>
      <c r="C53" s="226"/>
      <c r="D53" s="88"/>
      <c r="E53" s="225"/>
      <c r="F53" s="226"/>
      <c r="G53" s="88"/>
      <c r="H53" s="173"/>
      <c r="I53" s="175"/>
      <c r="J53" s="165"/>
      <c r="K53" s="165"/>
      <c r="M53" s="90">
        <f t="shared" si="0"/>
        <v>0</v>
      </c>
      <c r="N53" s="90">
        <f t="shared" si="1"/>
        <v>0</v>
      </c>
      <c r="O53" s="85"/>
      <c r="P53" s="85"/>
      <c r="Q53" s="85"/>
      <c r="R53" s="85"/>
      <c r="S53" s="85"/>
      <c r="T53" s="85"/>
      <c r="U53" s="85"/>
      <c r="V53" s="85"/>
      <c r="W53" s="85"/>
    </row>
    <row r="54" spans="1:23" s="65" customFormat="1" ht="48" customHeight="1">
      <c r="A54" s="89">
        <v>50</v>
      </c>
      <c r="B54" s="225"/>
      <c r="C54" s="226"/>
      <c r="D54" s="88"/>
      <c r="E54" s="225"/>
      <c r="F54" s="226"/>
      <c r="G54" s="88"/>
      <c r="H54" s="173"/>
      <c r="I54" s="175"/>
      <c r="J54" s="165"/>
      <c r="K54" s="165"/>
      <c r="M54" s="90">
        <f t="shared" si="0"/>
        <v>0</v>
      </c>
      <c r="N54" s="90">
        <f t="shared" si="1"/>
        <v>0</v>
      </c>
      <c r="O54" s="85"/>
      <c r="P54" s="85"/>
      <c r="Q54" s="85"/>
      <c r="R54" s="85"/>
      <c r="S54" s="85"/>
      <c r="T54" s="85"/>
      <c r="U54" s="85"/>
      <c r="V54" s="85"/>
      <c r="W54" s="85"/>
    </row>
    <row r="55" spans="1:23" s="65" customFormat="1" ht="48" customHeight="1">
      <c r="A55" s="89">
        <v>51</v>
      </c>
      <c r="B55" s="225"/>
      <c r="C55" s="226"/>
      <c r="D55" s="88"/>
      <c r="E55" s="225"/>
      <c r="F55" s="226"/>
      <c r="G55" s="88"/>
      <c r="H55" s="173"/>
      <c r="I55" s="175"/>
      <c r="J55" s="165"/>
      <c r="K55" s="165"/>
      <c r="M55" s="90">
        <f t="shared" si="0"/>
        <v>0</v>
      </c>
      <c r="N55" s="90">
        <f t="shared" si="1"/>
        <v>0</v>
      </c>
      <c r="O55" s="85"/>
      <c r="P55" s="85"/>
      <c r="Q55" s="85"/>
      <c r="R55" s="85"/>
      <c r="S55" s="85"/>
      <c r="T55" s="85"/>
      <c r="U55" s="85"/>
      <c r="V55" s="85"/>
      <c r="W55" s="85"/>
    </row>
    <row r="56" spans="1:23" s="65" customFormat="1" ht="48" customHeight="1">
      <c r="A56" s="89">
        <v>52</v>
      </c>
      <c r="B56" s="225"/>
      <c r="C56" s="226"/>
      <c r="D56" s="88"/>
      <c r="E56" s="225"/>
      <c r="F56" s="226"/>
      <c r="G56" s="88"/>
      <c r="H56" s="173"/>
      <c r="I56" s="175"/>
      <c r="J56" s="165"/>
      <c r="K56" s="165"/>
      <c r="M56" s="90">
        <f t="shared" si="0"/>
        <v>0</v>
      </c>
      <c r="N56" s="90">
        <f t="shared" si="1"/>
        <v>0</v>
      </c>
      <c r="O56" s="85"/>
      <c r="P56" s="85"/>
      <c r="Q56" s="85"/>
      <c r="R56" s="85"/>
      <c r="S56" s="85"/>
      <c r="T56" s="85"/>
      <c r="U56" s="85"/>
      <c r="V56" s="85"/>
      <c r="W56" s="85"/>
    </row>
    <row r="57" spans="1:23" s="65" customFormat="1" ht="48" customHeight="1">
      <c r="A57" s="89">
        <v>53</v>
      </c>
      <c r="B57" s="225"/>
      <c r="C57" s="226"/>
      <c r="D57" s="88"/>
      <c r="E57" s="225"/>
      <c r="F57" s="226"/>
      <c r="G57" s="88"/>
      <c r="H57" s="173"/>
      <c r="I57" s="175"/>
      <c r="J57" s="165"/>
      <c r="K57" s="165"/>
      <c r="M57" s="90">
        <f t="shared" si="0"/>
        <v>0</v>
      </c>
      <c r="N57" s="90">
        <f t="shared" si="1"/>
        <v>0</v>
      </c>
      <c r="O57" s="85"/>
      <c r="P57" s="85"/>
      <c r="Q57" s="85"/>
      <c r="R57" s="85"/>
      <c r="S57" s="85"/>
      <c r="T57" s="85"/>
      <c r="U57" s="85"/>
      <c r="V57" s="85"/>
      <c r="W57" s="85"/>
    </row>
    <row r="58" spans="1:23" s="65" customFormat="1" ht="48" customHeight="1">
      <c r="A58" s="89">
        <v>54</v>
      </c>
      <c r="B58" s="225"/>
      <c r="C58" s="226"/>
      <c r="D58" s="88"/>
      <c r="E58" s="225"/>
      <c r="F58" s="226"/>
      <c r="G58" s="88"/>
      <c r="H58" s="173"/>
      <c r="I58" s="175"/>
      <c r="J58" s="165"/>
      <c r="K58" s="165"/>
      <c r="M58" s="90">
        <f t="shared" si="0"/>
        <v>0</v>
      </c>
      <c r="N58" s="90">
        <f t="shared" si="1"/>
        <v>0</v>
      </c>
      <c r="O58" s="85"/>
      <c r="P58" s="85"/>
      <c r="Q58" s="85"/>
      <c r="R58" s="85"/>
      <c r="S58" s="85"/>
      <c r="T58" s="85"/>
      <c r="U58" s="85"/>
      <c r="V58" s="85"/>
      <c r="W58" s="85"/>
    </row>
    <row r="59" spans="1:23" s="65" customFormat="1" ht="48" customHeight="1">
      <c r="A59" s="89">
        <v>55</v>
      </c>
      <c r="B59" s="225"/>
      <c r="C59" s="226"/>
      <c r="D59" s="88"/>
      <c r="E59" s="225"/>
      <c r="F59" s="226"/>
      <c r="G59" s="88"/>
      <c r="H59" s="173"/>
      <c r="I59" s="175"/>
      <c r="J59" s="165"/>
      <c r="K59" s="165"/>
      <c r="M59" s="90">
        <f t="shared" si="0"/>
        <v>0</v>
      </c>
      <c r="N59" s="90">
        <f t="shared" si="1"/>
        <v>0</v>
      </c>
      <c r="O59" s="85"/>
      <c r="P59" s="85"/>
      <c r="Q59" s="85"/>
      <c r="R59" s="85"/>
      <c r="S59" s="85"/>
      <c r="T59" s="85"/>
      <c r="U59" s="85"/>
      <c r="V59" s="85"/>
      <c r="W59" s="85"/>
    </row>
    <row r="60" spans="1:23" s="65" customFormat="1" ht="48" customHeight="1">
      <c r="A60" s="89">
        <v>56</v>
      </c>
      <c r="B60" s="225"/>
      <c r="C60" s="226"/>
      <c r="D60" s="88"/>
      <c r="E60" s="225"/>
      <c r="F60" s="226"/>
      <c r="G60" s="88"/>
      <c r="H60" s="173"/>
      <c r="I60" s="175"/>
      <c r="J60" s="165"/>
      <c r="K60" s="165"/>
      <c r="M60" s="90">
        <f t="shared" si="0"/>
        <v>0</v>
      </c>
      <c r="N60" s="90">
        <f t="shared" si="1"/>
        <v>0</v>
      </c>
      <c r="O60" s="85"/>
      <c r="P60" s="85"/>
      <c r="Q60" s="85"/>
      <c r="R60" s="85"/>
      <c r="S60" s="85"/>
      <c r="T60" s="85"/>
      <c r="U60" s="85"/>
      <c r="V60" s="85"/>
      <c r="W60" s="85"/>
    </row>
    <row r="61" spans="1:23" s="65" customFormat="1" ht="48" customHeight="1">
      <c r="A61" s="89">
        <v>57</v>
      </c>
      <c r="B61" s="225"/>
      <c r="C61" s="226"/>
      <c r="D61" s="88"/>
      <c r="E61" s="225"/>
      <c r="F61" s="226"/>
      <c r="G61" s="88"/>
      <c r="H61" s="173"/>
      <c r="I61" s="175"/>
      <c r="J61" s="165"/>
      <c r="K61" s="165"/>
      <c r="M61" s="90">
        <f t="shared" si="0"/>
        <v>0</v>
      </c>
      <c r="N61" s="90">
        <f t="shared" si="1"/>
        <v>0</v>
      </c>
      <c r="O61" s="85"/>
      <c r="P61" s="85"/>
      <c r="Q61" s="85"/>
      <c r="R61" s="85"/>
      <c r="S61" s="85"/>
      <c r="T61" s="85"/>
      <c r="U61" s="85"/>
      <c r="V61" s="85"/>
      <c r="W61" s="85"/>
    </row>
    <row r="62" spans="1:23" s="65" customFormat="1" ht="48" customHeight="1">
      <c r="A62" s="89">
        <v>58</v>
      </c>
      <c r="B62" s="225"/>
      <c r="C62" s="226"/>
      <c r="D62" s="88"/>
      <c r="E62" s="225"/>
      <c r="F62" s="226"/>
      <c r="G62" s="88"/>
      <c r="H62" s="173"/>
      <c r="I62" s="175"/>
      <c r="J62" s="165"/>
      <c r="K62" s="165"/>
      <c r="M62" s="90">
        <f t="shared" si="0"/>
        <v>0</v>
      </c>
      <c r="N62" s="90">
        <f t="shared" si="1"/>
        <v>0</v>
      </c>
      <c r="O62" s="85"/>
      <c r="P62" s="85"/>
      <c r="Q62" s="85"/>
      <c r="R62" s="85"/>
      <c r="S62" s="85"/>
      <c r="T62" s="85"/>
      <c r="U62" s="85"/>
      <c r="V62" s="85"/>
      <c r="W62" s="85"/>
    </row>
    <row r="63" spans="1:23" s="65" customFormat="1" ht="48" customHeight="1">
      <c r="A63" s="89">
        <v>59</v>
      </c>
      <c r="B63" s="225"/>
      <c r="C63" s="226"/>
      <c r="D63" s="88"/>
      <c r="E63" s="225"/>
      <c r="F63" s="226"/>
      <c r="G63" s="88"/>
      <c r="H63" s="173"/>
      <c r="I63" s="175"/>
      <c r="J63" s="165"/>
      <c r="K63" s="165"/>
      <c r="M63" s="90">
        <f t="shared" si="0"/>
        <v>0</v>
      </c>
      <c r="N63" s="90">
        <f t="shared" si="1"/>
        <v>0</v>
      </c>
      <c r="O63" s="85"/>
      <c r="P63" s="85"/>
      <c r="Q63" s="85"/>
      <c r="R63" s="85"/>
      <c r="S63" s="85"/>
      <c r="T63" s="85"/>
      <c r="U63" s="85"/>
      <c r="V63" s="85"/>
      <c r="W63" s="85"/>
    </row>
    <row r="64" spans="1:23" s="65" customFormat="1" ht="48" customHeight="1">
      <c r="A64" s="89">
        <v>60</v>
      </c>
      <c r="B64" s="225"/>
      <c r="C64" s="226"/>
      <c r="D64" s="88"/>
      <c r="E64" s="225"/>
      <c r="F64" s="226"/>
      <c r="G64" s="88"/>
      <c r="H64" s="173"/>
      <c r="I64" s="175"/>
      <c r="J64" s="165"/>
      <c r="K64" s="165"/>
      <c r="M64" s="90">
        <f t="shared" si="0"/>
        <v>0</v>
      </c>
      <c r="N64" s="90">
        <f t="shared" si="1"/>
        <v>0</v>
      </c>
      <c r="O64" s="85"/>
      <c r="P64" s="85"/>
      <c r="Q64" s="85"/>
      <c r="R64" s="85"/>
      <c r="S64" s="85"/>
      <c r="T64" s="85"/>
      <c r="U64" s="85"/>
      <c r="V64" s="85"/>
      <c r="W64" s="85"/>
    </row>
    <row r="65" spans="1:23" s="65" customFormat="1" ht="48" customHeight="1">
      <c r="A65" s="89">
        <v>61</v>
      </c>
      <c r="B65" s="225"/>
      <c r="C65" s="226"/>
      <c r="D65" s="88"/>
      <c r="E65" s="225"/>
      <c r="F65" s="226"/>
      <c r="G65" s="88"/>
      <c r="H65" s="173"/>
      <c r="I65" s="175"/>
      <c r="J65" s="165"/>
      <c r="K65" s="165"/>
      <c r="M65" s="90">
        <f t="shared" si="0"/>
        <v>0</v>
      </c>
      <c r="N65" s="90">
        <f t="shared" si="1"/>
        <v>0</v>
      </c>
      <c r="O65" s="85"/>
      <c r="P65" s="85"/>
      <c r="Q65" s="85"/>
      <c r="R65" s="85"/>
      <c r="S65" s="85"/>
      <c r="T65" s="85"/>
      <c r="U65" s="85"/>
      <c r="V65" s="85"/>
      <c r="W65" s="85"/>
    </row>
    <row r="66" spans="1:23" s="65" customFormat="1" ht="48" customHeight="1">
      <c r="A66" s="89">
        <v>62</v>
      </c>
      <c r="B66" s="225"/>
      <c r="C66" s="226"/>
      <c r="D66" s="88"/>
      <c r="E66" s="225"/>
      <c r="F66" s="226"/>
      <c r="G66" s="88"/>
      <c r="H66" s="173"/>
      <c r="I66" s="175"/>
      <c r="J66" s="165"/>
      <c r="K66" s="165"/>
      <c r="M66" s="90">
        <f t="shared" si="0"/>
        <v>0</v>
      </c>
      <c r="N66" s="90">
        <f t="shared" si="1"/>
        <v>0</v>
      </c>
      <c r="O66" s="85"/>
      <c r="P66" s="85"/>
      <c r="Q66" s="85"/>
      <c r="R66" s="85"/>
      <c r="S66" s="85"/>
      <c r="T66" s="85"/>
      <c r="U66" s="85"/>
      <c r="V66" s="85"/>
      <c r="W66" s="85"/>
    </row>
    <row r="67" spans="1:23" s="65" customFormat="1" ht="48" customHeight="1">
      <c r="A67" s="89">
        <v>63</v>
      </c>
      <c r="B67" s="225"/>
      <c r="C67" s="226"/>
      <c r="D67" s="88"/>
      <c r="E67" s="225"/>
      <c r="F67" s="226"/>
      <c r="G67" s="88"/>
      <c r="H67" s="173"/>
      <c r="I67" s="175"/>
      <c r="J67" s="165"/>
      <c r="K67" s="165"/>
      <c r="M67" s="90">
        <f t="shared" si="0"/>
        <v>0</v>
      </c>
      <c r="N67" s="90">
        <f t="shared" si="1"/>
        <v>0</v>
      </c>
      <c r="O67" s="85"/>
      <c r="P67" s="85"/>
      <c r="Q67" s="85"/>
      <c r="R67" s="85"/>
      <c r="S67" s="85"/>
      <c r="T67" s="85"/>
      <c r="U67" s="85"/>
      <c r="V67" s="85"/>
      <c r="W67" s="85"/>
    </row>
    <row r="68" spans="1:23" s="65" customFormat="1" ht="48" customHeight="1">
      <c r="A68" s="89">
        <v>64</v>
      </c>
      <c r="B68" s="225"/>
      <c r="C68" s="226"/>
      <c r="D68" s="88"/>
      <c r="E68" s="225"/>
      <c r="F68" s="226"/>
      <c r="G68" s="88"/>
      <c r="H68" s="173"/>
      <c r="I68" s="175"/>
      <c r="J68" s="165"/>
      <c r="K68" s="165"/>
      <c r="M68" s="90">
        <f t="shared" si="0"/>
        <v>0</v>
      </c>
      <c r="N68" s="90">
        <f t="shared" si="1"/>
        <v>0</v>
      </c>
      <c r="O68" s="85"/>
      <c r="P68" s="85"/>
      <c r="Q68" s="85"/>
      <c r="R68" s="85"/>
      <c r="S68" s="85"/>
      <c r="T68" s="85"/>
      <c r="U68" s="85"/>
      <c r="V68" s="85"/>
      <c r="W68" s="85"/>
    </row>
    <row r="69" spans="1:23" s="65" customFormat="1" ht="48" customHeight="1">
      <c r="A69" s="89">
        <v>65</v>
      </c>
      <c r="B69" s="225"/>
      <c r="C69" s="226"/>
      <c r="D69" s="88"/>
      <c r="E69" s="225"/>
      <c r="F69" s="226"/>
      <c r="G69" s="88"/>
      <c r="H69" s="173"/>
      <c r="I69" s="175"/>
      <c r="J69" s="165"/>
      <c r="K69" s="165"/>
      <c r="M69" s="90">
        <f t="shared" si="0"/>
        <v>0</v>
      </c>
      <c r="N69" s="90">
        <f t="shared" si="1"/>
        <v>0</v>
      </c>
      <c r="O69" s="85"/>
      <c r="P69" s="85"/>
      <c r="Q69" s="85"/>
      <c r="R69" s="85"/>
      <c r="S69" s="85"/>
      <c r="T69" s="85"/>
      <c r="U69" s="85"/>
      <c r="V69" s="85"/>
      <c r="W69" s="85"/>
    </row>
    <row r="70" spans="1:23" s="65" customFormat="1" ht="48" customHeight="1">
      <c r="A70" s="89">
        <v>66</v>
      </c>
      <c r="B70" s="225"/>
      <c r="C70" s="226"/>
      <c r="D70" s="88"/>
      <c r="E70" s="225"/>
      <c r="F70" s="226"/>
      <c r="G70" s="88"/>
      <c r="H70" s="173"/>
      <c r="I70" s="175"/>
      <c r="J70" s="165"/>
      <c r="K70" s="165"/>
      <c r="M70" s="90">
        <f t="shared" ref="M70:M104" si="4">IF(OR(H70="〇",H70="◎"),G70,0)</f>
        <v>0</v>
      </c>
      <c r="N70" s="90">
        <f t="shared" ref="N70:N104" si="5">IF(H70="－",G70,0)</f>
        <v>0</v>
      </c>
      <c r="O70" s="85"/>
      <c r="P70" s="85"/>
      <c r="Q70" s="85"/>
      <c r="R70" s="85"/>
      <c r="S70" s="85"/>
      <c r="T70" s="85"/>
      <c r="U70" s="85"/>
      <c r="V70" s="85"/>
      <c r="W70" s="85"/>
    </row>
    <row r="71" spans="1:23" s="65" customFormat="1" ht="48" customHeight="1">
      <c r="A71" s="89">
        <v>67</v>
      </c>
      <c r="B71" s="225"/>
      <c r="C71" s="226"/>
      <c r="D71" s="88"/>
      <c r="E71" s="225"/>
      <c r="F71" s="226"/>
      <c r="G71" s="88"/>
      <c r="H71" s="173"/>
      <c r="I71" s="175"/>
      <c r="J71" s="165"/>
      <c r="K71" s="165"/>
      <c r="M71" s="90">
        <f t="shared" si="4"/>
        <v>0</v>
      </c>
      <c r="N71" s="90">
        <f t="shared" si="5"/>
        <v>0</v>
      </c>
      <c r="O71" s="85"/>
      <c r="P71" s="85"/>
      <c r="Q71" s="85"/>
      <c r="R71" s="85"/>
      <c r="S71" s="85"/>
      <c r="T71" s="85"/>
      <c r="U71" s="85"/>
      <c r="V71" s="85"/>
      <c r="W71" s="85"/>
    </row>
    <row r="72" spans="1:23" s="65" customFormat="1" ht="48" customHeight="1">
      <c r="A72" s="89">
        <v>68</v>
      </c>
      <c r="B72" s="225"/>
      <c r="C72" s="226"/>
      <c r="D72" s="88"/>
      <c r="E72" s="225"/>
      <c r="F72" s="226"/>
      <c r="G72" s="88"/>
      <c r="H72" s="173"/>
      <c r="I72" s="175"/>
      <c r="J72" s="165"/>
      <c r="K72" s="165"/>
      <c r="M72" s="90">
        <f t="shared" si="4"/>
        <v>0</v>
      </c>
      <c r="N72" s="90">
        <f t="shared" si="5"/>
        <v>0</v>
      </c>
      <c r="O72" s="85"/>
      <c r="P72" s="85"/>
      <c r="Q72" s="85"/>
      <c r="R72" s="85"/>
      <c r="S72" s="85"/>
      <c r="T72" s="85"/>
      <c r="U72" s="85"/>
      <c r="V72" s="85"/>
      <c r="W72" s="85"/>
    </row>
    <row r="73" spans="1:23" s="65" customFormat="1" ht="48" customHeight="1">
      <c r="A73" s="89">
        <v>69</v>
      </c>
      <c r="B73" s="225"/>
      <c r="C73" s="226"/>
      <c r="D73" s="88"/>
      <c r="E73" s="225"/>
      <c r="F73" s="226"/>
      <c r="G73" s="88"/>
      <c r="H73" s="173"/>
      <c r="I73" s="175"/>
      <c r="J73" s="165"/>
      <c r="K73" s="165"/>
      <c r="M73" s="90">
        <f t="shared" si="4"/>
        <v>0</v>
      </c>
      <c r="N73" s="90">
        <f t="shared" si="5"/>
        <v>0</v>
      </c>
      <c r="O73" s="85"/>
      <c r="P73" s="85"/>
      <c r="Q73" s="85"/>
      <c r="R73" s="85"/>
      <c r="S73" s="85"/>
      <c r="T73" s="85"/>
      <c r="U73" s="85"/>
      <c r="V73" s="85"/>
      <c r="W73" s="85"/>
    </row>
    <row r="74" spans="1:23" s="65" customFormat="1" ht="48" customHeight="1">
      <c r="A74" s="89">
        <v>70</v>
      </c>
      <c r="B74" s="225"/>
      <c r="C74" s="226"/>
      <c r="D74" s="88"/>
      <c r="E74" s="225"/>
      <c r="F74" s="226"/>
      <c r="G74" s="88"/>
      <c r="H74" s="173"/>
      <c r="I74" s="175"/>
      <c r="J74" s="165"/>
      <c r="K74" s="165"/>
      <c r="M74" s="90">
        <f t="shared" si="4"/>
        <v>0</v>
      </c>
      <c r="N74" s="90">
        <f t="shared" si="5"/>
        <v>0</v>
      </c>
      <c r="O74" s="85"/>
      <c r="P74" s="85"/>
      <c r="Q74" s="85"/>
      <c r="R74" s="85"/>
      <c r="S74" s="85"/>
      <c r="T74" s="85"/>
      <c r="U74" s="85"/>
      <c r="V74" s="85"/>
      <c r="W74" s="85"/>
    </row>
    <row r="75" spans="1:23" s="65" customFormat="1" ht="48" customHeight="1">
      <c r="A75" s="89">
        <v>71</v>
      </c>
      <c r="B75" s="225"/>
      <c r="C75" s="226"/>
      <c r="D75" s="88"/>
      <c r="E75" s="225"/>
      <c r="F75" s="226"/>
      <c r="G75" s="88"/>
      <c r="H75" s="173"/>
      <c r="I75" s="175"/>
      <c r="J75" s="165"/>
      <c r="K75" s="165"/>
      <c r="M75" s="90">
        <f t="shared" si="4"/>
        <v>0</v>
      </c>
      <c r="N75" s="90">
        <f t="shared" si="5"/>
        <v>0</v>
      </c>
      <c r="O75" s="85"/>
      <c r="P75" s="85"/>
      <c r="Q75" s="85"/>
      <c r="R75" s="85"/>
      <c r="S75" s="85"/>
      <c r="T75" s="85"/>
      <c r="U75" s="85"/>
      <c r="V75" s="85"/>
      <c r="W75" s="85"/>
    </row>
    <row r="76" spans="1:23" s="65" customFormat="1" ht="48" customHeight="1">
      <c r="A76" s="89">
        <v>72</v>
      </c>
      <c r="B76" s="225"/>
      <c r="C76" s="226"/>
      <c r="D76" s="88"/>
      <c r="E76" s="225"/>
      <c r="F76" s="226"/>
      <c r="G76" s="88"/>
      <c r="H76" s="173"/>
      <c r="I76" s="175"/>
      <c r="J76" s="165"/>
      <c r="K76" s="165"/>
      <c r="M76" s="90">
        <f t="shared" si="4"/>
        <v>0</v>
      </c>
      <c r="N76" s="90">
        <f t="shared" si="5"/>
        <v>0</v>
      </c>
      <c r="O76" s="85"/>
      <c r="P76" s="85"/>
      <c r="Q76" s="85"/>
      <c r="R76" s="85"/>
      <c r="S76" s="85"/>
      <c r="T76" s="85"/>
      <c r="U76" s="85"/>
      <c r="V76" s="85"/>
      <c r="W76" s="85"/>
    </row>
    <row r="77" spans="1:23" s="65" customFormat="1" ht="48" customHeight="1">
      <c r="A77" s="89">
        <v>73</v>
      </c>
      <c r="B77" s="225"/>
      <c r="C77" s="226"/>
      <c r="D77" s="88"/>
      <c r="E77" s="225"/>
      <c r="F77" s="226"/>
      <c r="G77" s="88"/>
      <c r="H77" s="173"/>
      <c r="I77" s="175"/>
      <c r="J77" s="165"/>
      <c r="K77" s="165"/>
      <c r="M77" s="90">
        <f t="shared" si="4"/>
        <v>0</v>
      </c>
      <c r="N77" s="90">
        <f t="shared" si="5"/>
        <v>0</v>
      </c>
      <c r="O77" s="85"/>
      <c r="P77" s="85"/>
      <c r="Q77" s="85"/>
      <c r="R77" s="85"/>
      <c r="S77" s="85"/>
      <c r="T77" s="85"/>
      <c r="U77" s="85"/>
      <c r="V77" s="85"/>
      <c r="W77" s="85"/>
    </row>
    <row r="78" spans="1:23" s="65" customFormat="1" ht="48" customHeight="1">
      <c r="A78" s="89">
        <v>74</v>
      </c>
      <c r="B78" s="225"/>
      <c r="C78" s="226"/>
      <c r="D78" s="88"/>
      <c r="E78" s="225"/>
      <c r="F78" s="226"/>
      <c r="G78" s="88"/>
      <c r="H78" s="173"/>
      <c r="I78" s="175"/>
      <c r="J78" s="165"/>
      <c r="K78" s="165"/>
      <c r="M78" s="90">
        <f t="shared" si="4"/>
        <v>0</v>
      </c>
      <c r="N78" s="90">
        <f t="shared" si="5"/>
        <v>0</v>
      </c>
      <c r="O78" s="85"/>
      <c r="P78" s="85"/>
      <c r="Q78" s="85"/>
      <c r="R78" s="85"/>
      <c r="S78" s="85"/>
      <c r="T78" s="85"/>
      <c r="U78" s="85"/>
      <c r="V78" s="85"/>
      <c r="W78" s="85"/>
    </row>
    <row r="79" spans="1:23" s="65" customFormat="1" ht="48" customHeight="1">
      <c r="A79" s="89">
        <v>75</v>
      </c>
      <c r="B79" s="225"/>
      <c r="C79" s="226"/>
      <c r="D79" s="88"/>
      <c r="E79" s="225"/>
      <c r="F79" s="226"/>
      <c r="G79" s="88"/>
      <c r="H79" s="173"/>
      <c r="I79" s="175"/>
      <c r="J79" s="165"/>
      <c r="K79" s="165"/>
      <c r="M79" s="90">
        <f t="shared" si="4"/>
        <v>0</v>
      </c>
      <c r="N79" s="90">
        <f t="shared" si="5"/>
        <v>0</v>
      </c>
      <c r="O79" s="85"/>
      <c r="P79" s="85"/>
      <c r="Q79" s="85"/>
      <c r="R79" s="85"/>
      <c r="S79" s="85"/>
      <c r="T79" s="85"/>
      <c r="U79" s="85"/>
      <c r="V79" s="85"/>
      <c r="W79" s="85"/>
    </row>
    <row r="80" spans="1:23" s="65" customFormat="1" ht="48" customHeight="1">
      <c r="A80" s="89">
        <v>76</v>
      </c>
      <c r="B80" s="225"/>
      <c r="C80" s="226"/>
      <c r="D80" s="88"/>
      <c r="E80" s="225"/>
      <c r="F80" s="226"/>
      <c r="G80" s="88"/>
      <c r="H80" s="173"/>
      <c r="I80" s="175"/>
      <c r="J80" s="165"/>
      <c r="K80" s="165"/>
      <c r="M80" s="90">
        <f t="shared" si="4"/>
        <v>0</v>
      </c>
      <c r="N80" s="90">
        <f t="shared" si="5"/>
        <v>0</v>
      </c>
      <c r="O80" s="85"/>
      <c r="P80" s="85"/>
      <c r="Q80" s="85"/>
      <c r="R80" s="85"/>
      <c r="S80" s="85"/>
      <c r="T80" s="85"/>
      <c r="U80" s="85"/>
      <c r="V80" s="85"/>
      <c r="W80" s="85"/>
    </row>
    <row r="81" spans="1:23" s="65" customFormat="1" ht="48" customHeight="1">
      <c r="A81" s="89">
        <v>77</v>
      </c>
      <c r="B81" s="225"/>
      <c r="C81" s="226"/>
      <c r="D81" s="88"/>
      <c r="E81" s="225"/>
      <c r="F81" s="226"/>
      <c r="G81" s="88"/>
      <c r="H81" s="173"/>
      <c r="I81" s="175"/>
      <c r="J81" s="165"/>
      <c r="K81" s="165"/>
      <c r="M81" s="90">
        <f t="shared" si="4"/>
        <v>0</v>
      </c>
      <c r="N81" s="90">
        <f t="shared" si="5"/>
        <v>0</v>
      </c>
      <c r="O81" s="85"/>
      <c r="P81" s="85"/>
      <c r="Q81" s="85"/>
      <c r="R81" s="85"/>
      <c r="S81" s="85"/>
      <c r="T81" s="85"/>
      <c r="U81" s="85"/>
      <c r="V81" s="85"/>
      <c r="W81" s="85"/>
    </row>
    <row r="82" spans="1:23" s="65" customFormat="1" ht="48" customHeight="1">
      <c r="A82" s="89">
        <v>78</v>
      </c>
      <c r="B82" s="225"/>
      <c r="C82" s="226"/>
      <c r="D82" s="88"/>
      <c r="E82" s="225"/>
      <c r="F82" s="226"/>
      <c r="G82" s="88"/>
      <c r="H82" s="173"/>
      <c r="I82" s="175"/>
      <c r="J82" s="165"/>
      <c r="K82" s="165"/>
      <c r="M82" s="90">
        <f t="shared" si="4"/>
        <v>0</v>
      </c>
      <c r="N82" s="90">
        <f t="shared" si="5"/>
        <v>0</v>
      </c>
      <c r="O82" s="85"/>
      <c r="P82" s="85"/>
      <c r="Q82" s="85"/>
      <c r="R82" s="85"/>
      <c r="S82" s="85"/>
      <c r="T82" s="85"/>
      <c r="U82" s="85"/>
      <c r="V82" s="85"/>
      <c r="W82" s="85"/>
    </row>
    <row r="83" spans="1:23" s="65" customFormat="1" ht="48" customHeight="1">
      <c r="A83" s="89">
        <v>79</v>
      </c>
      <c r="B83" s="225"/>
      <c r="C83" s="226"/>
      <c r="D83" s="88"/>
      <c r="E83" s="225"/>
      <c r="F83" s="226"/>
      <c r="G83" s="88"/>
      <c r="H83" s="173"/>
      <c r="I83" s="175"/>
      <c r="J83" s="165"/>
      <c r="K83" s="165"/>
      <c r="M83" s="90">
        <f t="shared" si="4"/>
        <v>0</v>
      </c>
      <c r="N83" s="90">
        <f t="shared" si="5"/>
        <v>0</v>
      </c>
      <c r="O83" s="85"/>
      <c r="P83" s="85"/>
      <c r="Q83" s="85"/>
      <c r="R83" s="85"/>
      <c r="S83" s="85"/>
      <c r="T83" s="85"/>
      <c r="U83" s="85"/>
      <c r="V83" s="85"/>
      <c r="W83" s="85"/>
    </row>
    <row r="84" spans="1:23" s="65" customFormat="1" ht="48" customHeight="1">
      <c r="A84" s="89">
        <v>80</v>
      </c>
      <c r="B84" s="225"/>
      <c r="C84" s="226"/>
      <c r="D84" s="88"/>
      <c r="E84" s="225"/>
      <c r="F84" s="226"/>
      <c r="G84" s="88"/>
      <c r="H84" s="173"/>
      <c r="I84" s="175"/>
      <c r="J84" s="165"/>
      <c r="K84" s="165"/>
      <c r="M84" s="90">
        <f t="shared" si="4"/>
        <v>0</v>
      </c>
      <c r="N84" s="90">
        <f t="shared" si="5"/>
        <v>0</v>
      </c>
      <c r="O84" s="85"/>
      <c r="P84" s="85"/>
      <c r="Q84" s="85"/>
      <c r="R84" s="85"/>
      <c r="S84" s="85"/>
      <c r="T84" s="85"/>
      <c r="U84" s="85"/>
      <c r="V84" s="85"/>
      <c r="W84" s="85"/>
    </row>
    <row r="85" spans="1:23" s="65" customFormat="1" ht="48" customHeight="1">
      <c r="A85" s="89">
        <v>81</v>
      </c>
      <c r="B85" s="225"/>
      <c r="C85" s="226"/>
      <c r="D85" s="88"/>
      <c r="E85" s="225"/>
      <c r="F85" s="226"/>
      <c r="G85" s="88"/>
      <c r="H85" s="173"/>
      <c r="I85" s="175"/>
      <c r="J85" s="165"/>
      <c r="K85" s="165"/>
      <c r="M85" s="90">
        <f t="shared" si="4"/>
        <v>0</v>
      </c>
      <c r="N85" s="90">
        <f t="shared" si="5"/>
        <v>0</v>
      </c>
      <c r="O85" s="85"/>
      <c r="P85" s="85"/>
      <c r="Q85" s="85"/>
      <c r="R85" s="85"/>
      <c r="S85" s="85"/>
      <c r="T85" s="85"/>
      <c r="U85" s="85"/>
      <c r="V85" s="85"/>
      <c r="W85" s="85"/>
    </row>
    <row r="86" spans="1:23" s="65" customFormat="1" ht="48" customHeight="1">
      <c r="A86" s="89">
        <v>82</v>
      </c>
      <c r="B86" s="225"/>
      <c r="C86" s="226"/>
      <c r="D86" s="88"/>
      <c r="E86" s="225"/>
      <c r="F86" s="226"/>
      <c r="G86" s="88"/>
      <c r="H86" s="173"/>
      <c r="I86" s="175"/>
      <c r="J86" s="165"/>
      <c r="K86" s="165"/>
      <c r="M86" s="90">
        <f t="shared" si="4"/>
        <v>0</v>
      </c>
      <c r="N86" s="90">
        <f t="shared" si="5"/>
        <v>0</v>
      </c>
      <c r="O86" s="85"/>
      <c r="P86" s="85"/>
      <c r="Q86" s="85"/>
      <c r="R86" s="85"/>
      <c r="S86" s="85"/>
      <c r="T86" s="85"/>
      <c r="U86" s="85"/>
      <c r="V86" s="85"/>
      <c r="W86" s="85"/>
    </row>
    <row r="87" spans="1:23" s="65" customFormat="1" ht="48" customHeight="1">
      <c r="A87" s="89">
        <v>83</v>
      </c>
      <c r="B87" s="225"/>
      <c r="C87" s="226"/>
      <c r="D87" s="88"/>
      <c r="E87" s="225"/>
      <c r="F87" s="226"/>
      <c r="G87" s="88"/>
      <c r="H87" s="173"/>
      <c r="I87" s="175"/>
      <c r="J87" s="165"/>
      <c r="K87" s="165"/>
      <c r="M87" s="90">
        <f t="shared" si="4"/>
        <v>0</v>
      </c>
      <c r="N87" s="90">
        <f t="shared" si="5"/>
        <v>0</v>
      </c>
      <c r="O87" s="85"/>
      <c r="P87" s="85"/>
      <c r="Q87" s="85"/>
      <c r="R87" s="85"/>
      <c r="S87" s="85"/>
      <c r="T87" s="85"/>
      <c r="U87" s="85"/>
      <c r="V87" s="85"/>
      <c r="W87" s="85"/>
    </row>
    <row r="88" spans="1:23" s="65" customFormat="1" ht="48" customHeight="1">
      <c r="A88" s="89">
        <v>84</v>
      </c>
      <c r="B88" s="225"/>
      <c r="C88" s="226"/>
      <c r="D88" s="88"/>
      <c r="E88" s="225"/>
      <c r="F88" s="226"/>
      <c r="G88" s="88"/>
      <c r="H88" s="173"/>
      <c r="I88" s="175"/>
      <c r="J88" s="165"/>
      <c r="K88" s="165"/>
      <c r="M88" s="90">
        <f t="shared" si="4"/>
        <v>0</v>
      </c>
      <c r="N88" s="90">
        <f t="shared" si="5"/>
        <v>0</v>
      </c>
      <c r="O88" s="85"/>
      <c r="P88" s="85"/>
      <c r="Q88" s="85"/>
      <c r="R88" s="85"/>
      <c r="S88" s="85"/>
      <c r="T88" s="85"/>
      <c r="U88" s="85"/>
      <c r="V88" s="85"/>
      <c r="W88" s="85"/>
    </row>
    <row r="89" spans="1:23" s="65" customFormat="1" ht="48" customHeight="1">
      <c r="A89" s="89">
        <v>85</v>
      </c>
      <c r="B89" s="225"/>
      <c r="C89" s="226"/>
      <c r="D89" s="88"/>
      <c r="E89" s="225"/>
      <c r="F89" s="226"/>
      <c r="G89" s="88"/>
      <c r="H89" s="173"/>
      <c r="I89" s="175"/>
      <c r="J89" s="165"/>
      <c r="K89" s="165"/>
      <c r="M89" s="90">
        <f t="shared" si="4"/>
        <v>0</v>
      </c>
      <c r="N89" s="90">
        <f t="shared" si="5"/>
        <v>0</v>
      </c>
      <c r="O89" s="85"/>
      <c r="P89" s="85"/>
      <c r="Q89" s="85"/>
      <c r="R89" s="85"/>
      <c r="S89" s="85"/>
      <c r="T89" s="85"/>
      <c r="U89" s="85"/>
      <c r="V89" s="85"/>
      <c r="W89" s="85"/>
    </row>
    <row r="90" spans="1:23" s="65" customFormat="1" ht="48" customHeight="1">
      <c r="A90" s="89">
        <v>86</v>
      </c>
      <c r="B90" s="225"/>
      <c r="C90" s="226"/>
      <c r="D90" s="88"/>
      <c r="E90" s="225"/>
      <c r="F90" s="226"/>
      <c r="G90" s="88"/>
      <c r="H90" s="173"/>
      <c r="I90" s="175"/>
      <c r="J90" s="165"/>
      <c r="K90" s="165"/>
      <c r="M90" s="90">
        <f t="shared" si="4"/>
        <v>0</v>
      </c>
      <c r="N90" s="90">
        <f t="shared" si="5"/>
        <v>0</v>
      </c>
      <c r="O90" s="85"/>
      <c r="P90" s="85"/>
      <c r="Q90" s="85"/>
      <c r="R90" s="85"/>
      <c r="S90" s="85"/>
      <c r="T90" s="85"/>
      <c r="U90" s="85"/>
      <c r="V90" s="85"/>
      <c r="W90" s="85"/>
    </row>
    <row r="91" spans="1:23" s="65" customFormat="1" ht="48" customHeight="1">
      <c r="A91" s="89">
        <v>87</v>
      </c>
      <c r="B91" s="225"/>
      <c r="C91" s="226"/>
      <c r="D91" s="88"/>
      <c r="E91" s="225"/>
      <c r="F91" s="226"/>
      <c r="G91" s="88"/>
      <c r="H91" s="173"/>
      <c r="I91" s="175"/>
      <c r="J91" s="165"/>
      <c r="K91" s="165"/>
      <c r="M91" s="90">
        <f t="shared" si="4"/>
        <v>0</v>
      </c>
      <c r="N91" s="90">
        <f t="shared" si="5"/>
        <v>0</v>
      </c>
      <c r="O91" s="85"/>
      <c r="P91" s="85"/>
      <c r="Q91" s="85"/>
      <c r="R91" s="85"/>
      <c r="S91" s="85"/>
      <c r="T91" s="85"/>
      <c r="U91" s="85"/>
      <c r="V91" s="85"/>
      <c r="W91" s="85"/>
    </row>
    <row r="92" spans="1:23" s="65" customFormat="1" ht="48" customHeight="1">
      <c r="A92" s="89">
        <v>88</v>
      </c>
      <c r="B92" s="225"/>
      <c r="C92" s="226"/>
      <c r="D92" s="88"/>
      <c r="E92" s="225"/>
      <c r="F92" s="226"/>
      <c r="G92" s="88"/>
      <c r="H92" s="173"/>
      <c r="I92" s="175"/>
      <c r="J92" s="165"/>
      <c r="K92" s="165"/>
      <c r="M92" s="90">
        <f t="shared" si="4"/>
        <v>0</v>
      </c>
      <c r="N92" s="90">
        <f t="shared" si="5"/>
        <v>0</v>
      </c>
      <c r="O92" s="85"/>
      <c r="P92" s="85"/>
      <c r="Q92" s="85"/>
      <c r="R92" s="85"/>
      <c r="S92" s="85"/>
      <c r="T92" s="85"/>
      <c r="U92" s="85"/>
      <c r="V92" s="85"/>
      <c r="W92" s="85"/>
    </row>
    <row r="93" spans="1:23" s="65" customFormat="1" ht="48" customHeight="1">
      <c r="A93" s="89">
        <v>89</v>
      </c>
      <c r="B93" s="225"/>
      <c r="C93" s="226"/>
      <c r="D93" s="88"/>
      <c r="E93" s="225"/>
      <c r="F93" s="226"/>
      <c r="G93" s="88"/>
      <c r="H93" s="173"/>
      <c r="I93" s="175"/>
      <c r="J93" s="165"/>
      <c r="K93" s="165"/>
      <c r="M93" s="90">
        <f t="shared" si="4"/>
        <v>0</v>
      </c>
      <c r="N93" s="90">
        <f t="shared" si="5"/>
        <v>0</v>
      </c>
      <c r="O93" s="85"/>
      <c r="P93" s="85"/>
      <c r="Q93" s="85"/>
      <c r="R93" s="85"/>
      <c r="S93" s="85"/>
      <c r="T93" s="85"/>
      <c r="U93" s="85"/>
      <c r="V93" s="85"/>
      <c r="W93" s="85"/>
    </row>
    <row r="94" spans="1:23" s="65" customFormat="1" ht="48" customHeight="1">
      <c r="A94" s="89">
        <v>90</v>
      </c>
      <c r="B94" s="225"/>
      <c r="C94" s="226"/>
      <c r="D94" s="88"/>
      <c r="E94" s="225"/>
      <c r="F94" s="226"/>
      <c r="G94" s="88"/>
      <c r="H94" s="173"/>
      <c r="I94" s="175"/>
      <c r="J94" s="165"/>
      <c r="K94" s="165"/>
      <c r="M94" s="90">
        <f t="shared" si="4"/>
        <v>0</v>
      </c>
      <c r="N94" s="90">
        <f t="shared" si="5"/>
        <v>0</v>
      </c>
      <c r="O94" s="85"/>
      <c r="P94" s="85"/>
      <c r="Q94" s="85"/>
      <c r="R94" s="85"/>
      <c r="S94" s="85"/>
      <c r="T94" s="85"/>
      <c r="U94" s="85"/>
      <c r="V94" s="85"/>
      <c r="W94" s="85"/>
    </row>
    <row r="95" spans="1:23" s="65" customFormat="1" ht="48" customHeight="1">
      <c r="A95" s="89">
        <v>91</v>
      </c>
      <c r="B95" s="225"/>
      <c r="C95" s="226"/>
      <c r="D95" s="88"/>
      <c r="E95" s="225"/>
      <c r="F95" s="226"/>
      <c r="G95" s="88"/>
      <c r="H95" s="173"/>
      <c r="I95" s="175"/>
      <c r="J95" s="165"/>
      <c r="K95" s="165"/>
      <c r="M95" s="90">
        <f t="shared" si="4"/>
        <v>0</v>
      </c>
      <c r="N95" s="90">
        <f t="shared" si="5"/>
        <v>0</v>
      </c>
      <c r="O95" s="85"/>
      <c r="P95" s="85"/>
      <c r="Q95" s="85"/>
      <c r="R95" s="85"/>
      <c r="S95" s="85"/>
      <c r="T95" s="85"/>
      <c r="U95" s="85"/>
      <c r="V95" s="85"/>
      <c r="W95" s="85"/>
    </row>
    <row r="96" spans="1:23" s="65" customFormat="1" ht="48" customHeight="1">
      <c r="A96" s="89">
        <v>92</v>
      </c>
      <c r="B96" s="225"/>
      <c r="C96" s="226"/>
      <c r="D96" s="88"/>
      <c r="E96" s="225"/>
      <c r="F96" s="226"/>
      <c r="G96" s="88"/>
      <c r="H96" s="173"/>
      <c r="I96" s="175"/>
      <c r="J96" s="165"/>
      <c r="K96" s="165"/>
      <c r="M96" s="90">
        <f t="shared" si="4"/>
        <v>0</v>
      </c>
      <c r="N96" s="90">
        <f t="shared" si="5"/>
        <v>0</v>
      </c>
      <c r="O96" s="85"/>
      <c r="P96" s="85"/>
      <c r="Q96" s="85"/>
      <c r="R96" s="85"/>
      <c r="S96" s="85"/>
      <c r="T96" s="85"/>
      <c r="U96" s="85"/>
      <c r="V96" s="85"/>
      <c r="W96" s="85"/>
    </row>
    <row r="97" spans="1:23" s="65" customFormat="1" ht="48" customHeight="1">
      <c r="A97" s="89">
        <v>93</v>
      </c>
      <c r="B97" s="225"/>
      <c r="C97" s="226"/>
      <c r="D97" s="88"/>
      <c r="E97" s="225"/>
      <c r="F97" s="226"/>
      <c r="G97" s="88"/>
      <c r="H97" s="173"/>
      <c r="I97" s="175"/>
      <c r="J97" s="165"/>
      <c r="K97" s="165"/>
      <c r="M97" s="90">
        <f t="shared" si="4"/>
        <v>0</v>
      </c>
      <c r="N97" s="90">
        <f t="shared" si="5"/>
        <v>0</v>
      </c>
      <c r="O97" s="85"/>
      <c r="P97" s="85"/>
      <c r="Q97" s="85"/>
      <c r="R97" s="85"/>
      <c r="S97" s="85"/>
      <c r="T97" s="85"/>
      <c r="U97" s="85"/>
      <c r="V97" s="85"/>
      <c r="W97" s="85"/>
    </row>
    <row r="98" spans="1:23" s="65" customFormat="1" ht="48" customHeight="1">
      <c r="A98" s="89">
        <v>94</v>
      </c>
      <c r="B98" s="225"/>
      <c r="C98" s="226"/>
      <c r="D98" s="88"/>
      <c r="E98" s="225"/>
      <c r="F98" s="226"/>
      <c r="G98" s="88"/>
      <c r="H98" s="173"/>
      <c r="I98" s="175"/>
      <c r="J98" s="165"/>
      <c r="K98" s="165"/>
      <c r="M98" s="90">
        <f t="shared" si="4"/>
        <v>0</v>
      </c>
      <c r="N98" s="90">
        <f t="shared" si="5"/>
        <v>0</v>
      </c>
      <c r="O98" s="85"/>
      <c r="P98" s="85"/>
      <c r="Q98" s="85"/>
      <c r="R98" s="85"/>
      <c r="S98" s="85"/>
      <c r="T98" s="85"/>
      <c r="U98" s="85"/>
      <c r="V98" s="85"/>
      <c r="W98" s="85"/>
    </row>
    <row r="99" spans="1:23" s="65" customFormat="1" ht="48" customHeight="1">
      <c r="A99" s="89">
        <v>95</v>
      </c>
      <c r="B99" s="225"/>
      <c r="C99" s="226"/>
      <c r="D99" s="88"/>
      <c r="E99" s="225"/>
      <c r="F99" s="226"/>
      <c r="G99" s="88"/>
      <c r="H99" s="173"/>
      <c r="I99" s="175"/>
      <c r="J99" s="165"/>
      <c r="K99" s="165"/>
      <c r="M99" s="90">
        <f t="shared" si="4"/>
        <v>0</v>
      </c>
      <c r="N99" s="90">
        <f t="shared" si="5"/>
        <v>0</v>
      </c>
      <c r="O99" s="85"/>
      <c r="P99" s="85"/>
      <c r="Q99" s="85"/>
      <c r="R99" s="85"/>
      <c r="S99" s="85"/>
      <c r="T99" s="85"/>
      <c r="U99" s="85"/>
      <c r="V99" s="85"/>
      <c r="W99" s="85"/>
    </row>
    <row r="100" spans="1:23" s="65" customFormat="1" ht="48" customHeight="1">
      <c r="A100" s="89">
        <v>96</v>
      </c>
      <c r="B100" s="225"/>
      <c r="C100" s="226"/>
      <c r="D100" s="88"/>
      <c r="E100" s="225"/>
      <c r="F100" s="226"/>
      <c r="G100" s="88"/>
      <c r="H100" s="173"/>
      <c r="I100" s="175"/>
      <c r="J100" s="165"/>
      <c r="K100" s="165"/>
      <c r="M100" s="90">
        <f t="shared" si="4"/>
        <v>0</v>
      </c>
      <c r="N100" s="90">
        <f t="shared" si="5"/>
        <v>0</v>
      </c>
      <c r="O100" s="85"/>
      <c r="P100" s="85"/>
      <c r="Q100" s="85"/>
      <c r="R100" s="85"/>
      <c r="S100" s="85"/>
      <c r="T100" s="85"/>
      <c r="U100" s="85"/>
      <c r="V100" s="85"/>
      <c r="W100" s="85"/>
    </row>
    <row r="101" spans="1:23" s="65" customFormat="1" ht="48" customHeight="1">
      <c r="A101" s="89">
        <v>97</v>
      </c>
      <c r="B101" s="225"/>
      <c r="C101" s="226"/>
      <c r="D101" s="88"/>
      <c r="E101" s="225"/>
      <c r="F101" s="226"/>
      <c r="G101" s="88"/>
      <c r="H101" s="173"/>
      <c r="I101" s="175"/>
      <c r="J101" s="165"/>
      <c r="K101" s="165"/>
      <c r="M101" s="90">
        <f t="shared" si="4"/>
        <v>0</v>
      </c>
      <c r="N101" s="90">
        <f t="shared" si="5"/>
        <v>0</v>
      </c>
      <c r="O101" s="85"/>
      <c r="P101" s="85"/>
      <c r="Q101" s="85"/>
      <c r="R101" s="85"/>
      <c r="S101" s="85"/>
      <c r="T101" s="85"/>
      <c r="U101" s="85"/>
      <c r="V101" s="85"/>
      <c r="W101" s="85"/>
    </row>
    <row r="102" spans="1:23" s="65" customFormat="1" ht="48" customHeight="1">
      <c r="A102" s="89">
        <v>98</v>
      </c>
      <c r="B102" s="225"/>
      <c r="C102" s="226"/>
      <c r="D102" s="88"/>
      <c r="E102" s="225"/>
      <c r="F102" s="226"/>
      <c r="G102" s="88"/>
      <c r="H102" s="173"/>
      <c r="I102" s="175"/>
      <c r="J102" s="165"/>
      <c r="K102" s="165"/>
      <c r="M102" s="90">
        <f t="shared" si="4"/>
        <v>0</v>
      </c>
      <c r="N102" s="90">
        <f t="shared" si="5"/>
        <v>0</v>
      </c>
      <c r="O102" s="85"/>
      <c r="P102" s="85"/>
      <c r="Q102" s="85"/>
      <c r="R102" s="85"/>
      <c r="S102" s="85"/>
      <c r="T102" s="85"/>
      <c r="U102" s="85"/>
      <c r="V102" s="85"/>
      <c r="W102" s="85"/>
    </row>
    <row r="103" spans="1:23" s="65" customFormat="1" ht="48" customHeight="1">
      <c r="A103" s="89">
        <v>99</v>
      </c>
      <c r="B103" s="225"/>
      <c r="C103" s="226"/>
      <c r="D103" s="88"/>
      <c r="E103" s="225"/>
      <c r="F103" s="226"/>
      <c r="G103" s="88"/>
      <c r="H103" s="173"/>
      <c r="I103" s="175"/>
      <c r="J103" s="165"/>
      <c r="K103" s="165"/>
      <c r="M103" s="90">
        <f t="shared" si="4"/>
        <v>0</v>
      </c>
      <c r="N103" s="90">
        <f t="shared" si="5"/>
        <v>0</v>
      </c>
      <c r="O103" s="85"/>
      <c r="P103" s="85"/>
      <c r="Q103" s="85"/>
      <c r="R103" s="85"/>
      <c r="S103" s="85"/>
      <c r="T103" s="85"/>
      <c r="U103" s="85"/>
      <c r="V103" s="85"/>
      <c r="W103" s="85"/>
    </row>
    <row r="104" spans="1:23" s="65" customFormat="1" ht="48" customHeight="1">
      <c r="A104" s="89">
        <v>100</v>
      </c>
      <c r="B104" s="225"/>
      <c r="C104" s="226"/>
      <c r="D104" s="88"/>
      <c r="E104" s="225"/>
      <c r="F104" s="226"/>
      <c r="G104" s="88"/>
      <c r="H104" s="173"/>
      <c r="I104" s="175"/>
      <c r="J104" s="165"/>
      <c r="K104" s="165"/>
      <c r="M104" s="90">
        <f t="shared" si="4"/>
        <v>0</v>
      </c>
      <c r="N104" s="90">
        <f t="shared" si="5"/>
        <v>0</v>
      </c>
      <c r="O104" s="85"/>
      <c r="P104" s="85"/>
      <c r="Q104" s="85"/>
      <c r="R104" s="85"/>
      <c r="S104" s="85"/>
      <c r="T104" s="85"/>
      <c r="U104" s="85"/>
      <c r="V104" s="85"/>
      <c r="W104" s="85"/>
    </row>
    <row r="105" spans="1:23" ht="27" customHeight="1">
      <c r="A105" s="51"/>
      <c r="B105" s="52"/>
      <c r="C105" s="52"/>
      <c r="D105" s="52"/>
      <c r="E105" s="52"/>
      <c r="F105" s="52"/>
      <c r="G105" s="52"/>
      <c r="H105" s="79"/>
      <c r="I105" s="3"/>
      <c r="J105" s="48"/>
      <c r="K105" s="48"/>
    </row>
    <row r="106" spans="1:23" ht="27" customHeight="1">
      <c r="A106" s="51"/>
      <c r="B106" s="52"/>
      <c r="C106" s="52"/>
      <c r="D106" s="52"/>
      <c r="E106" s="52"/>
      <c r="F106" s="52"/>
      <c r="G106" s="52"/>
      <c r="H106" s="79"/>
      <c r="I106" s="3"/>
      <c r="J106" s="48"/>
      <c r="K106" s="48"/>
    </row>
    <row r="107" spans="1:23" ht="27" customHeight="1">
      <c r="A107" s="51"/>
      <c r="B107" s="52"/>
      <c r="C107" s="52"/>
      <c r="D107" s="52"/>
      <c r="E107" s="52"/>
      <c r="F107" s="52"/>
      <c r="G107" s="52"/>
      <c r="H107" s="79"/>
      <c r="I107" s="3"/>
      <c r="J107" s="48"/>
      <c r="K107" s="48"/>
    </row>
    <row r="108" spans="1:23" ht="27" customHeight="1">
      <c r="A108" s="51"/>
      <c r="B108" s="52"/>
      <c r="C108" s="52"/>
      <c r="D108" s="52"/>
      <c r="E108" s="52"/>
      <c r="F108" s="52"/>
      <c r="G108" s="52"/>
      <c r="H108" s="79"/>
      <c r="I108" s="3"/>
      <c r="J108" s="48"/>
      <c r="K108" s="48"/>
    </row>
    <row r="109" spans="1:23" ht="27" customHeight="1">
      <c r="A109" s="51"/>
      <c r="B109" s="52"/>
      <c r="C109" s="52"/>
      <c r="D109" s="52"/>
      <c r="E109" s="52"/>
      <c r="F109" s="52"/>
      <c r="G109" s="52"/>
      <c r="H109" s="79"/>
      <c r="I109" s="3"/>
      <c r="J109" s="48"/>
      <c r="K109" s="48"/>
    </row>
    <row r="110" spans="1:23" ht="27" customHeight="1">
      <c r="A110" s="79"/>
      <c r="I110" s="3"/>
    </row>
  </sheetData>
  <mergeCells count="208">
    <mergeCell ref="B104:C104"/>
    <mergeCell ref="E104:F104"/>
    <mergeCell ref="B6:C6"/>
    <mergeCell ref="E6:F6"/>
    <mergeCell ref="B101:C101"/>
    <mergeCell ref="E101:F101"/>
    <mergeCell ref="B102:C102"/>
    <mergeCell ref="E102:F102"/>
    <mergeCell ref="B103:C103"/>
    <mergeCell ref="E103:F103"/>
    <mergeCell ref="B98:C98"/>
    <mergeCell ref="E98:F98"/>
    <mergeCell ref="B99:C99"/>
    <mergeCell ref="E99:F99"/>
    <mergeCell ref="B100:C100"/>
    <mergeCell ref="E100:F100"/>
    <mergeCell ref="B95:C95"/>
    <mergeCell ref="E95:F95"/>
    <mergeCell ref="B96:C96"/>
    <mergeCell ref="E96:F96"/>
    <mergeCell ref="B97:C97"/>
    <mergeCell ref="E97:F97"/>
    <mergeCell ref="B92:C92"/>
    <mergeCell ref="E92:F92"/>
    <mergeCell ref="B93:C93"/>
    <mergeCell ref="E93:F93"/>
    <mergeCell ref="B94:C94"/>
    <mergeCell ref="E94:F94"/>
    <mergeCell ref="B89:C89"/>
    <mergeCell ref="E89:F89"/>
    <mergeCell ref="B90:C90"/>
    <mergeCell ref="E90:F90"/>
    <mergeCell ref="B91:C91"/>
    <mergeCell ref="E91:F91"/>
    <mergeCell ref="B86:C86"/>
    <mergeCell ref="E86:F86"/>
    <mergeCell ref="B87:C87"/>
    <mergeCell ref="E87:F87"/>
    <mergeCell ref="B88:C88"/>
    <mergeCell ref="E88:F88"/>
    <mergeCell ref="B83:C83"/>
    <mergeCell ref="E83:F83"/>
    <mergeCell ref="B84:C84"/>
    <mergeCell ref="E84:F84"/>
    <mergeCell ref="B85:C85"/>
    <mergeCell ref="E85:F85"/>
    <mergeCell ref="B80:C80"/>
    <mergeCell ref="E80:F80"/>
    <mergeCell ref="B81:C81"/>
    <mergeCell ref="E81:F81"/>
    <mergeCell ref="B82:C82"/>
    <mergeCell ref="E82:F82"/>
    <mergeCell ref="B77:C77"/>
    <mergeCell ref="E77:F77"/>
    <mergeCell ref="B78:C78"/>
    <mergeCell ref="E78:F78"/>
    <mergeCell ref="B79:C79"/>
    <mergeCell ref="E79:F79"/>
    <mergeCell ref="B74:C74"/>
    <mergeCell ref="E74:F74"/>
    <mergeCell ref="B75:C75"/>
    <mergeCell ref="E75:F75"/>
    <mergeCell ref="B76:C76"/>
    <mergeCell ref="E76:F76"/>
    <mergeCell ref="B71:C71"/>
    <mergeCell ref="E71:F71"/>
    <mergeCell ref="B72:C72"/>
    <mergeCell ref="E72:F72"/>
    <mergeCell ref="B73:C73"/>
    <mergeCell ref="E73:F73"/>
    <mergeCell ref="B68:C68"/>
    <mergeCell ref="E68:F68"/>
    <mergeCell ref="B69:C69"/>
    <mergeCell ref="E69:F69"/>
    <mergeCell ref="B70:C70"/>
    <mergeCell ref="E70:F70"/>
    <mergeCell ref="B65:C65"/>
    <mergeCell ref="E65:F65"/>
    <mergeCell ref="B66:C66"/>
    <mergeCell ref="E66:F66"/>
    <mergeCell ref="B67:C67"/>
    <mergeCell ref="E67:F67"/>
    <mergeCell ref="B62:C62"/>
    <mergeCell ref="E62:F62"/>
    <mergeCell ref="B63:C63"/>
    <mergeCell ref="E63:F63"/>
    <mergeCell ref="B64:C64"/>
    <mergeCell ref="E64:F64"/>
    <mergeCell ref="B59:C59"/>
    <mergeCell ref="E59:F59"/>
    <mergeCell ref="B60:C60"/>
    <mergeCell ref="E60:F60"/>
    <mergeCell ref="B61:C61"/>
    <mergeCell ref="E61:F61"/>
    <mergeCell ref="B56:C56"/>
    <mergeCell ref="E56:F56"/>
    <mergeCell ref="B57:C57"/>
    <mergeCell ref="E57:F57"/>
    <mergeCell ref="B58:C58"/>
    <mergeCell ref="E58:F58"/>
    <mergeCell ref="B53:C53"/>
    <mergeCell ref="E53:F53"/>
    <mergeCell ref="B54:C54"/>
    <mergeCell ref="E54:F54"/>
    <mergeCell ref="B55:C55"/>
    <mergeCell ref="E55:F55"/>
    <mergeCell ref="B50:C50"/>
    <mergeCell ref="E50:F50"/>
    <mergeCell ref="B51:C51"/>
    <mergeCell ref="E51:F51"/>
    <mergeCell ref="B52:C52"/>
    <mergeCell ref="E52:F52"/>
    <mergeCell ref="B47:C47"/>
    <mergeCell ref="E47:F47"/>
    <mergeCell ref="B48:C48"/>
    <mergeCell ref="E48:F48"/>
    <mergeCell ref="B49:C49"/>
    <mergeCell ref="E49:F49"/>
    <mergeCell ref="B44:C44"/>
    <mergeCell ref="E44:F44"/>
    <mergeCell ref="B45:C45"/>
    <mergeCell ref="E45:F45"/>
    <mergeCell ref="B46:C46"/>
    <mergeCell ref="E46:F46"/>
    <mergeCell ref="B41:C41"/>
    <mergeCell ref="E41:F41"/>
    <mergeCell ref="B42:C42"/>
    <mergeCell ref="E42:F42"/>
    <mergeCell ref="B43:C43"/>
    <mergeCell ref="E43:F43"/>
    <mergeCell ref="B38:C38"/>
    <mergeCell ref="E38:F38"/>
    <mergeCell ref="B39:C39"/>
    <mergeCell ref="E39:F39"/>
    <mergeCell ref="B40:C40"/>
    <mergeCell ref="E40:F40"/>
    <mergeCell ref="B35:C35"/>
    <mergeCell ref="E35:F35"/>
    <mergeCell ref="B36:C36"/>
    <mergeCell ref="E36:F36"/>
    <mergeCell ref="B37:C37"/>
    <mergeCell ref="E37:F37"/>
    <mergeCell ref="B32:C32"/>
    <mergeCell ref="E32:F32"/>
    <mergeCell ref="B33:C33"/>
    <mergeCell ref="E33:F33"/>
    <mergeCell ref="B34:C34"/>
    <mergeCell ref="E34:F34"/>
    <mergeCell ref="B29:C29"/>
    <mergeCell ref="E29:F29"/>
    <mergeCell ref="B30:C30"/>
    <mergeCell ref="E30:F30"/>
    <mergeCell ref="B31:C31"/>
    <mergeCell ref="E31:F31"/>
    <mergeCell ref="B26:C26"/>
    <mergeCell ref="E26:F26"/>
    <mergeCell ref="B27:C27"/>
    <mergeCell ref="E27:F27"/>
    <mergeCell ref="B28:C28"/>
    <mergeCell ref="E28:F28"/>
    <mergeCell ref="B23:C23"/>
    <mergeCell ref="E23:F23"/>
    <mergeCell ref="B24:C24"/>
    <mergeCell ref="E24:F24"/>
    <mergeCell ref="B25:C25"/>
    <mergeCell ref="E25:F25"/>
    <mergeCell ref="B20:C20"/>
    <mergeCell ref="E20:F20"/>
    <mergeCell ref="B21:C21"/>
    <mergeCell ref="E21:F21"/>
    <mergeCell ref="B22:C22"/>
    <mergeCell ref="E22:F22"/>
    <mergeCell ref="B17:C17"/>
    <mergeCell ref="E17:F17"/>
    <mergeCell ref="B18:C18"/>
    <mergeCell ref="E18:F18"/>
    <mergeCell ref="B19:C19"/>
    <mergeCell ref="E19:F19"/>
    <mergeCell ref="B15:C15"/>
    <mergeCell ref="E15:F15"/>
    <mergeCell ref="B16:C16"/>
    <mergeCell ref="E16:F16"/>
    <mergeCell ref="B11:C11"/>
    <mergeCell ref="E11:F11"/>
    <mergeCell ref="B12:C12"/>
    <mergeCell ref="E12:F12"/>
    <mergeCell ref="B13:C13"/>
    <mergeCell ref="E13:F13"/>
    <mergeCell ref="B10:C10"/>
    <mergeCell ref="E10:F10"/>
    <mergeCell ref="B4:C4"/>
    <mergeCell ref="E4:F4"/>
    <mergeCell ref="B5:C5"/>
    <mergeCell ref="E5:F5"/>
    <mergeCell ref="B7:C7"/>
    <mergeCell ref="E7:F7"/>
    <mergeCell ref="B14:C14"/>
    <mergeCell ref="E14:F14"/>
    <mergeCell ref="A1:B1"/>
    <mergeCell ref="C1:D1"/>
    <mergeCell ref="G1:I1"/>
    <mergeCell ref="A2:B2"/>
    <mergeCell ref="C2:D2"/>
    <mergeCell ref="G2:I2"/>
    <mergeCell ref="B8:C8"/>
    <mergeCell ref="E8:F8"/>
    <mergeCell ref="B9:C9"/>
    <mergeCell ref="E9:F9"/>
  </mergeCells>
  <phoneticPr fontId="1"/>
  <conditionalFormatting sqref="H5:K5 H7:K13 G14:K104 B14:E104">
    <cfRule type="expression" dxfId="4" priority="6">
      <formula>$H5="－"</formula>
    </cfRule>
  </conditionalFormatting>
  <conditionalFormatting sqref="G5 B5 D5:E5 D7:E13 B7:B13 G7:G13">
    <cfRule type="expression" dxfId="3" priority="5">
      <formula>$H5="－"</formula>
    </cfRule>
  </conditionalFormatting>
  <conditionalFormatting sqref="H6:K6">
    <cfRule type="expression" dxfId="2" priority="2">
      <formula>$H6="－"</formula>
    </cfRule>
  </conditionalFormatting>
  <conditionalFormatting sqref="G6 B6 D6:E6">
    <cfRule type="expression" dxfId="1" priority="1">
      <formula>$H6="－"</formula>
    </cfRule>
  </conditionalFormatting>
  <dataValidations count="1">
    <dataValidation type="list" allowBlank="1" showInputMessage="1" showErrorMessage="1" sqref="H5:H104" xr:uid="{D2212052-B441-4ECF-94C0-7E2658264086}">
      <formula1>"〇,◎,×,－"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0" fitToHeight="0" orientation="landscape" r:id="rId1"/>
  <headerFooter>
    <oddHeader>&amp;L&amp;G</oddHeader>
    <oddFooter>&amp;L(C) 2019 Lateral Thinking Inc.&amp;R&amp;P / &amp;N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F44F-D038-4CD1-A884-3B4796699804}">
  <sheetPr>
    <tabColor rgb="FFCCCCFF"/>
    <pageSetUpPr fitToPage="1"/>
  </sheetPr>
  <dimension ref="A1:I30"/>
  <sheetViews>
    <sheetView showGridLines="0" view="pageBreakPreview" zoomScaleNormal="100" zoomScaleSheetLayoutView="100" zoomScalePageLayoutView="60" workbookViewId="0">
      <pane ySplit="4" topLeftCell="A5" activePane="bottomLeft" state="frozen"/>
      <selection pane="bottomLeft" activeCell="A5" sqref="A5"/>
    </sheetView>
  </sheetViews>
  <sheetFormatPr defaultColWidth="9.125" defaultRowHeight="27" customHeight="1"/>
  <cols>
    <col min="1" max="1" width="13.625" style="15" bestFit="1" customWidth="1"/>
    <col min="2" max="2" width="14.75" style="79" customWidth="1"/>
    <col min="3" max="3" width="14.25" customWidth="1"/>
    <col min="4" max="4" width="14.125" customWidth="1"/>
    <col min="5" max="5" width="30.75" customWidth="1"/>
    <col min="6" max="9" width="15.75" customWidth="1"/>
  </cols>
  <sheetData>
    <row r="1" spans="1:9" s="14" customFormat="1" ht="18" customHeight="1">
      <c r="A1" s="13" t="s">
        <v>13</v>
      </c>
      <c r="B1" s="74" t="str">
        <f>表紙!J9</f>
        <v>（プロジェクト名）</v>
      </c>
      <c r="C1" s="75"/>
      <c r="D1" s="19"/>
      <c r="E1" s="75"/>
      <c r="F1" s="20" t="s">
        <v>2</v>
      </c>
      <c r="G1" s="21"/>
      <c r="H1" s="20" t="s">
        <v>0</v>
      </c>
      <c r="I1" s="22"/>
    </row>
    <row r="2" spans="1:9" ht="18" customHeight="1">
      <c r="A2" s="12" t="s">
        <v>14</v>
      </c>
      <c r="B2" s="76" t="str">
        <f ca="1">表紙!J10 &amp; "： " &amp; RIGHT(CELL("filename",B1),LEN(CELL("filename",B1))-FIND("]",CELL("filename",B1)))</f>
        <v>（ドキュメント名）： 【サンプル】試験観点</v>
      </c>
      <c r="C2" s="76"/>
      <c r="D2" s="78"/>
      <c r="E2" s="78"/>
      <c r="F2" s="25" t="s">
        <v>3</v>
      </c>
      <c r="G2" s="26"/>
      <c r="H2" s="25" t="s">
        <v>1</v>
      </c>
      <c r="I2" s="27"/>
    </row>
    <row r="3" spans="1:9" ht="18" customHeight="1">
      <c r="A3" s="60"/>
      <c r="B3" s="14"/>
      <c r="C3" s="14"/>
      <c r="D3" s="61"/>
      <c r="E3" s="61"/>
      <c r="F3" s="62"/>
      <c r="G3" s="63"/>
      <c r="H3" s="62"/>
      <c r="I3" s="64"/>
    </row>
    <row r="4" spans="1:9" ht="27" customHeight="1">
      <c r="A4" s="186" t="s">
        <v>91</v>
      </c>
      <c r="B4" s="187" t="s">
        <v>92</v>
      </c>
      <c r="C4" s="188" t="s">
        <v>93</v>
      </c>
      <c r="D4" s="189"/>
      <c r="E4" s="190"/>
      <c r="F4" s="190"/>
      <c r="G4" s="190"/>
      <c r="H4" s="191"/>
      <c r="I4" s="192" t="s">
        <v>94</v>
      </c>
    </row>
    <row r="5" spans="1:9" ht="19.899999999999999" customHeight="1">
      <c r="A5" s="69" t="s">
        <v>35</v>
      </c>
      <c r="B5" s="91" t="s">
        <v>35</v>
      </c>
      <c r="C5" s="70" t="s">
        <v>54</v>
      </c>
      <c r="D5" s="71"/>
      <c r="E5" s="80"/>
      <c r="F5" s="80"/>
      <c r="G5" s="80"/>
      <c r="H5" s="81"/>
      <c r="I5" s="102" t="s">
        <v>74</v>
      </c>
    </row>
    <row r="6" spans="1:9" ht="19.899999999999999" customHeight="1">
      <c r="A6" s="92" t="s">
        <v>36</v>
      </c>
      <c r="B6" s="91" t="s">
        <v>37</v>
      </c>
      <c r="C6" s="70" t="s">
        <v>55</v>
      </c>
      <c r="D6" s="71"/>
      <c r="E6" s="80"/>
      <c r="F6" s="80"/>
      <c r="G6" s="80"/>
      <c r="H6" s="81"/>
      <c r="I6" s="102" t="s">
        <v>74</v>
      </c>
    </row>
    <row r="7" spans="1:9" ht="19.899999999999999" customHeight="1">
      <c r="A7" s="96"/>
      <c r="B7" s="93" t="s">
        <v>38</v>
      </c>
      <c r="C7" s="70" t="s">
        <v>56</v>
      </c>
      <c r="D7" s="71"/>
      <c r="E7" s="80"/>
      <c r="F7" s="80"/>
      <c r="G7" s="80"/>
      <c r="H7" s="81"/>
      <c r="I7" s="102" t="s">
        <v>74</v>
      </c>
    </row>
    <row r="8" spans="1:9" ht="19.899999999999999" customHeight="1">
      <c r="A8" s="96"/>
      <c r="B8" s="95"/>
      <c r="C8" s="70" t="s">
        <v>57</v>
      </c>
      <c r="D8" s="71"/>
      <c r="E8" s="80"/>
      <c r="F8" s="80"/>
      <c r="G8" s="80"/>
      <c r="H8" s="81"/>
      <c r="I8" s="102" t="s">
        <v>80</v>
      </c>
    </row>
    <row r="9" spans="1:9" ht="19.899999999999999" customHeight="1">
      <c r="A9" s="96"/>
      <c r="B9" s="91" t="s">
        <v>39</v>
      </c>
      <c r="C9" s="70" t="s">
        <v>58</v>
      </c>
      <c r="D9" s="71"/>
      <c r="E9" s="80"/>
      <c r="F9" s="80"/>
      <c r="G9" s="80"/>
      <c r="H9" s="81"/>
      <c r="I9" s="102" t="s">
        <v>74</v>
      </c>
    </row>
    <row r="10" spans="1:9" ht="19.899999999999999" customHeight="1">
      <c r="A10" s="94"/>
      <c r="B10" s="91" t="s">
        <v>46</v>
      </c>
      <c r="C10" s="70" t="s">
        <v>59</v>
      </c>
      <c r="D10" s="71"/>
      <c r="E10" s="80"/>
      <c r="F10" s="80"/>
      <c r="G10" s="80"/>
      <c r="H10" s="81"/>
      <c r="I10" s="102" t="s">
        <v>74</v>
      </c>
    </row>
    <row r="11" spans="1:9" ht="19.899999999999999" customHeight="1">
      <c r="A11" s="92" t="s">
        <v>40</v>
      </c>
      <c r="B11" s="93" t="s">
        <v>41</v>
      </c>
      <c r="C11" s="70" t="s">
        <v>55</v>
      </c>
      <c r="D11" s="71"/>
      <c r="E11" s="80"/>
      <c r="F11" s="80"/>
      <c r="G11" s="80"/>
      <c r="H11" s="81"/>
      <c r="I11" s="102" t="s">
        <v>74</v>
      </c>
    </row>
    <row r="12" spans="1:9" ht="19.899999999999999" customHeight="1">
      <c r="A12" s="96"/>
      <c r="B12" s="95"/>
      <c r="C12" s="70" t="s">
        <v>60</v>
      </c>
      <c r="D12" s="71"/>
      <c r="E12" s="80"/>
      <c r="F12" s="80"/>
      <c r="G12" s="80"/>
      <c r="H12" s="81"/>
      <c r="I12" s="102" t="s">
        <v>74</v>
      </c>
    </row>
    <row r="13" spans="1:9" ht="19.899999999999999" customHeight="1">
      <c r="A13" s="96"/>
      <c r="B13" s="91" t="s">
        <v>42</v>
      </c>
      <c r="C13" s="70" t="s">
        <v>61</v>
      </c>
      <c r="D13" s="71"/>
      <c r="E13" s="80"/>
      <c r="F13" s="80"/>
      <c r="G13" s="80"/>
      <c r="H13" s="81"/>
      <c r="I13" s="102" t="s">
        <v>74</v>
      </c>
    </row>
    <row r="14" spans="1:9" ht="19.899999999999999" customHeight="1">
      <c r="A14" s="96"/>
      <c r="B14" s="91" t="s">
        <v>43</v>
      </c>
      <c r="C14" s="70" t="s">
        <v>62</v>
      </c>
      <c r="D14" s="71"/>
      <c r="E14" s="80"/>
      <c r="F14" s="80"/>
      <c r="G14" s="80"/>
      <c r="H14" s="81"/>
      <c r="I14" s="102" t="s">
        <v>74</v>
      </c>
    </row>
    <row r="15" spans="1:9" ht="19.899999999999999" customHeight="1">
      <c r="A15" s="94"/>
      <c r="B15" s="195" t="s">
        <v>44</v>
      </c>
      <c r="C15" s="70" t="s">
        <v>63</v>
      </c>
      <c r="D15" s="71"/>
      <c r="E15" s="80"/>
      <c r="F15" s="80"/>
      <c r="G15" s="80"/>
      <c r="H15" s="81"/>
      <c r="I15" s="102" t="s">
        <v>80</v>
      </c>
    </row>
    <row r="16" spans="1:9" ht="19.899999999999999" customHeight="1">
      <c r="A16" s="194" t="s">
        <v>48</v>
      </c>
      <c r="B16" s="195" t="s">
        <v>49</v>
      </c>
      <c r="C16" s="193" t="s">
        <v>64</v>
      </c>
      <c r="D16" s="71"/>
      <c r="E16" s="80"/>
      <c r="F16" s="80"/>
      <c r="G16" s="80"/>
      <c r="H16" s="81"/>
      <c r="I16" s="102" t="s">
        <v>80</v>
      </c>
    </row>
    <row r="17" spans="1:9" ht="19.899999999999999" customHeight="1">
      <c r="A17" s="196"/>
      <c r="B17" s="195" t="s">
        <v>50</v>
      </c>
      <c r="C17" s="193" t="s">
        <v>65</v>
      </c>
      <c r="D17" s="71"/>
      <c r="E17" s="80"/>
      <c r="F17" s="80"/>
      <c r="G17" s="80"/>
      <c r="H17" s="81"/>
      <c r="I17" s="102" t="s">
        <v>80</v>
      </c>
    </row>
    <row r="18" spans="1:9" ht="19.899999999999999" customHeight="1">
      <c r="A18" s="69" t="s">
        <v>45</v>
      </c>
      <c r="B18" s="91" t="s">
        <v>51</v>
      </c>
      <c r="C18" s="70" t="s">
        <v>66</v>
      </c>
      <c r="D18" s="71"/>
      <c r="E18" s="80"/>
      <c r="F18" s="80"/>
      <c r="G18" s="80"/>
      <c r="H18" s="81"/>
      <c r="I18" s="102" t="s">
        <v>74</v>
      </c>
    </row>
    <row r="19" spans="1:9" ht="19.899999999999999" customHeight="1">
      <c r="A19" s="198" t="s">
        <v>47</v>
      </c>
      <c r="B19" s="195" t="s">
        <v>52</v>
      </c>
      <c r="C19" s="199" t="s">
        <v>67</v>
      </c>
      <c r="D19" s="71"/>
      <c r="E19" s="80"/>
      <c r="F19" s="80"/>
      <c r="G19" s="80"/>
      <c r="H19" s="81"/>
      <c r="I19" s="102" t="s">
        <v>80</v>
      </c>
    </row>
    <row r="20" spans="1:9" ht="19.899999999999999" customHeight="1">
      <c r="A20" s="69" t="s">
        <v>53</v>
      </c>
      <c r="B20" s="91" t="s">
        <v>53</v>
      </c>
      <c r="C20" s="70" t="s">
        <v>68</v>
      </c>
      <c r="D20" s="71"/>
      <c r="E20" s="80"/>
      <c r="F20" s="80"/>
      <c r="G20" s="80"/>
      <c r="H20" s="81"/>
      <c r="I20" s="102" t="s">
        <v>74</v>
      </c>
    </row>
    <row r="21" spans="1:9" ht="19.899999999999999" customHeight="1">
      <c r="A21" s="194" t="s">
        <v>69</v>
      </c>
      <c r="B21" s="195" t="s">
        <v>70</v>
      </c>
      <c r="C21" s="70" t="s">
        <v>71</v>
      </c>
      <c r="D21" s="71"/>
      <c r="E21" s="80"/>
      <c r="F21" s="80"/>
      <c r="G21" s="80"/>
      <c r="H21" s="81"/>
      <c r="I21" s="102" t="s">
        <v>80</v>
      </c>
    </row>
    <row r="22" spans="1:9" ht="19.899999999999999" customHeight="1">
      <c r="A22" s="197"/>
      <c r="B22" s="195" t="s">
        <v>97</v>
      </c>
      <c r="C22" s="70" t="s">
        <v>95</v>
      </c>
      <c r="D22" s="71"/>
      <c r="E22" s="80"/>
      <c r="F22" s="80"/>
      <c r="G22" s="80"/>
      <c r="H22" s="81"/>
      <c r="I22" s="102" t="s">
        <v>80</v>
      </c>
    </row>
    <row r="23" spans="1:9" ht="19.899999999999999" customHeight="1">
      <c r="A23" s="196"/>
      <c r="B23" s="195" t="s">
        <v>98</v>
      </c>
      <c r="C23" s="70" t="s">
        <v>96</v>
      </c>
      <c r="D23" s="71"/>
      <c r="E23" s="80"/>
      <c r="F23" s="80"/>
      <c r="G23" s="80"/>
      <c r="H23" s="81"/>
      <c r="I23" s="102" t="s">
        <v>80</v>
      </c>
    </row>
    <row r="24" spans="1:9" ht="19.899999999999999" customHeight="1">
      <c r="A24" s="69"/>
      <c r="B24" s="91"/>
      <c r="C24" s="70"/>
      <c r="D24" s="71"/>
      <c r="E24" s="80"/>
      <c r="F24" s="80"/>
      <c r="G24" s="80"/>
      <c r="H24" s="81"/>
      <c r="I24" s="102"/>
    </row>
    <row r="25" spans="1:9" ht="19.899999999999999" customHeight="1">
      <c r="A25" s="69"/>
      <c r="B25" s="91"/>
      <c r="C25" s="70"/>
      <c r="D25" s="71"/>
      <c r="E25" s="80"/>
      <c r="F25" s="80"/>
      <c r="G25" s="80"/>
      <c r="H25" s="81"/>
      <c r="I25" s="102"/>
    </row>
    <row r="26" spans="1:9" ht="19.899999999999999" customHeight="1">
      <c r="A26" s="69"/>
      <c r="B26" s="91"/>
      <c r="C26" s="70"/>
      <c r="D26" s="71"/>
      <c r="E26" s="80"/>
      <c r="F26" s="80"/>
      <c r="G26" s="80"/>
      <c r="H26" s="81"/>
      <c r="I26" s="102"/>
    </row>
    <row r="27" spans="1:9" ht="19.899999999999999" customHeight="1">
      <c r="A27" s="69"/>
      <c r="B27" s="91"/>
      <c r="C27" s="70"/>
      <c r="D27" s="71"/>
      <c r="E27" s="80"/>
      <c r="F27" s="80"/>
      <c r="G27" s="80"/>
      <c r="H27" s="81"/>
      <c r="I27" s="102"/>
    </row>
    <row r="28" spans="1:9" ht="19.899999999999999" customHeight="1">
      <c r="A28" s="69"/>
      <c r="B28" s="91"/>
      <c r="C28" s="70"/>
      <c r="D28" s="71"/>
      <c r="E28" s="80"/>
      <c r="F28" s="80"/>
      <c r="G28" s="80"/>
      <c r="H28" s="81"/>
      <c r="I28" s="102"/>
    </row>
    <row r="29" spans="1:9" ht="27" customHeight="1">
      <c r="A29" s="72"/>
      <c r="B29" s="73"/>
      <c r="D29" s="2"/>
    </row>
    <row r="30" spans="1:9" ht="27" customHeight="1">
      <c r="A30"/>
      <c r="B30"/>
      <c r="D30" s="2"/>
    </row>
  </sheetData>
  <phoneticPr fontId="1"/>
  <conditionalFormatting sqref="C5:I28">
    <cfRule type="expression" dxfId="0" priority="1">
      <formula>$I5="－"</formula>
    </cfRule>
  </conditionalFormatting>
  <dataValidations count="1">
    <dataValidation type="list" allowBlank="1" showInputMessage="1" showErrorMessage="1" sqref="I5:I28" xr:uid="{78477123-CD25-49D7-9E80-C11CBF59EFDC}">
      <formula1>"〇,－"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  <headerFooter>
    <oddHeader>&amp;L&amp;G</oddHeader>
    <oddFooter>&amp;L(C) 2019 Lateral Thinking Inc.&amp;R&amp;P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改訂履歴</vt:lpstr>
      <vt:lpstr>単項目チェック</vt:lpstr>
      <vt:lpstr>試験項目</vt:lpstr>
      <vt:lpstr>試験観点</vt:lpstr>
      <vt:lpstr>【サンプル】単項目チェック</vt:lpstr>
      <vt:lpstr>【サンプル】試験項目</vt:lpstr>
      <vt:lpstr>【サンプル】試験観点</vt:lpstr>
      <vt:lpstr>【サンプル】試験観点!Print_Area</vt:lpstr>
      <vt:lpstr>【サンプル】試験項目!Print_Area</vt:lpstr>
      <vt:lpstr>【サンプル】単項目チェック!Print_Area</vt:lpstr>
      <vt:lpstr>改訂履歴!Print_Area</vt:lpstr>
      <vt:lpstr>試験観点!Print_Area</vt:lpstr>
      <vt:lpstr>試験項目!Print_Area</vt:lpstr>
      <vt:lpstr>単項目チェック!Print_Area</vt:lpstr>
      <vt:lpstr>表紙!Print_Area</vt:lpstr>
      <vt:lpstr>【サンプル】試験観点!Print_Titles</vt:lpstr>
      <vt:lpstr>【サンプル】試験項目!Print_Titles</vt:lpstr>
      <vt:lpstr>【サンプル】単項目チェック!Print_Titles</vt:lpstr>
      <vt:lpstr>改訂履歴!Print_Titles</vt:lpstr>
      <vt:lpstr>試験観点!Print_Titles</vt:lpstr>
      <vt:lpstr>試験項目!Print_Titles</vt:lpstr>
      <vt:lpstr>単項目チェック!Print_Titles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nakao.a</cp:lastModifiedBy>
  <cp:lastPrinted>2019-06-25T07:41:20Z</cp:lastPrinted>
  <dcterms:created xsi:type="dcterms:W3CDTF">2018-10-25T06:04:36Z</dcterms:created>
  <dcterms:modified xsi:type="dcterms:W3CDTF">2020-11-16T00:16:37Z</dcterms:modified>
  <cp:version>1.0.0</cp:version>
</cp:coreProperties>
</file>