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etis-my.sharepoint.com/personal/yanni_papadakis_zoetis_com/Documents/Projects/BleedFeed/"/>
    </mc:Choice>
  </mc:AlternateContent>
  <xr:revisionPtr revIDLastSave="27" documentId="10_ncr:40000_{1D80634B-89F9-4DD2-AA94-94647752AB6F}" xr6:coauthVersionLast="47" xr6:coauthVersionMax="47" xr10:uidLastSave="{146BDAA8-F37C-4114-8E0C-E15A58E189A3}"/>
  <bookViews>
    <workbookView xWindow="-108" yWindow="-108" windowWidth="23256" windowHeight="12576" activeTab="1" xr2:uid="{00000000-000D-0000-FFFF-FFFF00000000}"/>
  </bookViews>
  <sheets>
    <sheet name="Single Batch" sheetId="1" r:id="rId1"/>
    <sheet name="Two Batc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3" l="1"/>
  <c r="E28" i="3"/>
  <c r="K3" i="3"/>
  <c r="K4" i="3"/>
  <c r="K5" i="3"/>
  <c r="K2" i="3"/>
  <c r="E24" i="1"/>
  <c r="D24" i="1"/>
  <c r="C24" i="1"/>
  <c r="F6" i="3"/>
  <c r="F8" i="3" s="1"/>
  <c r="F10" i="3" s="1"/>
  <c r="F12" i="3" s="1"/>
  <c r="F14" i="3" s="1"/>
  <c r="F16" i="3" s="1"/>
  <c r="F18" i="3" s="1"/>
  <c r="F20" i="3" s="1"/>
  <c r="F22" i="3" s="1"/>
  <c r="F7" i="3"/>
  <c r="F9" i="3" s="1"/>
  <c r="F11" i="3" s="1"/>
  <c r="F13" i="3" s="1"/>
  <c r="F15" i="3" s="1"/>
  <c r="F17" i="3" s="1"/>
  <c r="F19" i="3" s="1"/>
  <c r="F21" i="3" s="1"/>
  <c r="F22" i="1"/>
  <c r="E22" i="1"/>
  <c r="D22" i="1"/>
  <c r="C22" i="1"/>
  <c r="E20" i="1"/>
  <c r="B22" i="1"/>
  <c r="A20" i="1"/>
  <c r="D24" i="3"/>
  <c r="C24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F24" i="3" l="1"/>
  <c r="H24" i="3" s="1"/>
  <c r="E24" i="3"/>
  <c r="E26" i="3" l="1"/>
  <c r="E29" i="3" s="1"/>
  <c r="C26" i="3"/>
  <c r="D26" i="3"/>
</calcChain>
</file>

<file path=xl/sharedStrings.xml><?xml version="1.0" encoding="utf-8"?>
<sst xmlns="http://schemas.openxmlformats.org/spreadsheetml/2006/main" count="22" uniqueCount="14">
  <si>
    <t>Batch</t>
  </si>
  <si>
    <t>Date</t>
  </si>
  <si>
    <t>Setup Cost</t>
  </si>
  <si>
    <t>Batch Cost</t>
  </si>
  <si>
    <t>Total</t>
  </si>
  <si>
    <t>Total Cost</t>
  </si>
  <si>
    <t>Product</t>
  </si>
  <si>
    <t>Second Batch Yield Pct</t>
  </si>
  <si>
    <t>SB Yield</t>
  </si>
  <si>
    <t>Rel Cost Savings</t>
  </si>
  <si>
    <t>Cost / Unit</t>
  </si>
  <si>
    <t>One Batch</t>
  </si>
  <si>
    <t>Cost/Unit</t>
  </si>
  <si>
    <t>Volume /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</si>
</sst>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1" applyFont="1" applyFill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9" fontId="0" fillId="0" borderId="0" xfId="0" applyNumberFormat="1"/>
    <xf numFmtId="165" fontId="0" fillId="0" borderId="0" xfId="1" applyNumberFormat="1" applyFont="1"/>
    <xf numFmtId="2" fontId="0" fillId="0" borderId="0" xfId="0" applyNumberFormat="1"/>
    <xf numFmtId="0" fontId="0" fillId="0" borderId="2" xfId="0" applyFill="1" applyBorder="1" applyAlignment="1">
      <alignment horizontal="center" wrapText="1"/>
    </xf>
    <xf numFmtId="9" fontId="0" fillId="0" borderId="4" xfId="1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2" fontId="0" fillId="2" borderId="0" xfId="0" applyNumberFormat="1" applyFill="1"/>
    <xf numFmtId="0" fontId="0" fillId="2" borderId="0" xfId="0" quotePrefix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E24" sqref="E24"/>
    </sheetView>
  </sheetViews>
  <sheetFormatPr defaultRowHeight="14.4" x14ac:dyDescent="0.3"/>
  <cols>
    <col min="1" max="1" width="13" customWidth="1"/>
    <col min="2" max="2" width="10.5546875" customWidth="1"/>
    <col min="3" max="3" width="9.6640625" bestFit="1" customWidth="1"/>
    <col min="4" max="4" width="9.77734375" bestFit="1" customWidth="1"/>
    <col min="5" max="6" width="9.33203125" bestFit="1" customWidth="1"/>
  </cols>
  <sheetData>
    <row r="1" spans="1:6" x14ac:dyDescent="0.3">
      <c r="A1" s="11" t="s">
        <v>1</v>
      </c>
      <c r="B1" s="12" t="s">
        <v>0</v>
      </c>
      <c r="C1" s="13" t="s">
        <v>2</v>
      </c>
      <c r="D1" s="14" t="s">
        <v>3</v>
      </c>
      <c r="E1" s="11" t="s">
        <v>5</v>
      </c>
      <c r="F1" s="11" t="s">
        <v>6</v>
      </c>
    </row>
    <row r="2" spans="1:6" x14ac:dyDescent="0.3">
      <c r="A2" s="5">
        <v>44562</v>
      </c>
      <c r="B2" s="7">
        <v>0</v>
      </c>
      <c r="C2" s="8"/>
      <c r="D2" s="9"/>
      <c r="E2" s="6"/>
      <c r="F2" s="6"/>
    </row>
    <row r="3" spans="1:6" x14ac:dyDescent="0.3">
      <c r="A3" s="5">
        <f>A2+21</f>
        <v>44583</v>
      </c>
      <c r="B3" s="7">
        <v>1</v>
      </c>
      <c r="C3" s="8">
        <v>25</v>
      </c>
      <c r="D3" s="9">
        <v>75</v>
      </c>
      <c r="E3" s="6">
        <f>SUM(C3:D3)</f>
        <v>100</v>
      </c>
      <c r="F3" s="6">
        <v>10</v>
      </c>
    </row>
    <row r="4" spans="1:6" x14ac:dyDescent="0.3">
      <c r="A4" s="5">
        <f t="shared" ref="A4:A20" si="0">A3+21</f>
        <v>44604</v>
      </c>
      <c r="B4" s="7">
        <v>2</v>
      </c>
      <c r="C4" s="8">
        <v>25</v>
      </c>
      <c r="D4" s="9">
        <v>75</v>
      </c>
      <c r="E4" s="6">
        <f t="shared" ref="E4:E19" si="1">SUM(C4:D4)</f>
        <v>100</v>
      </c>
      <c r="F4" s="6">
        <v>10</v>
      </c>
    </row>
    <row r="5" spans="1:6" x14ac:dyDescent="0.3">
      <c r="A5" s="5">
        <f t="shared" si="0"/>
        <v>44625</v>
      </c>
      <c r="B5" s="7">
        <v>3</v>
      </c>
      <c r="C5" s="8">
        <v>25</v>
      </c>
      <c r="D5" s="9">
        <v>75</v>
      </c>
      <c r="E5" s="6">
        <f t="shared" si="1"/>
        <v>100</v>
      </c>
      <c r="F5" s="6">
        <v>10</v>
      </c>
    </row>
    <row r="6" spans="1:6" x14ac:dyDescent="0.3">
      <c r="A6" s="5">
        <f t="shared" si="0"/>
        <v>44646</v>
      </c>
      <c r="B6" s="7">
        <v>4</v>
      </c>
      <c r="C6" s="8">
        <v>25</v>
      </c>
      <c r="D6" s="9">
        <v>75</v>
      </c>
      <c r="E6" s="6">
        <f t="shared" si="1"/>
        <v>100</v>
      </c>
      <c r="F6" s="6">
        <v>10</v>
      </c>
    </row>
    <row r="7" spans="1:6" x14ac:dyDescent="0.3">
      <c r="A7" s="5">
        <f t="shared" si="0"/>
        <v>44667</v>
      </c>
      <c r="B7" s="7">
        <v>5</v>
      </c>
      <c r="C7" s="8">
        <v>25</v>
      </c>
      <c r="D7" s="9">
        <v>75</v>
      </c>
      <c r="E7" s="6">
        <f t="shared" si="1"/>
        <v>100</v>
      </c>
      <c r="F7" s="6">
        <v>10</v>
      </c>
    </row>
    <row r="8" spans="1:6" x14ac:dyDescent="0.3">
      <c r="A8" s="5">
        <f t="shared" si="0"/>
        <v>44688</v>
      </c>
      <c r="B8" s="7">
        <v>6</v>
      </c>
      <c r="C8" s="8">
        <v>25</v>
      </c>
      <c r="D8" s="9">
        <v>75</v>
      </c>
      <c r="E8" s="6">
        <f t="shared" si="1"/>
        <v>100</v>
      </c>
      <c r="F8" s="6">
        <v>10</v>
      </c>
    </row>
    <row r="9" spans="1:6" x14ac:dyDescent="0.3">
      <c r="A9" s="5">
        <f t="shared" si="0"/>
        <v>44709</v>
      </c>
      <c r="B9" s="7">
        <v>7</v>
      </c>
      <c r="C9" s="8">
        <v>25</v>
      </c>
      <c r="D9" s="9">
        <v>75</v>
      </c>
      <c r="E9" s="6">
        <f t="shared" si="1"/>
        <v>100</v>
      </c>
      <c r="F9" s="6">
        <v>10</v>
      </c>
    </row>
    <row r="10" spans="1:6" x14ac:dyDescent="0.3">
      <c r="A10" s="5">
        <f t="shared" si="0"/>
        <v>44730</v>
      </c>
      <c r="B10" s="7">
        <v>8</v>
      </c>
      <c r="C10" s="8">
        <v>25</v>
      </c>
      <c r="D10" s="9">
        <v>75</v>
      </c>
      <c r="E10" s="6">
        <f t="shared" si="1"/>
        <v>100</v>
      </c>
      <c r="F10" s="6">
        <v>10</v>
      </c>
    </row>
    <row r="11" spans="1:6" x14ac:dyDescent="0.3">
      <c r="A11" s="5">
        <f t="shared" si="0"/>
        <v>44751</v>
      </c>
      <c r="B11" s="7">
        <v>9</v>
      </c>
      <c r="C11" s="8">
        <v>25</v>
      </c>
      <c r="D11" s="9">
        <v>75</v>
      </c>
      <c r="E11" s="6">
        <f t="shared" si="1"/>
        <v>100</v>
      </c>
      <c r="F11" s="6">
        <v>10</v>
      </c>
    </row>
    <row r="12" spans="1:6" x14ac:dyDescent="0.3">
      <c r="A12" s="5">
        <f t="shared" si="0"/>
        <v>44772</v>
      </c>
      <c r="B12" s="7">
        <v>10</v>
      </c>
      <c r="C12" s="8">
        <v>25</v>
      </c>
      <c r="D12" s="9">
        <v>75</v>
      </c>
      <c r="E12" s="6">
        <f t="shared" si="1"/>
        <v>100</v>
      </c>
      <c r="F12" s="6">
        <v>10</v>
      </c>
    </row>
    <row r="13" spans="1:6" x14ac:dyDescent="0.3">
      <c r="A13" s="5">
        <f t="shared" si="0"/>
        <v>44793</v>
      </c>
      <c r="B13" s="7">
        <v>11</v>
      </c>
      <c r="C13" s="8">
        <v>25</v>
      </c>
      <c r="D13" s="9">
        <v>75</v>
      </c>
      <c r="E13" s="6">
        <f t="shared" si="1"/>
        <v>100</v>
      </c>
      <c r="F13" s="6">
        <v>10</v>
      </c>
    </row>
    <row r="14" spans="1:6" x14ac:dyDescent="0.3">
      <c r="A14" s="5">
        <f t="shared" si="0"/>
        <v>44814</v>
      </c>
      <c r="B14" s="7">
        <v>12</v>
      </c>
      <c r="C14" s="8">
        <v>25</v>
      </c>
      <c r="D14" s="9">
        <v>75</v>
      </c>
      <c r="E14" s="6">
        <f t="shared" si="1"/>
        <v>100</v>
      </c>
      <c r="F14" s="6">
        <v>10</v>
      </c>
    </row>
    <row r="15" spans="1:6" x14ac:dyDescent="0.3">
      <c r="A15" s="5">
        <f t="shared" si="0"/>
        <v>44835</v>
      </c>
      <c r="B15" s="7">
        <v>13</v>
      </c>
      <c r="C15" s="8">
        <v>25</v>
      </c>
      <c r="D15" s="9">
        <v>75</v>
      </c>
      <c r="E15" s="6">
        <f t="shared" si="1"/>
        <v>100</v>
      </c>
      <c r="F15" s="6">
        <v>10</v>
      </c>
    </row>
    <row r="16" spans="1:6" x14ac:dyDescent="0.3">
      <c r="A16" s="5">
        <f t="shared" si="0"/>
        <v>44856</v>
      </c>
      <c r="B16" s="7">
        <v>14</v>
      </c>
      <c r="C16" s="8">
        <v>25</v>
      </c>
      <c r="D16" s="9">
        <v>75</v>
      </c>
      <c r="E16" s="6">
        <f t="shared" si="1"/>
        <v>100</v>
      </c>
      <c r="F16" s="6">
        <v>10</v>
      </c>
    </row>
    <row r="17" spans="1:6" x14ac:dyDescent="0.3">
      <c r="A17" s="5">
        <f t="shared" si="0"/>
        <v>44877</v>
      </c>
      <c r="B17" s="7">
        <v>15</v>
      </c>
      <c r="C17" s="8">
        <v>25</v>
      </c>
      <c r="D17" s="9">
        <v>75</v>
      </c>
      <c r="E17" s="6">
        <f t="shared" si="1"/>
        <v>100</v>
      </c>
      <c r="F17" s="6">
        <v>10</v>
      </c>
    </row>
    <row r="18" spans="1:6" x14ac:dyDescent="0.3">
      <c r="A18" s="5">
        <f t="shared" si="0"/>
        <v>44898</v>
      </c>
      <c r="B18" s="7">
        <v>16</v>
      </c>
      <c r="C18" s="8">
        <v>25</v>
      </c>
      <c r="D18" s="9">
        <v>75</v>
      </c>
      <c r="E18" s="6">
        <f t="shared" si="1"/>
        <v>100</v>
      </c>
      <c r="F18" s="6">
        <v>10</v>
      </c>
    </row>
    <row r="19" spans="1:6" x14ac:dyDescent="0.3">
      <c r="A19" s="5">
        <f t="shared" si="0"/>
        <v>44919</v>
      </c>
      <c r="B19" s="7">
        <v>17</v>
      </c>
      <c r="C19" s="8">
        <v>25</v>
      </c>
      <c r="D19" s="9">
        <v>75</v>
      </c>
      <c r="E19" s="6">
        <f t="shared" si="1"/>
        <v>100</v>
      </c>
      <c r="F19" s="6">
        <v>10</v>
      </c>
    </row>
    <row r="20" spans="1:6" x14ac:dyDescent="0.3">
      <c r="A20" s="5">
        <f t="shared" si="0"/>
        <v>44940</v>
      </c>
      <c r="B20" s="7">
        <v>18</v>
      </c>
      <c r="C20" s="8">
        <v>25</v>
      </c>
      <c r="D20" s="9">
        <v>75</v>
      </c>
      <c r="E20" s="6">
        <f t="shared" ref="E20" si="2">SUM(C20:D20)</f>
        <v>100</v>
      </c>
      <c r="F20" s="6">
        <v>10</v>
      </c>
    </row>
    <row r="21" spans="1:6" x14ac:dyDescent="0.3">
      <c r="A21" s="6"/>
      <c r="B21" s="7"/>
      <c r="C21" s="8"/>
      <c r="D21" s="9"/>
      <c r="E21" s="6"/>
      <c r="F21" s="6"/>
    </row>
    <row r="22" spans="1:6" x14ac:dyDescent="0.3">
      <c r="A22" s="4" t="s">
        <v>4</v>
      </c>
      <c r="B22" s="1">
        <f>B20</f>
        <v>18</v>
      </c>
      <c r="C22" s="2">
        <f>SUM(C2:C20)</f>
        <v>450</v>
      </c>
      <c r="D22" s="2">
        <f>SUM(D2:D20)</f>
        <v>1350</v>
      </c>
      <c r="E22" s="4">
        <f>SUM(E2:E20)</f>
        <v>1800</v>
      </c>
      <c r="F22" s="4">
        <f t="shared" ref="F22" si="3">SUM(F2:F20)</f>
        <v>180</v>
      </c>
    </row>
    <row r="23" spans="1:6" x14ac:dyDescent="0.3">
      <c r="A23" s="6"/>
      <c r="B23" s="7"/>
      <c r="C23" s="8"/>
      <c r="D23" s="9"/>
      <c r="E23" s="6"/>
      <c r="F23" s="6"/>
    </row>
    <row r="24" spans="1:6" x14ac:dyDescent="0.3">
      <c r="A24" s="4" t="s">
        <v>12</v>
      </c>
      <c r="B24" s="1"/>
      <c r="C24" s="16">
        <f>C22/$F$22</f>
        <v>2.5</v>
      </c>
      <c r="D24" s="17">
        <f t="shared" ref="D24:E24" si="4">D22/$F$22</f>
        <v>7.5</v>
      </c>
      <c r="E24" s="18">
        <f t="shared" si="4"/>
        <v>10</v>
      </c>
      <c r="F24" s="4"/>
    </row>
  </sheetData>
  <pageMargins left="0.7" right="0.7" top="0.75" bottom="0.75" header="0.3" footer="0.3"/>
  <pageSetup orientation="portrait" horizontalDpi="200" verticalDpi="200" copies="0" r:id="rId1"/>
  <ignoredErrors>
    <ignoredError sqref="E3:E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activeCell="O16" sqref="O16"/>
    </sheetView>
  </sheetViews>
  <sheetFormatPr defaultRowHeight="14.4" x14ac:dyDescent="0.3"/>
  <cols>
    <col min="1" max="1" width="12.6640625" bestFit="1" customWidth="1"/>
    <col min="2" max="2" width="10.5546875" customWidth="1"/>
    <col min="3" max="3" width="9.6640625" bestFit="1" customWidth="1"/>
    <col min="4" max="4" width="9.77734375" bestFit="1" customWidth="1"/>
    <col min="5" max="6" width="9.33203125" bestFit="1" customWidth="1"/>
    <col min="7" max="7" width="6.6640625" bestFit="1" customWidth="1"/>
    <col min="8" max="8" width="5.44140625" bestFit="1" customWidth="1"/>
    <col min="10" max="10" width="9.77734375" bestFit="1" customWidth="1"/>
    <col min="11" max="11" width="13.77734375" customWidth="1"/>
    <col min="12" max="12" width="16" bestFit="1" customWidth="1"/>
  </cols>
  <sheetData>
    <row r="1" spans="1:12" ht="43.2" x14ac:dyDescent="0.3">
      <c r="A1" s="22" t="s">
        <v>7</v>
      </c>
      <c r="B1" s="23">
        <v>1</v>
      </c>
      <c r="I1" t="s">
        <v>8</v>
      </c>
      <c r="J1" t="s">
        <v>10</v>
      </c>
      <c r="K1" t="s">
        <v>9</v>
      </c>
      <c r="L1" t="s">
        <v>13</v>
      </c>
    </row>
    <row r="2" spans="1:12" x14ac:dyDescent="0.3">
      <c r="I2" s="19">
        <v>1</v>
      </c>
      <c r="J2" s="21">
        <v>8.75</v>
      </c>
      <c r="K2" s="20">
        <f>1-J2/10</f>
        <v>0.125</v>
      </c>
      <c r="L2" s="19">
        <v>1</v>
      </c>
    </row>
    <row r="3" spans="1:12" x14ac:dyDescent="0.3">
      <c r="A3" s="11" t="s">
        <v>1</v>
      </c>
      <c r="B3" s="12" t="s">
        <v>0</v>
      </c>
      <c r="C3" s="13" t="s">
        <v>2</v>
      </c>
      <c r="D3" s="14" t="s">
        <v>3</v>
      </c>
      <c r="E3" s="11" t="s">
        <v>5</v>
      </c>
      <c r="F3" s="11" t="s">
        <v>6</v>
      </c>
      <c r="I3" s="19">
        <v>0.9</v>
      </c>
      <c r="J3" s="21">
        <v>9.2100000000000009</v>
      </c>
      <c r="K3" s="20">
        <f t="shared" ref="K3:K5" si="0">1-J3/10</f>
        <v>7.8999999999999959E-2</v>
      </c>
      <c r="L3" s="19">
        <v>0.95</v>
      </c>
    </row>
    <row r="4" spans="1:12" x14ac:dyDescent="0.3">
      <c r="A4" s="5">
        <v>44562</v>
      </c>
      <c r="B4" s="7">
        <v>0</v>
      </c>
      <c r="C4" s="8"/>
      <c r="D4" s="9"/>
      <c r="E4" s="6"/>
      <c r="F4" s="6"/>
      <c r="I4" s="19">
        <v>0.8</v>
      </c>
      <c r="J4" s="21">
        <v>9.7200000000000006</v>
      </c>
      <c r="K4" s="20">
        <f t="shared" si="0"/>
        <v>2.7999999999999914E-2</v>
      </c>
      <c r="L4" s="19">
        <v>0.9</v>
      </c>
    </row>
    <row r="5" spans="1:12" x14ac:dyDescent="0.3">
      <c r="A5" s="5">
        <f>A4+21</f>
        <v>44583</v>
      </c>
      <c r="B5" s="7">
        <v>1</v>
      </c>
      <c r="C5" s="8">
        <v>25</v>
      </c>
      <c r="D5" s="9">
        <v>75</v>
      </c>
      <c r="E5" s="6">
        <f>SUM(C5:D5)</f>
        <v>100</v>
      </c>
      <c r="F5" s="6">
        <v>10</v>
      </c>
      <c r="I5" s="19">
        <v>0.7</v>
      </c>
      <c r="J5" s="21">
        <v>10.29</v>
      </c>
      <c r="K5" s="20">
        <f t="shared" si="0"/>
        <v>-2.8999999999999915E-2</v>
      </c>
      <c r="L5" s="19">
        <v>0.85</v>
      </c>
    </row>
    <row r="6" spans="1:12" x14ac:dyDescent="0.3">
      <c r="A6" s="5">
        <f t="shared" ref="A6:A21" si="1">A5+21</f>
        <v>44604</v>
      </c>
      <c r="B6" s="7">
        <v>2</v>
      </c>
      <c r="C6" s="8"/>
      <c r="D6" s="9">
        <v>75</v>
      </c>
      <c r="E6" s="6">
        <f t="shared" ref="E6:E21" si="2">SUM(C6:D6)</f>
        <v>75</v>
      </c>
      <c r="F6" s="6">
        <f>F5*B1</f>
        <v>10</v>
      </c>
    </row>
    <row r="7" spans="1:12" x14ac:dyDescent="0.3">
      <c r="A7" s="5">
        <f t="shared" si="1"/>
        <v>44625</v>
      </c>
      <c r="B7" s="7">
        <v>3</v>
      </c>
      <c r="C7" s="8">
        <v>25</v>
      </c>
      <c r="D7" s="9">
        <v>75</v>
      </c>
      <c r="E7" s="6">
        <f t="shared" si="2"/>
        <v>100</v>
      </c>
      <c r="F7" s="6">
        <f>F5</f>
        <v>10</v>
      </c>
    </row>
    <row r="8" spans="1:12" x14ac:dyDescent="0.3">
      <c r="A8" s="5">
        <f t="shared" si="1"/>
        <v>44646</v>
      </c>
      <c r="B8" s="7">
        <v>4</v>
      </c>
      <c r="C8" s="8"/>
      <c r="D8" s="9">
        <v>75</v>
      </c>
      <c r="E8" s="6">
        <f t="shared" si="2"/>
        <v>75</v>
      </c>
      <c r="F8" s="6">
        <f t="shared" ref="F8:F22" si="3">F6</f>
        <v>10</v>
      </c>
    </row>
    <row r="9" spans="1:12" x14ac:dyDescent="0.3">
      <c r="A9" s="5">
        <f t="shared" si="1"/>
        <v>44667</v>
      </c>
      <c r="B9" s="7">
        <v>5</v>
      </c>
      <c r="C9" s="8">
        <v>25</v>
      </c>
      <c r="D9" s="9">
        <v>75</v>
      </c>
      <c r="E9" s="6">
        <f t="shared" si="2"/>
        <v>100</v>
      </c>
      <c r="F9" s="6">
        <f t="shared" si="3"/>
        <v>10</v>
      </c>
    </row>
    <row r="10" spans="1:12" x14ac:dyDescent="0.3">
      <c r="A10" s="5">
        <f t="shared" si="1"/>
        <v>44688</v>
      </c>
      <c r="B10" s="7">
        <v>6</v>
      </c>
      <c r="C10" s="8"/>
      <c r="D10" s="9">
        <v>75</v>
      </c>
      <c r="E10" s="6">
        <f t="shared" si="2"/>
        <v>75</v>
      </c>
      <c r="F10" s="6">
        <f t="shared" si="3"/>
        <v>10</v>
      </c>
    </row>
    <row r="11" spans="1:12" x14ac:dyDescent="0.3">
      <c r="A11" s="5">
        <f t="shared" si="1"/>
        <v>44709</v>
      </c>
      <c r="B11" s="7">
        <v>7</v>
      </c>
      <c r="C11" s="8">
        <v>25</v>
      </c>
      <c r="D11" s="9">
        <v>75</v>
      </c>
      <c r="E11" s="6">
        <f t="shared" si="2"/>
        <v>100</v>
      </c>
      <c r="F11" s="6">
        <f t="shared" si="3"/>
        <v>10</v>
      </c>
    </row>
    <row r="12" spans="1:12" x14ac:dyDescent="0.3">
      <c r="A12" s="5">
        <f t="shared" si="1"/>
        <v>44730</v>
      </c>
      <c r="B12" s="7">
        <v>8</v>
      </c>
      <c r="C12" s="8"/>
      <c r="D12" s="9">
        <v>75</v>
      </c>
      <c r="E12" s="6">
        <f t="shared" si="2"/>
        <v>75</v>
      </c>
      <c r="F12" s="6">
        <f t="shared" si="3"/>
        <v>10</v>
      </c>
    </row>
    <row r="13" spans="1:12" x14ac:dyDescent="0.3">
      <c r="A13" s="5">
        <f t="shared" si="1"/>
        <v>44751</v>
      </c>
      <c r="B13" s="7">
        <v>9</v>
      </c>
      <c r="C13" s="8">
        <v>25</v>
      </c>
      <c r="D13" s="9">
        <v>75</v>
      </c>
      <c r="E13" s="6">
        <f t="shared" si="2"/>
        <v>100</v>
      </c>
      <c r="F13" s="6">
        <f t="shared" si="3"/>
        <v>10</v>
      </c>
    </row>
    <row r="14" spans="1:12" x14ac:dyDescent="0.3">
      <c r="A14" s="5">
        <f t="shared" si="1"/>
        <v>44772</v>
      </c>
      <c r="B14" s="7">
        <v>10</v>
      </c>
      <c r="C14" s="8"/>
      <c r="D14" s="9">
        <v>75</v>
      </c>
      <c r="E14" s="6">
        <f t="shared" si="2"/>
        <v>75</v>
      </c>
      <c r="F14" s="6">
        <f t="shared" si="3"/>
        <v>10</v>
      </c>
    </row>
    <row r="15" spans="1:12" x14ac:dyDescent="0.3">
      <c r="A15" s="5">
        <f t="shared" si="1"/>
        <v>44793</v>
      </c>
      <c r="B15" s="7">
        <v>11</v>
      </c>
      <c r="C15" s="8">
        <v>25</v>
      </c>
      <c r="D15" s="9">
        <v>75</v>
      </c>
      <c r="E15" s="6">
        <f t="shared" si="2"/>
        <v>100</v>
      </c>
      <c r="F15" s="6">
        <f t="shared" si="3"/>
        <v>10</v>
      </c>
    </row>
    <row r="16" spans="1:12" x14ac:dyDescent="0.3">
      <c r="A16" s="5">
        <f t="shared" si="1"/>
        <v>44814</v>
      </c>
      <c r="B16" s="7">
        <v>12</v>
      </c>
      <c r="C16" s="8"/>
      <c r="D16" s="9">
        <v>75</v>
      </c>
      <c r="E16" s="6">
        <f t="shared" si="2"/>
        <v>75</v>
      </c>
      <c r="F16" s="6">
        <f t="shared" si="3"/>
        <v>10</v>
      </c>
    </row>
    <row r="17" spans="1:8" x14ac:dyDescent="0.3">
      <c r="A17" s="5">
        <f t="shared" si="1"/>
        <v>44835</v>
      </c>
      <c r="B17" s="7">
        <v>13</v>
      </c>
      <c r="C17" s="8">
        <v>25</v>
      </c>
      <c r="D17" s="9">
        <v>75</v>
      </c>
      <c r="E17" s="6">
        <f t="shared" si="2"/>
        <v>100</v>
      </c>
      <c r="F17" s="6">
        <f t="shared" si="3"/>
        <v>10</v>
      </c>
    </row>
    <row r="18" spans="1:8" x14ac:dyDescent="0.3">
      <c r="A18" s="5">
        <f t="shared" si="1"/>
        <v>44856</v>
      </c>
      <c r="B18" s="7">
        <v>14</v>
      </c>
      <c r="C18" s="8"/>
      <c r="D18" s="9">
        <v>75</v>
      </c>
      <c r="E18" s="6">
        <f t="shared" si="2"/>
        <v>75</v>
      </c>
      <c r="F18" s="6">
        <f t="shared" si="3"/>
        <v>10</v>
      </c>
    </row>
    <row r="19" spans="1:8" x14ac:dyDescent="0.3">
      <c r="A19" s="5">
        <f t="shared" si="1"/>
        <v>44877</v>
      </c>
      <c r="B19" s="7">
        <v>15</v>
      </c>
      <c r="C19" s="8">
        <v>25</v>
      </c>
      <c r="D19" s="9">
        <v>75</v>
      </c>
      <c r="E19" s="6">
        <f t="shared" si="2"/>
        <v>100</v>
      </c>
      <c r="F19" s="6">
        <f t="shared" si="3"/>
        <v>10</v>
      </c>
    </row>
    <row r="20" spans="1:8" x14ac:dyDescent="0.3">
      <c r="A20" s="5">
        <f t="shared" si="1"/>
        <v>44898</v>
      </c>
      <c r="B20" s="7">
        <v>16</v>
      </c>
      <c r="C20" s="8"/>
      <c r="D20" s="9">
        <v>75</v>
      </c>
      <c r="E20" s="6">
        <f t="shared" si="2"/>
        <v>75</v>
      </c>
      <c r="F20" s="6">
        <f t="shared" si="3"/>
        <v>10</v>
      </c>
    </row>
    <row r="21" spans="1:8" x14ac:dyDescent="0.3">
      <c r="A21" s="5">
        <f t="shared" si="1"/>
        <v>44919</v>
      </c>
      <c r="B21" s="7">
        <v>17</v>
      </c>
      <c r="C21" s="8">
        <v>25</v>
      </c>
      <c r="D21" s="9">
        <v>75</v>
      </c>
      <c r="E21" s="6">
        <f t="shared" si="2"/>
        <v>100</v>
      </c>
      <c r="F21" s="6">
        <f t="shared" si="3"/>
        <v>10</v>
      </c>
    </row>
    <row r="22" spans="1:8" x14ac:dyDescent="0.3">
      <c r="A22" s="5">
        <f t="shared" ref="A22" si="4">A21+21</f>
        <v>44940</v>
      </c>
      <c r="B22" s="7">
        <v>18</v>
      </c>
      <c r="C22" s="8"/>
      <c r="D22" s="9">
        <v>75</v>
      </c>
      <c r="E22" s="6">
        <f t="shared" ref="E22" si="5">SUM(C22:D22)</f>
        <v>75</v>
      </c>
      <c r="F22" s="6">
        <f t="shared" si="3"/>
        <v>10</v>
      </c>
    </row>
    <row r="23" spans="1:8" x14ac:dyDescent="0.3">
      <c r="A23" s="6"/>
      <c r="B23" s="7"/>
      <c r="C23" s="8"/>
      <c r="D23" s="9"/>
      <c r="E23" s="6"/>
      <c r="F23" s="6"/>
    </row>
    <row r="24" spans="1:8" x14ac:dyDescent="0.3">
      <c r="A24" s="4" t="s">
        <v>4</v>
      </c>
      <c r="B24" s="1"/>
      <c r="C24" s="2">
        <f>SUM(C4:C22)</f>
        <v>225</v>
      </c>
      <c r="D24" s="3">
        <f t="shared" ref="D24:E24" si="6">SUM(D4:D22)</f>
        <v>1350</v>
      </c>
      <c r="E24" s="4">
        <f t="shared" si="6"/>
        <v>1575</v>
      </c>
      <c r="F24" s="4">
        <f t="shared" ref="F24" si="7">SUM(F4:F22)</f>
        <v>180</v>
      </c>
      <c r="G24" s="26" t="str">
        <f>"/ "&amp;'Single Batch'!F22&amp;" = "</f>
        <v xml:space="preserve">/ 180 = </v>
      </c>
      <c r="H24" s="15">
        <f>F24/'Single Batch'!F22</f>
        <v>1</v>
      </c>
    </row>
    <row r="25" spans="1:8" x14ac:dyDescent="0.3">
      <c r="A25" s="6"/>
      <c r="B25" s="7"/>
      <c r="C25" s="8"/>
      <c r="D25" s="9"/>
      <c r="E25" s="6"/>
      <c r="F25" s="6"/>
    </row>
    <row r="26" spans="1:8" x14ac:dyDescent="0.3">
      <c r="A26" s="4" t="s">
        <v>12</v>
      </c>
      <c r="B26" s="1"/>
      <c r="C26" s="16">
        <f>C24/$F$24</f>
        <v>1.25</v>
      </c>
      <c r="D26" s="17">
        <f>D24/$F$24</f>
        <v>7.5</v>
      </c>
      <c r="E26" s="18">
        <f>E24/$F$24</f>
        <v>8.75</v>
      </c>
      <c r="F26" s="4"/>
    </row>
    <row r="27" spans="1:8" ht="15.6" customHeight="1" x14ac:dyDescent="0.3">
      <c r="A27" s="24"/>
    </row>
    <row r="28" spans="1:8" x14ac:dyDescent="0.3">
      <c r="A28" s="10"/>
      <c r="D28" t="s">
        <v>11</v>
      </c>
      <c r="E28" s="25">
        <f>'Single Batch'!E24</f>
        <v>10</v>
      </c>
    </row>
    <row r="29" spans="1:8" x14ac:dyDescent="0.3">
      <c r="E29" s="20">
        <f>E26/E28</f>
        <v>0.875</v>
      </c>
      <c r="F29" s="20"/>
    </row>
  </sheetData>
  <conditionalFormatting sqref="K2:K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{7DC93A07-80F0-4A01-B1E2-F898AD3F9776}</x14:id>
        </ext>
      </extLst>
    </cfRule>
  </conditionalFormatting>
  <pageMargins left="0.7" right="0.7" top="0.75" bottom="0.75" header="0.3" footer="0.3"/>
  <pageSetup orientation="portrait" horizontalDpi="200" verticalDpi="200" copies="0" r:id="rId1"/>
  <ignoredErrors>
    <ignoredError sqref="E5:E2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C93A07-80F0-4A01-B1E2-F898AD3F97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Batch</vt:lpstr>
      <vt:lpstr>Two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Papadakis, Ioannis</dc:creator>
  <cp:lastModifiedBy>Papadakis, Ioannis</cp:lastModifiedBy>
  <dcterms:created xsi:type="dcterms:W3CDTF">2022-10-03T12:05:17Z</dcterms:created>
  <dcterms:modified xsi:type="dcterms:W3CDTF">2022-10-28T16:48:02Z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e2e18c-5cc3-4bbe-910f-0e8243a09a3a_Enabled">
    <vt:lpwstr>true</vt:lpwstr>
  </property>
  <property fmtid="{D5CDD505-2E9C-101B-9397-08002B2CF9AE}" pid="3" name="MSIP_Label_0ce2e18c-5cc3-4bbe-910f-0e8243a09a3a_SetDate">
    <vt:lpwstr>2022-10-03T14:32:34Z</vt:lpwstr>
  </property>
  <property fmtid="{D5CDD505-2E9C-101B-9397-08002B2CF9AE}" pid="4" name="MSIP_Label_0ce2e18c-5cc3-4bbe-910f-0e8243a09a3a_Method">
    <vt:lpwstr>Privileged</vt:lpwstr>
  </property>
  <property fmtid="{D5CDD505-2E9C-101B-9397-08002B2CF9AE}" pid="5" name="MSIP_Label_0ce2e18c-5cc3-4bbe-910f-0e8243a09a3a_Name">
    <vt:lpwstr>Public</vt:lpwstr>
  </property>
  <property fmtid="{D5CDD505-2E9C-101B-9397-08002B2CF9AE}" pid="6" name="MSIP_Label_0ce2e18c-5cc3-4bbe-910f-0e8243a09a3a_SiteId">
    <vt:lpwstr>a10ba484-6331-40ee-b0ab-cb737ca60a80</vt:lpwstr>
  </property>
  <property fmtid="{D5CDD505-2E9C-101B-9397-08002B2CF9AE}" pid="7" name="MSIP_Label_0ce2e18c-5cc3-4bbe-910f-0e8243a09a3a_ActionId">
    <vt:lpwstr>54b95fa1-61f6-40dd-b065-540958411996</vt:lpwstr>
  </property>
  <property fmtid="{D5CDD505-2E9C-101B-9397-08002B2CF9AE}" pid="8" name="MSIP_Label_0ce2e18c-5cc3-4bbe-910f-0e8243a09a3a_ContentBits">
    <vt:lpwstr>0</vt:lpwstr>
  </property>
</Properties>
</file>