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A29F71D9-353A-5C44-AF76-7F998E24BB74}" xr6:coauthVersionLast="47" xr6:coauthVersionMax="47" xr10:uidLastSave="{00000000-0000-0000-0000-000000000000}"/>
  <bookViews>
    <workbookView xWindow="0" yWindow="760" windowWidth="34560" windowHeight="20360" xr2:uid="{329AA3C5-52D5-8A41-A20D-B75AE869BCAA}"/>
  </bookViews>
  <sheets>
    <sheet name="Racks" sheetId="1" r:id="rId1"/>
    <sheet name="Watts" sheetId="2" r:id="rId2"/>
    <sheet name="Tab3" sheetId="3" r:id="rId3"/>
  </sheets>
  <definedNames>
    <definedName name="_xlnm.Print_Area" localSheetId="0">Racks!$A$1:$K$102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F99" i="1" l="1"/>
  <c r="E99" i="1"/>
  <c r="D99" i="1"/>
  <c r="F86" i="1"/>
  <c r="E86" i="1"/>
  <c r="D86" i="1"/>
  <c r="F73" i="1"/>
  <c r="E73" i="1"/>
  <c r="D73" i="1"/>
  <c r="F60" i="1"/>
  <c r="E60" i="1"/>
  <c r="D60" i="1"/>
  <c r="F47" i="1"/>
  <c r="E47" i="1"/>
  <c r="D47" i="1"/>
  <c r="H48" i="1" s="1"/>
  <c r="F34" i="1"/>
  <c r="E34" i="1"/>
  <c r="D34" i="1"/>
  <c r="F22" i="1"/>
  <c r="E22" i="1"/>
  <c r="D22" i="1"/>
  <c r="F9" i="1"/>
  <c r="E9" i="1"/>
  <c r="D9" i="1"/>
  <c r="B2" i="2"/>
  <c r="A2" i="2"/>
  <c r="H35" i="1" l="1"/>
  <c r="H36" i="1" s="1"/>
  <c r="H49" i="1" s="1"/>
  <c r="H61" i="1"/>
  <c r="H62" i="1" s="1"/>
  <c r="H74" i="1"/>
  <c r="H87" i="1"/>
  <c r="H88" i="1" s="1"/>
  <c r="D61" i="1"/>
  <c r="D62" i="1" s="1"/>
  <c r="H100" i="1"/>
  <c r="H23" i="1"/>
  <c r="E104" i="1"/>
  <c r="D48" i="1"/>
  <c r="D104" i="1"/>
  <c r="F104" i="1"/>
  <c r="D10" i="1"/>
  <c r="D11" i="1" s="1"/>
  <c r="D87" i="1"/>
  <c r="D88" i="1" s="1"/>
  <c r="H10" i="1"/>
  <c r="H11" i="1" s="1"/>
  <c r="D100" i="1"/>
  <c r="D23" i="1"/>
  <c r="D35" i="1"/>
  <c r="D36" i="1" s="1"/>
  <c r="D74" i="1"/>
  <c r="D75" i="1" s="1"/>
  <c r="D49" i="1" l="1"/>
  <c r="H24" i="1"/>
  <c r="H75" i="1"/>
  <c r="H101" i="1"/>
  <c r="D101" i="1"/>
  <c r="D24" i="1"/>
</calcChain>
</file>

<file path=xl/sharedStrings.xml><?xml version="1.0" encoding="utf-8"?>
<sst xmlns="http://schemas.openxmlformats.org/spreadsheetml/2006/main" count="162" uniqueCount="31">
  <si>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</si>
  <si>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</si>
  <si>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</si>
  <si>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</si>
  <si>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</si>
  <si>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</si>
  <si>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</si>
  <si>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</si>
  <si>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</si>
  <si>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</si>
  <si>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</si>
  <si>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</si>
  <si>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</si>
  <si>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</si>
  <si>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</si>
  <si>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</si>
  <si>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</si>
  <si>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</si>
  <si>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</si>
  <si>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</si>
  <si>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</si>
  <si>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</si>
  <si>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</si>
  <si>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</si>
  <si>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</si>
  <si>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48 way rack</t>
  </si>
  <si>
    <t>Totals</t>
  </si>
  <si>
    <t>T Amps</t>
  </si>
  <si>
    <t>Sheet</t>
  </si>
  <si>
    <t>All Sheet Amps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</si>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</sst>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8" borderId="2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1" fillId="8" borderId="7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V104"/>
  <sheetViews>
    <sheetView tabSelected="1" zoomScaleNormal="100" workbookViewId="0">
      <selection activeCell="G43" sqref="G43"/>
    </sheetView>
  </sheetViews>
  <sheetFormatPr baseColWidth="10" defaultRowHeight="16"/>
  <cols>
    <col min="1" max="1" width="13.33203125" customWidth="1"/>
    <col min="2" max="2" width="12.6640625" customWidth="1"/>
    <col min="3" max="3" width="4.33203125" customWidth="1"/>
  </cols>
  <sheetData>
    <row r="1" spans="1:126" ht="22">
      <c r="A1" s="3" t="s">
        <v>3</v>
      </c>
      <c r="B1" s="3" t="s">
        <v>4</v>
      </c>
      <c r="C1" s="3"/>
      <c r="D1" s="4">
        <v>150</v>
      </c>
      <c r="E1" s="4">
        <v>125</v>
      </c>
      <c r="F1" s="4" t="s">
        <v>5</v>
      </c>
      <c r="G1" s="5" t="s">
        <v>6</v>
      </c>
      <c r="H1" s="6" t="s">
        <v>7</v>
      </c>
      <c r="I1" s="7">
        <v>190</v>
      </c>
      <c r="J1" s="8"/>
      <c r="K1" s="9"/>
    </row>
    <row r="2" spans="1:126" ht="22">
      <c r="A2" s="10"/>
      <c r="B2" s="3" t="s">
        <v>8</v>
      </c>
      <c r="C2" s="36"/>
      <c r="D2" s="60"/>
      <c r="E2" s="61"/>
      <c r="F2" s="61"/>
      <c r="G2" s="3" t="s">
        <v>9</v>
      </c>
      <c r="H2" s="3" t="s">
        <v>9</v>
      </c>
      <c r="I2" s="3" t="s">
        <v>9</v>
      </c>
      <c r="J2" s="3" t="s">
        <v>9</v>
      </c>
      <c r="K2" s="36" t="s">
        <v>9</v>
      </c>
      <c r="L2" s="42"/>
      <c r="M2" s="42"/>
      <c r="N2" s="42"/>
      <c r="O2" s="42"/>
      <c r="P2" s="42"/>
      <c r="Q2" s="42"/>
      <c r="R2" s="42"/>
      <c r="S2" s="42"/>
      <c r="T2" s="42"/>
      <c r="U2" s="48"/>
    </row>
    <row r="3" spans="1:126" ht="22">
      <c r="A3" s="3" t="s">
        <v>10</v>
      </c>
      <c r="B3" s="3">
        <v>1</v>
      </c>
      <c r="C3" s="3">
        <v>0</v>
      </c>
      <c r="D3" s="4">
        <v>3.22</v>
      </c>
      <c r="E3" s="4">
        <v>3.22</v>
      </c>
      <c r="F3" s="11"/>
      <c r="G3" s="4">
        <v>1001</v>
      </c>
      <c r="H3" s="4"/>
      <c r="I3" s="4"/>
      <c r="J3" s="4"/>
      <c r="K3" s="40"/>
      <c r="L3" s="4"/>
      <c r="M3" s="4"/>
      <c r="N3" s="4"/>
      <c r="O3" s="4"/>
      <c r="P3" s="4"/>
      <c r="Q3" s="43"/>
      <c r="R3" s="43"/>
      <c r="S3" s="43"/>
      <c r="T3" s="43"/>
      <c r="U3" s="49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</row>
    <row r="4" spans="1:126" ht="22">
      <c r="A4" s="3" t="s">
        <v>11</v>
      </c>
      <c r="B4" s="3">
        <v>2</v>
      </c>
      <c r="C4" s="3">
        <v>1</v>
      </c>
      <c r="D4" s="11"/>
      <c r="E4" s="4">
        <v>5.37</v>
      </c>
      <c r="F4" s="4">
        <v>5.37</v>
      </c>
      <c r="G4" s="4">
        <v>1</v>
      </c>
      <c r="H4" s="4">
        <v>2</v>
      </c>
      <c r="I4" s="4">
        <v>3</v>
      </c>
      <c r="J4" s="4">
        <v>4</v>
      </c>
      <c r="K4" s="40">
        <v>609</v>
      </c>
      <c r="L4" s="43">
        <v>610</v>
      </c>
      <c r="M4" s="43">
        <v>611</v>
      </c>
      <c r="N4" s="43">
        <v>612</v>
      </c>
      <c r="O4" s="43"/>
      <c r="P4" s="43"/>
      <c r="Q4" s="43"/>
      <c r="R4" s="43"/>
      <c r="S4" s="43"/>
      <c r="T4" s="43"/>
      <c r="U4" s="49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</row>
    <row r="5" spans="1:126" ht="22">
      <c r="A5" s="4"/>
      <c r="B5" s="3">
        <v>3</v>
      </c>
      <c r="C5" s="3">
        <v>2</v>
      </c>
      <c r="D5" s="4">
        <v>4.58</v>
      </c>
      <c r="E5" s="11"/>
      <c r="F5" s="4">
        <v>4.58</v>
      </c>
      <c r="G5" s="4">
        <v>802</v>
      </c>
      <c r="H5" s="4">
        <v>801</v>
      </c>
      <c r="I5" s="4"/>
      <c r="J5" s="4"/>
      <c r="K5" s="40"/>
      <c r="L5" s="43"/>
      <c r="M5" s="43"/>
      <c r="N5" s="43"/>
      <c r="O5" s="43"/>
      <c r="P5" s="43"/>
      <c r="Q5" s="43"/>
      <c r="R5" s="43"/>
      <c r="S5" s="43"/>
      <c r="T5" s="43"/>
      <c r="U5" s="49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</row>
    <row r="6" spans="1:126" ht="22">
      <c r="A6" s="4"/>
      <c r="B6" s="3">
        <v>4</v>
      </c>
      <c r="C6" s="3">
        <v>3</v>
      </c>
      <c r="D6" s="4">
        <v>7.66</v>
      </c>
      <c r="E6" s="4">
        <v>7.66</v>
      </c>
      <c r="F6" s="11"/>
      <c r="G6" s="4">
        <v>905</v>
      </c>
      <c r="H6" s="4">
        <v>906</v>
      </c>
      <c r="I6" s="4">
        <v>903</v>
      </c>
      <c r="J6" s="4">
        <v>902</v>
      </c>
      <c r="K6" s="40">
        <v>907</v>
      </c>
      <c r="L6" s="43"/>
      <c r="M6" s="43"/>
      <c r="N6" s="43"/>
      <c r="O6" s="43"/>
      <c r="P6" s="43"/>
      <c r="Q6" s="43"/>
      <c r="R6" s="43"/>
      <c r="S6" s="43"/>
      <c r="T6" s="43"/>
      <c r="U6" s="49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</row>
    <row r="7" spans="1:126" ht="22">
      <c r="A7" s="4"/>
      <c r="B7" s="3">
        <v>5</v>
      </c>
      <c r="C7" s="3">
        <v>4</v>
      </c>
      <c r="D7" s="11"/>
      <c r="E7" s="4">
        <v>2.12</v>
      </c>
      <c r="F7" s="4">
        <v>2.12</v>
      </c>
      <c r="G7" s="4">
        <v>301</v>
      </c>
      <c r="H7" s="4">
        <v>302</v>
      </c>
      <c r="I7" s="4">
        <v>305</v>
      </c>
      <c r="J7" s="4">
        <v>304</v>
      </c>
      <c r="K7" s="40">
        <v>303</v>
      </c>
      <c r="L7" s="43"/>
      <c r="M7" s="43"/>
      <c r="N7" s="43"/>
      <c r="O7" s="43"/>
      <c r="P7" s="43"/>
      <c r="Q7" s="43"/>
      <c r="R7" s="43"/>
      <c r="S7" s="43"/>
      <c r="T7" s="43"/>
      <c r="U7" s="49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</row>
    <row r="8" spans="1:126" ht="22">
      <c r="A8" s="3" t="s">
        <v>12</v>
      </c>
      <c r="B8" s="3">
        <v>6</v>
      </c>
      <c r="C8" s="3">
        <v>5</v>
      </c>
      <c r="D8" s="4">
        <v>3.22</v>
      </c>
      <c r="E8" s="11"/>
      <c r="F8" s="4">
        <v>3.22</v>
      </c>
      <c r="G8" s="4">
        <v>1002</v>
      </c>
      <c r="H8" s="4"/>
      <c r="I8" s="4"/>
      <c r="J8" s="4"/>
      <c r="K8" s="40"/>
      <c r="L8" s="43"/>
      <c r="M8" s="43"/>
      <c r="N8" s="43"/>
      <c r="O8" s="43"/>
      <c r="P8" s="43"/>
      <c r="Q8" s="43"/>
      <c r="R8" s="43"/>
      <c r="S8" s="43"/>
      <c r="T8" s="43"/>
      <c r="U8" s="49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pans="1:126" ht="22">
      <c r="A9" s="62" t="s">
        <v>13</v>
      </c>
      <c r="B9" s="3" t="s">
        <v>27</v>
      </c>
      <c r="C9" s="3"/>
      <c r="D9" s="12">
        <f>SUM(D3:D8)</f>
        <v>18.68</v>
      </c>
      <c r="E9" s="13">
        <f>SUM(E3:E8)</f>
        <v>18.37</v>
      </c>
      <c r="F9" s="14">
        <f>SUM(F3:F8)</f>
        <v>15.290000000000001</v>
      </c>
      <c r="G9" s="3" t="s">
        <v>14</v>
      </c>
      <c r="H9" s="64" t="s">
        <v>15</v>
      </c>
      <c r="I9" s="65"/>
      <c r="J9" s="65"/>
      <c r="K9" s="65"/>
      <c r="L9" s="42"/>
      <c r="M9" s="42"/>
      <c r="N9" s="42"/>
      <c r="O9" s="42"/>
      <c r="P9" s="42"/>
      <c r="Q9" s="42"/>
      <c r="R9" s="42"/>
      <c r="S9" s="42"/>
      <c r="T9" s="42"/>
      <c r="U9" s="48"/>
    </row>
    <row r="10" spans="1:126" ht="24">
      <c r="A10" s="63"/>
      <c r="B10" s="15" t="s">
        <v>26</v>
      </c>
      <c r="C10" s="38"/>
      <c r="D10" s="95">
        <f>SUM(D9:F9)</f>
        <v>52.339999999999996</v>
      </c>
      <c r="E10" s="96"/>
      <c r="F10" s="96"/>
      <c r="G10" s="97"/>
      <c r="H10" s="93">
        <f>ROUNDUP(SUM(D9:F9)/3,2)</f>
        <v>17.450000000000003</v>
      </c>
      <c r="I10" s="94"/>
      <c r="J10" s="94"/>
      <c r="K10" s="94"/>
      <c r="L10" s="42"/>
      <c r="M10" s="42"/>
      <c r="N10" s="42"/>
      <c r="O10" s="42"/>
      <c r="P10" s="42"/>
      <c r="Q10" s="42"/>
      <c r="R10" s="42"/>
      <c r="S10" s="42"/>
      <c r="T10" s="42"/>
      <c r="U10" s="48"/>
    </row>
    <row r="11" spans="1:126" ht="22" customHeight="1">
      <c r="A11" s="68"/>
      <c r="B11" s="15"/>
      <c r="C11" s="100"/>
      <c r="D11" s="52">
        <f>D10</f>
        <v>52.339999999999996</v>
      </c>
      <c r="E11" s="53"/>
      <c r="F11" s="53"/>
      <c r="G11" s="54"/>
      <c r="H11" s="70">
        <f>H10</f>
        <v>17.450000000000003</v>
      </c>
      <c r="I11" s="71"/>
      <c r="J11" s="71"/>
      <c r="K11" s="71"/>
      <c r="L11" s="42"/>
      <c r="M11" s="42"/>
      <c r="N11" s="42"/>
      <c r="O11" s="42"/>
      <c r="P11" s="42"/>
      <c r="Q11" s="42"/>
      <c r="R11" s="42"/>
      <c r="S11" s="42"/>
      <c r="T11" s="42"/>
      <c r="U11" s="48"/>
    </row>
    <row r="12" spans="1:126" ht="22" customHeight="1">
      <c r="A12" s="69"/>
      <c r="B12" s="15"/>
      <c r="C12" s="101"/>
      <c r="D12" s="55"/>
      <c r="E12" s="56"/>
      <c r="F12" s="56"/>
      <c r="G12" s="57"/>
      <c r="H12" s="72"/>
      <c r="I12" s="73"/>
      <c r="J12" s="73"/>
      <c r="K12" s="73"/>
      <c r="L12" s="42"/>
      <c r="M12" s="42"/>
      <c r="N12" s="42"/>
      <c r="O12" s="42"/>
      <c r="P12" s="42"/>
      <c r="Q12" s="42"/>
      <c r="R12" s="42"/>
      <c r="S12" s="42"/>
      <c r="T12" s="42"/>
      <c r="U12" s="48"/>
    </row>
    <row r="13" spans="1:126" s="27" customFormat="1" ht="1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44"/>
      <c r="M13" s="44"/>
      <c r="N13" s="44"/>
      <c r="O13" s="44"/>
      <c r="P13" s="44"/>
      <c r="Q13" s="44"/>
      <c r="R13" s="44"/>
      <c r="S13" s="44"/>
      <c r="T13" s="44"/>
      <c r="U13" s="50"/>
    </row>
    <row r="14" spans="1:126" ht="22">
      <c r="A14" s="3" t="s">
        <v>3</v>
      </c>
      <c r="B14" s="4" t="s">
        <v>4</v>
      </c>
      <c r="C14" s="4"/>
      <c r="D14" s="4">
        <v>150</v>
      </c>
      <c r="E14" s="4">
        <v>50</v>
      </c>
      <c r="F14" s="4" t="s">
        <v>5</v>
      </c>
      <c r="G14" s="5" t="s">
        <v>6</v>
      </c>
      <c r="H14" s="6" t="s">
        <v>7</v>
      </c>
      <c r="I14" s="7">
        <v>190</v>
      </c>
      <c r="J14" s="8"/>
      <c r="K14" s="8"/>
      <c r="L14" s="42"/>
      <c r="M14" s="42"/>
      <c r="N14" s="42"/>
      <c r="O14" s="42"/>
      <c r="P14" s="42"/>
      <c r="Q14" s="42"/>
      <c r="R14" s="42"/>
      <c r="S14" s="42"/>
      <c r="T14" s="42"/>
      <c r="U14" s="48"/>
    </row>
    <row r="15" spans="1:126" ht="22">
      <c r="A15" s="16"/>
      <c r="B15" s="3" t="s">
        <v>8</v>
      </c>
      <c r="C15" s="36"/>
      <c r="D15" s="60"/>
      <c r="E15" s="61"/>
      <c r="F15" s="61"/>
      <c r="G15" s="3" t="s">
        <v>9</v>
      </c>
      <c r="H15" s="3" t="s">
        <v>9</v>
      </c>
      <c r="I15" s="3" t="s">
        <v>9</v>
      </c>
      <c r="J15" s="3" t="s">
        <v>9</v>
      </c>
      <c r="K15" s="36" t="s">
        <v>9</v>
      </c>
      <c r="L15" s="42"/>
      <c r="M15" s="42"/>
      <c r="N15" s="42"/>
      <c r="O15" s="42"/>
      <c r="P15" s="42"/>
      <c r="Q15" s="42"/>
      <c r="R15" s="42"/>
      <c r="S15" s="42"/>
      <c r="T15" s="42"/>
      <c r="U15" s="48"/>
    </row>
    <row r="16" spans="1:126" ht="22">
      <c r="A16" s="3" t="s">
        <v>10</v>
      </c>
      <c r="B16" s="3">
        <v>1</v>
      </c>
      <c r="C16" s="3">
        <v>6</v>
      </c>
      <c r="D16" s="3">
        <v>4.58</v>
      </c>
      <c r="E16" s="3">
        <v>4.58</v>
      </c>
      <c r="F16" s="11"/>
      <c r="G16" s="4">
        <v>804</v>
      </c>
      <c r="H16" s="4">
        <v>803</v>
      </c>
      <c r="I16" s="4"/>
      <c r="J16" s="4"/>
      <c r="K16" s="40"/>
      <c r="L16" s="43"/>
      <c r="M16" s="43"/>
      <c r="N16" s="43"/>
      <c r="O16" s="43"/>
      <c r="P16" s="43"/>
      <c r="Q16" s="43"/>
      <c r="R16" s="43"/>
      <c r="S16" s="43"/>
      <c r="T16" s="43"/>
      <c r="U16" s="49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</row>
    <row r="17" spans="1:122" ht="22">
      <c r="A17" s="3" t="s">
        <v>11</v>
      </c>
      <c r="B17" s="3">
        <v>2</v>
      </c>
      <c r="C17" s="3">
        <v>7</v>
      </c>
      <c r="D17" s="11"/>
      <c r="E17" s="3">
        <v>3.22</v>
      </c>
      <c r="F17" s="3">
        <v>3.22</v>
      </c>
      <c r="G17" s="4">
        <v>1003</v>
      </c>
      <c r="H17" s="4"/>
      <c r="I17" s="4"/>
      <c r="J17" s="4"/>
      <c r="K17" s="40"/>
      <c r="L17" s="43"/>
      <c r="M17" s="43"/>
      <c r="N17" s="43"/>
      <c r="O17" s="43"/>
      <c r="P17" s="43"/>
      <c r="Q17" s="43"/>
      <c r="R17" s="43"/>
      <c r="S17" s="43"/>
      <c r="T17" s="43"/>
      <c r="U17" s="49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</row>
    <row r="18" spans="1:122" ht="22">
      <c r="A18" s="4"/>
      <c r="B18" s="3">
        <v>3</v>
      </c>
      <c r="C18" s="3">
        <v>8</v>
      </c>
      <c r="D18" s="3">
        <v>6.13</v>
      </c>
      <c r="E18" s="11"/>
      <c r="F18" s="3">
        <v>6.13</v>
      </c>
      <c r="G18" s="4">
        <v>911</v>
      </c>
      <c r="H18" s="4">
        <v>909</v>
      </c>
      <c r="I18" s="4">
        <v>913</v>
      </c>
      <c r="J18" s="4">
        <v>912</v>
      </c>
      <c r="K18" s="40"/>
      <c r="L18" s="43"/>
      <c r="M18" s="43"/>
      <c r="N18" s="43"/>
      <c r="O18" s="43"/>
      <c r="P18" s="43"/>
      <c r="Q18" s="43"/>
      <c r="R18" s="43"/>
      <c r="S18" s="43"/>
      <c r="T18" s="43"/>
      <c r="U18" s="49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</row>
    <row r="19" spans="1:122" ht="22">
      <c r="A19" s="4"/>
      <c r="B19" s="3">
        <v>4</v>
      </c>
      <c r="C19" s="3">
        <v>9</v>
      </c>
      <c r="D19" s="3">
        <v>1.26</v>
      </c>
      <c r="E19" s="3">
        <v>1.26</v>
      </c>
      <c r="F19" s="11"/>
      <c r="G19" s="4"/>
      <c r="H19" s="4">
        <v>7</v>
      </c>
      <c r="I19" s="4">
        <v>5</v>
      </c>
      <c r="J19" s="4">
        <v>6</v>
      </c>
      <c r="K19" s="40"/>
      <c r="L19" s="43"/>
      <c r="M19" s="43"/>
      <c r="N19" s="43"/>
      <c r="O19" s="43"/>
      <c r="P19" s="43"/>
      <c r="Q19" s="43"/>
      <c r="R19" s="43"/>
      <c r="S19" s="43"/>
      <c r="T19" s="43"/>
      <c r="U19" s="49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</row>
    <row r="20" spans="1:122" ht="22">
      <c r="A20" s="4"/>
      <c r="B20" s="3">
        <v>5</v>
      </c>
      <c r="C20" s="3">
        <v>10</v>
      </c>
      <c r="D20" s="11"/>
      <c r="E20" s="3">
        <v>2.12</v>
      </c>
      <c r="F20" s="3">
        <v>2.12</v>
      </c>
      <c r="G20" s="4">
        <v>306</v>
      </c>
      <c r="H20" s="4">
        <v>307</v>
      </c>
      <c r="I20" s="4">
        <v>308</v>
      </c>
      <c r="J20" s="4">
        <v>310</v>
      </c>
      <c r="K20" s="40">
        <v>309</v>
      </c>
      <c r="L20" s="43"/>
      <c r="M20" s="43"/>
      <c r="N20" s="43"/>
      <c r="O20" s="43"/>
      <c r="P20" s="43"/>
      <c r="Q20" s="43"/>
      <c r="R20" s="43"/>
      <c r="S20" s="43"/>
      <c r="T20" s="43"/>
      <c r="U20" s="49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</row>
    <row r="21" spans="1:122" ht="22">
      <c r="A21" s="3" t="s">
        <v>12</v>
      </c>
      <c r="B21" s="3">
        <v>6</v>
      </c>
      <c r="C21" s="3">
        <v>11</v>
      </c>
      <c r="D21" s="3">
        <v>3.22</v>
      </c>
      <c r="E21" s="11"/>
      <c r="F21" s="3">
        <v>3.22</v>
      </c>
      <c r="G21" s="4">
        <v>1004</v>
      </c>
      <c r="H21" s="4"/>
      <c r="I21" s="4"/>
      <c r="J21" s="4"/>
      <c r="K21" s="40"/>
      <c r="L21" s="43"/>
      <c r="M21" s="43"/>
      <c r="N21" s="43"/>
      <c r="O21" s="43"/>
      <c r="P21" s="43"/>
      <c r="Q21" s="43"/>
      <c r="R21" s="43"/>
      <c r="S21" s="43"/>
      <c r="T21" s="43"/>
      <c r="U21" s="49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</row>
    <row r="22" spans="1:122" ht="22">
      <c r="A22" s="62" t="s">
        <v>16</v>
      </c>
      <c r="B22" s="3" t="s">
        <v>27</v>
      </c>
      <c r="C22" s="3"/>
      <c r="D22" s="17">
        <f>SUM(D16:D21)</f>
        <v>15.190000000000001</v>
      </c>
      <c r="E22" s="18">
        <f>SUM(E16:E21)</f>
        <v>11.18</v>
      </c>
      <c r="F22" s="19">
        <f>SUM(F16:F21)</f>
        <v>14.69</v>
      </c>
      <c r="G22" s="3" t="s">
        <v>14</v>
      </c>
      <c r="H22" s="64" t="s">
        <v>15</v>
      </c>
      <c r="I22" s="65"/>
      <c r="J22" s="65"/>
      <c r="K22" s="65"/>
      <c r="L22" s="42"/>
      <c r="M22" s="42"/>
      <c r="N22" s="42"/>
      <c r="O22" s="42"/>
      <c r="P22" s="42"/>
      <c r="Q22" s="42"/>
      <c r="R22" s="42"/>
      <c r="S22" s="42"/>
      <c r="T22" s="42"/>
      <c r="U22" s="48"/>
    </row>
    <row r="23" spans="1:122" ht="22">
      <c r="A23" s="63"/>
      <c r="B23" s="15" t="s">
        <v>26</v>
      </c>
      <c r="C23" s="38"/>
      <c r="D23" s="90">
        <f>SUM(D22:F22)</f>
        <v>41.06</v>
      </c>
      <c r="E23" s="91"/>
      <c r="F23" s="91"/>
      <c r="G23" s="92"/>
      <c r="H23" s="64">
        <f>ROUNDUP(SUM(D22:F22)/3,2)</f>
        <v>13.69</v>
      </c>
      <c r="I23" s="65"/>
      <c r="J23" s="65"/>
      <c r="K23" s="65"/>
      <c r="L23" s="42"/>
      <c r="M23" s="42"/>
      <c r="N23" s="42"/>
      <c r="O23" s="42"/>
      <c r="P23" s="42"/>
      <c r="Q23" s="42"/>
      <c r="R23" s="42"/>
      <c r="S23" s="42"/>
      <c r="T23" s="42"/>
      <c r="U23" s="48"/>
    </row>
    <row r="24" spans="1:122" ht="22" customHeight="1">
      <c r="A24" s="74"/>
      <c r="B24" s="66" t="s">
        <v>28</v>
      </c>
      <c r="C24" s="100"/>
      <c r="D24" s="76">
        <f>SUM(D11+D23)</f>
        <v>93.4</v>
      </c>
      <c r="E24" s="77"/>
      <c r="F24" s="77"/>
      <c r="G24" s="84"/>
      <c r="H24" s="76">
        <f>SUM(H11+H23)</f>
        <v>31.14</v>
      </c>
      <c r="I24" s="77"/>
      <c r="J24" s="77"/>
      <c r="K24" s="77"/>
      <c r="L24" s="42"/>
      <c r="M24" s="42"/>
      <c r="N24" s="42"/>
      <c r="O24" s="42"/>
      <c r="P24" s="42"/>
      <c r="Q24" s="42"/>
      <c r="R24" s="42"/>
      <c r="S24" s="42"/>
      <c r="T24" s="42"/>
      <c r="U24" s="48"/>
    </row>
    <row r="25" spans="1:122" ht="22" customHeight="1">
      <c r="A25" s="75"/>
      <c r="B25" s="67"/>
      <c r="C25" s="101"/>
      <c r="D25" s="78"/>
      <c r="E25" s="79"/>
      <c r="F25" s="79"/>
      <c r="G25" s="85"/>
      <c r="H25" s="78"/>
      <c r="I25" s="79"/>
      <c r="J25" s="79"/>
      <c r="K25" s="79"/>
      <c r="L25" s="42"/>
      <c r="M25" s="42"/>
      <c r="N25" s="42"/>
      <c r="O25" s="42"/>
      <c r="P25" s="42"/>
      <c r="Q25" s="42"/>
      <c r="R25" s="42"/>
      <c r="S25" s="42"/>
      <c r="T25" s="42"/>
      <c r="U25" s="48"/>
    </row>
    <row r="26" spans="1:122" ht="22">
      <c r="A26" s="3" t="s">
        <v>3</v>
      </c>
      <c r="B26" s="3" t="s">
        <v>4</v>
      </c>
      <c r="C26" s="3"/>
      <c r="D26" s="4">
        <v>150</v>
      </c>
      <c r="E26" s="4">
        <v>25</v>
      </c>
      <c r="F26" s="4" t="s">
        <v>5</v>
      </c>
      <c r="G26" s="5" t="s">
        <v>6</v>
      </c>
      <c r="H26" s="6" t="s">
        <v>7</v>
      </c>
      <c r="I26" s="7">
        <v>190</v>
      </c>
      <c r="J26" s="8"/>
      <c r="K26" s="8"/>
      <c r="L26" s="42"/>
      <c r="M26" s="42"/>
      <c r="N26" s="42"/>
      <c r="O26" s="42"/>
      <c r="P26" s="42"/>
      <c r="Q26" s="42"/>
      <c r="R26" s="42"/>
      <c r="S26" s="42"/>
      <c r="T26" s="42"/>
      <c r="U26" s="48"/>
    </row>
    <row r="27" spans="1:122" ht="22">
      <c r="A27" s="10"/>
      <c r="B27" s="3" t="s">
        <v>8</v>
      </c>
      <c r="C27" s="36"/>
      <c r="D27" s="60"/>
      <c r="E27" s="61"/>
      <c r="F27" s="61"/>
      <c r="G27" s="3" t="s">
        <v>9</v>
      </c>
      <c r="H27" s="3" t="s">
        <v>9</v>
      </c>
      <c r="I27" s="3" t="s">
        <v>9</v>
      </c>
      <c r="J27" s="3" t="s">
        <v>9</v>
      </c>
      <c r="K27" s="36" t="s">
        <v>9</v>
      </c>
      <c r="L27" s="42"/>
      <c r="M27" s="42"/>
      <c r="N27" s="42"/>
      <c r="O27" s="42"/>
      <c r="P27" s="42"/>
      <c r="Q27" s="42"/>
      <c r="R27" s="42"/>
      <c r="S27" s="42"/>
      <c r="T27" s="42"/>
      <c r="U27" s="48"/>
    </row>
    <row r="28" spans="1:122" ht="22">
      <c r="A28" s="3" t="s">
        <v>10</v>
      </c>
      <c r="B28" s="3">
        <v>1</v>
      </c>
      <c r="C28" s="3">
        <v>12</v>
      </c>
      <c r="D28" s="4">
        <v>4.58</v>
      </c>
      <c r="E28" s="4">
        <v>4.58</v>
      </c>
      <c r="F28" s="11"/>
      <c r="G28" s="4">
        <v>806</v>
      </c>
      <c r="H28" s="4">
        <v>805</v>
      </c>
      <c r="I28" s="4"/>
      <c r="J28" s="4"/>
      <c r="K28" s="40"/>
      <c r="L28" s="43"/>
      <c r="M28" s="43"/>
      <c r="N28" s="43"/>
      <c r="O28" s="43"/>
      <c r="P28" s="43"/>
      <c r="Q28" s="43"/>
      <c r="R28" s="43"/>
      <c r="S28" s="43"/>
      <c r="T28" s="43"/>
      <c r="U28" s="49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</row>
    <row r="29" spans="1:122" ht="22">
      <c r="A29" s="3" t="s">
        <v>11</v>
      </c>
      <c r="B29" s="3">
        <v>2</v>
      </c>
      <c r="C29" s="3">
        <v>13</v>
      </c>
      <c r="D29" s="11"/>
      <c r="E29" s="4">
        <v>7.66</v>
      </c>
      <c r="F29" s="4">
        <v>7.66</v>
      </c>
      <c r="G29" s="4">
        <v>914</v>
      </c>
      <c r="H29" s="4">
        <v>915</v>
      </c>
      <c r="I29" s="4">
        <v>917</v>
      </c>
      <c r="J29" s="4">
        <v>918</v>
      </c>
      <c r="K29" s="40">
        <v>916</v>
      </c>
      <c r="L29" s="43"/>
      <c r="M29" s="43"/>
      <c r="N29" s="43"/>
      <c r="O29" s="43"/>
      <c r="P29" s="43"/>
      <c r="Q29" s="43"/>
      <c r="R29" s="43"/>
      <c r="S29" s="43"/>
      <c r="T29" s="43"/>
      <c r="U29" s="49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</row>
    <row r="30" spans="1:122" ht="22">
      <c r="A30" s="4"/>
      <c r="B30" s="3">
        <v>3</v>
      </c>
      <c r="C30" s="3">
        <v>14</v>
      </c>
      <c r="D30" s="4">
        <v>1.26</v>
      </c>
      <c r="E30" s="11"/>
      <c r="F30" s="4">
        <v>1.26</v>
      </c>
      <c r="G30" s="4">
        <v>8</v>
      </c>
      <c r="H30" s="4">
        <v>9</v>
      </c>
      <c r="I30" s="4">
        <v>10</v>
      </c>
      <c r="J30" s="4"/>
      <c r="K30" s="40"/>
      <c r="L30" s="43"/>
      <c r="M30" s="43"/>
      <c r="N30" s="43"/>
      <c r="O30" s="43"/>
      <c r="P30" s="43"/>
      <c r="Q30" s="43"/>
      <c r="R30" s="43"/>
      <c r="S30" s="43"/>
      <c r="T30" s="43"/>
      <c r="U30" s="49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</row>
    <row r="31" spans="1:122" ht="22">
      <c r="A31" s="4"/>
      <c r="B31" s="3">
        <v>4</v>
      </c>
      <c r="C31" s="3">
        <v>15</v>
      </c>
      <c r="D31" s="4">
        <v>2.12</v>
      </c>
      <c r="E31" s="4">
        <v>2.12</v>
      </c>
      <c r="F31" s="11"/>
      <c r="G31" s="4">
        <v>312</v>
      </c>
      <c r="H31" s="4">
        <v>311</v>
      </c>
      <c r="I31" s="4">
        <v>315</v>
      </c>
      <c r="J31" s="4">
        <v>314</v>
      </c>
      <c r="K31" s="40">
        <v>313</v>
      </c>
      <c r="L31" s="43"/>
      <c r="M31" s="43"/>
      <c r="N31" s="43"/>
      <c r="O31" s="43"/>
      <c r="P31" s="43"/>
      <c r="Q31" s="43"/>
      <c r="R31" s="43"/>
      <c r="S31" s="43"/>
      <c r="T31" s="43"/>
      <c r="U31" s="49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</row>
    <row r="32" spans="1:122" ht="22">
      <c r="A32" s="4"/>
      <c r="B32" s="3">
        <v>5</v>
      </c>
      <c r="C32" s="3">
        <v>16</v>
      </c>
      <c r="D32" s="11"/>
      <c r="E32" s="4">
        <v>3.22</v>
      </c>
      <c r="F32" s="4">
        <v>3.22</v>
      </c>
      <c r="G32" s="4">
        <v>1005</v>
      </c>
      <c r="H32" s="4"/>
      <c r="I32" s="4"/>
      <c r="J32" s="4"/>
      <c r="K32" s="40"/>
      <c r="L32" s="43"/>
      <c r="M32" s="43"/>
      <c r="N32" s="43"/>
      <c r="O32" s="43"/>
      <c r="P32" s="43"/>
      <c r="Q32" s="43"/>
      <c r="R32" s="43"/>
      <c r="S32" s="43"/>
      <c r="T32" s="43"/>
      <c r="U32" s="49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</row>
    <row r="33" spans="1:122" ht="22">
      <c r="A33" s="3" t="s">
        <v>12</v>
      </c>
      <c r="B33" s="3">
        <v>6</v>
      </c>
      <c r="C33" s="3">
        <v>17</v>
      </c>
      <c r="D33" s="4">
        <v>3.22</v>
      </c>
      <c r="E33" s="11"/>
      <c r="F33" s="4">
        <v>3.22</v>
      </c>
      <c r="G33" s="4">
        <v>1006</v>
      </c>
      <c r="H33" s="4"/>
      <c r="I33" s="4"/>
      <c r="J33" s="4"/>
      <c r="K33" s="40"/>
      <c r="L33" s="43"/>
      <c r="M33" s="43"/>
      <c r="N33" s="43"/>
      <c r="O33" s="43"/>
      <c r="P33" s="43"/>
      <c r="Q33" s="43"/>
      <c r="R33" s="43"/>
      <c r="S33" s="43"/>
      <c r="T33" s="43"/>
      <c r="U33" s="49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</row>
    <row r="34" spans="1:122" ht="22">
      <c r="A34" s="62" t="s">
        <v>17</v>
      </c>
      <c r="B34" s="3" t="s">
        <v>27</v>
      </c>
      <c r="C34" s="3"/>
      <c r="D34" s="12">
        <f>SUM(D28:D33)</f>
        <v>11.18</v>
      </c>
      <c r="E34" s="13">
        <f>SUM(E28:E33)</f>
        <v>17.579999999999998</v>
      </c>
      <c r="F34" s="14">
        <f>SUM(F28:F33)</f>
        <v>15.360000000000001</v>
      </c>
      <c r="G34" s="3" t="s">
        <v>14</v>
      </c>
      <c r="H34" s="64" t="s">
        <v>15</v>
      </c>
      <c r="I34" s="65"/>
      <c r="J34" s="65"/>
      <c r="K34" s="65"/>
      <c r="L34" s="42"/>
      <c r="M34" s="42"/>
      <c r="N34" s="42"/>
      <c r="O34" s="42"/>
      <c r="P34" s="42"/>
      <c r="Q34" s="42"/>
      <c r="R34" s="42"/>
      <c r="S34" s="42"/>
      <c r="T34" s="42"/>
      <c r="U34" s="48"/>
    </row>
    <row r="35" spans="1:122" ht="24">
      <c r="A35" s="63"/>
      <c r="B35" s="15" t="s">
        <v>26</v>
      </c>
      <c r="C35" s="38"/>
      <c r="D35" s="95">
        <f>SUM(D34:F34)</f>
        <v>44.12</v>
      </c>
      <c r="E35" s="96"/>
      <c r="F35" s="96"/>
      <c r="G35" s="97"/>
      <c r="H35" s="93">
        <f>ROUNDUP(SUM(D34:F34)/3,2)</f>
        <v>14.709999999999999</v>
      </c>
      <c r="I35" s="94"/>
      <c r="J35" s="94"/>
      <c r="K35" s="94"/>
      <c r="L35" s="42"/>
      <c r="M35" s="42"/>
      <c r="N35" s="42"/>
      <c r="O35" s="42"/>
      <c r="P35" s="42"/>
      <c r="Q35" s="42"/>
      <c r="R35" s="42"/>
      <c r="S35" s="42"/>
      <c r="T35" s="42"/>
      <c r="U35" s="48"/>
    </row>
    <row r="36" spans="1:122" ht="22" customHeight="1">
      <c r="A36" s="68"/>
      <c r="B36" s="15"/>
      <c r="C36" s="100"/>
      <c r="D36" s="52">
        <f>D35</f>
        <v>44.12</v>
      </c>
      <c r="E36" s="53"/>
      <c r="F36" s="53"/>
      <c r="G36" s="54"/>
      <c r="H36" s="70">
        <f>H35</f>
        <v>14.709999999999999</v>
      </c>
      <c r="I36" s="71"/>
      <c r="J36" s="71"/>
      <c r="K36" s="71"/>
      <c r="L36" s="42"/>
      <c r="M36" s="42"/>
      <c r="N36" s="42"/>
      <c r="O36" s="42"/>
      <c r="P36" s="42"/>
      <c r="Q36" s="42"/>
      <c r="R36" s="42"/>
      <c r="S36" s="42"/>
      <c r="T36" s="42"/>
      <c r="U36" s="48"/>
    </row>
    <row r="37" spans="1:122" ht="22" customHeight="1">
      <c r="A37" s="69"/>
      <c r="B37" s="15"/>
      <c r="C37" s="101"/>
      <c r="D37" s="55"/>
      <c r="E37" s="56"/>
      <c r="F37" s="56"/>
      <c r="G37" s="57"/>
      <c r="H37" s="72"/>
      <c r="I37" s="73"/>
      <c r="J37" s="73"/>
      <c r="K37" s="73"/>
      <c r="L37" s="42"/>
      <c r="M37" s="42"/>
      <c r="N37" s="42"/>
      <c r="O37" s="42"/>
      <c r="P37" s="42"/>
      <c r="Q37" s="42"/>
      <c r="R37" s="42"/>
      <c r="S37" s="42"/>
      <c r="T37" s="42"/>
      <c r="U37" s="48"/>
    </row>
    <row r="38" spans="1:122" s="27" customFormat="1" ht="1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44"/>
      <c r="M38" s="44"/>
      <c r="N38" s="44"/>
      <c r="O38" s="44"/>
      <c r="P38" s="44"/>
      <c r="Q38" s="44"/>
      <c r="R38" s="44"/>
      <c r="S38" s="44"/>
      <c r="T38" s="44"/>
      <c r="U38" s="50"/>
    </row>
    <row r="39" spans="1:122" ht="22">
      <c r="A39" s="3" t="s">
        <v>3</v>
      </c>
      <c r="B39" s="4" t="s">
        <v>4</v>
      </c>
      <c r="C39" s="4"/>
      <c r="D39" s="4">
        <v>300</v>
      </c>
      <c r="E39" s="4">
        <v>125</v>
      </c>
      <c r="F39" s="4" t="s">
        <v>5</v>
      </c>
      <c r="G39" s="5" t="s">
        <v>6</v>
      </c>
      <c r="H39" s="6" t="s">
        <v>7</v>
      </c>
      <c r="I39" s="7">
        <v>190</v>
      </c>
      <c r="J39" s="8"/>
      <c r="K39" s="8"/>
      <c r="L39" s="42"/>
      <c r="M39" s="42"/>
      <c r="N39" s="42"/>
      <c r="O39" s="42"/>
      <c r="P39" s="42"/>
      <c r="Q39" s="42"/>
      <c r="R39" s="42"/>
      <c r="S39" s="42"/>
      <c r="T39" s="42"/>
      <c r="U39" s="48"/>
    </row>
    <row r="40" spans="1:122" ht="22">
      <c r="A40" s="16"/>
      <c r="B40" s="3" t="s">
        <v>8</v>
      </c>
      <c r="C40" s="36"/>
      <c r="D40" s="60"/>
      <c r="E40" s="61"/>
      <c r="F40" s="61"/>
      <c r="G40" s="3" t="s">
        <v>9</v>
      </c>
      <c r="H40" s="3" t="s">
        <v>9</v>
      </c>
      <c r="I40" s="3" t="s">
        <v>9</v>
      </c>
      <c r="J40" s="3" t="s">
        <v>9</v>
      </c>
      <c r="K40" s="41" t="s">
        <v>9</v>
      </c>
      <c r="L40" s="42"/>
      <c r="M40" s="42"/>
      <c r="N40" s="42"/>
      <c r="O40" s="42"/>
      <c r="P40" s="42"/>
      <c r="Q40" s="42"/>
      <c r="R40" s="42"/>
      <c r="S40" s="42"/>
      <c r="T40" s="42"/>
      <c r="U40" s="48"/>
    </row>
    <row r="41" spans="1:122" ht="22">
      <c r="A41" s="3" t="s">
        <v>10</v>
      </c>
      <c r="B41" s="3">
        <v>1</v>
      </c>
      <c r="C41" s="3">
        <v>18</v>
      </c>
      <c r="D41" s="3">
        <v>6.45</v>
      </c>
      <c r="E41" s="3">
        <v>6.45</v>
      </c>
      <c r="F41" s="11"/>
      <c r="G41" s="4">
        <v>1008</v>
      </c>
      <c r="H41" s="4">
        <v>1007</v>
      </c>
      <c r="I41" s="4"/>
      <c r="J41" s="4"/>
      <c r="K41" s="40"/>
      <c r="L41" s="43"/>
      <c r="M41" s="43"/>
      <c r="N41" s="43"/>
      <c r="O41" s="43"/>
      <c r="P41" s="43"/>
      <c r="Q41" s="43"/>
      <c r="R41" s="43"/>
      <c r="S41" s="43"/>
      <c r="T41" s="43"/>
      <c r="U41" s="49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122" ht="22">
      <c r="A42" s="3" t="s">
        <v>11</v>
      </c>
      <c r="B42" s="3">
        <v>2</v>
      </c>
      <c r="C42" s="3">
        <v>19</v>
      </c>
      <c r="D42" s="11"/>
      <c r="E42" s="3">
        <v>3.11</v>
      </c>
      <c r="F42" s="3">
        <v>3.11</v>
      </c>
      <c r="G42" s="4">
        <v>613</v>
      </c>
      <c r="H42" s="4">
        <v>614</v>
      </c>
      <c r="I42" s="4">
        <v>615</v>
      </c>
      <c r="J42" s="4">
        <v>616</v>
      </c>
      <c r="K42" s="40">
        <v>17</v>
      </c>
      <c r="L42" s="43">
        <v>18</v>
      </c>
      <c r="M42" s="43">
        <v>19</v>
      </c>
      <c r="N42" s="43"/>
      <c r="O42" s="43"/>
      <c r="P42" s="43"/>
      <c r="Q42" s="43"/>
      <c r="R42" s="43"/>
      <c r="S42" s="43"/>
      <c r="T42" s="43"/>
      <c r="U42" s="49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122" ht="22">
      <c r="A43" s="4"/>
      <c r="B43" s="3">
        <v>3</v>
      </c>
      <c r="C43" s="3">
        <v>20</v>
      </c>
      <c r="D43" s="3">
        <v>5</v>
      </c>
      <c r="E43" s="11"/>
      <c r="F43" s="3">
        <v>5</v>
      </c>
      <c r="G43" s="20">
        <v>20</v>
      </c>
      <c r="H43" s="4">
        <v>814</v>
      </c>
      <c r="I43" s="4">
        <v>813</v>
      </c>
      <c r="J43" s="4"/>
      <c r="K43" s="40"/>
      <c r="L43" s="43"/>
      <c r="M43" s="43"/>
      <c r="N43" s="43"/>
      <c r="O43" s="43"/>
      <c r="P43" s="43"/>
      <c r="Q43" s="43"/>
      <c r="R43" s="43"/>
      <c r="S43" s="43"/>
      <c r="T43" s="43"/>
      <c r="U43" s="49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122" ht="22">
      <c r="A44" s="4"/>
      <c r="B44" s="3">
        <v>4</v>
      </c>
      <c r="C44" s="3">
        <v>21</v>
      </c>
      <c r="D44" s="3">
        <v>7.66</v>
      </c>
      <c r="E44" s="3">
        <v>7.66</v>
      </c>
      <c r="F44" s="11"/>
      <c r="G44" s="4">
        <v>939</v>
      </c>
      <c r="H44" s="4">
        <v>941</v>
      </c>
      <c r="I44" s="4">
        <v>937</v>
      </c>
      <c r="J44" s="4">
        <v>938</v>
      </c>
      <c r="K44" s="40">
        <v>940</v>
      </c>
      <c r="L44" s="43"/>
      <c r="M44" s="43"/>
      <c r="N44" s="43"/>
      <c r="O44" s="43"/>
      <c r="P44" s="43"/>
      <c r="Q44" s="43"/>
      <c r="R44" s="43"/>
      <c r="S44" s="43"/>
      <c r="T44" s="43"/>
      <c r="U44" s="49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122" ht="22">
      <c r="A45" s="4"/>
      <c r="B45" s="3">
        <v>5</v>
      </c>
      <c r="C45" s="3">
        <v>22</v>
      </c>
      <c r="D45" s="11"/>
      <c r="E45" s="3">
        <v>2.12</v>
      </c>
      <c r="F45" s="3">
        <v>2.12</v>
      </c>
      <c r="G45" s="4">
        <v>330</v>
      </c>
      <c r="H45" s="4">
        <v>333</v>
      </c>
      <c r="I45" s="4">
        <v>334</v>
      </c>
      <c r="J45" s="4">
        <v>331</v>
      </c>
      <c r="K45" s="40">
        <v>332</v>
      </c>
      <c r="L45" s="43"/>
      <c r="M45" s="43"/>
      <c r="N45" s="43"/>
      <c r="O45" s="43"/>
      <c r="P45" s="43"/>
      <c r="Q45" s="43"/>
      <c r="R45" s="43"/>
      <c r="S45" s="43"/>
      <c r="T45" s="43"/>
      <c r="U45" s="49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122" ht="22">
      <c r="A46" s="3" t="s">
        <v>12</v>
      </c>
      <c r="B46" s="3">
        <v>6</v>
      </c>
      <c r="C46" s="3">
        <v>23</v>
      </c>
      <c r="D46" s="3">
        <v>0</v>
      </c>
      <c r="E46" s="11"/>
      <c r="F46" s="3">
        <v>0</v>
      </c>
      <c r="G46" s="21"/>
      <c r="I46" s="4"/>
      <c r="J46" s="4"/>
      <c r="K46" s="40"/>
      <c r="L46" s="43"/>
      <c r="M46" s="43"/>
      <c r="N46" s="43"/>
      <c r="O46" s="43"/>
      <c r="P46" s="43"/>
      <c r="Q46" s="43"/>
      <c r="R46" s="43"/>
      <c r="S46" s="43"/>
      <c r="T46" s="43"/>
      <c r="U46" s="49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122" ht="22">
      <c r="A47" s="98" t="s">
        <v>18</v>
      </c>
      <c r="B47" s="3" t="s">
        <v>27</v>
      </c>
      <c r="C47" s="3"/>
      <c r="D47" s="17">
        <f>SUM(D41:D46)</f>
        <v>19.11</v>
      </c>
      <c r="E47" s="18">
        <f>SUM(E41:E46)</f>
        <v>19.34</v>
      </c>
      <c r="F47" s="19">
        <f>SUM(F41:F46)</f>
        <v>10.23</v>
      </c>
      <c r="G47" s="3" t="s">
        <v>14</v>
      </c>
      <c r="H47" s="64" t="s">
        <v>15</v>
      </c>
      <c r="I47" s="65"/>
      <c r="J47" s="65"/>
      <c r="K47" s="65"/>
      <c r="L47" s="42"/>
      <c r="M47" s="42"/>
      <c r="N47" s="42"/>
      <c r="O47" s="42"/>
      <c r="P47" s="42"/>
      <c r="Q47" s="42"/>
      <c r="R47" s="42"/>
      <c r="S47" s="42"/>
      <c r="T47" s="42"/>
      <c r="U47" s="48"/>
    </row>
    <row r="48" spans="1:122" ht="22">
      <c r="A48" s="99"/>
      <c r="B48" s="15" t="s">
        <v>26</v>
      </c>
      <c r="C48" s="38"/>
      <c r="D48" s="90">
        <f>SUM(D47:F47)</f>
        <v>48.680000000000007</v>
      </c>
      <c r="E48" s="91"/>
      <c r="F48" s="91"/>
      <c r="G48" s="92"/>
      <c r="H48" s="64">
        <f>ROUNDUP(SUM(D47:F47)/3,2)</f>
        <v>16.23</v>
      </c>
      <c r="I48" s="65"/>
      <c r="J48" s="65"/>
      <c r="K48" s="65"/>
      <c r="L48" s="42"/>
      <c r="M48" s="42"/>
      <c r="N48" s="42"/>
      <c r="O48" s="42"/>
      <c r="P48" s="42"/>
      <c r="Q48" s="42"/>
      <c r="R48" s="42"/>
      <c r="S48" s="42"/>
      <c r="T48" s="42"/>
      <c r="U48" s="48"/>
    </row>
    <row r="49" spans="1:48" ht="22" customHeight="1">
      <c r="A49" s="74"/>
      <c r="B49" s="66" t="s">
        <v>28</v>
      </c>
      <c r="C49" s="100"/>
      <c r="D49" s="76">
        <f>SUM(D36+D48)</f>
        <v>92.800000000000011</v>
      </c>
      <c r="E49" s="77"/>
      <c r="F49" s="77"/>
      <c r="G49" s="84"/>
      <c r="H49" s="76">
        <f>SUM(H36+H48)</f>
        <v>30.939999999999998</v>
      </c>
      <c r="I49" s="77"/>
      <c r="J49" s="77"/>
      <c r="K49" s="77"/>
      <c r="L49" s="42"/>
      <c r="M49" s="42"/>
      <c r="N49" s="42"/>
      <c r="O49" s="42"/>
      <c r="P49" s="42"/>
      <c r="Q49" s="42"/>
      <c r="R49" s="42"/>
      <c r="S49" s="42"/>
      <c r="T49" s="42"/>
      <c r="U49" s="48"/>
    </row>
    <row r="50" spans="1:48" ht="22" customHeight="1">
      <c r="A50" s="75"/>
      <c r="B50" s="67"/>
      <c r="C50" s="101"/>
      <c r="D50" s="78"/>
      <c r="E50" s="79"/>
      <c r="F50" s="79"/>
      <c r="G50" s="85"/>
      <c r="H50" s="78"/>
      <c r="I50" s="79"/>
      <c r="J50" s="79"/>
      <c r="K50" s="79"/>
      <c r="L50" s="42"/>
      <c r="M50" s="42"/>
      <c r="N50" s="42"/>
      <c r="O50" s="42"/>
      <c r="P50" s="42"/>
      <c r="Q50" s="42"/>
      <c r="R50" s="42"/>
      <c r="S50" s="42"/>
      <c r="T50" s="42"/>
      <c r="U50" s="48"/>
    </row>
    <row r="51" spans="1:48" s="27" customFormat="1" ht="1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44"/>
      <c r="M51" s="44"/>
      <c r="N51" s="44"/>
      <c r="O51" s="44"/>
      <c r="P51" s="44"/>
      <c r="Q51" s="44"/>
      <c r="R51" s="44"/>
      <c r="S51" s="44"/>
      <c r="T51" s="44"/>
      <c r="U51" s="50"/>
    </row>
    <row r="52" spans="1:48" ht="22">
      <c r="A52" s="3" t="s">
        <v>3</v>
      </c>
      <c r="B52" s="3" t="s">
        <v>4</v>
      </c>
      <c r="C52" s="3"/>
      <c r="D52" s="4">
        <v>300</v>
      </c>
      <c r="E52" s="4">
        <v>50</v>
      </c>
      <c r="F52" s="4" t="s">
        <v>5</v>
      </c>
      <c r="G52" s="5" t="s">
        <v>6</v>
      </c>
      <c r="H52" s="6" t="s">
        <v>7</v>
      </c>
      <c r="I52" s="7">
        <v>190</v>
      </c>
      <c r="J52" s="8"/>
      <c r="K52" s="8"/>
      <c r="L52" s="42"/>
      <c r="M52" s="42"/>
      <c r="N52" s="42"/>
      <c r="O52" s="42"/>
      <c r="P52" s="42"/>
      <c r="Q52" s="42"/>
      <c r="R52" s="42"/>
      <c r="S52" s="42"/>
      <c r="T52" s="42"/>
      <c r="U52" s="48"/>
    </row>
    <row r="53" spans="1:48" ht="22">
      <c r="A53" s="10"/>
      <c r="B53" s="3" t="s">
        <v>8</v>
      </c>
      <c r="C53" s="36"/>
      <c r="D53" s="60"/>
      <c r="E53" s="61"/>
      <c r="F53" s="61"/>
      <c r="G53" s="3" t="s">
        <v>9</v>
      </c>
      <c r="H53" s="3" t="s">
        <v>9</v>
      </c>
      <c r="I53" s="3" t="s">
        <v>9</v>
      </c>
      <c r="J53" s="3" t="s">
        <v>9</v>
      </c>
      <c r="K53" s="36" t="s">
        <v>9</v>
      </c>
      <c r="L53" s="42"/>
      <c r="M53" s="42"/>
      <c r="N53" s="42"/>
      <c r="O53" s="42"/>
      <c r="P53" s="42"/>
      <c r="Q53" s="42"/>
      <c r="R53" s="42"/>
      <c r="S53" s="42"/>
      <c r="T53" s="42"/>
      <c r="U53" s="48"/>
    </row>
    <row r="54" spans="1:48" ht="22">
      <c r="A54" s="4"/>
      <c r="B54" s="3">
        <v>1</v>
      </c>
      <c r="C54" s="3">
        <v>24</v>
      </c>
      <c r="D54" s="4">
        <v>5.51</v>
      </c>
      <c r="E54" s="4">
        <v>5.51</v>
      </c>
      <c r="F54" s="11"/>
      <c r="G54" s="21">
        <v>816</v>
      </c>
      <c r="H54" s="21">
        <v>1010</v>
      </c>
      <c r="I54" s="4"/>
      <c r="J54" s="4"/>
      <c r="K54" s="40"/>
      <c r="L54" s="43"/>
      <c r="M54" s="43"/>
      <c r="N54" s="43"/>
      <c r="O54" s="43"/>
      <c r="P54" s="43"/>
      <c r="Q54" s="43"/>
      <c r="R54" s="43"/>
      <c r="S54" s="43"/>
      <c r="T54" s="43"/>
      <c r="U54" s="49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</row>
    <row r="55" spans="1:48" ht="22">
      <c r="A55" s="3" t="s">
        <v>10</v>
      </c>
      <c r="B55" s="3">
        <v>2</v>
      </c>
      <c r="C55" s="3">
        <v>25</v>
      </c>
      <c r="D55" s="11"/>
      <c r="E55" s="4">
        <v>5.51</v>
      </c>
      <c r="F55" s="4">
        <v>5.51</v>
      </c>
      <c r="G55" s="4">
        <v>1009</v>
      </c>
      <c r="H55" s="4">
        <v>815</v>
      </c>
      <c r="I55" s="4"/>
      <c r="J55" s="4"/>
      <c r="K55" s="40"/>
      <c r="L55" s="43"/>
      <c r="M55" s="43"/>
      <c r="N55" s="43"/>
      <c r="O55" s="43"/>
      <c r="P55" s="43"/>
      <c r="Q55" s="43"/>
      <c r="R55" s="43"/>
      <c r="S55" s="43"/>
      <c r="T55" s="43"/>
      <c r="U55" s="49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</row>
    <row r="56" spans="1:48" ht="22">
      <c r="A56" s="3" t="s">
        <v>11</v>
      </c>
      <c r="B56" s="3">
        <v>3</v>
      </c>
      <c r="C56" s="3">
        <v>26</v>
      </c>
      <c r="D56" s="4">
        <v>6.13</v>
      </c>
      <c r="E56" s="11"/>
      <c r="F56" s="4">
        <v>6.13</v>
      </c>
      <c r="G56" s="4">
        <v>944</v>
      </c>
      <c r="H56" s="4">
        <v>942</v>
      </c>
      <c r="I56" s="4">
        <v>946</v>
      </c>
      <c r="J56" s="4">
        <v>947</v>
      </c>
      <c r="K56" s="40"/>
      <c r="L56" s="43"/>
      <c r="M56" s="43"/>
      <c r="N56" s="43"/>
      <c r="O56" s="43"/>
      <c r="P56" s="43"/>
      <c r="Q56" s="43"/>
      <c r="R56" s="43"/>
      <c r="S56" s="43"/>
      <c r="T56" s="43"/>
      <c r="U56" s="49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48" ht="22">
      <c r="A57" s="4"/>
      <c r="B57" s="3">
        <v>4</v>
      </c>
      <c r="C57" s="3">
        <v>27</v>
      </c>
      <c r="D57" s="4">
        <v>1.26</v>
      </c>
      <c r="E57" s="4">
        <v>1.26</v>
      </c>
      <c r="F57" s="11"/>
      <c r="G57" s="21">
        <v>14</v>
      </c>
      <c r="H57" s="21"/>
      <c r="I57" s="21">
        <v>16</v>
      </c>
      <c r="J57" s="21">
        <v>15</v>
      </c>
      <c r="K57" s="40"/>
      <c r="L57" s="43"/>
      <c r="M57" s="43"/>
      <c r="N57" s="43"/>
      <c r="O57" s="43"/>
      <c r="P57" s="43"/>
      <c r="Q57" s="43"/>
      <c r="R57" s="43"/>
      <c r="S57" s="43"/>
      <c r="T57" s="43"/>
      <c r="U57" s="49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48" ht="22">
      <c r="A58" s="4"/>
      <c r="B58" s="3">
        <v>5</v>
      </c>
      <c r="C58" s="3">
        <v>28</v>
      </c>
      <c r="D58" s="11"/>
      <c r="E58" s="4">
        <v>2.12</v>
      </c>
      <c r="F58" s="4">
        <v>2.12</v>
      </c>
      <c r="G58" s="4">
        <v>335</v>
      </c>
      <c r="H58" s="4">
        <v>336</v>
      </c>
      <c r="I58" s="4">
        <v>339</v>
      </c>
      <c r="J58" s="4">
        <v>338</v>
      </c>
      <c r="K58" s="40">
        <v>337</v>
      </c>
      <c r="L58" s="43"/>
      <c r="M58" s="43"/>
      <c r="N58" s="43"/>
      <c r="O58" s="43"/>
      <c r="P58" s="43"/>
      <c r="Q58" s="43"/>
      <c r="R58" s="43"/>
      <c r="S58" s="43"/>
      <c r="T58" s="43"/>
      <c r="U58" s="49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</row>
    <row r="59" spans="1:48" ht="22">
      <c r="A59" s="3" t="s">
        <v>12</v>
      </c>
      <c r="B59" s="3">
        <v>6</v>
      </c>
      <c r="C59" s="3">
        <v>29</v>
      </c>
      <c r="D59" s="4">
        <v>0</v>
      </c>
      <c r="E59" s="11"/>
      <c r="F59" s="4">
        <v>0</v>
      </c>
      <c r="G59" s="4"/>
      <c r="H59" s="4"/>
      <c r="I59" s="4"/>
      <c r="J59" s="4"/>
      <c r="K59" s="40"/>
      <c r="L59" s="43"/>
      <c r="M59" s="43"/>
      <c r="N59" s="43"/>
      <c r="O59" s="43"/>
      <c r="P59" s="43"/>
      <c r="Q59" s="43"/>
      <c r="R59" s="43"/>
      <c r="S59" s="43"/>
      <c r="T59" s="43"/>
      <c r="U59" s="49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</row>
    <row r="60" spans="1:48" ht="22">
      <c r="A60" s="98" t="s">
        <v>19</v>
      </c>
      <c r="B60" s="3" t="s">
        <v>27</v>
      </c>
      <c r="C60" s="3"/>
      <c r="D60" s="12">
        <f>SUM(D54:D59)</f>
        <v>12.9</v>
      </c>
      <c r="E60" s="13">
        <f>SUM(E54:E59)</f>
        <v>14.399999999999999</v>
      </c>
      <c r="F60" s="14">
        <f>SUM(F54:F59)</f>
        <v>13.760000000000002</v>
      </c>
      <c r="G60" s="3" t="s">
        <v>14</v>
      </c>
      <c r="H60" s="64" t="s">
        <v>15</v>
      </c>
      <c r="I60" s="65"/>
      <c r="J60" s="65"/>
      <c r="K60" s="65"/>
      <c r="L60" s="42"/>
      <c r="M60" s="42"/>
      <c r="N60" s="42"/>
      <c r="O60" s="42"/>
      <c r="P60" s="42"/>
      <c r="Q60" s="42"/>
      <c r="R60" s="42"/>
      <c r="S60" s="42"/>
      <c r="T60" s="42"/>
      <c r="U60" s="48"/>
    </row>
    <row r="61" spans="1:48" ht="24">
      <c r="A61" s="99"/>
      <c r="B61" s="15" t="s">
        <v>26</v>
      </c>
      <c r="C61" s="38"/>
      <c r="D61" s="95">
        <f>SUM(D60:F60)</f>
        <v>41.06</v>
      </c>
      <c r="E61" s="96"/>
      <c r="F61" s="96"/>
      <c r="G61" s="97"/>
      <c r="H61" s="93">
        <f>ROUNDUP(SUM(D60:F60)/3,2)</f>
        <v>13.69</v>
      </c>
      <c r="I61" s="94"/>
      <c r="J61" s="94"/>
      <c r="K61" s="94"/>
      <c r="L61" s="42"/>
      <c r="M61" s="42"/>
      <c r="N61" s="42"/>
      <c r="O61" s="42"/>
      <c r="P61" s="42"/>
      <c r="Q61" s="42"/>
      <c r="R61" s="42"/>
      <c r="S61" s="42"/>
      <c r="T61" s="42"/>
      <c r="U61" s="48"/>
    </row>
    <row r="62" spans="1:48" ht="22" customHeight="1">
      <c r="A62" s="68"/>
      <c r="B62" s="15"/>
      <c r="C62" s="100"/>
      <c r="D62" s="52">
        <f>D61</f>
        <v>41.06</v>
      </c>
      <c r="E62" s="53"/>
      <c r="F62" s="53"/>
      <c r="G62" s="54"/>
      <c r="H62" s="70">
        <f>H61</f>
        <v>13.69</v>
      </c>
      <c r="I62" s="71"/>
      <c r="J62" s="71"/>
      <c r="K62" s="71"/>
      <c r="L62" s="42"/>
      <c r="M62" s="42"/>
      <c r="N62" s="42"/>
      <c r="O62" s="42"/>
      <c r="P62" s="42"/>
      <c r="Q62" s="42"/>
      <c r="R62" s="42"/>
      <c r="S62" s="42"/>
      <c r="T62" s="42"/>
      <c r="U62" s="48"/>
    </row>
    <row r="63" spans="1:48" ht="22" customHeight="1">
      <c r="A63" s="69"/>
      <c r="B63" s="15"/>
      <c r="C63" s="101"/>
      <c r="D63" s="55"/>
      <c r="E63" s="56"/>
      <c r="F63" s="56"/>
      <c r="G63" s="57"/>
      <c r="H63" s="72"/>
      <c r="I63" s="73"/>
      <c r="J63" s="73"/>
      <c r="K63" s="73"/>
      <c r="L63" s="42"/>
      <c r="M63" s="42"/>
      <c r="N63" s="42"/>
      <c r="O63" s="42"/>
      <c r="P63" s="42"/>
      <c r="Q63" s="42"/>
      <c r="R63" s="42"/>
      <c r="S63" s="42"/>
      <c r="T63" s="42"/>
      <c r="U63" s="48"/>
    </row>
    <row r="64" spans="1:48" s="27" customFormat="1" ht="11">
      <c r="A64" s="58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44"/>
      <c r="M64" s="44"/>
      <c r="N64" s="44"/>
      <c r="O64" s="44"/>
      <c r="P64" s="44"/>
      <c r="Q64" s="44"/>
      <c r="R64" s="44"/>
      <c r="S64" s="44"/>
      <c r="T64" s="44"/>
      <c r="U64" s="50"/>
    </row>
    <row r="65" spans="1:91" ht="22">
      <c r="A65" s="3" t="s">
        <v>3</v>
      </c>
      <c r="B65" s="4" t="s">
        <v>4</v>
      </c>
      <c r="C65" s="4"/>
      <c r="D65" s="4">
        <v>300</v>
      </c>
      <c r="E65" s="4">
        <v>25</v>
      </c>
      <c r="F65" s="4" t="s">
        <v>5</v>
      </c>
      <c r="G65" s="5" t="s">
        <v>6</v>
      </c>
      <c r="H65" s="6" t="s">
        <v>7</v>
      </c>
      <c r="I65" s="7">
        <v>190</v>
      </c>
      <c r="J65" s="8"/>
      <c r="K65" s="8"/>
      <c r="L65" s="42"/>
      <c r="M65" s="42"/>
      <c r="N65" s="42"/>
      <c r="O65" s="42"/>
      <c r="P65" s="42"/>
      <c r="Q65" s="42"/>
      <c r="R65" s="42"/>
      <c r="S65" s="42"/>
      <c r="T65" s="42"/>
      <c r="U65" s="48"/>
    </row>
    <row r="66" spans="1:91" ht="22">
      <c r="A66" s="16"/>
      <c r="B66" s="3" t="s">
        <v>8</v>
      </c>
      <c r="C66" s="36"/>
      <c r="D66" s="60"/>
      <c r="E66" s="61"/>
      <c r="F66" s="61"/>
      <c r="G66" s="3" t="s">
        <v>9</v>
      </c>
      <c r="H66" s="3" t="s">
        <v>9</v>
      </c>
      <c r="I66" s="3" t="s">
        <v>9</v>
      </c>
      <c r="J66" s="3" t="s">
        <v>9</v>
      </c>
      <c r="K66" s="36" t="s">
        <v>9</v>
      </c>
      <c r="L66" s="42"/>
      <c r="M66" s="42"/>
      <c r="N66" s="42"/>
      <c r="O66" s="42"/>
      <c r="P66" s="42"/>
      <c r="Q66" s="42"/>
      <c r="R66" s="42"/>
      <c r="S66" s="42"/>
      <c r="T66" s="42"/>
      <c r="U66" s="48"/>
    </row>
    <row r="67" spans="1:91" ht="22">
      <c r="A67" s="4"/>
      <c r="B67" s="3">
        <v>1</v>
      </c>
      <c r="C67" s="3">
        <v>30</v>
      </c>
      <c r="D67" s="3">
        <v>4.58</v>
      </c>
      <c r="E67" s="3">
        <v>4.58</v>
      </c>
      <c r="F67" s="11"/>
      <c r="G67" s="4">
        <v>818</v>
      </c>
      <c r="H67" s="4">
        <v>817</v>
      </c>
      <c r="I67" s="4"/>
      <c r="J67" s="4"/>
      <c r="K67" s="40"/>
      <c r="L67" s="43"/>
      <c r="M67" s="43"/>
      <c r="N67" s="43"/>
      <c r="O67" s="43"/>
      <c r="P67" s="43"/>
      <c r="Q67" s="43"/>
      <c r="R67" s="43"/>
      <c r="S67" s="43"/>
      <c r="T67" s="43"/>
      <c r="U67" s="49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</row>
    <row r="68" spans="1:91" ht="22">
      <c r="A68" s="3" t="s">
        <v>20</v>
      </c>
      <c r="B68" s="3">
        <v>2</v>
      </c>
      <c r="C68" s="3">
        <v>31</v>
      </c>
      <c r="D68" s="11"/>
      <c r="E68" s="3">
        <v>7.66</v>
      </c>
      <c r="F68" s="3">
        <v>7.66</v>
      </c>
      <c r="G68" s="4">
        <v>950</v>
      </c>
      <c r="H68" s="4">
        <v>949</v>
      </c>
      <c r="I68" s="4">
        <v>948</v>
      </c>
      <c r="J68" s="4">
        <v>952</v>
      </c>
      <c r="K68" s="40">
        <v>951</v>
      </c>
      <c r="L68" s="43"/>
      <c r="M68" s="43"/>
      <c r="N68" s="43"/>
      <c r="O68" s="43"/>
      <c r="P68" s="43"/>
      <c r="Q68" s="43"/>
      <c r="R68" s="43"/>
      <c r="S68" s="43"/>
      <c r="T68" s="43"/>
      <c r="U68" s="49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</row>
    <row r="69" spans="1:91" ht="22">
      <c r="A69" s="3" t="s">
        <v>11</v>
      </c>
      <c r="B69" s="3">
        <v>3</v>
      </c>
      <c r="C69" s="3">
        <v>32</v>
      </c>
      <c r="D69" s="3">
        <v>1.26</v>
      </c>
      <c r="E69" s="11"/>
      <c r="F69" s="3">
        <v>1.26</v>
      </c>
      <c r="G69" s="4"/>
      <c r="H69" s="4">
        <v>12</v>
      </c>
      <c r="I69" s="4">
        <v>13</v>
      </c>
      <c r="J69" s="4">
        <v>11</v>
      </c>
      <c r="K69" s="40"/>
      <c r="L69" s="43"/>
      <c r="M69" s="43"/>
      <c r="N69" s="43"/>
      <c r="O69" s="43"/>
      <c r="P69" s="43"/>
      <c r="Q69" s="43"/>
      <c r="R69" s="43"/>
      <c r="S69" s="43"/>
      <c r="T69" s="43"/>
      <c r="U69" s="49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</row>
    <row r="70" spans="1:91" ht="22">
      <c r="A70" s="4"/>
      <c r="B70" s="3">
        <v>4</v>
      </c>
      <c r="C70" s="3">
        <v>33</v>
      </c>
      <c r="D70" s="3">
        <v>2.12</v>
      </c>
      <c r="E70" s="3">
        <v>2.12</v>
      </c>
      <c r="F70" s="11"/>
      <c r="G70" s="21">
        <v>340</v>
      </c>
      <c r="H70" s="21">
        <v>341</v>
      </c>
      <c r="I70" s="22">
        <v>344</v>
      </c>
      <c r="J70" s="22">
        <v>343</v>
      </c>
      <c r="K70" s="47">
        <v>342</v>
      </c>
      <c r="L70" s="43"/>
      <c r="M70" s="43"/>
      <c r="N70" s="43"/>
      <c r="O70" s="43"/>
      <c r="P70" s="43"/>
      <c r="Q70" s="43"/>
      <c r="R70" s="43"/>
      <c r="S70" s="43"/>
      <c r="T70" s="43"/>
      <c r="U70" s="49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</row>
    <row r="71" spans="1:91" ht="22">
      <c r="A71" s="4"/>
      <c r="B71" s="3">
        <v>5</v>
      </c>
      <c r="C71" s="3">
        <v>34</v>
      </c>
      <c r="D71" s="11"/>
      <c r="E71" s="3">
        <v>6.45</v>
      </c>
      <c r="F71" s="3">
        <v>6.45</v>
      </c>
      <c r="G71" s="4">
        <v>1011</v>
      </c>
      <c r="H71" s="4">
        <v>1012</v>
      </c>
      <c r="I71" s="4"/>
      <c r="J71" s="4"/>
      <c r="K71" s="40"/>
      <c r="L71" s="43"/>
      <c r="M71" s="43"/>
      <c r="N71" s="43"/>
      <c r="O71" s="43"/>
      <c r="P71" s="43"/>
      <c r="Q71" s="43"/>
      <c r="R71" s="43"/>
      <c r="S71" s="43"/>
      <c r="T71" s="43"/>
      <c r="U71" s="49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</row>
    <row r="72" spans="1:91" ht="22">
      <c r="A72" s="3" t="s">
        <v>12</v>
      </c>
      <c r="B72" s="3">
        <v>6</v>
      </c>
      <c r="C72" s="3">
        <v>35</v>
      </c>
      <c r="D72" s="3">
        <v>0</v>
      </c>
      <c r="E72" s="11"/>
      <c r="F72" s="3">
        <v>0</v>
      </c>
      <c r="G72" s="4"/>
      <c r="H72" s="4"/>
      <c r="I72" s="4"/>
      <c r="J72" s="4"/>
      <c r="K72" s="40"/>
      <c r="L72" s="43"/>
      <c r="M72" s="43"/>
      <c r="N72" s="43"/>
      <c r="O72" s="43"/>
      <c r="P72" s="43"/>
      <c r="Q72" s="43"/>
      <c r="R72" s="43"/>
      <c r="S72" s="43"/>
      <c r="T72" s="43"/>
      <c r="U72" s="49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</row>
    <row r="73" spans="1:91" ht="22">
      <c r="A73" s="98" t="s">
        <v>21</v>
      </c>
      <c r="B73" s="3" t="s">
        <v>27</v>
      </c>
      <c r="C73" s="3"/>
      <c r="D73" s="17">
        <f>SUM(D67:D72)</f>
        <v>7.96</v>
      </c>
      <c r="E73" s="18">
        <f>SUM(E67:E72)</f>
        <v>20.81</v>
      </c>
      <c r="F73" s="19">
        <f>SUM(F67:F72)</f>
        <v>15.370000000000001</v>
      </c>
      <c r="G73" s="3" t="s">
        <v>14</v>
      </c>
      <c r="H73" s="64" t="s">
        <v>15</v>
      </c>
      <c r="I73" s="65"/>
      <c r="J73" s="65"/>
      <c r="K73" s="65"/>
      <c r="L73" s="42"/>
      <c r="M73" s="42"/>
      <c r="N73" s="42"/>
      <c r="O73" s="42"/>
      <c r="P73" s="42"/>
      <c r="Q73" s="42"/>
      <c r="R73" s="42"/>
      <c r="S73" s="42"/>
      <c r="T73" s="42"/>
      <c r="U73" s="48"/>
    </row>
    <row r="74" spans="1:91" ht="22">
      <c r="A74" s="99"/>
      <c r="B74" s="15" t="s">
        <v>26</v>
      </c>
      <c r="C74" s="38"/>
      <c r="D74" s="90">
        <f>SUM(D73:F73)</f>
        <v>44.14</v>
      </c>
      <c r="E74" s="91"/>
      <c r="F74" s="91"/>
      <c r="G74" s="92"/>
      <c r="H74" s="64">
        <f>ROUNDUP(SUM(D73:F73)/3,2)</f>
        <v>14.72</v>
      </c>
      <c r="I74" s="65"/>
      <c r="J74" s="65"/>
      <c r="K74" s="65"/>
      <c r="L74" s="42"/>
      <c r="M74" s="42"/>
      <c r="N74" s="42"/>
      <c r="O74" s="42"/>
      <c r="P74" s="42"/>
      <c r="Q74" s="42"/>
      <c r="R74" s="42"/>
      <c r="S74" s="42"/>
      <c r="T74" s="42"/>
      <c r="U74" s="48"/>
    </row>
    <row r="75" spans="1:91" ht="22" customHeight="1">
      <c r="A75" s="74"/>
      <c r="B75" s="66" t="s">
        <v>28</v>
      </c>
      <c r="C75" s="100"/>
      <c r="D75" s="76">
        <f>SUM(D62+D74)</f>
        <v>85.2</v>
      </c>
      <c r="E75" s="77"/>
      <c r="F75" s="77"/>
      <c r="G75" s="84"/>
      <c r="H75" s="76">
        <f>SUM(H62+H74)</f>
        <v>28.41</v>
      </c>
      <c r="I75" s="77"/>
      <c r="J75" s="77"/>
      <c r="K75" s="77"/>
      <c r="L75" s="42"/>
      <c r="M75" s="42"/>
      <c r="N75" s="42"/>
      <c r="O75" s="42"/>
      <c r="P75" s="42"/>
      <c r="Q75" s="42"/>
      <c r="R75" s="42"/>
      <c r="S75" s="42"/>
      <c r="T75" s="42"/>
      <c r="U75" s="48"/>
    </row>
    <row r="76" spans="1:91" ht="22" customHeight="1">
      <c r="A76" s="75"/>
      <c r="B76" s="67"/>
      <c r="C76" s="101"/>
      <c r="D76" s="78"/>
      <c r="E76" s="79"/>
      <c r="F76" s="79"/>
      <c r="G76" s="85"/>
      <c r="H76" s="78"/>
      <c r="I76" s="79"/>
      <c r="J76" s="79"/>
      <c r="K76" s="79"/>
      <c r="L76" s="42"/>
      <c r="M76" s="42"/>
      <c r="N76" s="42"/>
      <c r="O76" s="42"/>
      <c r="P76" s="42"/>
      <c r="Q76" s="42"/>
      <c r="R76" s="42"/>
      <c r="S76" s="42"/>
      <c r="T76" s="42"/>
      <c r="U76" s="48"/>
    </row>
    <row r="77" spans="1:91" s="27" customFormat="1" ht="1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44"/>
      <c r="M77" s="44"/>
      <c r="N77" s="44"/>
      <c r="O77" s="44"/>
      <c r="P77" s="44"/>
      <c r="Q77" s="44"/>
      <c r="R77" s="44"/>
      <c r="S77" s="44"/>
      <c r="T77" s="44"/>
      <c r="U77" s="50"/>
    </row>
    <row r="78" spans="1:91" ht="22">
      <c r="A78" s="3" t="s">
        <v>3</v>
      </c>
      <c r="B78" s="3" t="s">
        <v>4</v>
      </c>
      <c r="C78" s="3"/>
      <c r="D78" s="4">
        <v>200</v>
      </c>
      <c r="E78" s="4" t="s">
        <v>22</v>
      </c>
      <c r="F78" s="4" t="s">
        <v>5</v>
      </c>
      <c r="G78" s="5" t="s">
        <v>6</v>
      </c>
      <c r="H78" s="6" t="s">
        <v>7</v>
      </c>
      <c r="I78" s="7">
        <v>190</v>
      </c>
      <c r="J78" s="8"/>
      <c r="K78" s="8"/>
      <c r="L78" s="42"/>
      <c r="M78" s="42"/>
      <c r="N78" s="42"/>
      <c r="O78" s="42"/>
      <c r="P78" s="42"/>
      <c r="Q78" s="42"/>
      <c r="R78" s="42"/>
      <c r="S78" s="42"/>
      <c r="T78" s="42"/>
      <c r="U78" s="48"/>
    </row>
    <row r="79" spans="1:91" ht="22">
      <c r="A79" s="10"/>
      <c r="B79" s="3" t="s">
        <v>8</v>
      </c>
      <c r="C79" s="36"/>
      <c r="D79" s="60"/>
      <c r="E79" s="61"/>
      <c r="F79" s="61"/>
      <c r="G79" s="3" t="s">
        <v>9</v>
      </c>
      <c r="H79" s="3" t="s">
        <v>9</v>
      </c>
      <c r="I79" s="3" t="s">
        <v>9</v>
      </c>
      <c r="J79" s="3" t="s">
        <v>9</v>
      </c>
      <c r="K79" s="36" t="s">
        <v>9</v>
      </c>
      <c r="L79" s="42"/>
      <c r="M79" s="42"/>
      <c r="N79" s="42"/>
      <c r="O79" s="42"/>
      <c r="P79" s="42"/>
      <c r="Q79" s="42"/>
      <c r="R79" s="42"/>
      <c r="S79" s="42"/>
      <c r="T79" s="42"/>
      <c r="U79" s="48"/>
    </row>
    <row r="80" spans="1:91" ht="22">
      <c r="A80" s="4"/>
      <c r="B80" s="3">
        <v>1</v>
      </c>
      <c r="C80" s="3">
        <v>36</v>
      </c>
      <c r="D80" s="4">
        <v>0</v>
      </c>
      <c r="E80" s="4">
        <v>0</v>
      </c>
      <c r="F80" s="11"/>
      <c r="G80" s="21"/>
      <c r="I80" s="4"/>
      <c r="J80" s="4"/>
      <c r="K80" s="40"/>
      <c r="L80" s="43"/>
      <c r="M80" s="43"/>
      <c r="N80" s="43"/>
      <c r="O80" s="43"/>
      <c r="P80" s="43"/>
      <c r="Q80" s="43"/>
      <c r="R80" s="43"/>
      <c r="S80" s="43"/>
      <c r="T80" s="43"/>
      <c r="U80" s="49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</row>
    <row r="81" spans="1:91" ht="22">
      <c r="A81" s="3" t="s">
        <v>10</v>
      </c>
      <c r="B81" s="3">
        <v>2</v>
      </c>
      <c r="C81" s="3">
        <v>37</v>
      </c>
      <c r="D81" s="11"/>
      <c r="E81" s="4">
        <v>4.74</v>
      </c>
      <c r="F81" s="4">
        <v>4.74</v>
      </c>
      <c r="G81" s="4">
        <v>743</v>
      </c>
      <c r="H81" s="4">
        <v>728</v>
      </c>
      <c r="I81" s="4"/>
      <c r="J81" s="4"/>
      <c r="K81" s="40"/>
      <c r="L81" s="43"/>
      <c r="M81" s="43"/>
      <c r="N81" s="43"/>
      <c r="O81" s="43"/>
      <c r="P81" s="43"/>
      <c r="Q81" s="43"/>
      <c r="R81" s="43"/>
      <c r="S81" s="43"/>
      <c r="T81" s="43"/>
      <c r="U81" s="49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</row>
    <row r="82" spans="1:91" ht="22">
      <c r="A82" s="3" t="s">
        <v>11</v>
      </c>
      <c r="B82" s="3">
        <v>3</v>
      </c>
      <c r="C82" s="3">
        <v>38</v>
      </c>
      <c r="D82" s="4">
        <v>4.74</v>
      </c>
      <c r="E82" s="11"/>
      <c r="F82" s="4">
        <v>4.74</v>
      </c>
      <c r="G82" s="4">
        <v>729</v>
      </c>
      <c r="H82" s="4">
        <v>730</v>
      </c>
      <c r="I82" s="4"/>
      <c r="J82" s="4"/>
      <c r="K82" s="40"/>
      <c r="L82" s="43"/>
      <c r="M82" s="43"/>
      <c r="N82" s="43"/>
      <c r="O82" s="43"/>
      <c r="P82" s="43"/>
      <c r="Q82" s="43"/>
      <c r="R82" s="43"/>
      <c r="S82" s="43"/>
      <c r="T82" s="43"/>
      <c r="U82" s="49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</row>
    <row r="83" spans="1:91" ht="22">
      <c r="A83" s="4"/>
      <c r="B83" s="3">
        <v>4</v>
      </c>
      <c r="C83" s="3">
        <v>39</v>
      </c>
      <c r="D83" s="4">
        <v>2.16</v>
      </c>
      <c r="E83" s="4">
        <v>2.16</v>
      </c>
      <c r="F83" s="11"/>
      <c r="G83" s="21">
        <v>413</v>
      </c>
      <c r="H83" s="21"/>
      <c r="K83" s="40"/>
      <c r="L83" s="43"/>
      <c r="M83" s="43"/>
      <c r="N83" s="43"/>
      <c r="O83" s="43"/>
      <c r="P83" s="43"/>
      <c r="Q83" s="43"/>
      <c r="R83" s="43"/>
      <c r="S83" s="43"/>
      <c r="T83" s="43"/>
      <c r="U83" s="49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</row>
    <row r="84" spans="1:91" ht="22">
      <c r="A84" s="4"/>
      <c r="B84" s="3">
        <v>5</v>
      </c>
      <c r="C84" s="3">
        <v>40</v>
      </c>
      <c r="D84" s="11"/>
      <c r="E84" s="4">
        <v>0</v>
      </c>
      <c r="F84" s="4">
        <v>0</v>
      </c>
      <c r="G84" s="4"/>
      <c r="H84" s="4"/>
      <c r="I84" s="4"/>
      <c r="J84" s="4"/>
      <c r="K84" s="40"/>
      <c r="L84" s="43"/>
      <c r="M84" s="43"/>
      <c r="N84" s="43"/>
      <c r="O84" s="43"/>
      <c r="P84" s="43"/>
      <c r="Q84" s="43"/>
      <c r="R84" s="43"/>
      <c r="S84" s="43"/>
      <c r="T84" s="43"/>
      <c r="U84" s="49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</row>
    <row r="85" spans="1:91" ht="22">
      <c r="A85" s="3" t="s">
        <v>12</v>
      </c>
      <c r="B85" s="3">
        <v>6</v>
      </c>
      <c r="C85" s="3">
        <v>41</v>
      </c>
      <c r="D85" s="4">
        <v>4.53</v>
      </c>
      <c r="E85" s="11"/>
      <c r="F85" s="4">
        <v>4.53</v>
      </c>
      <c r="G85" s="4">
        <v>411</v>
      </c>
      <c r="H85" s="4">
        <v>727</v>
      </c>
      <c r="I85" s="4"/>
      <c r="J85" s="4"/>
      <c r="K85" s="40"/>
      <c r="L85" s="43"/>
      <c r="M85" s="43"/>
      <c r="N85" s="43"/>
      <c r="O85" s="43"/>
      <c r="P85" s="43"/>
      <c r="Q85" s="43"/>
      <c r="R85" s="43"/>
      <c r="S85" s="43"/>
      <c r="T85" s="43"/>
      <c r="U85" s="49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</row>
    <row r="86" spans="1:91" ht="22">
      <c r="A86" s="88" t="s">
        <v>23</v>
      </c>
      <c r="B86" s="3" t="s">
        <v>27</v>
      </c>
      <c r="C86" s="3"/>
      <c r="D86" s="12">
        <f>SUM(D80:D85)</f>
        <v>11.43</v>
      </c>
      <c r="E86" s="13">
        <f>SUM(E80:E85)</f>
        <v>6.9</v>
      </c>
      <c r="F86" s="14">
        <f>SUM(F80:F85)</f>
        <v>14.010000000000002</v>
      </c>
      <c r="G86" s="3" t="s">
        <v>14</v>
      </c>
      <c r="H86" s="64" t="s">
        <v>15</v>
      </c>
      <c r="I86" s="65"/>
      <c r="J86" s="65"/>
      <c r="K86" s="65"/>
      <c r="L86" s="42"/>
      <c r="M86" s="42"/>
      <c r="N86" s="42"/>
      <c r="O86" s="42"/>
      <c r="P86" s="42"/>
      <c r="Q86" s="42"/>
      <c r="R86" s="42"/>
      <c r="S86" s="42"/>
      <c r="T86" s="42"/>
      <c r="U86" s="48"/>
    </row>
    <row r="87" spans="1:91" ht="24">
      <c r="A87" s="89"/>
      <c r="B87" s="15" t="s">
        <v>26</v>
      </c>
      <c r="C87" s="38"/>
      <c r="D87" s="95">
        <f>SUM(D86:F86)</f>
        <v>32.340000000000003</v>
      </c>
      <c r="E87" s="96"/>
      <c r="F87" s="96"/>
      <c r="G87" s="97"/>
      <c r="H87" s="93">
        <f>ROUNDUP(SUM(D86:F86)/3,2)</f>
        <v>10.78</v>
      </c>
      <c r="I87" s="94"/>
      <c r="J87" s="94"/>
      <c r="K87" s="94"/>
      <c r="L87" s="42"/>
      <c r="M87" s="42"/>
      <c r="N87" s="42"/>
      <c r="O87" s="42"/>
      <c r="P87" s="42"/>
      <c r="Q87" s="42"/>
      <c r="R87" s="42"/>
      <c r="S87" s="42"/>
      <c r="T87" s="42"/>
      <c r="U87" s="48"/>
    </row>
    <row r="88" spans="1:91" ht="22" customHeight="1">
      <c r="A88" s="68"/>
      <c r="B88" s="24"/>
      <c r="C88" s="102"/>
      <c r="D88" s="52">
        <f>D87</f>
        <v>32.340000000000003</v>
      </c>
      <c r="E88" s="53"/>
      <c r="F88" s="53"/>
      <c r="G88" s="54"/>
      <c r="H88" s="70">
        <f>H87</f>
        <v>10.78</v>
      </c>
      <c r="I88" s="71"/>
      <c r="J88" s="71"/>
      <c r="K88" s="71"/>
      <c r="L88" s="42"/>
      <c r="M88" s="42"/>
      <c r="N88" s="42"/>
      <c r="O88" s="42"/>
      <c r="P88" s="42"/>
      <c r="Q88" s="42"/>
      <c r="R88" s="42"/>
      <c r="S88" s="42"/>
      <c r="T88" s="42"/>
      <c r="U88" s="48"/>
    </row>
    <row r="89" spans="1:91" ht="22" customHeight="1">
      <c r="A89" s="69"/>
      <c r="B89" s="24"/>
      <c r="C89" s="103"/>
      <c r="D89" s="55"/>
      <c r="E89" s="56"/>
      <c r="F89" s="56"/>
      <c r="G89" s="57"/>
      <c r="H89" s="72"/>
      <c r="I89" s="73"/>
      <c r="J89" s="73"/>
      <c r="K89" s="73"/>
      <c r="L89" s="42"/>
      <c r="M89" s="42"/>
      <c r="N89" s="42"/>
      <c r="O89" s="42"/>
      <c r="P89" s="42"/>
      <c r="Q89" s="42"/>
      <c r="R89" s="42"/>
      <c r="S89" s="42"/>
      <c r="T89" s="42"/>
      <c r="U89" s="48"/>
    </row>
    <row r="90" spans="1:91" s="28" customFormat="1" ht="7">
      <c r="A90" s="86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45"/>
      <c r="M90" s="45"/>
      <c r="N90" s="45"/>
      <c r="O90" s="45"/>
      <c r="P90" s="45"/>
      <c r="Q90" s="45"/>
      <c r="R90" s="45"/>
      <c r="S90" s="45"/>
      <c r="T90" s="45"/>
      <c r="U90" s="51"/>
    </row>
    <row r="91" spans="1:91" ht="22">
      <c r="A91" s="3" t="s">
        <v>3</v>
      </c>
      <c r="B91" s="4" t="s">
        <v>4</v>
      </c>
      <c r="C91" s="4"/>
      <c r="D91" s="4">
        <v>200</v>
      </c>
      <c r="E91" s="4">
        <v>25</v>
      </c>
      <c r="F91" s="4" t="s">
        <v>5</v>
      </c>
      <c r="G91" s="5" t="s">
        <v>6</v>
      </c>
      <c r="H91" s="6" t="s">
        <v>7</v>
      </c>
      <c r="I91" s="7">
        <v>190</v>
      </c>
      <c r="J91" s="8"/>
      <c r="K91" s="8"/>
      <c r="L91" s="42"/>
      <c r="M91" s="42"/>
      <c r="N91" s="42"/>
      <c r="O91" s="42"/>
      <c r="P91" s="42"/>
      <c r="Q91" s="42"/>
      <c r="R91" s="42"/>
      <c r="S91" s="42"/>
      <c r="T91" s="42"/>
      <c r="U91" s="48"/>
    </row>
    <row r="92" spans="1:91" ht="22">
      <c r="A92" s="16"/>
      <c r="B92" s="3" t="s">
        <v>8</v>
      </c>
      <c r="C92" s="36"/>
      <c r="D92" s="60"/>
      <c r="E92" s="61"/>
      <c r="F92" s="61"/>
      <c r="G92" s="3" t="s">
        <v>9</v>
      </c>
      <c r="H92" s="3" t="s">
        <v>9</v>
      </c>
      <c r="I92" s="3" t="s">
        <v>9</v>
      </c>
      <c r="J92" s="3" t="s">
        <v>9</v>
      </c>
      <c r="K92" s="41" t="s">
        <v>9</v>
      </c>
      <c r="L92" s="42"/>
      <c r="M92" s="42"/>
      <c r="N92" s="42"/>
      <c r="O92" s="42"/>
      <c r="P92" s="42"/>
      <c r="Q92" s="42"/>
      <c r="R92" s="42"/>
      <c r="S92" s="42"/>
      <c r="T92" s="42"/>
      <c r="U92" s="48"/>
    </row>
    <row r="93" spans="1:91" ht="22">
      <c r="A93" s="4"/>
      <c r="B93" s="3">
        <v>1</v>
      </c>
      <c r="C93" s="3">
        <v>42</v>
      </c>
      <c r="D93" s="3">
        <v>4.74</v>
      </c>
      <c r="E93" s="3">
        <v>4.74</v>
      </c>
      <c r="F93" s="11"/>
      <c r="G93" s="4">
        <v>731</v>
      </c>
      <c r="H93" s="4">
        <v>732</v>
      </c>
      <c r="I93" s="4"/>
      <c r="J93" s="4"/>
      <c r="K93" s="40"/>
      <c r="L93" s="43"/>
      <c r="M93" s="43"/>
      <c r="N93" s="43"/>
      <c r="O93" s="43"/>
      <c r="P93" s="43"/>
      <c r="Q93" s="43"/>
      <c r="R93" s="43"/>
      <c r="S93" s="43"/>
      <c r="T93" s="43"/>
      <c r="U93" s="49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</row>
    <row r="94" spans="1:91" ht="22">
      <c r="A94" s="3" t="s">
        <v>20</v>
      </c>
      <c r="B94" s="3">
        <v>2</v>
      </c>
      <c r="C94" s="3">
        <v>43</v>
      </c>
      <c r="D94" s="11"/>
      <c r="E94" s="3">
        <v>0</v>
      </c>
      <c r="F94" s="3">
        <v>0</v>
      </c>
      <c r="I94" s="4"/>
      <c r="J94" s="4"/>
      <c r="K94" s="40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</row>
    <row r="95" spans="1:91" ht="22">
      <c r="A95" s="3" t="s">
        <v>11</v>
      </c>
      <c r="B95" s="3">
        <v>3</v>
      </c>
      <c r="C95" s="3">
        <v>44</v>
      </c>
      <c r="D95" s="3">
        <v>4.53</v>
      </c>
      <c r="E95" s="11"/>
      <c r="F95" s="3">
        <v>4.53</v>
      </c>
      <c r="G95" s="4">
        <v>734</v>
      </c>
      <c r="H95" s="4">
        <v>415</v>
      </c>
      <c r="I95" s="4"/>
      <c r="J95" s="4"/>
      <c r="K95" s="40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</row>
    <row r="96" spans="1:91" ht="22">
      <c r="A96" s="4"/>
      <c r="B96" s="3">
        <v>4</v>
      </c>
      <c r="C96" s="3">
        <v>45</v>
      </c>
      <c r="D96" s="3">
        <v>0</v>
      </c>
      <c r="E96" s="3">
        <v>0</v>
      </c>
      <c r="F96" s="11"/>
      <c r="G96" s="4"/>
      <c r="H96" s="4"/>
      <c r="I96" s="4"/>
      <c r="J96" s="4"/>
      <c r="K96" s="40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</row>
    <row r="97" spans="1:72" ht="22">
      <c r="A97" s="4"/>
      <c r="B97" s="3">
        <v>5</v>
      </c>
      <c r="C97" s="3">
        <v>46</v>
      </c>
      <c r="D97" s="11"/>
      <c r="E97" s="3">
        <v>0</v>
      </c>
      <c r="F97" s="3">
        <v>0</v>
      </c>
      <c r="G97" s="4"/>
      <c r="H97" s="4"/>
      <c r="I97" s="4"/>
      <c r="J97" s="4"/>
      <c r="K97" s="40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</row>
    <row r="98" spans="1:72" ht="22">
      <c r="A98" s="3" t="s">
        <v>12</v>
      </c>
      <c r="B98" s="3">
        <v>6</v>
      </c>
      <c r="C98" s="3">
        <v>47</v>
      </c>
      <c r="D98" s="3">
        <v>4.74</v>
      </c>
      <c r="E98" s="11"/>
      <c r="F98" s="3">
        <v>4.74</v>
      </c>
      <c r="G98" s="4">
        <v>744</v>
      </c>
      <c r="H98" s="4">
        <v>733</v>
      </c>
      <c r="I98" s="4"/>
      <c r="J98" s="4"/>
      <c r="K98" s="40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</row>
    <row r="99" spans="1:72" ht="22">
      <c r="A99" s="88" t="s">
        <v>24</v>
      </c>
      <c r="B99" s="3" t="s">
        <v>27</v>
      </c>
      <c r="C99" s="3"/>
      <c r="D99" s="17">
        <f>SUM(D93:D98)</f>
        <v>14.01</v>
      </c>
      <c r="E99" s="18">
        <f>SUM(E93:E98)</f>
        <v>4.74</v>
      </c>
      <c r="F99" s="19">
        <f>SUM(F93:F98)</f>
        <v>9.27</v>
      </c>
      <c r="G99" s="3"/>
      <c r="H99" s="64" t="s">
        <v>15</v>
      </c>
      <c r="I99" s="65"/>
      <c r="J99" s="65"/>
      <c r="K99" s="65"/>
      <c r="L99" s="42"/>
      <c r="M99" s="42"/>
      <c r="N99" s="42"/>
      <c r="O99" s="42"/>
      <c r="P99" s="42"/>
    </row>
    <row r="100" spans="1:72" ht="22">
      <c r="A100" s="89"/>
      <c r="B100" s="15" t="s">
        <v>26</v>
      </c>
      <c r="C100" s="38"/>
      <c r="D100" s="90">
        <f>SUM(D99:F99)</f>
        <v>28.02</v>
      </c>
      <c r="E100" s="91"/>
      <c r="F100" s="91"/>
      <c r="G100" s="92"/>
      <c r="H100" s="64">
        <f>ROUNDUP(SUM(D99:F99)/3,2)</f>
        <v>9.34</v>
      </c>
      <c r="I100" s="65"/>
      <c r="J100" s="65"/>
      <c r="K100" s="65"/>
      <c r="L100" s="42"/>
      <c r="M100" s="42"/>
      <c r="N100" s="42"/>
      <c r="O100" s="42"/>
      <c r="P100" s="42"/>
    </row>
    <row r="101" spans="1:72" ht="22" customHeight="1">
      <c r="A101" s="74"/>
      <c r="B101" s="66" t="s">
        <v>28</v>
      </c>
      <c r="C101" s="100"/>
      <c r="D101" s="76">
        <f>SUM(D88+D100)</f>
        <v>60.36</v>
      </c>
      <c r="E101" s="77"/>
      <c r="F101" s="77"/>
      <c r="G101" s="84"/>
      <c r="H101" s="76">
        <f>SUM(H88+H100)</f>
        <v>20.119999999999997</v>
      </c>
      <c r="I101" s="77"/>
      <c r="J101" s="77"/>
      <c r="K101" s="77"/>
      <c r="L101" s="42"/>
      <c r="M101" s="42"/>
      <c r="N101" s="42"/>
      <c r="O101" s="42"/>
      <c r="P101" s="42"/>
    </row>
    <row r="102" spans="1:72" ht="22" customHeight="1">
      <c r="A102" s="75"/>
      <c r="B102" s="67"/>
      <c r="C102" s="101"/>
      <c r="D102" s="78"/>
      <c r="E102" s="79"/>
      <c r="F102" s="79"/>
      <c r="G102" s="85"/>
      <c r="H102" s="78"/>
      <c r="I102" s="79"/>
      <c r="J102" s="79"/>
      <c r="K102" s="79"/>
      <c r="L102" s="42"/>
      <c r="M102" s="42"/>
      <c r="N102" s="42"/>
      <c r="O102" s="42"/>
      <c r="P102" s="42"/>
    </row>
    <row r="103" spans="1:72" ht="22" customHeight="1">
      <c r="A103" s="29"/>
      <c r="B103" s="30"/>
      <c r="C103" s="104"/>
      <c r="D103" s="25"/>
      <c r="E103" s="26"/>
      <c r="F103" s="26"/>
      <c r="G103" s="31"/>
      <c r="H103" s="31"/>
      <c r="I103" s="31"/>
      <c r="J103" s="31"/>
      <c r="K103" s="31"/>
      <c r="L103" s="42"/>
      <c r="M103" s="42"/>
      <c r="N103" s="42"/>
      <c r="O103" s="42"/>
      <c r="P103" s="42"/>
    </row>
    <row r="104" spans="1:72" s="35" customFormat="1" ht="32">
      <c r="A104" s="80" t="s">
        <v>29</v>
      </c>
      <c r="B104" s="81"/>
      <c r="C104" s="39"/>
      <c r="D104" s="32">
        <f>SUM(D9+D22+D34+D47+D60+D73+D86+D99)</f>
        <v>110.46</v>
      </c>
      <c r="E104" s="33">
        <f>SUM(E9+E22+E34+E47+E60+E73+E86+E99)</f>
        <v>113.32000000000001</v>
      </c>
      <c r="F104" s="34">
        <f>SUM(F9+F22+F34+F47+F60+F73+F86+F99)</f>
        <v>107.98000000000002</v>
      </c>
      <c r="G104" s="82" t="s">
        <v>25</v>
      </c>
      <c r="H104" s="83"/>
      <c r="I104" s="83"/>
      <c r="J104" s="83"/>
      <c r="K104" s="83"/>
      <c r="L104" s="46"/>
      <c r="M104" s="46"/>
      <c r="N104" s="46"/>
      <c r="O104" s="46"/>
      <c r="P104" s="46"/>
    </row>
  </sheetData>
  <mergeCells count="76">
    <mergeCell ref="D24:G25"/>
    <mergeCell ref="D35:G35"/>
    <mergeCell ref="D2:F2"/>
    <mergeCell ref="A9:A10"/>
    <mergeCell ref="H9:K9"/>
    <mergeCell ref="H10:K10"/>
    <mergeCell ref="A11:A12"/>
    <mergeCell ref="H11:K12"/>
    <mergeCell ref="D10:G10"/>
    <mergeCell ref="D11:G12"/>
    <mergeCell ref="A38:K38"/>
    <mergeCell ref="D40:F40"/>
    <mergeCell ref="A47:A48"/>
    <mergeCell ref="H47:K47"/>
    <mergeCell ref="H48:K48"/>
    <mergeCell ref="D48:G48"/>
    <mergeCell ref="A49:A50"/>
    <mergeCell ref="H49:K50"/>
    <mergeCell ref="A51:K51"/>
    <mergeCell ref="D53:F53"/>
    <mergeCell ref="A60:A61"/>
    <mergeCell ref="H60:K60"/>
    <mergeCell ref="H61:K61"/>
    <mergeCell ref="D49:G50"/>
    <mergeCell ref="B49:B50"/>
    <mergeCell ref="D61:G61"/>
    <mergeCell ref="A62:A63"/>
    <mergeCell ref="H62:K63"/>
    <mergeCell ref="A64:K64"/>
    <mergeCell ref="D66:F66"/>
    <mergeCell ref="A73:A74"/>
    <mergeCell ref="H73:K73"/>
    <mergeCell ref="H74:K74"/>
    <mergeCell ref="D74:G74"/>
    <mergeCell ref="D62:G63"/>
    <mergeCell ref="A75:A76"/>
    <mergeCell ref="H75:K76"/>
    <mergeCell ref="A77:K77"/>
    <mergeCell ref="D79:F79"/>
    <mergeCell ref="A86:A87"/>
    <mergeCell ref="H86:K86"/>
    <mergeCell ref="H87:K87"/>
    <mergeCell ref="D87:G87"/>
    <mergeCell ref="D75:G76"/>
    <mergeCell ref="B75:B76"/>
    <mergeCell ref="A88:A89"/>
    <mergeCell ref="H88:K89"/>
    <mergeCell ref="A90:K90"/>
    <mergeCell ref="D92:F92"/>
    <mergeCell ref="A99:A100"/>
    <mergeCell ref="H99:K99"/>
    <mergeCell ref="H100:K100"/>
    <mergeCell ref="D100:G100"/>
    <mergeCell ref="D88:G89"/>
    <mergeCell ref="A101:A102"/>
    <mergeCell ref="H101:K102"/>
    <mergeCell ref="A104:B104"/>
    <mergeCell ref="G104:K104"/>
    <mergeCell ref="D101:G102"/>
    <mergeCell ref="B101:B102"/>
    <mergeCell ref="D36:G37"/>
    <mergeCell ref="A13:K13"/>
    <mergeCell ref="D15:F15"/>
    <mergeCell ref="A22:A23"/>
    <mergeCell ref="H22:K22"/>
    <mergeCell ref="H23:K23"/>
    <mergeCell ref="B24:B25"/>
    <mergeCell ref="A36:A37"/>
    <mergeCell ref="H36:K37"/>
    <mergeCell ref="A24:A25"/>
    <mergeCell ref="H24:K25"/>
    <mergeCell ref="D27:F27"/>
    <mergeCell ref="A34:A35"/>
    <mergeCell ref="H34:K34"/>
    <mergeCell ref="H35:K35"/>
    <mergeCell ref="D23:G23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3" t="s">
        <v>30</v>
      </c>
    </row>
    <row r="2" spans="1:4">
      <c r="A2">
        <f>INT(0)</f>
        <v>0</v>
      </c>
      <c r="B2">
        <f>INT(99)</f>
        <v>99</v>
      </c>
      <c r="C2">
        <v>160</v>
      </c>
      <c r="D2" s="23">
        <f>Racks!I1</f>
        <v>190</v>
      </c>
    </row>
    <row r="3" spans="1:4">
      <c r="A3">
        <v>100</v>
      </c>
      <c r="B3" s="1">
        <v>199</v>
      </c>
      <c r="C3" s="2">
        <v>1000</v>
      </c>
      <c r="D3" s="23">
        <f>Racks!I14</f>
        <v>190</v>
      </c>
    </row>
    <row r="4" spans="1:4">
      <c r="A4">
        <v>200</v>
      </c>
      <c r="B4">
        <v>299</v>
      </c>
      <c r="C4">
        <v>161</v>
      </c>
      <c r="D4" s="23">
        <f>Racks!I26</f>
        <v>190</v>
      </c>
    </row>
    <row r="5" spans="1:4">
      <c r="A5">
        <v>300</v>
      </c>
      <c r="B5" s="1">
        <v>399</v>
      </c>
      <c r="C5">
        <v>161</v>
      </c>
      <c r="D5" s="23">
        <f>Racks!I39</f>
        <v>190</v>
      </c>
    </row>
    <row r="6" spans="1:4">
      <c r="A6">
        <v>400</v>
      </c>
      <c r="B6" s="1">
        <v>499</v>
      </c>
      <c r="C6">
        <v>820</v>
      </c>
      <c r="D6" s="23">
        <f>Racks!I52</f>
        <v>190</v>
      </c>
    </row>
    <row r="7" spans="1:4">
      <c r="A7">
        <v>500</v>
      </c>
      <c r="B7" s="1">
        <v>599</v>
      </c>
      <c r="C7">
        <v>582</v>
      </c>
      <c r="D7" s="23">
        <f>Racks!I65</f>
        <v>190</v>
      </c>
    </row>
    <row r="8" spans="1:4">
      <c r="A8">
        <v>600</v>
      </c>
      <c r="B8" s="1">
        <v>699</v>
      </c>
      <c r="C8">
        <v>350</v>
      </c>
      <c r="D8" s="23">
        <f>Racks!I78</f>
        <v>190</v>
      </c>
    </row>
    <row r="9" spans="1:4">
      <c r="A9">
        <v>700</v>
      </c>
      <c r="B9" s="1">
        <v>799</v>
      </c>
      <c r="C9">
        <v>900</v>
      </c>
      <c r="D9" s="23">
        <f>Racks!I91</f>
        <v>190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"/>
  <sheetViews>
    <sheetView workbookViewId="0"/>
  </sheetViews>
  <sheetFormatPr baseColWidth="10" defaultRowHeight="16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Racks</vt:lpstr>
      <vt:lpstr>Watts</vt:lpstr>
      <vt:lpstr>Tab3</vt:lpstr>
      <vt:lpstr>Racks!Print_Area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2023-09-30T23:43:49Z</cp:lastPrinted>
  <dcterms:created xsi:type="dcterms:W3CDTF">2023-09-24T06:55:02Z</dcterms:created>
  <dcterms:modified xsi:type="dcterms:W3CDTF">2023-09-30T23:47:37Z</dcterms:modified>
</cp:coreProperties>
</file>