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41931372-BFF9-4140-9288-A50323041D4C}" xr6:coauthVersionLast="47" xr6:coauthVersionMax="47" xr10:uidLastSave="{00000000-0000-0000-0000-000000000000}"/>
  <bookViews>
    <workbookView xWindow="0" yWindow="760" windowWidth="34560" windowHeight="20360" xr2:uid="{329AA3C5-52D5-8A41-A20D-B75AE869BCAA}"/>
  </bookViews>
  <sheets>
    <sheet name="Christies" sheetId="5" r:id="rId1"/>
    <sheet name="ChristiesAmps2" sheetId="10" r:id="rId2"/>
    <sheet name="ChristiesAmps" sheetId="11" r:id="rId3"/>
    <sheet name="Watts" sheetId="2" r:id="rId4"/>
    <sheet name="Dict" sheetId="3" r:id="rId5"/>
    <sheet name="Phases" sheetId="4" r:id="rId6"/>
  </sheets>
  <definedNames>
    <definedName name="_xlnm.Print_Area" localSheetId="0">Christies!$A$1:$J$103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6" i="5" l="1"/>
  <c r="A95" i="5"/>
  <c r="A94" i="5"/>
  <c r="A92" i="5"/>
  <c r="A91" i="5"/>
  <c r="A83" i="5"/>
  <c r="A82" i="5"/>
  <c r="A81" i="5"/>
  <c r="A79" i="5"/>
  <c r="A78" i="5"/>
  <c r="A71" i="5"/>
  <c r="A70" i="5"/>
  <c r="A69" i="5"/>
  <c r="A67" i="5"/>
  <c r="A66" i="5"/>
  <c r="A58" i="5"/>
  <c r="A57" i="5"/>
  <c r="A56" i="5"/>
  <c r="A54" i="5"/>
  <c r="A53" i="5"/>
  <c r="A46" i="5"/>
  <c r="A45" i="5"/>
  <c r="A44" i="5"/>
  <c r="A42" i="5"/>
  <c r="A41" i="5"/>
  <c r="A33" i="5"/>
  <c r="A32" i="5"/>
  <c r="A31" i="5"/>
  <c r="A29" i="5"/>
  <c r="A28" i="5"/>
  <c r="A21" i="5"/>
  <c r="A20" i="5"/>
  <c r="A19" i="5"/>
  <c r="A17" i="5"/>
  <c r="A16" i="5"/>
  <c r="D9" i="2"/>
  <c r="D8" i="2"/>
  <c r="D7" i="2"/>
  <c r="D6" i="2"/>
  <c r="D5" i="2"/>
  <c r="D4" i="2"/>
  <c r="D3" i="2"/>
  <c r="D2" i="2"/>
  <c r="E98" i="5"/>
  <c r="C98" i="5"/>
  <c r="C85" i="5"/>
  <c r="E85" i="5"/>
  <c r="D98" i="5"/>
  <c r="D85" i="5"/>
  <c r="E73" i="5"/>
  <c r="D73" i="5"/>
  <c r="C73" i="5"/>
  <c r="E60" i="5"/>
  <c r="D60" i="5"/>
  <c r="C60" i="5"/>
  <c r="E48" i="5"/>
  <c r="D48" i="5"/>
  <c r="C48" i="5"/>
  <c r="E35" i="5"/>
  <c r="D35" i="5"/>
  <c r="C35" i="5"/>
  <c r="E23" i="5"/>
  <c r="D23" i="5"/>
  <c r="C23" i="5"/>
  <c r="E10" i="5"/>
  <c r="D10" i="5"/>
  <c r="C10" i="5"/>
  <c r="C86" i="5" l="1"/>
  <c r="C87" i="5" s="1"/>
  <c r="G99" i="5"/>
  <c r="C74" i="5"/>
  <c r="C61" i="5"/>
  <c r="C62" i="5" s="1"/>
  <c r="G61" i="5"/>
  <c r="G62" i="5" s="1"/>
  <c r="D103" i="5"/>
  <c r="E103" i="5"/>
  <c r="G36" i="5"/>
  <c r="G37" i="5" s="1"/>
  <c r="C103" i="5"/>
  <c r="C99" i="5"/>
  <c r="G49" i="5"/>
  <c r="G24" i="5"/>
  <c r="G11" i="5"/>
  <c r="G12" i="5" s="1"/>
  <c r="G74" i="5"/>
  <c r="C49" i="5"/>
  <c r="C36" i="5"/>
  <c r="C37" i="5" s="1"/>
  <c r="C24" i="5"/>
  <c r="G86" i="5"/>
  <c r="G87" i="5" s="1"/>
  <c r="C11" i="5"/>
  <c r="C12" i="5" s="1"/>
  <c r="C100" i="5" l="1"/>
  <c r="G100" i="5"/>
  <c r="C75" i="5"/>
  <c r="G75" i="5"/>
  <c r="I102" i="5"/>
  <c r="G50" i="5"/>
  <c r="G25" i="5"/>
  <c r="C50" i="5"/>
  <c r="C25" i="5"/>
</calcChain>
</file>

<file path=xl/sharedStrings.xml><?xml version="1.0" encoding="utf-8"?>
<sst xmlns="http://schemas.openxmlformats.org/spreadsheetml/2006/main" count="392" uniqueCount="157">
  <si>
    <t>ChanLow</t>
  </si>
  <si>
    <t>ChanHigh</t>
  </si>
  <si>
    <t>Wattage</t>
  </si>
  <si>
    <t>Location:</t>
  </si>
  <si>
    <t>Voltage=</t>
  </si>
  <si>
    <t>circuit#</t>
  </si>
  <si>
    <t>ch#</t>
  </si>
  <si>
    <t>RackName:</t>
  </si>
  <si>
    <t>SOCA:</t>
  </si>
  <si>
    <t>TOTAL</t>
  </si>
  <si>
    <t>PER-LEG AVG</t>
  </si>
  <si>
    <t>RackName</t>
  </si>
  <si>
    <t>Totals</t>
  </si>
  <si>
    <t>T Amps</t>
  </si>
  <si>
    <t>All Sheet Amps</t>
  </si>
  <si>
    <t>Voltage</t>
  </si>
  <si>
    <t>D3</t>
  </si>
  <si>
    <t>D4</t>
  </si>
  <si>
    <t>E4</t>
  </si>
  <si>
    <t>E5</t>
  </si>
  <si>
    <t>C5</t>
  </si>
  <si>
    <t>C6</t>
  </si>
  <si>
    <t>D6</t>
  </si>
  <si>
    <t>D7</t>
  </si>
  <si>
    <t>E7</t>
  </si>
  <si>
    <t>C9</t>
  </si>
  <si>
    <t>E9</t>
  </si>
  <si>
    <t>amp1</t>
  </si>
  <si>
    <t>amp2</t>
  </si>
  <si>
    <t>Total Rack Watts =</t>
  </si>
  <si>
    <t>LEG1</t>
  </si>
  <si>
    <t>LEG2</t>
  </si>
  <si>
    <t>LEG3</t>
  </si>
  <si>
    <t>Christies Lites</t>
  </si>
  <si>
    <t>Motion Labs</t>
  </si>
  <si>
    <t>Indu Racks</t>
  </si>
  <si>
    <t>Top</t>
  </si>
  <si>
    <t>Half</t>
  </si>
  <si>
    <t>Page 2</t>
  </si>
  <si>
    <t>Page 1</t>
  </si>
  <si>
    <t>Page 3</t>
  </si>
  <si>
    <t>Page 4</t>
  </si>
  <si>
    <t>Christies</t>
  </si>
  <si>
    <t>C105</t>
  </si>
  <si>
    <t>D5</t>
  </si>
  <si>
    <t>C4</t>
  </si>
  <si>
    <t>E6</t>
  </si>
  <si>
    <t>C7</t>
  </si>
  <si>
    <t>D8</t>
  </si>
  <si>
    <t>E8</t>
  </si>
  <si>
    <t>Soca1</t>
  </si>
  <si>
    <t>Soca2</t>
  </si>
  <si>
    <t>C17</t>
  </si>
  <si>
    <t>D17</t>
  </si>
  <si>
    <t>D18</t>
  </si>
  <si>
    <t>C19</t>
  </si>
  <si>
    <t>E19</t>
  </si>
  <si>
    <t>C20</t>
  </si>
  <si>
    <t>D21</t>
  </si>
  <si>
    <t>E21</t>
  </si>
  <si>
    <t>E22</t>
  </si>
  <si>
    <t>Soca3</t>
  </si>
  <si>
    <t>C29</t>
  </si>
  <si>
    <t>D29</t>
  </si>
  <si>
    <t>D30</t>
  </si>
  <si>
    <t>C31</t>
  </si>
  <si>
    <t>E31</t>
  </si>
  <si>
    <t>C32</t>
  </si>
  <si>
    <t>D33</t>
  </si>
  <si>
    <t>E33</t>
  </si>
  <si>
    <t>E34</t>
  </si>
  <si>
    <t>Soca4</t>
  </si>
  <si>
    <t>C42</t>
  </si>
  <si>
    <t>D42</t>
  </si>
  <si>
    <t>D43</t>
  </si>
  <si>
    <t>C44</t>
  </si>
  <si>
    <t>E44</t>
  </si>
  <si>
    <t>C45</t>
  </si>
  <si>
    <t>D46</t>
  </si>
  <si>
    <t>E46</t>
  </si>
  <si>
    <t>E47</t>
  </si>
  <si>
    <t>Soca5</t>
  </si>
  <si>
    <t>C54</t>
  </si>
  <si>
    <t>D54</t>
  </si>
  <si>
    <t>D55</t>
  </si>
  <si>
    <t>C56</t>
  </si>
  <si>
    <t>E56</t>
  </si>
  <si>
    <t>C57</t>
  </si>
  <si>
    <t>D58</t>
  </si>
  <si>
    <t>E58</t>
  </si>
  <si>
    <t>E59</t>
  </si>
  <si>
    <t>Soca6</t>
  </si>
  <si>
    <t>C67</t>
  </si>
  <si>
    <t>D67</t>
  </si>
  <si>
    <t>D68</t>
  </si>
  <si>
    <t>C69</t>
  </si>
  <si>
    <t>E69</t>
  </si>
  <si>
    <t>C70</t>
  </si>
  <si>
    <t>D71</t>
  </si>
  <si>
    <t>E71</t>
  </si>
  <si>
    <t>E72</t>
  </si>
  <si>
    <t>Soca7</t>
  </si>
  <si>
    <t>C79</t>
  </si>
  <si>
    <t>D79</t>
  </si>
  <si>
    <t>D80</t>
  </si>
  <si>
    <t>C81</t>
  </si>
  <si>
    <t>E81</t>
  </si>
  <si>
    <t>C82</t>
  </si>
  <si>
    <t>D83</t>
  </si>
  <si>
    <t>E83</t>
  </si>
  <si>
    <t>E84</t>
  </si>
  <si>
    <t>C92</t>
  </si>
  <si>
    <t>D92</t>
  </si>
  <si>
    <t>D93</t>
  </si>
  <si>
    <t>C94</t>
  </si>
  <si>
    <t>E94</t>
  </si>
  <si>
    <t>C95</t>
  </si>
  <si>
    <t>D96</t>
  </si>
  <si>
    <t>E96</t>
  </si>
  <si>
    <t>E97</t>
  </si>
  <si>
    <t>Soca</t>
  </si>
  <si>
    <t>D9</t>
  </si>
  <si>
    <t>C18</t>
  </si>
  <si>
    <t>E20</t>
  </si>
  <si>
    <t>D22</t>
  </si>
  <si>
    <t>C30</t>
  </si>
  <si>
    <t>E32</t>
  </si>
  <si>
    <t>D34</t>
  </si>
  <si>
    <t>C43</t>
  </si>
  <si>
    <t>E45</t>
  </si>
  <si>
    <t>D47</t>
  </si>
  <si>
    <t>C55</t>
  </si>
  <si>
    <t>E57</t>
  </si>
  <si>
    <t>D59</t>
  </si>
  <si>
    <t>C68</t>
  </si>
  <si>
    <t>E70</t>
  </si>
  <si>
    <t>D72</t>
  </si>
  <si>
    <t>C80</t>
  </si>
  <si>
    <t>E82</t>
  </si>
  <si>
    <t>D84</t>
  </si>
  <si>
    <t>C93</t>
  </si>
  <si>
    <t>E95</t>
  </si>
  <si>
    <t>D97</t>
  </si>
  <si>
    <t>Soca0</t>
  </si>
  <si>
    <t>Total Rack Amps =</t>
  </si>
  <si>
    <t>Part1</t>
  </si>
  <si>
    <t>Part2</t>
  </si>
  <si>
    <t>Part3</t>
  </si>
  <si>
    <t>Part4</t>
  </si>
  <si>
    <t>numbers</t>
  </si>
  <si>
    <t xml:space="preserve">indicate </t>
  </si>
  <si>
    <t>120v calculations</t>
  </si>
  <si>
    <t>1=Leg</t>
  </si>
  <si>
    <t>2=Neutral</t>
  </si>
  <si>
    <t>Sheet for</t>
  </si>
  <si>
    <t>Code</t>
  </si>
  <si>
    <t>playing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</si>
</sst>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b/>
      <sz val="16"/>
      <color theme="1"/>
      <name val="American Typewriter"/>
      <family val="1"/>
    </font>
    <font>
      <sz val="20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EF0E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vertical="center"/>
      <protection locked="0"/>
    </xf>
    <xf numFmtId="0" fontId="10" fillId="0" borderId="0" xfId="0" applyFont="1"/>
    <xf numFmtId="0" fontId="1" fillId="0" borderId="13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0" borderId="1" xfId="0" applyFont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/>
      <protection locked="0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1" fillId="7" borderId="5" xfId="0" applyFont="1" applyFill="1" applyBorder="1" applyAlignment="1" applyProtection="1">
      <alignment horizontal="center" vertical="center"/>
      <protection locked="0"/>
    </xf>
    <xf numFmtId="0" fontId="1" fillId="7" borderId="6" xfId="0" applyFont="1" applyFill="1" applyBorder="1" applyAlignment="1" applyProtection="1">
      <alignment horizontal="center" vertical="center"/>
      <protection locked="0"/>
    </xf>
    <xf numFmtId="0" fontId="4" fillId="7" borderId="7" xfId="0" applyFont="1" applyFill="1" applyBorder="1" applyAlignment="1" applyProtection="1">
      <alignment horizontal="center" vertical="center"/>
      <protection hidden="1"/>
    </xf>
    <xf numFmtId="0" fontId="4" fillId="7" borderId="8" xfId="0" applyFont="1" applyFill="1" applyBorder="1" applyAlignment="1" applyProtection="1">
      <alignment horizontal="center" vertical="center"/>
      <protection hidden="1"/>
    </xf>
    <xf numFmtId="0" fontId="4" fillId="7" borderId="9" xfId="0" applyFont="1" applyFill="1" applyBorder="1" applyAlignment="1" applyProtection="1">
      <alignment horizontal="center" vertical="center"/>
      <protection hidden="1"/>
    </xf>
    <xf numFmtId="0" fontId="4" fillId="7" borderId="10" xfId="0" applyFont="1" applyFill="1" applyBorder="1" applyAlignment="1" applyProtection="1">
      <alignment horizontal="center" vertical="center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0" fontId="4" fillId="7" borderId="12" xfId="0" applyFont="1" applyFill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 applyProtection="1">
      <alignment horizontal="center" vertical="center"/>
      <protection hidden="1"/>
    </xf>
    <xf numFmtId="0" fontId="3" fillId="7" borderId="3" xfId="0" applyFont="1" applyFill="1" applyBorder="1" applyAlignment="1" applyProtection="1">
      <alignment horizontal="center" vertical="center"/>
      <protection hidden="1"/>
    </xf>
    <xf numFmtId="0" fontId="3" fillId="7" borderId="4" xfId="0" applyFont="1" applyFill="1" applyBorder="1" applyAlignment="1" applyProtection="1">
      <alignment horizontal="center" vertical="center"/>
      <protection hidden="1"/>
    </xf>
    <xf numFmtId="0" fontId="9" fillId="10" borderId="2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quotePrefix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825D-215E-C448-8E44-04AC0579611F}">
  <dimension ref="A1:DU103"/>
  <sheetViews>
    <sheetView tabSelected="1" zoomScaleNormal="100" workbookViewId="0">
      <selection activeCell="G14" sqref="G14"/>
    </sheetView>
  </sheetViews>
  <sheetFormatPr baseColWidth="10" defaultRowHeight="22"/>
  <cols>
    <col min="1" max="1" width="19.1640625" style="25" customWidth="1"/>
    <col min="2" max="2" width="12.6640625" customWidth="1"/>
    <col min="6" max="6" width="10.83203125" style="9"/>
    <col min="7" max="7" width="12.6640625" style="9" customWidth="1"/>
    <col min="8" max="8" width="12" customWidth="1"/>
    <col min="10" max="10" width="12.5" customWidth="1"/>
  </cols>
  <sheetData>
    <row r="1" spans="1:125" s="17" customFormat="1">
      <c r="A1" s="90" t="s">
        <v>42</v>
      </c>
      <c r="B1" s="91"/>
      <c r="C1" s="20"/>
      <c r="D1" s="20"/>
      <c r="E1" s="20"/>
      <c r="F1" s="24"/>
      <c r="G1" s="24"/>
      <c r="H1" s="20"/>
      <c r="I1" s="20"/>
      <c r="J1" s="20"/>
    </row>
    <row r="2" spans="1:125">
      <c r="A2" s="1" t="s">
        <v>3</v>
      </c>
      <c r="B2" s="41"/>
      <c r="C2" s="2" t="s">
        <v>145</v>
      </c>
      <c r="D2" s="2" t="s">
        <v>146</v>
      </c>
      <c r="E2" s="2" t="s">
        <v>147</v>
      </c>
      <c r="F2" s="2" t="s">
        <v>148</v>
      </c>
      <c r="G2" s="24" t="s">
        <v>4</v>
      </c>
      <c r="H2" s="48">
        <v>1</v>
      </c>
      <c r="I2" s="29"/>
      <c r="J2" s="29"/>
    </row>
    <row r="3" spans="1:125">
      <c r="A3" s="40"/>
      <c r="B3" s="1" t="s">
        <v>5</v>
      </c>
      <c r="C3" s="53"/>
      <c r="D3" s="54"/>
      <c r="E3" s="54"/>
      <c r="F3" s="1" t="s">
        <v>6</v>
      </c>
      <c r="G3" s="24" t="s">
        <v>6</v>
      </c>
      <c r="H3" s="1" t="s">
        <v>6</v>
      </c>
      <c r="I3" s="1" t="s">
        <v>6</v>
      </c>
      <c r="J3" s="16" t="s">
        <v>6</v>
      </c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125">
      <c r="A4" s="40"/>
      <c r="B4" s="1">
        <v>1</v>
      </c>
      <c r="C4" s="2">
        <v>0</v>
      </c>
      <c r="D4" s="2">
        <v>0</v>
      </c>
      <c r="E4" s="41"/>
      <c r="F4" s="1"/>
      <c r="G4" s="1"/>
      <c r="H4" s="1"/>
      <c r="I4" s="1"/>
      <c r="J4" s="1"/>
      <c r="K4" s="1"/>
      <c r="L4" s="43"/>
      <c r="M4" s="40"/>
      <c r="N4" s="40"/>
      <c r="O4" s="1"/>
      <c r="P4" s="1"/>
      <c r="Q4" s="1"/>
      <c r="R4" s="1"/>
      <c r="S4" s="1"/>
      <c r="T4" s="1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</row>
    <row r="5" spans="1:125">
      <c r="A5" s="1" t="s">
        <v>7</v>
      </c>
      <c r="B5" s="1">
        <v>2</v>
      </c>
      <c r="C5" s="28">
        <v>0</v>
      </c>
      <c r="D5" s="2">
        <v>0</v>
      </c>
      <c r="E5" s="41"/>
      <c r="F5" s="1"/>
      <c r="G5" s="1"/>
      <c r="H5" s="1"/>
      <c r="I5" s="1"/>
      <c r="J5" s="1"/>
      <c r="K5" s="1"/>
      <c r="L5" s="43"/>
      <c r="M5" s="40"/>
      <c r="N5" s="40"/>
      <c r="O5" s="1"/>
      <c r="P5" s="1"/>
      <c r="Q5" s="1"/>
      <c r="R5" s="1"/>
      <c r="S5" s="1"/>
      <c r="T5" s="1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</row>
    <row r="6" spans="1:125">
      <c r="A6" s="2"/>
      <c r="B6" s="1">
        <v>3</v>
      </c>
      <c r="C6" s="2">
        <v>0</v>
      </c>
      <c r="D6" s="41"/>
      <c r="E6" s="2">
        <v>0</v>
      </c>
      <c r="F6" s="1"/>
      <c r="G6" s="1"/>
      <c r="H6" s="1"/>
      <c r="I6" s="1"/>
      <c r="J6" s="1"/>
      <c r="K6" s="1"/>
      <c r="L6" s="43"/>
      <c r="M6" s="40"/>
      <c r="N6" s="40"/>
      <c r="O6" s="1"/>
      <c r="P6" s="1"/>
      <c r="Q6" s="1"/>
      <c r="R6" s="1"/>
      <c r="S6" s="1"/>
      <c r="T6" s="1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</row>
    <row r="7" spans="1:125">
      <c r="A7" s="2"/>
      <c r="B7" s="1">
        <v>4</v>
      </c>
      <c r="C7" s="2">
        <v>0</v>
      </c>
      <c r="D7" s="41"/>
      <c r="E7" s="28">
        <v>0</v>
      </c>
      <c r="F7" s="1"/>
      <c r="G7" s="1"/>
      <c r="H7" s="1"/>
      <c r="I7" s="1"/>
      <c r="J7" s="1"/>
      <c r="K7" s="1"/>
      <c r="L7" s="43"/>
      <c r="M7" s="40"/>
      <c r="N7" s="40"/>
      <c r="O7" s="1"/>
      <c r="P7" s="1"/>
      <c r="Q7" s="1"/>
      <c r="R7" s="1"/>
      <c r="S7" s="1"/>
      <c r="T7" s="1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</row>
    <row r="8" spans="1:125">
      <c r="A8" s="2"/>
      <c r="B8" s="1">
        <v>5</v>
      </c>
      <c r="C8" s="41"/>
      <c r="D8" s="2">
        <v>0</v>
      </c>
      <c r="E8" s="2">
        <v>0</v>
      </c>
      <c r="F8" s="1"/>
      <c r="G8" s="1"/>
      <c r="H8" s="1"/>
      <c r="I8" s="1"/>
      <c r="J8" s="1"/>
      <c r="K8" s="1"/>
      <c r="L8" s="40"/>
      <c r="M8" s="40"/>
      <c r="N8" s="40"/>
      <c r="O8" s="1"/>
      <c r="P8" s="1"/>
      <c r="Q8" s="1"/>
      <c r="R8" s="1"/>
      <c r="S8" s="1"/>
      <c r="T8" s="1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</row>
    <row r="9" spans="1:125">
      <c r="A9" s="1" t="s">
        <v>8</v>
      </c>
      <c r="B9" s="1">
        <v>6</v>
      </c>
      <c r="C9" s="41"/>
      <c r="D9" s="28">
        <v>0</v>
      </c>
      <c r="E9" s="2">
        <v>0</v>
      </c>
      <c r="F9" s="1"/>
      <c r="G9" s="1"/>
      <c r="H9" s="1"/>
      <c r="I9" s="1"/>
      <c r="J9" s="1"/>
      <c r="K9" s="1"/>
      <c r="L9" s="40"/>
      <c r="M9" s="40"/>
      <c r="N9" s="40"/>
      <c r="O9" s="1"/>
      <c r="P9" s="1"/>
      <c r="Q9" s="1"/>
      <c r="R9" s="1"/>
      <c r="S9" s="1"/>
      <c r="T9" s="1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</row>
    <row r="10" spans="1:125">
      <c r="A10" s="55"/>
      <c r="B10" s="1" t="s">
        <v>13</v>
      </c>
      <c r="C10" s="3">
        <f>SUM(C4:C9)</f>
        <v>0</v>
      </c>
      <c r="D10" s="4">
        <f>SUM(D4:D9)</f>
        <v>0</v>
      </c>
      <c r="E10" s="5">
        <f>SUM(E4:E9)</f>
        <v>0</v>
      </c>
      <c r="F10" s="1" t="s">
        <v>9</v>
      </c>
      <c r="G10" s="82" t="s">
        <v>10</v>
      </c>
      <c r="H10" s="83"/>
      <c r="I10" s="83"/>
      <c r="J10" s="83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125" ht="24">
      <c r="A11" s="56"/>
      <c r="B11" s="42" t="s">
        <v>12</v>
      </c>
      <c r="C11" s="87">
        <f>SUM(C10:E10)</f>
        <v>0</v>
      </c>
      <c r="D11" s="88"/>
      <c r="E11" s="88"/>
      <c r="F11" s="89"/>
      <c r="G11" s="68">
        <f>ROUNDUP(SUM(C10:E10)/3,2)</f>
        <v>0</v>
      </c>
      <c r="H11" s="69"/>
      <c r="I11" s="69"/>
      <c r="J11" s="6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125" ht="22" customHeight="1">
      <c r="A12" s="70"/>
      <c r="B12" s="42" t="s">
        <v>36</v>
      </c>
      <c r="C12" s="72">
        <f>C11</f>
        <v>0</v>
      </c>
      <c r="D12" s="73"/>
      <c r="E12" s="73"/>
      <c r="F12" s="74"/>
      <c r="G12" s="78">
        <f>G11</f>
        <v>0</v>
      </c>
      <c r="H12" s="79"/>
      <c r="I12" s="79"/>
      <c r="J12" s="7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125" ht="22" customHeight="1">
      <c r="A13" s="71"/>
      <c r="B13" s="42" t="s">
        <v>37</v>
      </c>
      <c r="C13" s="75"/>
      <c r="D13" s="76"/>
      <c r="E13" s="76"/>
      <c r="F13" s="77"/>
      <c r="G13" s="80"/>
      <c r="H13" s="81"/>
      <c r="I13" s="81"/>
      <c r="J13" s="81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125" s="10" customFormat="1" ht="11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125">
      <c r="A15" s="1" t="s">
        <v>3</v>
      </c>
      <c r="B15" s="41"/>
      <c r="C15" s="2" t="s">
        <v>145</v>
      </c>
      <c r="D15" s="2" t="s">
        <v>146</v>
      </c>
      <c r="E15" s="2" t="s">
        <v>147</v>
      </c>
      <c r="F15" s="2" t="s">
        <v>148</v>
      </c>
      <c r="G15" s="24" t="s">
        <v>4</v>
      </c>
      <c r="H15" s="48">
        <v>1</v>
      </c>
      <c r="I15" s="29"/>
      <c r="J15" s="2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125">
      <c r="A16" s="25">
        <f>A3</f>
        <v>0</v>
      </c>
      <c r="B16" s="1" t="s">
        <v>5</v>
      </c>
      <c r="C16" s="53"/>
      <c r="D16" s="54"/>
      <c r="E16" s="54"/>
      <c r="F16" s="1" t="s">
        <v>6</v>
      </c>
      <c r="G16" s="24" t="s">
        <v>6</v>
      </c>
      <c r="H16" s="1" t="s">
        <v>6</v>
      </c>
      <c r="I16" s="1" t="s">
        <v>6</v>
      </c>
      <c r="J16" s="16" t="s">
        <v>6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121">
      <c r="A17" s="24">
        <f>A4</f>
        <v>0</v>
      </c>
      <c r="B17" s="1">
        <v>1</v>
      </c>
      <c r="C17" s="2">
        <v>0</v>
      </c>
      <c r="D17" s="2">
        <v>0</v>
      </c>
      <c r="E17" s="4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121">
      <c r="A18" s="1" t="s">
        <v>7</v>
      </c>
      <c r="B18" s="1">
        <v>2</v>
      </c>
      <c r="C18" s="28">
        <v>0</v>
      </c>
      <c r="D18" s="2">
        <v>0</v>
      </c>
      <c r="E18" s="4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121">
      <c r="A19" s="1">
        <f>A6</f>
        <v>0</v>
      </c>
      <c r="B19" s="1">
        <v>3</v>
      </c>
      <c r="C19" s="2">
        <v>0</v>
      </c>
      <c r="D19" s="41"/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121">
      <c r="A20" s="25">
        <f>A7</f>
        <v>0</v>
      </c>
      <c r="B20" s="1">
        <v>4</v>
      </c>
      <c r="C20" s="2">
        <v>0</v>
      </c>
      <c r="D20" s="41"/>
      <c r="E20" s="28">
        <v>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121">
      <c r="A21" s="1">
        <f>A8</f>
        <v>0</v>
      </c>
      <c r="B21" s="1">
        <v>5</v>
      </c>
      <c r="C21" s="41"/>
      <c r="D21" s="2">
        <v>0</v>
      </c>
      <c r="E21" s="2">
        <v>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121">
      <c r="A22" s="1" t="s">
        <v>8</v>
      </c>
      <c r="B22" s="1">
        <v>6</v>
      </c>
      <c r="C22" s="41"/>
      <c r="D22" s="28">
        <v>0</v>
      </c>
      <c r="E22" s="2">
        <v>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121">
      <c r="A23" s="55"/>
      <c r="B23" s="1" t="s">
        <v>13</v>
      </c>
      <c r="C23" s="6">
        <f>SUM(C17:C22)</f>
        <v>0</v>
      </c>
      <c r="D23" s="7">
        <f>SUM(D17:D22)</f>
        <v>0</v>
      </c>
      <c r="E23" s="8">
        <f>SUM(E17:E22)</f>
        <v>0</v>
      </c>
      <c r="F23" s="1" t="s">
        <v>9</v>
      </c>
      <c r="G23" s="82" t="s">
        <v>10</v>
      </c>
      <c r="H23" s="83"/>
      <c r="I23" s="83"/>
      <c r="J23" s="83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121">
      <c r="A24" s="56"/>
      <c r="B24" s="42" t="s">
        <v>12</v>
      </c>
      <c r="C24" s="84">
        <f>SUM(C23:E23)</f>
        <v>0</v>
      </c>
      <c r="D24" s="85"/>
      <c r="E24" s="85"/>
      <c r="F24" s="86"/>
      <c r="G24" s="82">
        <f>ROUNDUP(SUM(C23:E23)/3,2)</f>
        <v>0</v>
      </c>
      <c r="H24" s="83"/>
      <c r="I24" s="83"/>
      <c r="J24" s="83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121" ht="22" customHeight="1">
      <c r="A25" s="55"/>
      <c r="B25" s="57" t="s">
        <v>39</v>
      </c>
      <c r="C25" s="59">
        <f>SUM(C12+C24)</f>
        <v>0</v>
      </c>
      <c r="D25" s="60"/>
      <c r="E25" s="60"/>
      <c r="F25" s="61"/>
      <c r="G25" s="59">
        <f>SUM(G12+G24)</f>
        <v>0</v>
      </c>
      <c r="H25" s="60"/>
      <c r="I25" s="60"/>
      <c r="J25" s="60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121" ht="22" customHeight="1">
      <c r="A26" s="56"/>
      <c r="B26" s="58"/>
      <c r="C26" s="62"/>
      <c r="D26" s="63"/>
      <c r="E26" s="63"/>
      <c r="F26" s="64"/>
      <c r="G26" s="62"/>
      <c r="H26" s="63"/>
      <c r="I26" s="63"/>
      <c r="J26" s="63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121">
      <c r="A27" s="1" t="s">
        <v>3</v>
      </c>
      <c r="B27" s="41"/>
      <c r="C27" s="2" t="s">
        <v>145</v>
      </c>
      <c r="D27" s="2" t="s">
        <v>146</v>
      </c>
      <c r="E27" s="2" t="s">
        <v>147</v>
      </c>
      <c r="F27" s="2" t="s">
        <v>148</v>
      </c>
      <c r="G27" s="24" t="s">
        <v>4</v>
      </c>
      <c r="H27" s="48">
        <v>1</v>
      </c>
      <c r="I27" s="29"/>
      <c r="J27" s="2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121">
      <c r="A28" s="25">
        <f>A3</f>
        <v>0</v>
      </c>
      <c r="B28" s="1" t="s">
        <v>5</v>
      </c>
      <c r="C28" s="53"/>
      <c r="D28" s="54"/>
      <c r="E28" s="54"/>
      <c r="F28" s="1" t="s">
        <v>6</v>
      </c>
      <c r="G28" s="24" t="s">
        <v>6</v>
      </c>
      <c r="H28" s="1" t="s">
        <v>6</v>
      </c>
      <c r="I28" s="1" t="s">
        <v>6</v>
      </c>
      <c r="J28" s="16" t="s">
        <v>6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121">
      <c r="A29" s="24">
        <f>A4</f>
        <v>0</v>
      </c>
      <c r="B29" s="1">
        <v>1</v>
      </c>
      <c r="C29" s="2">
        <v>0</v>
      </c>
      <c r="D29" s="2">
        <v>0</v>
      </c>
      <c r="E29" s="4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</row>
    <row r="30" spans="1:121">
      <c r="A30" s="1" t="s">
        <v>7</v>
      </c>
      <c r="B30" s="1">
        <v>2</v>
      </c>
      <c r="C30" s="28">
        <v>0</v>
      </c>
      <c r="D30" s="2">
        <v>0</v>
      </c>
      <c r="E30" s="4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</row>
    <row r="31" spans="1:121">
      <c r="A31" s="1">
        <f>A6</f>
        <v>0</v>
      </c>
      <c r="B31" s="1">
        <v>3</v>
      </c>
      <c r="C31" s="2">
        <v>0</v>
      </c>
      <c r="D31" s="41"/>
      <c r="E31" s="2">
        <v>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</row>
    <row r="32" spans="1:121">
      <c r="A32" s="1">
        <f>A7</f>
        <v>0</v>
      </c>
      <c r="B32" s="1">
        <v>4</v>
      </c>
      <c r="C32" s="2">
        <v>0</v>
      </c>
      <c r="D32" s="41"/>
      <c r="E32" s="28">
        <v>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</row>
    <row r="33" spans="1:121">
      <c r="A33" s="1">
        <f>A8</f>
        <v>0</v>
      </c>
      <c r="B33" s="1">
        <v>5</v>
      </c>
      <c r="C33" s="41"/>
      <c r="D33" s="2">
        <v>0</v>
      </c>
      <c r="E33" s="2">
        <v>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</row>
    <row r="34" spans="1:121">
      <c r="A34" s="1" t="s">
        <v>8</v>
      </c>
      <c r="B34" s="1">
        <v>6</v>
      </c>
      <c r="C34" s="41"/>
      <c r="D34" s="28">
        <v>0</v>
      </c>
      <c r="E34" s="2">
        <v>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</row>
    <row r="35" spans="1:121">
      <c r="A35" s="55"/>
      <c r="B35" s="1" t="s">
        <v>13</v>
      </c>
      <c r="C35" s="3">
        <f>SUM(C29:C34)</f>
        <v>0</v>
      </c>
      <c r="D35" s="4">
        <f>SUM(D29:D34)</f>
        <v>0</v>
      </c>
      <c r="E35" s="5">
        <f>SUM(E29:E34)</f>
        <v>0</v>
      </c>
      <c r="F35" s="1" t="s">
        <v>9</v>
      </c>
      <c r="G35" s="82" t="s">
        <v>10</v>
      </c>
      <c r="H35" s="83"/>
      <c r="I35" s="83"/>
      <c r="J35" s="83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121" ht="24">
      <c r="A36" s="56"/>
      <c r="B36" s="42" t="s">
        <v>12</v>
      </c>
      <c r="C36" s="87">
        <f>SUM(C35:E35)</f>
        <v>0</v>
      </c>
      <c r="D36" s="88"/>
      <c r="E36" s="88"/>
      <c r="F36" s="89"/>
      <c r="G36" s="68">
        <f>ROUNDUP(SUM(C35:E35)/3,2)</f>
        <v>0</v>
      </c>
      <c r="H36" s="69"/>
      <c r="I36" s="69"/>
      <c r="J36" s="6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121" ht="22" customHeight="1">
      <c r="A37" s="70"/>
      <c r="B37" s="42" t="s">
        <v>36</v>
      </c>
      <c r="C37" s="72">
        <f>C36</f>
        <v>0</v>
      </c>
      <c r="D37" s="73"/>
      <c r="E37" s="73"/>
      <c r="F37" s="74"/>
      <c r="G37" s="78">
        <f>G36</f>
        <v>0</v>
      </c>
      <c r="H37" s="79"/>
      <c r="I37" s="79"/>
      <c r="J37" s="7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121" ht="22" customHeight="1">
      <c r="A38" s="71"/>
      <c r="B38" s="42" t="s">
        <v>37</v>
      </c>
      <c r="C38" s="75"/>
      <c r="D38" s="76"/>
      <c r="E38" s="76"/>
      <c r="F38" s="77"/>
      <c r="G38" s="80"/>
      <c r="H38" s="81"/>
      <c r="I38" s="81"/>
      <c r="J38" s="81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121" s="10" customFormat="1" ht="11">
      <c r="A39" s="44"/>
      <c r="B39" s="45"/>
      <c r="C39" s="45"/>
      <c r="D39" s="45"/>
      <c r="E39" s="45"/>
      <c r="F39" s="45"/>
      <c r="G39" s="45"/>
      <c r="H39" s="45"/>
      <c r="I39" s="45"/>
      <c r="J39" s="45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spans="1:121">
      <c r="A40" s="1" t="s">
        <v>3</v>
      </c>
      <c r="B40" s="41"/>
      <c r="C40" s="2" t="s">
        <v>145</v>
      </c>
      <c r="D40" s="2" t="s">
        <v>146</v>
      </c>
      <c r="E40" s="2" t="s">
        <v>147</v>
      </c>
      <c r="F40" s="2" t="s">
        <v>148</v>
      </c>
      <c r="G40" s="24" t="s">
        <v>4</v>
      </c>
      <c r="H40" s="48">
        <v>1</v>
      </c>
      <c r="I40" s="29"/>
      <c r="J40" s="2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121">
      <c r="A41" s="25">
        <f>A3</f>
        <v>0</v>
      </c>
      <c r="B41" s="1" t="s">
        <v>5</v>
      </c>
      <c r="C41" s="53"/>
      <c r="D41" s="54"/>
      <c r="E41" s="54"/>
      <c r="F41" s="1" t="s">
        <v>6</v>
      </c>
      <c r="G41" s="24" t="s">
        <v>6</v>
      </c>
      <c r="H41" s="1" t="s">
        <v>6</v>
      </c>
      <c r="I41" s="1" t="s">
        <v>6</v>
      </c>
      <c r="J41" s="18" t="s">
        <v>6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121">
      <c r="A42" s="24">
        <f>A4</f>
        <v>0</v>
      </c>
      <c r="B42" s="1">
        <v>1</v>
      </c>
      <c r="C42" s="2">
        <v>0</v>
      </c>
      <c r="D42" s="2">
        <v>0</v>
      </c>
      <c r="E42" s="4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121">
      <c r="A43" s="1" t="s">
        <v>7</v>
      </c>
      <c r="B43" s="1">
        <v>2</v>
      </c>
      <c r="C43" s="28">
        <v>0</v>
      </c>
      <c r="D43" s="2">
        <v>0</v>
      </c>
      <c r="E43" s="4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121">
      <c r="A44" s="1">
        <f>A6</f>
        <v>0</v>
      </c>
      <c r="B44" s="1">
        <v>3</v>
      </c>
      <c r="C44" s="2">
        <v>0</v>
      </c>
      <c r="D44" s="41"/>
      <c r="E44" s="2">
        <v>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121">
      <c r="A45" s="1">
        <f>A7</f>
        <v>0</v>
      </c>
      <c r="B45" s="1">
        <v>4</v>
      </c>
      <c r="C45" s="2">
        <v>0</v>
      </c>
      <c r="D45" s="41"/>
      <c r="E45" s="28">
        <v>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121">
      <c r="A46" s="1">
        <f>A8</f>
        <v>0</v>
      </c>
      <c r="B46" s="1">
        <v>5</v>
      </c>
      <c r="C46" s="41"/>
      <c r="D46" s="2">
        <v>0</v>
      </c>
      <c r="E46" s="2">
        <v>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121">
      <c r="A47" s="1" t="s">
        <v>8</v>
      </c>
      <c r="B47" s="1">
        <v>6</v>
      </c>
      <c r="C47" s="41"/>
      <c r="D47" s="28">
        <v>0</v>
      </c>
      <c r="E47" s="2">
        <v>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121">
      <c r="A48" s="55"/>
      <c r="B48" s="1" t="s">
        <v>13</v>
      </c>
      <c r="C48" s="6">
        <f>SUM(C42:C47)</f>
        <v>0</v>
      </c>
      <c r="D48" s="7">
        <f>SUM(D42:D47)</f>
        <v>0</v>
      </c>
      <c r="E48" s="8">
        <f>SUM(E42:E47)</f>
        <v>0</v>
      </c>
      <c r="F48" s="1" t="s">
        <v>9</v>
      </c>
      <c r="G48" s="82" t="s">
        <v>10</v>
      </c>
      <c r="H48" s="83"/>
      <c r="I48" s="83"/>
      <c r="J48" s="83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47">
      <c r="A49" s="56"/>
      <c r="B49" s="42" t="s">
        <v>12</v>
      </c>
      <c r="C49" s="84">
        <f>SUM(C48:E48)</f>
        <v>0</v>
      </c>
      <c r="D49" s="85"/>
      <c r="E49" s="85"/>
      <c r="F49" s="86"/>
      <c r="G49" s="82">
        <f>ROUNDUP(SUM(C48:E48)/3,2)</f>
        <v>0</v>
      </c>
      <c r="H49" s="83"/>
      <c r="I49" s="83"/>
      <c r="J49" s="83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47" ht="22" customHeight="1">
      <c r="A50" s="55"/>
      <c r="B50" s="57" t="s">
        <v>38</v>
      </c>
      <c r="C50" s="59">
        <f>SUM(C37+C49)</f>
        <v>0</v>
      </c>
      <c r="D50" s="60"/>
      <c r="E50" s="60"/>
      <c r="F50" s="61"/>
      <c r="G50" s="59">
        <f>SUM(G37+G49)</f>
        <v>0</v>
      </c>
      <c r="H50" s="60"/>
      <c r="I50" s="60"/>
      <c r="J50" s="60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47" ht="22" customHeight="1">
      <c r="A51" s="56"/>
      <c r="B51" s="58"/>
      <c r="C51" s="62"/>
      <c r="D51" s="63"/>
      <c r="E51" s="63"/>
      <c r="F51" s="64"/>
      <c r="G51" s="62"/>
      <c r="H51" s="63"/>
      <c r="I51" s="63"/>
      <c r="J51" s="63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47">
      <c r="A52" s="1" t="s">
        <v>3</v>
      </c>
      <c r="B52" s="41"/>
      <c r="C52" s="2" t="s">
        <v>145</v>
      </c>
      <c r="D52" s="2" t="s">
        <v>146</v>
      </c>
      <c r="E52" s="2" t="s">
        <v>147</v>
      </c>
      <c r="F52" s="2" t="s">
        <v>148</v>
      </c>
      <c r="G52" s="24" t="s">
        <v>4</v>
      </c>
      <c r="H52" s="48">
        <v>1</v>
      </c>
      <c r="I52" s="29"/>
      <c r="J52" s="2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47">
      <c r="A53" s="25">
        <f>A3</f>
        <v>0</v>
      </c>
      <c r="B53" s="1" t="s">
        <v>5</v>
      </c>
      <c r="C53" s="53"/>
      <c r="D53" s="54"/>
      <c r="E53" s="54"/>
      <c r="F53" s="1" t="s">
        <v>6</v>
      </c>
      <c r="G53" s="24" t="s">
        <v>6</v>
      </c>
      <c r="H53" s="1" t="s">
        <v>6</v>
      </c>
      <c r="I53" s="1" t="s">
        <v>6</v>
      </c>
      <c r="J53" s="16" t="s">
        <v>6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47">
      <c r="A54" s="1">
        <f>A4</f>
        <v>0</v>
      </c>
      <c r="B54" s="1">
        <v>1</v>
      </c>
      <c r="C54" s="2">
        <v>0</v>
      </c>
      <c r="D54" s="2">
        <v>0</v>
      </c>
      <c r="E54" s="41"/>
      <c r="F54" s="31"/>
      <c r="G54" s="31"/>
      <c r="H54" s="31"/>
      <c r="I54" s="31"/>
      <c r="J54" s="31"/>
      <c r="K54" s="1"/>
      <c r="L54" s="1"/>
      <c r="M54" s="1"/>
      <c r="N54" s="1"/>
      <c r="O54" s="1"/>
      <c r="P54" s="1"/>
      <c r="Q54" s="1"/>
      <c r="R54" s="1"/>
      <c r="S54" s="1"/>
      <c r="T54" s="1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</row>
    <row r="55" spans="1:47">
      <c r="A55" s="1" t="s">
        <v>7</v>
      </c>
      <c r="B55" s="1">
        <v>2</v>
      </c>
      <c r="C55" s="28">
        <v>0</v>
      </c>
      <c r="D55" s="2">
        <v>0</v>
      </c>
      <c r="E55" s="41"/>
      <c r="F55" s="31"/>
      <c r="G55" s="31"/>
      <c r="H55" s="31"/>
      <c r="I55" s="31"/>
      <c r="J55" s="31"/>
      <c r="K55" s="1"/>
      <c r="L55" s="1"/>
      <c r="M55" s="1"/>
      <c r="N55" s="1"/>
      <c r="O55" s="1"/>
      <c r="P55" s="1"/>
      <c r="Q55" s="1"/>
      <c r="R55" s="1"/>
      <c r="S55" s="1"/>
      <c r="T55" s="1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</row>
    <row r="56" spans="1:47">
      <c r="A56" s="1">
        <f>A6</f>
        <v>0</v>
      </c>
      <c r="B56" s="1">
        <v>3</v>
      </c>
      <c r="C56" s="2">
        <v>0</v>
      </c>
      <c r="D56" s="41"/>
      <c r="E56" s="2">
        <v>0</v>
      </c>
      <c r="F56" s="31"/>
      <c r="G56" s="31"/>
      <c r="H56" s="31"/>
      <c r="I56" s="31"/>
      <c r="J56" s="31"/>
      <c r="K56" s="1"/>
      <c r="L56" s="1"/>
      <c r="M56" s="1"/>
      <c r="N56" s="1"/>
      <c r="O56" s="1"/>
      <c r="P56" s="1"/>
      <c r="Q56" s="1"/>
      <c r="R56" s="1"/>
      <c r="S56" s="1"/>
      <c r="T56" s="1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</row>
    <row r="57" spans="1:47">
      <c r="A57" s="1">
        <f>A7</f>
        <v>0</v>
      </c>
      <c r="B57" s="1">
        <v>4</v>
      </c>
      <c r="C57" s="2">
        <v>0</v>
      </c>
      <c r="D57" s="41"/>
      <c r="E57" s="28">
        <v>0</v>
      </c>
      <c r="F57" s="31"/>
      <c r="G57" s="31"/>
      <c r="H57" s="31"/>
      <c r="I57" s="31"/>
      <c r="J57" s="31"/>
      <c r="K57" s="1"/>
      <c r="L57" s="1"/>
      <c r="M57" s="1"/>
      <c r="N57" s="1"/>
      <c r="O57" s="1"/>
      <c r="P57" s="1"/>
      <c r="Q57" s="1"/>
      <c r="R57" s="1"/>
      <c r="S57" s="1"/>
      <c r="T57" s="1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</row>
    <row r="58" spans="1:47">
      <c r="A58" s="1">
        <f>A8</f>
        <v>0</v>
      </c>
      <c r="B58" s="1">
        <v>5</v>
      </c>
      <c r="C58" s="41"/>
      <c r="D58" s="2">
        <v>0</v>
      </c>
      <c r="E58" s="2">
        <v>0</v>
      </c>
      <c r="F58" s="31"/>
      <c r="G58" s="31"/>
      <c r="H58" s="31"/>
      <c r="I58" s="31"/>
      <c r="J58" s="31"/>
      <c r="K58" s="1"/>
      <c r="L58" s="1"/>
      <c r="M58" s="1"/>
      <c r="N58" s="1"/>
      <c r="O58" s="1"/>
      <c r="P58" s="1"/>
      <c r="Q58" s="1"/>
      <c r="R58" s="1"/>
      <c r="S58" s="1"/>
      <c r="T58" s="1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</row>
    <row r="59" spans="1:47">
      <c r="A59" s="1" t="s">
        <v>8</v>
      </c>
      <c r="B59" s="1">
        <v>6</v>
      </c>
      <c r="C59" s="41"/>
      <c r="D59" s="28">
        <v>0</v>
      </c>
      <c r="E59" s="2">
        <v>0</v>
      </c>
      <c r="F59" s="31"/>
      <c r="G59" s="31"/>
      <c r="H59" s="31"/>
      <c r="I59" s="31"/>
      <c r="J59" s="31"/>
      <c r="K59" s="1"/>
      <c r="L59" s="1"/>
      <c r="M59" s="1"/>
      <c r="N59" s="1"/>
      <c r="O59" s="1"/>
      <c r="P59" s="1"/>
      <c r="Q59" s="1"/>
      <c r="R59" s="1"/>
      <c r="S59" s="1"/>
      <c r="T59" s="1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</row>
    <row r="60" spans="1:47">
      <c r="A60" s="55"/>
      <c r="B60" s="1" t="s">
        <v>13</v>
      </c>
      <c r="C60" s="3">
        <f>SUM(C54:C59)</f>
        <v>0</v>
      </c>
      <c r="D60" s="4">
        <f>SUM(D54:D59)</f>
        <v>0</v>
      </c>
      <c r="E60" s="5">
        <f>SUM(E54:E59)</f>
        <v>0</v>
      </c>
      <c r="F60" s="1" t="s">
        <v>9</v>
      </c>
      <c r="G60" s="82" t="s">
        <v>10</v>
      </c>
      <c r="H60" s="83"/>
      <c r="I60" s="83"/>
      <c r="J60" s="83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47" ht="24">
      <c r="A61" s="56"/>
      <c r="B61" s="42" t="s">
        <v>12</v>
      </c>
      <c r="C61" s="87">
        <f>SUM(C60:E60)</f>
        <v>0</v>
      </c>
      <c r="D61" s="88"/>
      <c r="E61" s="88"/>
      <c r="F61" s="89"/>
      <c r="G61" s="68">
        <f>ROUNDUP(SUM(C60:E60)/3,2)</f>
        <v>0</v>
      </c>
      <c r="H61" s="69"/>
      <c r="I61" s="69"/>
      <c r="J61" s="6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47" ht="22" customHeight="1">
      <c r="A62" s="70"/>
      <c r="B62" s="42" t="s">
        <v>36</v>
      </c>
      <c r="C62" s="72">
        <f>C61</f>
        <v>0</v>
      </c>
      <c r="D62" s="73"/>
      <c r="E62" s="73"/>
      <c r="F62" s="74"/>
      <c r="G62" s="78">
        <f>G61</f>
        <v>0</v>
      </c>
      <c r="H62" s="79"/>
      <c r="I62" s="79"/>
      <c r="J62" s="7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47" ht="22" customHeight="1">
      <c r="A63" s="71"/>
      <c r="B63" s="42" t="s">
        <v>37</v>
      </c>
      <c r="C63" s="75"/>
      <c r="D63" s="76"/>
      <c r="E63" s="76"/>
      <c r="F63" s="77"/>
      <c r="G63" s="80"/>
      <c r="H63" s="81"/>
      <c r="I63" s="81"/>
      <c r="J63" s="81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47" s="10" customFormat="1" ht="11">
      <c r="A64" s="44"/>
      <c r="B64" s="45"/>
      <c r="C64" s="45"/>
      <c r="D64" s="45"/>
      <c r="E64" s="45"/>
      <c r="F64" s="45"/>
      <c r="G64" s="45"/>
      <c r="H64" s="45"/>
      <c r="I64" s="45"/>
      <c r="J64" s="45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1:90">
      <c r="A65" s="1" t="s">
        <v>3</v>
      </c>
      <c r="B65" s="41"/>
      <c r="C65" s="2" t="s">
        <v>145</v>
      </c>
      <c r="D65" s="2" t="s">
        <v>146</v>
      </c>
      <c r="E65" s="2" t="s">
        <v>147</v>
      </c>
      <c r="F65" s="2" t="s">
        <v>148</v>
      </c>
      <c r="G65" s="24" t="s">
        <v>4</v>
      </c>
      <c r="H65" s="48">
        <v>1</v>
      </c>
      <c r="I65" s="29"/>
      <c r="J65" s="2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90">
      <c r="A66" s="25">
        <f>A3</f>
        <v>0</v>
      </c>
      <c r="B66" s="1" t="s">
        <v>5</v>
      </c>
      <c r="C66" s="53"/>
      <c r="D66" s="54"/>
      <c r="E66" s="54"/>
      <c r="F66" s="1" t="s">
        <v>6</v>
      </c>
      <c r="G66" s="24" t="s">
        <v>6</v>
      </c>
      <c r="H66" s="1" t="s">
        <v>6</v>
      </c>
      <c r="I66" s="1" t="s">
        <v>6</v>
      </c>
      <c r="J66" s="1" t="s">
        <v>6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90">
      <c r="A67" s="1">
        <f>A4</f>
        <v>0</v>
      </c>
      <c r="B67" s="1">
        <v>1</v>
      </c>
      <c r="C67" s="2">
        <v>0</v>
      </c>
      <c r="D67" s="2">
        <v>0</v>
      </c>
      <c r="E67" s="41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</row>
    <row r="68" spans="1:90">
      <c r="A68" s="1" t="s">
        <v>11</v>
      </c>
      <c r="B68" s="1">
        <v>2</v>
      </c>
      <c r="C68" s="28">
        <v>0</v>
      </c>
      <c r="D68" s="2">
        <v>0</v>
      </c>
      <c r="E68" s="41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</row>
    <row r="69" spans="1:90">
      <c r="A69" s="1">
        <f>A6</f>
        <v>0</v>
      </c>
      <c r="B69" s="1">
        <v>3</v>
      </c>
      <c r="C69" s="2">
        <v>0</v>
      </c>
      <c r="D69" s="41"/>
      <c r="E69" s="2">
        <v>0</v>
      </c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</row>
    <row r="70" spans="1:90">
      <c r="A70" s="1">
        <f>A7</f>
        <v>0</v>
      </c>
      <c r="B70" s="1">
        <v>4</v>
      </c>
      <c r="C70" s="2">
        <v>0</v>
      </c>
      <c r="D70" s="41"/>
      <c r="E70" s="28"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</row>
    <row r="71" spans="1:90">
      <c r="A71" s="1">
        <f>A8</f>
        <v>0</v>
      </c>
      <c r="B71" s="1">
        <v>5</v>
      </c>
      <c r="C71" s="41"/>
      <c r="D71" s="2">
        <v>0</v>
      </c>
      <c r="E71" s="2"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</row>
    <row r="72" spans="1:90">
      <c r="A72" s="1" t="s">
        <v>8</v>
      </c>
      <c r="B72" s="1">
        <v>6</v>
      </c>
      <c r="C72" s="41"/>
      <c r="D72" s="28">
        <v>0</v>
      </c>
      <c r="E72" s="2"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</row>
    <row r="73" spans="1:90">
      <c r="A73" s="55"/>
      <c r="B73" s="1" t="s">
        <v>13</v>
      </c>
      <c r="C73" s="6">
        <f>SUM(C67:C72)</f>
        <v>0</v>
      </c>
      <c r="D73" s="7">
        <f>SUM(D67:D72)</f>
        <v>0</v>
      </c>
      <c r="E73" s="8">
        <f>SUM(E67:E72)</f>
        <v>0</v>
      </c>
      <c r="F73" s="1" t="s">
        <v>9</v>
      </c>
      <c r="G73" s="82" t="s">
        <v>10</v>
      </c>
      <c r="H73" s="83"/>
      <c r="I73" s="83"/>
      <c r="J73" s="83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90">
      <c r="A74" s="56"/>
      <c r="B74" s="42" t="s">
        <v>12</v>
      </c>
      <c r="C74" s="84">
        <f>SUM(C73:E73)</f>
        <v>0</v>
      </c>
      <c r="D74" s="85"/>
      <c r="E74" s="85"/>
      <c r="F74" s="86"/>
      <c r="G74" s="82">
        <f>ROUNDUP(SUM(C73:E73)/3,2)</f>
        <v>0</v>
      </c>
      <c r="H74" s="83"/>
      <c r="I74" s="83"/>
      <c r="J74" s="83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90" ht="22" customHeight="1">
      <c r="A75" s="55"/>
      <c r="B75" s="57" t="s">
        <v>40</v>
      </c>
      <c r="C75" s="59">
        <f>SUM(C62+C74)</f>
        <v>0</v>
      </c>
      <c r="D75" s="60"/>
      <c r="E75" s="60"/>
      <c r="F75" s="61"/>
      <c r="G75" s="59">
        <f>SUM(G62+G74)</f>
        <v>0</v>
      </c>
      <c r="H75" s="60"/>
      <c r="I75" s="60"/>
      <c r="J75" s="60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90" ht="22" customHeight="1">
      <c r="A76" s="56"/>
      <c r="B76" s="58"/>
      <c r="C76" s="62"/>
      <c r="D76" s="63"/>
      <c r="E76" s="63"/>
      <c r="F76" s="64"/>
      <c r="G76" s="62"/>
      <c r="H76" s="63"/>
      <c r="I76" s="63"/>
      <c r="J76" s="63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90">
      <c r="A77" s="1" t="s">
        <v>3</v>
      </c>
      <c r="B77" s="41"/>
      <c r="C77" s="2" t="s">
        <v>145</v>
      </c>
      <c r="D77" s="2" t="s">
        <v>146</v>
      </c>
      <c r="E77" s="2" t="s">
        <v>147</v>
      </c>
      <c r="F77" s="2" t="s">
        <v>148</v>
      </c>
      <c r="G77" s="24" t="s">
        <v>4</v>
      </c>
      <c r="H77" s="48">
        <v>1</v>
      </c>
      <c r="I77" s="29"/>
      <c r="J77" s="2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90">
      <c r="A78" s="25">
        <f>A3</f>
        <v>0</v>
      </c>
      <c r="B78" s="1" t="s">
        <v>5</v>
      </c>
      <c r="C78" s="53"/>
      <c r="D78" s="54"/>
      <c r="E78" s="54"/>
      <c r="F78" s="1" t="s">
        <v>6</v>
      </c>
      <c r="G78" s="24" t="s">
        <v>6</v>
      </c>
      <c r="H78" s="1" t="s">
        <v>6</v>
      </c>
      <c r="I78" s="1" t="s">
        <v>6</v>
      </c>
      <c r="J78" s="16" t="s">
        <v>6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90">
      <c r="A79" s="1">
        <f>A4</f>
        <v>0</v>
      </c>
      <c r="B79" s="1">
        <v>1</v>
      </c>
      <c r="C79" s="2">
        <v>0</v>
      </c>
      <c r="D79" s="2">
        <v>0</v>
      </c>
      <c r="E79" s="41"/>
      <c r="F79" s="31"/>
      <c r="G79" s="31"/>
      <c r="H79" s="31"/>
      <c r="I79" s="31"/>
      <c r="J79" s="31"/>
      <c r="K79" s="1"/>
      <c r="L79" s="1"/>
      <c r="M79" s="1"/>
      <c r="N79" s="1"/>
      <c r="O79" s="1"/>
      <c r="P79" s="1"/>
      <c r="Q79" s="1"/>
      <c r="R79" s="1"/>
      <c r="S79" s="1"/>
      <c r="T79" s="1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</row>
    <row r="80" spans="1:90">
      <c r="A80" s="1" t="s">
        <v>7</v>
      </c>
      <c r="B80" s="1">
        <v>2</v>
      </c>
      <c r="C80" s="28">
        <v>0</v>
      </c>
      <c r="D80" s="2">
        <v>0</v>
      </c>
      <c r="E80" s="41"/>
      <c r="F80" s="31"/>
      <c r="G80" s="31"/>
      <c r="H80" s="31"/>
      <c r="I80" s="31"/>
      <c r="J80" s="31"/>
      <c r="K80" s="1"/>
      <c r="L80" s="1"/>
      <c r="M80" s="1"/>
      <c r="N80" s="1"/>
      <c r="O80" s="1"/>
      <c r="P80" s="1"/>
      <c r="Q80" s="1"/>
      <c r="R80" s="1"/>
      <c r="S80" s="1"/>
      <c r="T80" s="1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</row>
    <row r="81" spans="1:90">
      <c r="A81" s="1">
        <f>A6</f>
        <v>0</v>
      </c>
      <c r="B81" s="1">
        <v>3</v>
      </c>
      <c r="C81" s="2">
        <v>0</v>
      </c>
      <c r="D81" s="41"/>
      <c r="E81" s="2">
        <v>0</v>
      </c>
      <c r="F81" s="31"/>
      <c r="G81" s="31"/>
      <c r="H81" s="31"/>
      <c r="I81" s="31"/>
      <c r="J81" s="31"/>
      <c r="K81" s="1"/>
      <c r="L81" s="1"/>
      <c r="M81" s="1"/>
      <c r="N81" s="1"/>
      <c r="O81" s="1"/>
      <c r="P81" s="1"/>
      <c r="Q81" s="1"/>
      <c r="R81" s="1"/>
      <c r="S81" s="1"/>
      <c r="T81" s="1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</row>
    <row r="82" spans="1:90">
      <c r="A82" s="1">
        <f>A7</f>
        <v>0</v>
      </c>
      <c r="B82" s="1">
        <v>4</v>
      </c>
      <c r="C82" s="2">
        <v>0</v>
      </c>
      <c r="D82" s="41"/>
      <c r="E82" s="28">
        <v>0</v>
      </c>
      <c r="F82" s="31"/>
      <c r="G82" s="31"/>
      <c r="H82" s="31"/>
      <c r="I82" s="31"/>
      <c r="J82" s="31"/>
      <c r="K82" s="1"/>
      <c r="L82" s="1"/>
      <c r="M82" s="1"/>
      <c r="N82" s="1"/>
      <c r="O82" s="1"/>
      <c r="P82" s="1"/>
      <c r="Q82" s="1"/>
      <c r="R82" s="1"/>
      <c r="S82" s="1"/>
      <c r="T82" s="1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</row>
    <row r="83" spans="1:90">
      <c r="A83" s="1">
        <f>A8</f>
        <v>0</v>
      </c>
      <c r="B83" s="1">
        <v>5</v>
      </c>
      <c r="C83" s="41"/>
      <c r="D83" s="2">
        <v>0</v>
      </c>
      <c r="E83" s="2">
        <v>0</v>
      </c>
      <c r="F83" s="31"/>
      <c r="G83" s="31"/>
      <c r="H83" s="31"/>
      <c r="I83" s="31"/>
      <c r="J83" s="31"/>
      <c r="K83" s="1"/>
      <c r="L83" s="1"/>
      <c r="M83" s="1"/>
      <c r="N83" s="1"/>
      <c r="O83" s="1"/>
      <c r="P83" s="1"/>
      <c r="Q83" s="1"/>
      <c r="R83" s="1"/>
      <c r="S83" s="1"/>
      <c r="T83" s="1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</row>
    <row r="84" spans="1:90">
      <c r="A84" s="1" t="s">
        <v>8</v>
      </c>
      <c r="B84" s="1">
        <v>6</v>
      </c>
      <c r="C84" s="41"/>
      <c r="D84" s="28">
        <v>0</v>
      </c>
      <c r="E84" s="2">
        <v>0</v>
      </c>
      <c r="F84" s="31"/>
      <c r="G84" s="31"/>
      <c r="H84" s="31"/>
      <c r="I84" s="31"/>
      <c r="J84" s="31"/>
      <c r="K84" s="1"/>
      <c r="L84" s="1"/>
      <c r="M84" s="1"/>
      <c r="N84" s="1"/>
      <c r="O84" s="1"/>
      <c r="P84" s="1"/>
      <c r="Q84" s="1"/>
      <c r="R84" s="1"/>
      <c r="S84" s="1"/>
      <c r="T84" s="1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</row>
    <row r="85" spans="1:90">
      <c r="A85" s="55"/>
      <c r="B85" s="1" t="s">
        <v>13</v>
      </c>
      <c r="C85" s="3">
        <f>SUM(C79:C84)</f>
        <v>0</v>
      </c>
      <c r="D85" s="4">
        <f>SUM(D79:D84)</f>
        <v>0</v>
      </c>
      <c r="E85" s="5">
        <f>SUM(E79:E84)</f>
        <v>0</v>
      </c>
      <c r="F85" s="1" t="s">
        <v>9</v>
      </c>
      <c r="G85" s="82" t="s">
        <v>10</v>
      </c>
      <c r="H85" s="83"/>
      <c r="I85" s="83"/>
      <c r="J85" s="83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90" ht="24">
      <c r="A86" s="56"/>
      <c r="B86" s="42" t="s">
        <v>12</v>
      </c>
      <c r="C86" s="87">
        <f>SUM(C85:E85)</f>
        <v>0</v>
      </c>
      <c r="D86" s="88"/>
      <c r="E86" s="88"/>
      <c r="F86" s="89"/>
      <c r="G86" s="68">
        <f>ROUNDUP(SUM(C85:E85)/3,2)</f>
        <v>0</v>
      </c>
      <c r="H86" s="69"/>
      <c r="I86" s="69"/>
      <c r="J86" s="6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90" ht="22" customHeight="1">
      <c r="A87" s="70"/>
      <c r="B87" s="42" t="s">
        <v>36</v>
      </c>
      <c r="C87" s="72">
        <f>C86</f>
        <v>0</v>
      </c>
      <c r="D87" s="73"/>
      <c r="E87" s="73"/>
      <c r="F87" s="74"/>
      <c r="G87" s="78">
        <f>G86</f>
        <v>0</v>
      </c>
      <c r="H87" s="79"/>
      <c r="I87" s="79"/>
      <c r="J87" s="7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90" ht="22" customHeight="1">
      <c r="A88" s="71"/>
      <c r="B88" s="42" t="s">
        <v>37</v>
      </c>
      <c r="C88" s="75"/>
      <c r="D88" s="76"/>
      <c r="E88" s="76"/>
      <c r="F88" s="77"/>
      <c r="G88" s="80"/>
      <c r="H88" s="81"/>
      <c r="I88" s="81"/>
      <c r="J88" s="81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90" s="11" customFormat="1" ht="7">
      <c r="A89" s="46"/>
      <c r="B89" s="47"/>
      <c r="C89" s="47"/>
      <c r="D89" s="47"/>
      <c r="E89" s="47"/>
      <c r="F89" s="47"/>
      <c r="G89" s="47"/>
      <c r="H89" s="47"/>
      <c r="I89" s="47"/>
      <c r="J89" s="47"/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 spans="1:90">
      <c r="A90" s="1" t="s">
        <v>3</v>
      </c>
      <c r="B90" s="41"/>
      <c r="C90" s="2" t="s">
        <v>145</v>
      </c>
      <c r="D90" s="2" t="s">
        <v>146</v>
      </c>
      <c r="E90" s="2" t="s">
        <v>147</v>
      </c>
      <c r="F90" s="2" t="s">
        <v>148</v>
      </c>
      <c r="G90" s="24" t="s">
        <v>4</v>
      </c>
      <c r="H90" s="48">
        <v>1</v>
      </c>
      <c r="I90" s="29"/>
      <c r="J90" s="2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90">
      <c r="A91" s="25">
        <f>A3</f>
        <v>0</v>
      </c>
      <c r="B91" s="1" t="s">
        <v>5</v>
      </c>
      <c r="C91" s="53"/>
      <c r="D91" s="54"/>
      <c r="E91" s="54"/>
      <c r="F91" s="1" t="s">
        <v>6</v>
      </c>
      <c r="G91" s="24" t="s">
        <v>6</v>
      </c>
      <c r="H91" s="1" t="s">
        <v>6</v>
      </c>
      <c r="I91" s="1" t="s">
        <v>6</v>
      </c>
      <c r="J91" s="18" t="s">
        <v>6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90">
      <c r="A92" s="1">
        <f>A4</f>
        <v>0</v>
      </c>
      <c r="B92" s="1">
        <v>1</v>
      </c>
      <c r="C92" s="2">
        <v>0</v>
      </c>
      <c r="D92" s="2">
        <v>0</v>
      </c>
      <c r="E92" s="4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</row>
    <row r="93" spans="1:90">
      <c r="A93" s="1" t="s">
        <v>11</v>
      </c>
      <c r="B93" s="1">
        <v>2</v>
      </c>
      <c r="C93" s="28">
        <v>0</v>
      </c>
      <c r="D93" s="2">
        <v>0</v>
      </c>
      <c r="E93" s="4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</row>
    <row r="94" spans="1:90">
      <c r="A94" s="1">
        <f>A6</f>
        <v>0</v>
      </c>
      <c r="B94" s="1">
        <v>3</v>
      </c>
      <c r="C94" s="2">
        <v>0</v>
      </c>
      <c r="D94" s="41"/>
      <c r="E94" s="2"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</row>
    <row r="95" spans="1:90">
      <c r="A95" s="1">
        <f>A7</f>
        <v>0</v>
      </c>
      <c r="B95" s="1">
        <v>4</v>
      </c>
      <c r="C95" s="2">
        <v>0</v>
      </c>
      <c r="D95" s="41"/>
      <c r="E95" s="28"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</row>
    <row r="96" spans="1:90">
      <c r="A96" s="1">
        <f>A8</f>
        <v>0</v>
      </c>
      <c r="B96" s="1">
        <v>5</v>
      </c>
      <c r="C96" s="41"/>
      <c r="D96" s="2">
        <v>0</v>
      </c>
      <c r="E96" s="2">
        <v>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</row>
    <row r="97" spans="1:71">
      <c r="A97" s="1" t="s">
        <v>8</v>
      </c>
      <c r="B97" s="1">
        <v>6</v>
      </c>
      <c r="C97" s="41"/>
      <c r="D97" s="28">
        <v>0</v>
      </c>
      <c r="E97" s="2">
        <v>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</row>
    <row r="98" spans="1:71">
      <c r="A98" s="55"/>
      <c r="B98" s="1" t="s">
        <v>13</v>
      </c>
      <c r="C98" s="6">
        <f>SUM(C92:C97)</f>
        <v>0</v>
      </c>
      <c r="D98" s="7">
        <f>SUM(D92:D97)</f>
        <v>0</v>
      </c>
      <c r="E98" s="8">
        <f>SUM(E92:E97)</f>
        <v>0</v>
      </c>
      <c r="F98" s="1"/>
      <c r="G98" s="82" t="s">
        <v>10</v>
      </c>
      <c r="H98" s="83"/>
      <c r="I98" s="83"/>
      <c r="J98" s="83"/>
      <c r="K98" s="19"/>
      <c r="L98" s="19"/>
      <c r="M98" s="19"/>
      <c r="N98" s="19"/>
      <c r="O98" s="19"/>
    </row>
    <row r="99" spans="1:71">
      <c r="A99" s="56"/>
      <c r="B99" s="42" t="s">
        <v>12</v>
      </c>
      <c r="C99" s="84">
        <f>SUM(C98:E98)</f>
        <v>0</v>
      </c>
      <c r="D99" s="85"/>
      <c r="E99" s="85"/>
      <c r="F99" s="86"/>
      <c r="G99" s="82">
        <f>ROUNDUP(SUM(C98:E98)/3,2)</f>
        <v>0</v>
      </c>
      <c r="H99" s="83"/>
      <c r="I99" s="83"/>
      <c r="J99" s="83"/>
      <c r="K99" s="19"/>
      <c r="L99" s="19"/>
      <c r="M99" s="19"/>
      <c r="N99" s="19"/>
      <c r="O99" s="19"/>
    </row>
    <row r="100" spans="1:71" ht="22" customHeight="1">
      <c r="A100" s="55"/>
      <c r="B100" s="57" t="s">
        <v>41</v>
      </c>
      <c r="C100" s="59">
        <f>SUM(C87+C99)</f>
        <v>0</v>
      </c>
      <c r="D100" s="60"/>
      <c r="E100" s="60"/>
      <c r="F100" s="61"/>
      <c r="G100" s="59">
        <f>SUM(G87+G99)</f>
        <v>0</v>
      </c>
      <c r="H100" s="60"/>
      <c r="I100" s="60"/>
      <c r="J100" s="60"/>
      <c r="K100" s="19"/>
      <c r="L100" s="19"/>
      <c r="M100" s="19"/>
      <c r="N100" s="19"/>
      <c r="O100" s="19"/>
    </row>
    <row r="101" spans="1:71" ht="22" customHeight="1">
      <c r="A101" s="56"/>
      <c r="B101" s="58"/>
      <c r="C101" s="62"/>
      <c r="D101" s="63"/>
      <c r="E101" s="63"/>
      <c r="F101" s="64"/>
      <c r="G101" s="62"/>
      <c r="H101" s="63"/>
      <c r="I101" s="63"/>
      <c r="J101" s="63"/>
      <c r="K101" s="19"/>
      <c r="L101" s="19"/>
      <c r="M101" s="19"/>
      <c r="N101" s="19"/>
      <c r="O101" s="19"/>
    </row>
    <row r="102" spans="1:71" s="15" customFormat="1" ht="28" customHeight="1">
      <c r="A102" s="26"/>
      <c r="B102" s="27"/>
      <c r="C102" s="27"/>
      <c r="D102" s="27"/>
      <c r="E102" s="27"/>
      <c r="F102" s="65" t="s">
        <v>144</v>
      </c>
      <c r="G102" s="66"/>
      <c r="H102" s="67"/>
      <c r="I102" s="65">
        <f>ROUND(SUM(C103:E103),2)</f>
        <v>0</v>
      </c>
      <c r="J102" s="67"/>
      <c r="K102" s="23"/>
      <c r="L102" s="23"/>
      <c r="M102" s="23"/>
      <c r="N102" s="23"/>
      <c r="O102" s="23"/>
    </row>
    <row r="103" spans="1:71" s="15" customFormat="1" ht="32">
      <c r="A103" s="49" t="s">
        <v>14</v>
      </c>
      <c r="B103" s="50"/>
      <c r="C103" s="12">
        <f>ROUND(SUM(C10+C23+C35+C48+C60+C73+C85+C98), 2)</f>
        <v>0</v>
      </c>
      <c r="D103" s="13">
        <f>ROUND(SUM(D10+D23+D35+D48+D60+D73+D85+D98), 2)</f>
        <v>0</v>
      </c>
      <c r="E103" s="14">
        <f>ROUND(SUM(E10+E23+E35+E48+E60+E73+E85+E98), 2)</f>
        <v>0</v>
      </c>
      <c r="F103" s="51" t="s">
        <v>29</v>
      </c>
      <c r="G103" s="51"/>
      <c r="H103" s="51"/>
      <c r="I103" s="52">
        <v>0</v>
      </c>
      <c r="J103" s="52"/>
      <c r="K103" s="23"/>
      <c r="L103" s="23"/>
      <c r="M103" s="23"/>
      <c r="N103" s="23"/>
      <c r="O103" s="23"/>
    </row>
  </sheetData>
  <sheetProtection algorithmName="SHA-512" hashValue="qdPV4yRgZWL9PQZDw7XJL4SFh23TG/Vo3EML609N3FJAxZLmK0kcsANk8w35JGplMoLJqCDeDc46KQO/dzuJdA==" saltValue="qBgQSUwQ3m8KRBoK71r17w==" spinCount="100000" sheet="1" objects="1" scenarios="1"/>
  <mergeCells count="74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C16:E16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A48:A49"/>
    <mergeCell ref="G86:J86"/>
    <mergeCell ref="A87:A88"/>
    <mergeCell ref="C87:F88"/>
    <mergeCell ref="G87:J88"/>
    <mergeCell ref="C62:F63"/>
    <mergeCell ref="G62:J63"/>
    <mergeCell ref="C66:E66"/>
    <mergeCell ref="A75:A76"/>
    <mergeCell ref="B75:B76"/>
    <mergeCell ref="C75:F76"/>
    <mergeCell ref="G75:J76"/>
    <mergeCell ref="C78:E78"/>
    <mergeCell ref="A85:A86"/>
    <mergeCell ref="G85:J85"/>
    <mergeCell ref="C86:F86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  <mergeCell ref="A98:A99"/>
    <mergeCell ref="G98:J98"/>
    <mergeCell ref="C99:F99"/>
    <mergeCell ref="G99:J99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2DCB-7863-7D49-A267-7172E6461535}">
  <dimension ref="A1:H13"/>
  <sheetViews>
    <sheetView workbookViewId="0">
      <selection sqref="A1:H1"/>
    </sheetView>
  </sheetViews>
  <sheetFormatPr baseColWidth="10" defaultRowHeight="27"/>
  <cols>
    <col min="1" max="16384" width="10.83203125" style="30"/>
  </cols>
  <sheetData>
    <row r="1" spans="1:8">
      <c r="A1" s="30" t="s">
        <v>143</v>
      </c>
      <c r="B1" s="30" t="s">
        <v>50</v>
      </c>
      <c r="C1" s="30" t="s">
        <v>51</v>
      </c>
      <c r="D1" s="30" t="s">
        <v>61</v>
      </c>
      <c r="E1" s="30" t="s">
        <v>71</v>
      </c>
      <c r="F1" s="30" t="s">
        <v>81</v>
      </c>
      <c r="G1" s="30" t="s">
        <v>91</v>
      </c>
      <c r="H1" s="30" t="s">
        <v>101</v>
      </c>
    </row>
    <row r="2" spans="1:8">
      <c r="A2" s="30" t="s">
        <v>45</v>
      </c>
      <c r="B2" s="30" t="s">
        <v>52</v>
      </c>
      <c r="C2" s="30" t="s">
        <v>62</v>
      </c>
      <c r="D2" s="30" t="s">
        <v>72</v>
      </c>
      <c r="E2" s="30" t="s">
        <v>82</v>
      </c>
      <c r="F2" s="30" t="s">
        <v>92</v>
      </c>
      <c r="G2" s="30" t="s">
        <v>102</v>
      </c>
      <c r="H2" s="30" t="s">
        <v>111</v>
      </c>
    </row>
    <row r="3" spans="1:8">
      <c r="A3" s="30" t="s">
        <v>17</v>
      </c>
      <c r="B3" s="30" t="s">
        <v>53</v>
      </c>
      <c r="C3" s="30" t="s">
        <v>63</v>
      </c>
      <c r="D3" s="30" t="s">
        <v>73</v>
      </c>
      <c r="E3" s="30" t="s">
        <v>83</v>
      </c>
      <c r="F3" s="30" t="s">
        <v>93</v>
      </c>
      <c r="G3" s="30" t="s">
        <v>103</v>
      </c>
      <c r="H3" s="30" t="s">
        <v>112</v>
      </c>
    </row>
    <row r="4" spans="1:8">
      <c r="A4" s="30" t="s">
        <v>20</v>
      </c>
      <c r="B4" s="30" t="s">
        <v>122</v>
      </c>
      <c r="C4" s="30" t="s">
        <v>125</v>
      </c>
      <c r="D4" s="30" t="s">
        <v>128</v>
      </c>
      <c r="E4" s="30" t="s">
        <v>131</v>
      </c>
      <c r="F4" s="30" t="s">
        <v>134</v>
      </c>
      <c r="G4" s="30" t="s">
        <v>137</v>
      </c>
      <c r="H4" s="30" t="s">
        <v>140</v>
      </c>
    </row>
    <row r="5" spans="1:8">
      <c r="A5" s="30" t="s">
        <v>44</v>
      </c>
      <c r="B5" s="30" t="s">
        <v>54</v>
      </c>
      <c r="C5" s="30" t="s">
        <v>64</v>
      </c>
      <c r="D5" s="30" t="s">
        <v>74</v>
      </c>
      <c r="E5" s="30" t="s">
        <v>84</v>
      </c>
      <c r="F5" s="30" t="s">
        <v>94</v>
      </c>
      <c r="G5" s="30" t="s">
        <v>104</v>
      </c>
      <c r="H5" s="30" t="s">
        <v>113</v>
      </c>
    </row>
    <row r="6" spans="1:8">
      <c r="A6" s="30" t="s">
        <v>46</v>
      </c>
      <c r="B6" s="30" t="s">
        <v>56</v>
      </c>
      <c r="C6" s="30" t="s">
        <v>66</v>
      </c>
      <c r="D6" s="30" t="s">
        <v>76</v>
      </c>
      <c r="E6" s="30" t="s">
        <v>86</v>
      </c>
      <c r="F6" s="30" t="s">
        <v>96</v>
      </c>
      <c r="G6" s="30" t="s">
        <v>106</v>
      </c>
      <c r="H6" s="30" t="s">
        <v>115</v>
      </c>
    </row>
    <row r="7" spans="1:8">
      <c r="A7" s="30" t="s">
        <v>21</v>
      </c>
      <c r="B7" s="30" t="s">
        <v>55</v>
      </c>
      <c r="C7" s="30" t="s">
        <v>65</v>
      </c>
      <c r="D7" s="30" t="s">
        <v>75</v>
      </c>
      <c r="E7" s="30" t="s">
        <v>85</v>
      </c>
      <c r="F7" s="30" t="s">
        <v>95</v>
      </c>
      <c r="G7" s="30" t="s">
        <v>105</v>
      </c>
      <c r="H7" s="30" t="s">
        <v>114</v>
      </c>
    </row>
    <row r="8" spans="1:8">
      <c r="A8" s="30" t="s">
        <v>24</v>
      </c>
      <c r="B8" s="30" t="s">
        <v>123</v>
      </c>
      <c r="C8" s="30" t="s">
        <v>126</v>
      </c>
      <c r="D8" s="30" t="s">
        <v>129</v>
      </c>
      <c r="E8" s="30" t="s">
        <v>132</v>
      </c>
      <c r="F8" s="30" t="s">
        <v>135</v>
      </c>
      <c r="G8" s="30" t="s">
        <v>138</v>
      </c>
      <c r="H8" s="30" t="s">
        <v>141</v>
      </c>
    </row>
    <row r="9" spans="1:8">
      <c r="A9" s="30" t="s">
        <v>47</v>
      </c>
      <c r="B9" s="30" t="s">
        <v>57</v>
      </c>
      <c r="C9" s="30" t="s">
        <v>67</v>
      </c>
      <c r="D9" s="30" t="s">
        <v>77</v>
      </c>
      <c r="E9" s="30" t="s">
        <v>87</v>
      </c>
      <c r="F9" s="30" t="s">
        <v>97</v>
      </c>
      <c r="G9" s="30" t="s">
        <v>107</v>
      </c>
      <c r="H9" s="30" t="s">
        <v>116</v>
      </c>
    </row>
    <row r="10" spans="1:8">
      <c r="A10" s="30" t="s">
        <v>48</v>
      </c>
      <c r="B10" s="30" t="s">
        <v>58</v>
      </c>
      <c r="C10" s="30" t="s">
        <v>68</v>
      </c>
      <c r="D10" s="30" t="s">
        <v>78</v>
      </c>
      <c r="E10" s="30" t="s">
        <v>88</v>
      </c>
      <c r="F10" s="30" t="s">
        <v>98</v>
      </c>
      <c r="G10" s="30" t="s">
        <v>108</v>
      </c>
      <c r="H10" s="30" t="s">
        <v>117</v>
      </c>
    </row>
    <row r="11" spans="1:8">
      <c r="A11" s="30" t="s">
        <v>49</v>
      </c>
      <c r="B11" s="30" t="s">
        <v>59</v>
      </c>
      <c r="C11" s="30" t="s">
        <v>69</v>
      </c>
      <c r="D11" s="30" t="s">
        <v>79</v>
      </c>
      <c r="E11" s="30" t="s">
        <v>89</v>
      </c>
      <c r="F11" s="30" t="s">
        <v>99</v>
      </c>
      <c r="G11" s="30" t="s">
        <v>109</v>
      </c>
      <c r="H11" s="30" t="s">
        <v>118</v>
      </c>
    </row>
    <row r="12" spans="1:8">
      <c r="A12" s="30" t="s">
        <v>121</v>
      </c>
      <c r="B12" s="30" t="s">
        <v>124</v>
      </c>
      <c r="C12" s="30" t="s">
        <v>127</v>
      </c>
      <c r="D12" s="30" t="s">
        <v>130</v>
      </c>
      <c r="E12" s="30" t="s">
        <v>133</v>
      </c>
      <c r="F12" s="30" t="s">
        <v>136</v>
      </c>
      <c r="G12" s="30" t="s">
        <v>139</v>
      </c>
      <c r="H12" s="30" t="s">
        <v>142</v>
      </c>
    </row>
    <row r="13" spans="1:8">
      <c r="A13" s="30" t="s">
        <v>26</v>
      </c>
      <c r="B13" s="30" t="s">
        <v>60</v>
      </c>
      <c r="C13" s="30" t="s">
        <v>70</v>
      </c>
      <c r="D13" s="30" t="s">
        <v>80</v>
      </c>
      <c r="E13" s="30" t="s">
        <v>90</v>
      </c>
      <c r="F13" s="30" t="s">
        <v>100</v>
      </c>
      <c r="G13" s="30" t="s">
        <v>110</v>
      </c>
      <c r="H13" s="30" t="s">
        <v>119</v>
      </c>
    </row>
  </sheetData>
  <sheetProtection algorithmName="SHA-512" hashValue="nAgPLtdT5/KyuHEL23p//Q+dnnXq6sbnGqNuOulmJDSyX7uXHlpPv4gJVyRa3syVMJKpxnhhcpUprhXq5XqyAQ==" saltValue="3kmiMywCDdnF48lw7DQbFg==" spinCount="100000" sheet="1" objects="1" scenarios="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96F1-C6AE-1E48-A27A-F8C992662C43}">
  <dimension ref="A1:A97"/>
  <sheetViews>
    <sheetView workbookViewId="0">
      <selection activeCell="B2" sqref="B2"/>
    </sheetView>
  </sheetViews>
  <sheetFormatPr baseColWidth="10" defaultRowHeight="27"/>
  <cols>
    <col min="1" max="16384" width="10.83203125" style="30"/>
  </cols>
  <sheetData>
    <row r="1" spans="1:1">
      <c r="A1" s="30" t="s">
        <v>120</v>
      </c>
    </row>
    <row r="2" spans="1:1">
      <c r="A2" s="30" t="s">
        <v>45</v>
      </c>
    </row>
    <row r="3" spans="1:1">
      <c r="A3" s="30" t="s">
        <v>17</v>
      </c>
    </row>
    <row r="4" spans="1:1">
      <c r="A4" s="30" t="s">
        <v>20</v>
      </c>
    </row>
    <row r="5" spans="1:1">
      <c r="A5" s="30" t="s">
        <v>44</v>
      </c>
    </row>
    <row r="6" spans="1:1">
      <c r="A6" s="30" t="s">
        <v>46</v>
      </c>
    </row>
    <row r="7" spans="1:1">
      <c r="A7" s="30" t="s">
        <v>21</v>
      </c>
    </row>
    <row r="8" spans="1:1">
      <c r="A8" s="30" t="s">
        <v>24</v>
      </c>
    </row>
    <row r="9" spans="1:1">
      <c r="A9" s="30" t="s">
        <v>47</v>
      </c>
    </row>
    <row r="10" spans="1:1">
      <c r="A10" s="30" t="s">
        <v>48</v>
      </c>
    </row>
    <row r="11" spans="1:1">
      <c r="A11" s="30" t="s">
        <v>49</v>
      </c>
    </row>
    <row r="12" spans="1:1">
      <c r="A12" s="30" t="s">
        <v>121</v>
      </c>
    </row>
    <row r="13" spans="1:1">
      <c r="A13" s="30" t="s">
        <v>26</v>
      </c>
    </row>
    <row r="14" spans="1:1">
      <c r="A14" s="30" t="s">
        <v>52</v>
      </c>
    </row>
    <row r="15" spans="1:1">
      <c r="A15" s="30" t="s">
        <v>53</v>
      </c>
    </row>
    <row r="16" spans="1:1">
      <c r="A16" s="30" t="s">
        <v>122</v>
      </c>
    </row>
    <row r="17" spans="1:1">
      <c r="A17" s="30" t="s">
        <v>54</v>
      </c>
    </row>
    <row r="18" spans="1:1">
      <c r="A18" s="30" t="s">
        <v>56</v>
      </c>
    </row>
    <row r="19" spans="1:1">
      <c r="A19" s="30" t="s">
        <v>55</v>
      </c>
    </row>
    <row r="20" spans="1:1">
      <c r="A20" s="30" t="s">
        <v>123</v>
      </c>
    </row>
    <row r="21" spans="1:1">
      <c r="A21" s="30" t="s">
        <v>57</v>
      </c>
    </row>
    <row r="22" spans="1:1">
      <c r="A22" s="30" t="s">
        <v>58</v>
      </c>
    </row>
    <row r="23" spans="1:1">
      <c r="A23" s="30" t="s">
        <v>59</v>
      </c>
    </row>
    <row r="24" spans="1:1">
      <c r="A24" s="30" t="s">
        <v>124</v>
      </c>
    </row>
    <row r="25" spans="1:1">
      <c r="A25" s="30" t="s">
        <v>60</v>
      </c>
    </row>
    <row r="26" spans="1:1">
      <c r="A26" s="30" t="s">
        <v>62</v>
      </c>
    </row>
    <row r="27" spans="1:1">
      <c r="A27" s="30" t="s">
        <v>63</v>
      </c>
    </row>
    <row r="28" spans="1:1">
      <c r="A28" s="30" t="s">
        <v>125</v>
      </c>
    </row>
    <row r="29" spans="1:1">
      <c r="A29" s="30" t="s">
        <v>64</v>
      </c>
    </row>
    <row r="30" spans="1:1">
      <c r="A30" s="30" t="s">
        <v>66</v>
      </c>
    </row>
    <row r="31" spans="1:1">
      <c r="A31" s="30" t="s">
        <v>65</v>
      </c>
    </row>
    <row r="32" spans="1:1">
      <c r="A32" s="30" t="s">
        <v>126</v>
      </c>
    </row>
    <row r="33" spans="1:1">
      <c r="A33" s="30" t="s">
        <v>67</v>
      </c>
    </row>
    <row r="34" spans="1:1">
      <c r="A34" s="30" t="s">
        <v>68</v>
      </c>
    </row>
    <row r="35" spans="1:1">
      <c r="A35" s="30" t="s">
        <v>69</v>
      </c>
    </row>
    <row r="36" spans="1:1">
      <c r="A36" s="30" t="s">
        <v>127</v>
      </c>
    </row>
    <row r="37" spans="1:1">
      <c r="A37" s="30" t="s">
        <v>70</v>
      </c>
    </row>
    <row r="38" spans="1:1">
      <c r="A38" s="30" t="s">
        <v>72</v>
      </c>
    </row>
    <row r="39" spans="1:1">
      <c r="A39" s="30" t="s">
        <v>73</v>
      </c>
    </row>
    <row r="40" spans="1:1">
      <c r="A40" s="30" t="s">
        <v>128</v>
      </c>
    </row>
    <row r="41" spans="1:1">
      <c r="A41" s="30" t="s">
        <v>74</v>
      </c>
    </row>
    <row r="42" spans="1:1">
      <c r="A42" s="30" t="s">
        <v>76</v>
      </c>
    </row>
    <row r="43" spans="1:1">
      <c r="A43" s="30" t="s">
        <v>75</v>
      </c>
    </row>
    <row r="44" spans="1:1">
      <c r="A44" s="30" t="s">
        <v>129</v>
      </c>
    </row>
    <row r="45" spans="1:1">
      <c r="A45" s="30" t="s">
        <v>77</v>
      </c>
    </row>
    <row r="46" spans="1:1">
      <c r="A46" s="30" t="s">
        <v>78</v>
      </c>
    </row>
    <row r="47" spans="1:1">
      <c r="A47" s="30" t="s">
        <v>79</v>
      </c>
    </row>
    <row r="48" spans="1:1">
      <c r="A48" s="30" t="s">
        <v>130</v>
      </c>
    </row>
    <row r="49" spans="1:1">
      <c r="A49" s="30" t="s">
        <v>80</v>
      </c>
    </row>
    <row r="50" spans="1:1">
      <c r="A50" s="30" t="s">
        <v>82</v>
      </c>
    </row>
    <row r="51" spans="1:1">
      <c r="A51" s="30" t="s">
        <v>83</v>
      </c>
    </row>
    <row r="52" spans="1:1">
      <c r="A52" s="30" t="s">
        <v>131</v>
      </c>
    </row>
    <row r="53" spans="1:1">
      <c r="A53" s="30" t="s">
        <v>84</v>
      </c>
    </row>
    <row r="54" spans="1:1">
      <c r="A54" s="30" t="s">
        <v>86</v>
      </c>
    </row>
    <row r="55" spans="1:1">
      <c r="A55" s="30" t="s">
        <v>85</v>
      </c>
    </row>
    <row r="56" spans="1:1">
      <c r="A56" s="30" t="s">
        <v>132</v>
      </c>
    </row>
    <row r="57" spans="1:1">
      <c r="A57" s="30" t="s">
        <v>87</v>
      </c>
    </row>
    <row r="58" spans="1:1">
      <c r="A58" s="30" t="s">
        <v>88</v>
      </c>
    </row>
    <row r="59" spans="1:1">
      <c r="A59" s="30" t="s">
        <v>89</v>
      </c>
    </row>
    <row r="60" spans="1:1">
      <c r="A60" s="30" t="s">
        <v>133</v>
      </c>
    </row>
    <row r="61" spans="1:1">
      <c r="A61" s="30" t="s">
        <v>90</v>
      </c>
    </row>
    <row r="62" spans="1:1">
      <c r="A62" s="30" t="s">
        <v>92</v>
      </c>
    </row>
    <row r="63" spans="1:1">
      <c r="A63" s="30" t="s">
        <v>93</v>
      </c>
    </row>
    <row r="64" spans="1:1">
      <c r="A64" s="30" t="s">
        <v>134</v>
      </c>
    </row>
    <row r="65" spans="1:1">
      <c r="A65" s="30" t="s">
        <v>94</v>
      </c>
    </row>
    <row r="66" spans="1:1">
      <c r="A66" s="30" t="s">
        <v>96</v>
      </c>
    </row>
    <row r="67" spans="1:1">
      <c r="A67" s="30" t="s">
        <v>95</v>
      </c>
    </row>
    <row r="68" spans="1:1">
      <c r="A68" s="30" t="s">
        <v>135</v>
      </c>
    </row>
    <row r="69" spans="1:1">
      <c r="A69" s="30" t="s">
        <v>97</v>
      </c>
    </row>
    <row r="70" spans="1:1">
      <c r="A70" s="30" t="s">
        <v>98</v>
      </c>
    </row>
    <row r="71" spans="1:1">
      <c r="A71" s="30" t="s">
        <v>99</v>
      </c>
    </row>
    <row r="72" spans="1:1">
      <c r="A72" s="30" t="s">
        <v>136</v>
      </c>
    </row>
    <row r="73" spans="1:1">
      <c r="A73" s="30" t="s">
        <v>100</v>
      </c>
    </row>
    <row r="74" spans="1:1">
      <c r="A74" s="30" t="s">
        <v>102</v>
      </c>
    </row>
    <row r="75" spans="1:1">
      <c r="A75" s="30" t="s">
        <v>103</v>
      </c>
    </row>
    <row r="76" spans="1:1">
      <c r="A76" s="30" t="s">
        <v>137</v>
      </c>
    </row>
    <row r="77" spans="1:1">
      <c r="A77" s="30" t="s">
        <v>104</v>
      </c>
    </row>
    <row r="78" spans="1:1">
      <c r="A78" s="30" t="s">
        <v>106</v>
      </c>
    </row>
    <row r="79" spans="1:1">
      <c r="A79" s="30" t="s">
        <v>105</v>
      </c>
    </row>
    <row r="80" spans="1:1">
      <c r="A80" s="30" t="s">
        <v>138</v>
      </c>
    </row>
    <row r="81" spans="1:1">
      <c r="A81" s="30" t="s">
        <v>107</v>
      </c>
    </row>
    <row r="82" spans="1:1">
      <c r="A82" s="30" t="s">
        <v>108</v>
      </c>
    </row>
    <row r="83" spans="1:1">
      <c r="A83" s="30" t="s">
        <v>109</v>
      </c>
    </row>
    <row r="84" spans="1:1">
      <c r="A84" s="30" t="s">
        <v>139</v>
      </c>
    </row>
    <row r="85" spans="1:1">
      <c r="A85" s="30" t="s">
        <v>110</v>
      </c>
    </row>
    <row r="86" spans="1:1">
      <c r="A86" s="30" t="s">
        <v>111</v>
      </c>
    </row>
    <row r="87" spans="1:1">
      <c r="A87" s="30" t="s">
        <v>112</v>
      </c>
    </row>
    <row r="88" spans="1:1">
      <c r="A88" s="30" t="s">
        <v>140</v>
      </c>
    </row>
    <row r="89" spans="1:1">
      <c r="A89" s="30" t="s">
        <v>113</v>
      </c>
    </row>
    <row r="90" spans="1:1">
      <c r="A90" s="30" t="s">
        <v>115</v>
      </c>
    </row>
    <row r="91" spans="1:1">
      <c r="A91" s="30" t="s">
        <v>114</v>
      </c>
    </row>
    <row r="92" spans="1:1">
      <c r="A92" s="30" t="s">
        <v>141</v>
      </c>
    </row>
    <row r="93" spans="1:1">
      <c r="A93" s="30" t="s">
        <v>116</v>
      </c>
    </row>
    <row r="94" spans="1:1">
      <c r="A94" s="30" t="s">
        <v>117</v>
      </c>
    </row>
    <row r="95" spans="1:1">
      <c r="A95" s="30" t="s">
        <v>118</v>
      </c>
    </row>
    <row r="96" spans="1:1">
      <c r="A96" s="30" t="s">
        <v>142</v>
      </c>
    </row>
    <row r="97" spans="1:1">
      <c r="A97" s="30" t="s">
        <v>119</v>
      </c>
    </row>
  </sheetData>
  <sheetProtection algorithmName="SHA-512" hashValue="YASv+dZHOWQZFzKLZ8c/1+5ZHrPS3bROJySsDONihgSAlvJc/B7R6icHQDYGYUIuNZw2WZFE29iZ1BlwfeJZmA==" saltValue="Mgg/04RpY1TiPzCYmQw+Dg==" spinCount="100000" sheet="1" objects="1" scenarios="1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B3" sqref="B3"/>
    </sheetView>
  </sheetViews>
  <sheetFormatPr baseColWidth="10" defaultRowHeight="16"/>
  <cols>
    <col min="1" max="2" width="14.5" customWidth="1"/>
    <col min="3" max="3" width="13" customWidth="1"/>
  </cols>
  <sheetData>
    <row r="1" spans="1:4" ht="27">
      <c r="A1" s="92" t="s">
        <v>0</v>
      </c>
      <c r="B1" s="92" t="s">
        <v>1</v>
      </c>
      <c r="C1" s="92" t="s">
        <v>2</v>
      </c>
      <c r="D1" s="92" t="s">
        <v>15</v>
      </c>
    </row>
    <row r="2" spans="1:4" ht="27">
      <c r="A2" s="93">
        <v>1</v>
      </c>
      <c r="B2" s="93">
        <v>99</v>
      </c>
      <c r="C2" s="93">
        <v>160</v>
      </c>
      <c r="D2" s="92">
        <f>Christies!H2</f>
        <v>1</v>
      </c>
    </row>
    <row r="3" spans="1:4" ht="27">
      <c r="A3" s="93">
        <v>100</v>
      </c>
      <c r="B3" s="93">
        <v>199</v>
      </c>
      <c r="C3" s="94">
        <v>1700</v>
      </c>
      <c r="D3" s="92">
        <f>Christies!H15</f>
        <v>1</v>
      </c>
    </row>
    <row r="4" spans="1:4" ht="27">
      <c r="A4" s="93">
        <v>200</v>
      </c>
      <c r="B4" s="93">
        <v>299</v>
      </c>
      <c r="C4" s="93">
        <v>650</v>
      </c>
      <c r="D4" s="92">
        <f>Christies!H27</f>
        <v>1</v>
      </c>
    </row>
    <row r="5" spans="1:4" ht="27">
      <c r="A5" s="93">
        <v>300</v>
      </c>
      <c r="B5" s="93">
        <v>399</v>
      </c>
      <c r="C5" s="93">
        <v>400</v>
      </c>
      <c r="D5" s="92">
        <f>Christies!H40</f>
        <v>1</v>
      </c>
    </row>
    <row r="6" spans="1:4" ht="27">
      <c r="A6" s="93">
        <v>400</v>
      </c>
      <c r="B6" s="93">
        <v>499</v>
      </c>
      <c r="C6" s="93">
        <v>700</v>
      </c>
      <c r="D6" s="92">
        <f>Christies!H52</f>
        <v>1</v>
      </c>
    </row>
    <row r="7" spans="1:4" ht="27">
      <c r="A7" s="93">
        <v>500</v>
      </c>
      <c r="B7" s="93">
        <v>599</v>
      </c>
      <c r="C7" s="93">
        <v>582</v>
      </c>
      <c r="D7" s="92">
        <f>Christies!H65</f>
        <v>1</v>
      </c>
    </row>
    <row r="8" spans="1:4" ht="27">
      <c r="A8" s="93">
        <v>600</v>
      </c>
      <c r="B8" s="93">
        <v>699</v>
      </c>
      <c r="C8" s="93">
        <v>350</v>
      </c>
      <c r="D8" s="92">
        <f>Christies!H77</f>
        <v>1</v>
      </c>
    </row>
    <row r="9" spans="1:4" ht="27">
      <c r="A9" s="93">
        <v>700</v>
      </c>
      <c r="B9" s="93">
        <v>799</v>
      </c>
      <c r="C9" s="93">
        <v>900</v>
      </c>
      <c r="D9" s="92">
        <f>Christies!H90</f>
        <v>1</v>
      </c>
    </row>
    <row r="10" spans="1:4" ht="27">
      <c r="A10" s="93">
        <v>800</v>
      </c>
      <c r="B10" s="93">
        <v>899</v>
      </c>
      <c r="C10" s="93">
        <v>870</v>
      </c>
      <c r="D10" s="30"/>
    </row>
    <row r="11" spans="1:4" ht="27">
      <c r="A11" s="93">
        <v>900</v>
      </c>
      <c r="B11" s="93">
        <v>999</v>
      </c>
      <c r="C11" s="93">
        <v>582</v>
      </c>
      <c r="D11" s="30"/>
    </row>
    <row r="12" spans="1:4" ht="27">
      <c r="A12" s="93">
        <v>1000</v>
      </c>
      <c r="B12" s="93">
        <v>1099</v>
      </c>
      <c r="C12" s="93">
        <v>1225</v>
      </c>
      <c r="D12" s="30"/>
    </row>
    <row r="13" spans="1:4" ht="27">
      <c r="A13" s="93">
        <v>1100</v>
      </c>
      <c r="B13" s="93">
        <v>1199</v>
      </c>
      <c r="C13" s="93">
        <v>750</v>
      </c>
      <c r="D13" s="30"/>
    </row>
  </sheetData>
  <sheetProtection algorithmName="SHA-512" hashValue="c0/36yLyYYdJqDFz23cjQD7CC3t32/GIKpwppS2Fd668MSivRLttcICyxHU0nehf95xpYXflRlTTGVtJ0O43tQ==" saltValue="JRT/kbs7BNVjDMlzUWBgyA==" spinCount="100000" sheet="1" objects="1" scenarios="1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:F7"/>
  <sheetViews>
    <sheetView workbookViewId="0">
      <selection activeCell="G1" sqref="G1"/>
    </sheetView>
  </sheetViews>
  <sheetFormatPr baseColWidth="10" defaultRowHeight="16"/>
  <cols>
    <col min="1" max="1" width="19.5" customWidth="1"/>
  </cols>
  <sheetData>
    <row r="1" spans="1:6">
      <c r="A1" t="s">
        <v>27</v>
      </c>
      <c r="B1" t="s">
        <v>28</v>
      </c>
      <c r="D1" t="s">
        <v>154</v>
      </c>
      <c r="E1" t="s">
        <v>155</v>
      </c>
      <c r="F1" t="s">
        <v>156</v>
      </c>
    </row>
    <row r="2" spans="1:6">
      <c r="A2" t="s">
        <v>43</v>
      </c>
      <c r="B2" t="s">
        <v>16</v>
      </c>
    </row>
    <row r="3" spans="1:6">
      <c r="A3" t="s">
        <v>17</v>
      </c>
      <c r="B3" t="s">
        <v>18</v>
      </c>
    </row>
    <row r="4" spans="1:6">
      <c r="A4" t="s">
        <v>20</v>
      </c>
      <c r="B4" t="s">
        <v>19</v>
      </c>
    </row>
    <row r="5" spans="1:6">
      <c r="A5" t="s">
        <v>21</v>
      </c>
      <c r="B5" t="s">
        <v>22</v>
      </c>
    </row>
    <row r="6" spans="1:6">
      <c r="A6" t="s">
        <v>23</v>
      </c>
      <c r="B6" t="s">
        <v>24</v>
      </c>
    </row>
    <row r="7" spans="1:6">
      <c r="A7" t="s">
        <v>25</v>
      </c>
      <c r="B7" t="s">
        <v>26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E16C-CBB2-DB42-9EC7-B339465D5E6D}">
  <dimension ref="A1:I21"/>
  <sheetViews>
    <sheetView workbookViewId="0">
      <selection activeCell="I3" sqref="I3"/>
    </sheetView>
  </sheetViews>
  <sheetFormatPr baseColWidth="10" defaultRowHeight="16"/>
  <cols>
    <col min="1" max="1" width="22" customWidth="1"/>
    <col min="2" max="2" width="9.33203125" customWidth="1"/>
    <col min="8" max="8" width="12.83203125" customWidth="1"/>
    <col min="9" max="9" width="20.83203125" customWidth="1"/>
  </cols>
  <sheetData>
    <row r="1" spans="1:9" ht="22">
      <c r="A1" s="17"/>
      <c r="B1" s="25"/>
      <c r="C1" s="25" t="s">
        <v>30</v>
      </c>
      <c r="D1" s="25" t="s">
        <v>31</v>
      </c>
      <c r="E1" s="25" t="s">
        <v>32</v>
      </c>
      <c r="F1" s="17"/>
    </row>
    <row r="2" spans="1:9" ht="22">
      <c r="A2" s="17" t="s">
        <v>33</v>
      </c>
      <c r="B2" s="25">
        <v>1</v>
      </c>
      <c r="C2" s="6">
        <v>1</v>
      </c>
      <c r="D2" s="32">
        <v>2</v>
      </c>
      <c r="E2" s="1"/>
      <c r="F2" s="17"/>
      <c r="G2" s="17" t="s">
        <v>149</v>
      </c>
      <c r="H2" s="17" t="s">
        <v>150</v>
      </c>
      <c r="I2" s="17" t="s">
        <v>151</v>
      </c>
    </row>
    <row r="3" spans="1:9" ht="22">
      <c r="A3" s="17"/>
      <c r="B3" s="25">
        <v>2</v>
      </c>
      <c r="C3" s="6">
        <v>2</v>
      </c>
      <c r="D3" s="32">
        <v>1</v>
      </c>
      <c r="E3" s="1"/>
      <c r="F3" s="17"/>
      <c r="G3" s="17" t="s">
        <v>152</v>
      </c>
      <c r="H3" s="17" t="s">
        <v>153</v>
      </c>
      <c r="I3" s="17"/>
    </row>
    <row r="4" spans="1:9" ht="22">
      <c r="A4" s="17"/>
      <c r="B4" s="25">
        <v>3</v>
      </c>
      <c r="C4" s="6">
        <v>2</v>
      </c>
      <c r="D4" s="1"/>
      <c r="E4" s="33">
        <v>1</v>
      </c>
      <c r="F4" s="17"/>
    </row>
    <row r="5" spans="1:9" ht="22">
      <c r="A5" s="17"/>
      <c r="B5" s="25">
        <v>4</v>
      </c>
      <c r="C5" s="6">
        <v>2</v>
      </c>
      <c r="D5" s="1"/>
      <c r="E5" s="33">
        <v>1</v>
      </c>
      <c r="F5" s="17"/>
    </row>
    <row r="6" spans="1:9" ht="22">
      <c r="A6" s="17"/>
      <c r="B6" s="25">
        <v>5</v>
      </c>
      <c r="C6" s="34"/>
      <c r="D6" s="32">
        <v>1</v>
      </c>
      <c r="E6" s="33">
        <v>2</v>
      </c>
      <c r="F6" s="17"/>
    </row>
    <row r="7" spans="1:9" ht="22">
      <c r="A7" s="17"/>
      <c r="B7" s="25">
        <v>6</v>
      </c>
      <c r="C7" s="34"/>
      <c r="D7" s="32">
        <v>2</v>
      </c>
      <c r="E7" s="33">
        <v>1</v>
      </c>
      <c r="F7" s="17"/>
    </row>
    <row r="8" spans="1:9" ht="22">
      <c r="A8" s="17"/>
      <c r="B8" s="25"/>
      <c r="C8" s="35"/>
      <c r="D8" s="36"/>
      <c r="E8" s="36"/>
      <c r="F8" s="17"/>
    </row>
    <row r="9" spans="1:9" ht="22">
      <c r="A9" s="17" t="s">
        <v>34</v>
      </c>
      <c r="B9" s="25">
        <v>1</v>
      </c>
      <c r="C9" s="37">
        <v>1</v>
      </c>
      <c r="D9" s="38">
        <v>2</v>
      </c>
      <c r="E9" s="36"/>
      <c r="F9" s="17"/>
    </row>
    <row r="10" spans="1:9" ht="22">
      <c r="A10" s="17"/>
      <c r="B10" s="25">
        <v>2</v>
      </c>
      <c r="C10" s="37">
        <v>2</v>
      </c>
      <c r="D10" s="36"/>
      <c r="E10" s="39">
        <v>1</v>
      </c>
      <c r="F10" s="17"/>
    </row>
    <row r="11" spans="1:9" ht="22">
      <c r="A11" s="17"/>
      <c r="B11" s="25">
        <v>3</v>
      </c>
      <c r="C11" s="35"/>
      <c r="D11" s="38">
        <v>1</v>
      </c>
      <c r="E11" s="39">
        <v>2</v>
      </c>
      <c r="F11" s="17"/>
    </row>
    <row r="12" spans="1:9" ht="22">
      <c r="A12" s="17"/>
      <c r="B12" s="25">
        <v>4</v>
      </c>
      <c r="C12" s="37">
        <v>1</v>
      </c>
      <c r="D12" s="38">
        <v>2</v>
      </c>
      <c r="E12" s="36"/>
      <c r="F12" s="17"/>
    </row>
    <row r="13" spans="1:9" ht="22">
      <c r="A13" s="17"/>
      <c r="B13" s="25">
        <v>5</v>
      </c>
      <c r="C13" s="37">
        <v>2</v>
      </c>
      <c r="D13" s="36"/>
      <c r="E13" s="39">
        <v>1</v>
      </c>
      <c r="F13" s="17"/>
    </row>
    <row r="14" spans="1:9" ht="22">
      <c r="A14" s="17"/>
      <c r="B14" s="25">
        <v>6</v>
      </c>
      <c r="C14" s="35"/>
      <c r="D14" s="38">
        <v>1</v>
      </c>
      <c r="E14" s="39">
        <v>2</v>
      </c>
      <c r="F14" s="17"/>
    </row>
    <row r="15" spans="1:9" ht="22">
      <c r="A15" s="17"/>
      <c r="B15" s="25"/>
      <c r="C15" s="35"/>
      <c r="D15" s="36"/>
      <c r="E15" s="36"/>
      <c r="F15" s="17"/>
    </row>
    <row r="16" spans="1:9" ht="22">
      <c r="A16" s="17" t="s">
        <v>35</v>
      </c>
      <c r="B16" s="25">
        <v>1</v>
      </c>
      <c r="C16" s="37">
        <v>1</v>
      </c>
      <c r="D16" s="36"/>
      <c r="E16" s="39">
        <v>2</v>
      </c>
      <c r="F16" s="17"/>
    </row>
    <row r="17" spans="1:6" ht="22">
      <c r="A17" s="17"/>
      <c r="B17" s="25">
        <v>2</v>
      </c>
      <c r="C17" s="37">
        <v>2</v>
      </c>
      <c r="D17" s="38">
        <v>1</v>
      </c>
      <c r="E17" s="36"/>
      <c r="F17" s="17"/>
    </row>
    <row r="18" spans="1:6" ht="22">
      <c r="A18" s="17"/>
      <c r="B18" s="25">
        <v>3</v>
      </c>
      <c r="C18" s="35"/>
      <c r="D18" s="38">
        <v>2</v>
      </c>
      <c r="E18" s="39">
        <v>1</v>
      </c>
      <c r="F18" s="17"/>
    </row>
    <row r="19" spans="1:6" ht="22">
      <c r="A19" s="17"/>
      <c r="B19" s="25">
        <v>4</v>
      </c>
      <c r="C19" s="37">
        <v>1</v>
      </c>
      <c r="D19" s="36"/>
      <c r="E19" s="39">
        <v>2</v>
      </c>
      <c r="F19" s="17"/>
    </row>
    <row r="20" spans="1:6" ht="22">
      <c r="A20" s="17"/>
      <c r="B20" s="25">
        <v>5</v>
      </c>
      <c r="C20" s="37">
        <v>2</v>
      </c>
      <c r="D20" s="38">
        <v>1</v>
      </c>
      <c r="E20" s="36"/>
      <c r="F20" s="17"/>
    </row>
    <row r="21" spans="1:6" ht="22">
      <c r="A21" s="17"/>
      <c r="B21" s="25">
        <v>6</v>
      </c>
      <c r="C21" s="36"/>
      <c r="D21" s="38">
        <v>2</v>
      </c>
      <c r="E21" s="39">
        <v>1</v>
      </c>
      <c r="F21" s="17"/>
    </row>
  </sheetData>
  <sheetProtection algorithmName="SHA-512" hashValue="jeCaQgbAaf3ljW9XG6o23pfZKp0PweS6CHxqpKN44CcHbQnVj+rqmOCX3FIp8U1u+Q96y3aF+QQLTx5hrP0l1A==" saltValue="gvFzcnqv5wIU+kKp9rbOAg==" spinCount="100000" sheet="1" objects="1" scenarios="1"/>
  <pageMargins left="0.7" right="0.7" top="0.75" bottom="0.75" header="0.3" footer="0.3"/>
  <pageSetup orientation="portrait" horizontalDpi="0" verticalDpi="0" copies="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Christies</vt:lpstr>
      <vt:lpstr>ChristiesAmps2</vt:lpstr>
      <vt:lpstr>ChristiesAmps</vt:lpstr>
      <vt:lpstr>Watts</vt:lpstr>
      <vt:lpstr>Dict</vt:lpstr>
      <vt:lpstr>Phases</vt:lpstr>
      <vt:lpstr>Christies!Print_Area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2023-10-21T05:42:21Z</cp:lastPrinted>
  <dcterms:created xsi:type="dcterms:W3CDTF">2023-09-24T06:55:02Z</dcterms:created>
  <dcterms:modified xsi:type="dcterms:W3CDTF">2023-10-21T18:13:06Z</dcterms:modified>
</cp:coreProperties>
</file>