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4C9A4007-3B89-DE4D-9C50-47901D643E0A}" xr6:coauthVersionLast="47" xr6:coauthVersionMax="47" xr10:uidLastSave="{00000000-0000-0000-0000-000000000000}"/>
  <bookViews>
    <workbookView xWindow="640" yWindow="920" windowWidth="34560" windowHeight="20360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G4" i="7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19" i="7" s="1"/>
  <c r="A3" i="7"/>
  <c r="A78" i="7" s="1"/>
  <c r="A6" i="6"/>
  <c r="A56" i="6" s="1"/>
  <c r="A3" i="6"/>
  <c r="A78" i="6" s="1"/>
  <c r="A6" i="5"/>
  <c r="A31" i="5" s="1"/>
  <c r="A3" i="5"/>
  <c r="A28" i="5" s="1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D85" i="7"/>
  <c r="E73" i="7"/>
  <c r="D73" i="7"/>
  <c r="C73" i="7"/>
  <c r="A69" i="7"/>
  <c r="E60" i="7"/>
  <c r="D60" i="7"/>
  <c r="C60" i="7"/>
  <c r="E48" i="7"/>
  <c r="D48" i="7"/>
  <c r="C48" i="7"/>
  <c r="E35" i="7"/>
  <c r="D35" i="7"/>
  <c r="C35" i="7"/>
  <c r="A31" i="7"/>
  <c r="E23" i="7"/>
  <c r="D23" i="7"/>
  <c r="C23" i="7"/>
  <c r="D98" i="6"/>
  <c r="D85" i="6"/>
  <c r="E73" i="6"/>
  <c r="D73" i="6"/>
  <c r="C73" i="6"/>
  <c r="A66" i="6"/>
  <c r="E60" i="6"/>
  <c r="D60" i="6"/>
  <c r="C60" i="6"/>
  <c r="E48" i="6"/>
  <c r="D48" i="6"/>
  <c r="C48" i="6"/>
  <c r="E35" i="6"/>
  <c r="D35" i="6"/>
  <c r="C35" i="6"/>
  <c r="E23" i="6"/>
  <c r="D23" i="6"/>
  <c r="C23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4" i="1"/>
  <c r="A81" i="1"/>
  <c r="A69" i="1"/>
  <c r="A56" i="1"/>
  <c r="A44" i="1"/>
  <c r="A31" i="1"/>
  <c r="D9" i="2"/>
  <c r="D8" i="2"/>
  <c r="D7" i="2"/>
  <c r="D6" i="2"/>
  <c r="D5" i="2"/>
  <c r="D4" i="2"/>
  <c r="D3" i="2"/>
  <c r="D2" i="2"/>
  <c r="A56" i="7" l="1"/>
  <c r="A44" i="7"/>
  <c r="A69" i="6"/>
  <c r="G86" i="6"/>
  <c r="G87" i="6" s="1"/>
  <c r="A16" i="6"/>
  <c r="A66" i="7"/>
  <c r="A41" i="6"/>
  <c r="A81" i="7"/>
  <c r="A19" i="6"/>
  <c r="A44" i="6"/>
  <c r="A19" i="5"/>
  <c r="A81" i="6"/>
  <c r="A31" i="6"/>
  <c r="A91" i="7"/>
  <c r="A16" i="7"/>
  <c r="A41" i="7"/>
  <c r="A28" i="7"/>
  <c r="A53" i="7"/>
  <c r="A28" i="6"/>
  <c r="A53" i="6"/>
  <c r="G24" i="7"/>
  <c r="C99" i="7"/>
  <c r="G11" i="7"/>
  <c r="G12" i="7" s="1"/>
  <c r="G99" i="6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G100" i="6" l="1"/>
  <c r="C100" i="7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<sst xmlns="http://schemas.openxmlformats.org/spreadsheetml/2006/main" count="1369" uniqueCount="207">
  <si>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</si>
  <si>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</si>
  <si>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</si>
  <si>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</si>
  <si>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</si>
  <si>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</si>
  <si>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</si>
  <si>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</si>
  <si>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</si>
  <si>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</si>
  <si>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</si>
  <si>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</si>
  <si>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</si>
  <si>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</si>
  <si>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</si>
  <si>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</si>
  <si>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</si>
  <si>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</si>
  <si>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</si>
  <si>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</si>
  <si>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</si>
  <si>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</si>
  <si>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</si>
  <si>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</si>
  <si>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</si>
  <si>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</si>
  <si>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</si>
  <si>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</si>
  <si>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</si>
  <si>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</si>
  <si>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</si>
  <si>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</si>
  <si>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</si>
  <si>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</si>
  <si>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</si>
  <si>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</si>
  <si>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</si>
  <si>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</si>
  <si>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</si>
  <si>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</si>
  <si>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</si>
  <si>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</si>
  <si>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</si>
  <si>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</si>
  <si>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</si>
  <si>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</si>
  <si>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</si>
  <si>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</si>
  <si>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</si>
  <si>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</si>
  <si>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</si>
  <si>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</si>
  <si>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</si>
  <si>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</si>
  <si>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</si>
  <si>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</si>
  <si>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</si>
  <si>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</si>
  <si>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</si>
  <si>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</si>
  <si>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</si>
  <si>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</si>
  <si>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</si>
  <si>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</si>
  <si>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</si>
  <si>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</si>
  <si>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</si>
  <si>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</si>
  <si>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</si>
  <si>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</si>
  <si>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</si>
  <si>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</si>
  <si>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</si>
  <si>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</si>
  <si>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</si>
  <si>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</si>
  <si>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</si>
  <si>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</si>
  <si>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</si>
  <si>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</si>
  <si>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</si>
  <si>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</si>
  <si>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</si>
  <si>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</si>
  <si>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</si>
  <si>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</si>
  <si>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</si>
  <si>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</si>
  <si>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</si>
  <si>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</si>
  <si>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</si>
  <si>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</si>
  <si>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</si>
  <si>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</si>
  <si>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</si>
  <si>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</si>
  <si>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</si>
  <si>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</si>
  <si>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</si>
  <si>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</si>
  <si>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</si>
  <si>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</si>
  <si>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</si>
  <si>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</si>
  <si>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</si>
  <si>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</si>
  <si>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</si>
  <si>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</si>
  <si>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</si>
  <si>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</si>
  <si>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</si>
  <si>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</si>
  <si>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</si>
  <si>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</si>
  <si>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</si>
  <si>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</si>
  <si>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</si>
  <si>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</si>
  <si>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</si>
  <si>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</si>
  <si>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</si>
  <si>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</si>
  <si>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</si>
  <si>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</si>
  <si>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</si>
  <si>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</si>
  <si>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</si>
  <si>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</si>
  <si>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</si>
  <si>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</si>
  <si>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</si>
  <si>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</si>
  <si>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</si>
  <si>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</si>
  <si>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</si>
  <si>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</si>
  <si>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</si>
  <si>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</si>
  <si>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</si>
  <si>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</si>
  <si>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</si>
  <si>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</si>
  <si>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</si>
  <si>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</si>
  <si>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</si>
  <si>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</si>
  <si>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</si>
  <si>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</si>
  <si>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</si>
  <si>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</si>
  <si>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</si>
  <si>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</si>
  <si>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</si>
  <si>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</si>
  <si>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</si>
  <si>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</si>
  <si>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</si>
  <si>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</si>
  <si>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</si>
  <si>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</si>
  <si>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</si>
  <si>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</si>
  <si>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</si>
  <si>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</si>
  <si>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</si>
  <si>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</si>
  <si>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</si>
  <si>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</si>
  <si>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</si>
  <si>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</si>
  <si>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</si>
  <si>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</si>
  <si>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</si>
  <si>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</si>
  <si>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</si>
  <si>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</si>
  <si>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</si>
  <si>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</si>
  <si>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</si>
  <si>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</si>
  <si>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</si>
  <si>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</si>
  <si>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</si>
  <si>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</si>
  <si>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</si>
  <si>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</si>
  <si>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</si>
  <si>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</si>
  <si>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</si>
  <si>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</si>
  <si>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</si>
  <si>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</si>
  <si>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</si>
  <si>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</si>
  <si>
    <t>Tower 1</t>
  </si>
  <si>
    <t>Towers</t>
  </si>
  <si>
    <t>Tower 2</t>
  </si>
  <si>
    <t>Tower 3</t>
  </si>
  <si>
    <t>Tower 4</t>
  </si>
  <si>
    <t>M9</t>
  </si>
  <si>
    <t>M10</t>
  </si>
  <si>
    <t>M11</t>
  </si>
  <si>
    <t>M12</t>
  </si>
  <si>
    <t>teal</t>
  </si>
  <si>
    <t>green</t>
  </si>
  <si>
    <t>yellow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</si>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</sst>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14" borderId="5" xfId="0" applyFont="1" applyFill="1" applyBorder="1" applyAlignment="1" applyProtection="1">
      <alignment horizontal="center" vertical="center"/>
      <protection locked="0"/>
    </xf>
    <xf numFmtId="0" fontId="1" fillId="14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15" borderId="5" xfId="0" applyFont="1" applyFill="1" applyBorder="1" applyAlignment="1" applyProtection="1">
      <alignment horizontal="center" vertical="center"/>
      <protection locked="0"/>
    </xf>
    <xf numFmtId="0" fontId="1" fillId="15" borderId="6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  <xf numFmtId="0" fontId="1" fillId="16" borderId="5" xfId="0" applyFont="1" applyFill="1" applyBorder="1" applyAlignment="1" applyProtection="1">
      <alignment horizontal="center" vertical="center"/>
      <protection locked="0"/>
    </xf>
    <xf numFmtId="0" fontId="1" fillId="16" borderId="6" xfId="0" applyFont="1" applyFill="1" applyBorder="1" applyAlignment="1" applyProtection="1">
      <alignment horizontal="center" vertical="center"/>
      <protection locked="0"/>
    </xf>
    <xf numFmtId="0" fontId="1" fillId="13" borderId="5" xfId="0" applyFont="1" applyFill="1" applyBorder="1" applyAlignment="1" applyProtection="1">
      <alignment horizontal="center" vertical="center"/>
      <protection locked="0"/>
    </xf>
    <xf numFmtId="0" fontId="1" fillId="13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topLeftCell="A75" zoomScaleNormal="100" workbookViewId="0">
      <selection activeCell="C41" sqref="C41:E41"/>
    </sheetView>
  </sheetViews>
  <sheetFormatPr baseColWidth="10" defaultRowHeight="16"/>
  <cols>
    <col min="1" max="1" width="19.1640625" style="16" customWidth="1"/>
    <col min="2" max="2" width="12.6640625" style="16" customWidth="1"/>
    <col min="3" max="3" width="10.83203125" style="16"/>
    <col min="4" max="4" width="11.83203125" style="16" customWidth="1"/>
    <col min="5" max="5" width="11.5" style="16" customWidth="1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40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1">
        <v>25</v>
      </c>
      <c r="D2" s="1" t="s">
        <v>14</v>
      </c>
      <c r="E2" s="1" t="s">
        <v>4</v>
      </c>
      <c r="F2" s="1" t="s">
        <v>5</v>
      </c>
      <c r="G2" s="5" t="s">
        <v>6</v>
      </c>
      <c r="H2" s="11">
        <v>190</v>
      </c>
      <c r="I2" s="9"/>
      <c r="J2" s="9"/>
    </row>
    <row r="3" spans="1:125" ht="22">
      <c r="A3" s="1" t="s">
        <v>194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4"/>
      <c r="B4" s="1">
        <v>1</v>
      </c>
      <c r="C4" s="1">
        <v>1.18</v>
      </c>
      <c r="D4" s="1">
        <v>1.18</v>
      </c>
      <c r="E4" s="7"/>
      <c r="F4" s="1">
        <v>201</v>
      </c>
      <c r="G4" s="5"/>
      <c r="H4" s="1"/>
      <c r="I4" s="1"/>
      <c r="J4" s="4"/>
      <c r="K4" s="1"/>
      <c r="L4" s="1"/>
      <c r="M4" s="1"/>
      <c r="N4" s="1"/>
      <c r="O4" s="1"/>
      <c r="P4" s="14"/>
      <c r="Q4" s="14"/>
      <c r="R4" s="14"/>
      <c r="S4" s="14"/>
      <c r="T4" s="20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7"/>
      <c r="D5" s="1">
        <v>1.18</v>
      </c>
      <c r="E5" s="1">
        <v>1.18</v>
      </c>
      <c r="F5" s="1">
        <v>202</v>
      </c>
      <c r="G5" s="5"/>
      <c r="H5" s="1"/>
      <c r="I5" s="1"/>
      <c r="J5" s="4"/>
      <c r="K5" s="14"/>
      <c r="L5" s="14"/>
      <c r="M5" s="14"/>
      <c r="N5" s="14"/>
      <c r="O5" s="14"/>
      <c r="P5" s="14"/>
      <c r="Q5" s="14"/>
      <c r="R5" s="14"/>
      <c r="S5" s="14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1" t="s">
        <v>195</v>
      </c>
      <c r="B6" s="1">
        <v>3</v>
      </c>
      <c r="C6" s="1">
        <v>1.79</v>
      </c>
      <c r="D6" s="7"/>
      <c r="E6" s="1">
        <v>1.79</v>
      </c>
      <c r="F6" s="1">
        <v>601</v>
      </c>
      <c r="G6" s="5">
        <v>602</v>
      </c>
      <c r="H6" s="1"/>
      <c r="I6" s="1"/>
      <c r="J6" s="4"/>
      <c r="K6" s="14"/>
      <c r="L6" s="14"/>
      <c r="M6" s="5"/>
      <c r="N6" s="14"/>
      <c r="O6" s="14"/>
      <c r="P6" s="14"/>
      <c r="Q6" s="14"/>
      <c r="R6" s="14"/>
      <c r="S6" s="14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1.79</v>
      </c>
      <c r="D7" s="1">
        <v>1.79</v>
      </c>
      <c r="E7" s="7"/>
      <c r="F7" s="1">
        <v>603</v>
      </c>
      <c r="G7" s="6">
        <v>604</v>
      </c>
      <c r="H7" s="2"/>
      <c r="I7" s="2"/>
      <c r="J7" s="5"/>
      <c r="K7" s="14"/>
      <c r="L7" s="14"/>
      <c r="M7" s="14"/>
      <c r="N7" s="14"/>
      <c r="O7" s="14"/>
      <c r="P7" s="14"/>
      <c r="Q7" s="14"/>
      <c r="R7" s="14"/>
      <c r="S7" s="14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1"/>
      <c r="G8" s="5"/>
      <c r="H8" s="1"/>
      <c r="I8" s="1"/>
      <c r="J8" s="4"/>
      <c r="K8" s="14"/>
      <c r="L8" s="14"/>
      <c r="M8" s="14"/>
      <c r="N8" s="14"/>
      <c r="O8" s="14"/>
      <c r="P8" s="14"/>
      <c r="Q8" s="14"/>
      <c r="R8" s="14"/>
      <c r="S8" s="14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1">
        <v>0</v>
      </c>
      <c r="D9" s="7"/>
      <c r="E9" s="1">
        <v>0</v>
      </c>
      <c r="F9" s="1"/>
      <c r="G9" s="5"/>
      <c r="H9" s="1"/>
      <c r="I9" s="1"/>
      <c r="J9" s="4"/>
      <c r="K9" s="14"/>
      <c r="L9" s="14"/>
      <c r="M9" s="14"/>
      <c r="N9" s="14"/>
      <c r="O9" s="14"/>
      <c r="P9" s="14"/>
      <c r="Q9" s="14"/>
      <c r="R9" s="14"/>
      <c r="S9" s="14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105" t="s">
        <v>199</v>
      </c>
      <c r="B10" s="1" t="s">
        <v>16</v>
      </c>
      <c r="C10" s="33">
        <f>SUM(C4:C9)</f>
        <v>4.76</v>
      </c>
      <c r="D10" s="34">
        <f>SUM(D4:D9)</f>
        <v>4.1500000000000004</v>
      </c>
      <c r="E10" s="35">
        <f>SUM(E4:E9)</f>
        <v>2.9699999999999998</v>
      </c>
      <c r="F10" s="1"/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106"/>
      <c r="B11" s="21" t="s">
        <v>15</v>
      </c>
      <c r="C11" s="89">
        <f>SUM(C10:E10)</f>
        <v>11.879999999999999</v>
      </c>
      <c r="D11" s="90"/>
      <c r="E11" s="90"/>
      <c r="F11" s="91"/>
      <c r="G11" s="84">
        <f>ROUNDUP(SUM(C10:E10)/3,2)</f>
        <v>3.96</v>
      </c>
      <c r="H11" s="85"/>
      <c r="I11" s="85"/>
      <c r="J11" s="85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 t="s">
        <v>206</v>
      </c>
      <c r="B12" s="21" t="s">
        <v>41</v>
      </c>
      <c r="C12" s="58">
        <f>C11</f>
        <v>11.879999999999999</v>
      </c>
      <c r="D12" s="59"/>
      <c r="E12" s="59"/>
      <c r="F12" s="60"/>
      <c r="G12" s="76">
        <f>G11</f>
        <v>3.96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1">
        <v>50</v>
      </c>
      <c r="D15" s="1" t="s">
        <v>14</v>
      </c>
      <c r="E15" s="1" t="s">
        <v>4</v>
      </c>
      <c r="F15" s="1" t="s">
        <v>5</v>
      </c>
      <c r="G15" s="5" t="s">
        <v>6</v>
      </c>
      <c r="H15" s="11"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">
        <v>196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1"/>
      <c r="G17" s="5"/>
      <c r="H17" s="1"/>
      <c r="I17" s="1"/>
      <c r="J17" s="4"/>
      <c r="K17" s="14"/>
      <c r="L17" s="14"/>
      <c r="M17" s="14"/>
      <c r="N17" s="14"/>
      <c r="O17" s="14"/>
      <c r="P17" s="14"/>
      <c r="Q17" s="14"/>
      <c r="R17" s="14"/>
      <c r="S17" s="14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7"/>
      <c r="D18" s="1">
        <v>1.18</v>
      </c>
      <c r="E18" s="1">
        <v>1.18</v>
      </c>
      <c r="F18" s="1">
        <v>203</v>
      </c>
      <c r="G18" s="5"/>
      <c r="H18" s="1"/>
      <c r="I18" s="1"/>
      <c r="J18" s="4"/>
      <c r="K18" s="14"/>
      <c r="L18" s="14"/>
      <c r="M18" s="14"/>
      <c r="N18" s="14"/>
      <c r="O18" s="14"/>
      <c r="P18" s="14"/>
      <c r="Q18" s="14"/>
      <c r="R18" s="14"/>
      <c r="S18" s="14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Towers</v>
      </c>
      <c r="B19" s="1">
        <v>3</v>
      </c>
      <c r="C19" s="1">
        <v>1.18</v>
      </c>
      <c r="D19" s="7"/>
      <c r="E19" s="1">
        <v>1.18</v>
      </c>
      <c r="F19" s="1">
        <v>204</v>
      </c>
      <c r="G19" s="5"/>
      <c r="H19" s="1"/>
      <c r="I19" s="1"/>
      <c r="J19" s="4"/>
      <c r="K19" s="14"/>
      <c r="L19" s="14"/>
      <c r="M19" s="14"/>
      <c r="N19" s="14"/>
      <c r="O19" s="14"/>
      <c r="P19" s="14"/>
      <c r="Q19" s="14"/>
      <c r="R19" s="14"/>
      <c r="S19" s="14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1.79</v>
      </c>
      <c r="D20" s="1">
        <v>1.79</v>
      </c>
      <c r="E20" s="7"/>
      <c r="F20" s="1">
        <v>605</v>
      </c>
      <c r="G20" s="6">
        <v>606</v>
      </c>
      <c r="H20" s="2"/>
      <c r="I20" s="2"/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1.79</v>
      </c>
      <c r="E21" s="1">
        <v>1.79</v>
      </c>
      <c r="F21" s="1">
        <v>607</v>
      </c>
      <c r="G21" s="5">
        <v>608</v>
      </c>
      <c r="H21" s="1"/>
      <c r="I21" s="1"/>
      <c r="J21" s="4"/>
      <c r="K21" s="14"/>
      <c r="L21" s="14"/>
      <c r="M21" s="14"/>
      <c r="N21" s="14"/>
      <c r="O21" s="14"/>
      <c r="P21" s="14"/>
      <c r="Q21" s="14"/>
      <c r="R21" s="14"/>
      <c r="S21" s="14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1">
        <v>0</v>
      </c>
      <c r="D22" s="7"/>
      <c r="E22" s="1">
        <v>0</v>
      </c>
      <c r="F22" s="1"/>
      <c r="G22" s="5"/>
      <c r="H22" s="1"/>
      <c r="I22" s="1"/>
      <c r="J22" s="4"/>
      <c r="K22" s="14"/>
      <c r="L22" s="14"/>
      <c r="M22" s="14"/>
      <c r="N22" s="14"/>
      <c r="O22" s="14"/>
      <c r="P22" s="14"/>
      <c r="Q22" s="14"/>
      <c r="R22" s="14"/>
      <c r="S22" s="14"/>
      <c r="T22" s="2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68" t="s">
        <v>200</v>
      </c>
      <c r="B23" s="1" t="s">
        <v>16</v>
      </c>
      <c r="C23" s="33">
        <f>SUM(C17:C22)</f>
        <v>2.9699999999999998</v>
      </c>
      <c r="D23" s="34">
        <f>SUM(D17:D22)</f>
        <v>4.76</v>
      </c>
      <c r="E23" s="35">
        <f>SUM(E17:E22)</f>
        <v>4.1500000000000004</v>
      </c>
      <c r="F23" s="1"/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69"/>
      <c r="B24" s="21" t="s">
        <v>15</v>
      </c>
      <c r="C24" s="86">
        <f>SUM(C23:E23)</f>
        <v>11.879999999999999</v>
      </c>
      <c r="D24" s="87"/>
      <c r="E24" s="87"/>
      <c r="F24" s="88"/>
      <c r="G24" s="72">
        <f>ROUNDUP(SUM(C23:E23)/3,2)</f>
        <v>3.96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80" t="s">
        <v>205</v>
      </c>
      <c r="B25" s="74" t="s">
        <v>44</v>
      </c>
      <c r="C25" s="58">
        <f>SUM(C12+C24)</f>
        <v>23.759999999999998</v>
      </c>
      <c r="D25" s="59"/>
      <c r="E25" s="59"/>
      <c r="F25" s="60"/>
      <c r="G25" s="58">
        <f>SUM(G12+G24)</f>
        <v>7.92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81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1">
        <v>50</v>
      </c>
      <c r="D27" s="1">
        <v>25</v>
      </c>
      <c r="E27" s="1" t="s">
        <v>4</v>
      </c>
      <c r="F27" s="1" t="s">
        <v>5</v>
      </c>
      <c r="G27" s="5" t="s">
        <v>6</v>
      </c>
      <c r="H27" s="10"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">
        <v>197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1"/>
      <c r="G29" s="5"/>
      <c r="H29" s="1"/>
      <c r="I29" s="1"/>
      <c r="J29" s="4"/>
      <c r="K29" s="1"/>
      <c r="L29" s="14"/>
      <c r="M29" s="14"/>
      <c r="N29" s="14"/>
      <c r="O29" s="14"/>
      <c r="P29" s="14"/>
      <c r="Q29" s="14"/>
      <c r="R29" s="14"/>
      <c r="S29" s="14"/>
      <c r="T29" s="2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7"/>
      <c r="D30" s="1">
        <v>0</v>
      </c>
      <c r="E30" s="1">
        <v>0</v>
      </c>
      <c r="F30" s="1"/>
      <c r="G30" s="5"/>
      <c r="H30" s="1"/>
      <c r="I30" s="1"/>
      <c r="J30" s="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Towers</v>
      </c>
      <c r="B31" s="1">
        <v>3</v>
      </c>
      <c r="C31" s="1">
        <v>1.18</v>
      </c>
      <c r="D31" s="7"/>
      <c r="E31" s="1">
        <v>1.18</v>
      </c>
      <c r="F31" s="1">
        <v>205</v>
      </c>
      <c r="G31" s="5"/>
      <c r="H31" s="1"/>
      <c r="I31" s="1"/>
      <c r="J31" s="4"/>
      <c r="K31" s="14"/>
      <c r="L31" s="14"/>
      <c r="M31" s="14"/>
      <c r="N31" s="14"/>
      <c r="O31" s="14"/>
      <c r="P31" s="14"/>
      <c r="Q31" s="14"/>
      <c r="R31" s="14"/>
      <c r="S31" s="14"/>
      <c r="T31" s="2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1.18</v>
      </c>
      <c r="D32" s="1">
        <v>1.18</v>
      </c>
      <c r="E32" s="7"/>
      <c r="F32" s="1">
        <v>206</v>
      </c>
      <c r="G32" s="6"/>
      <c r="H32" s="2"/>
      <c r="I32" s="2"/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1.79</v>
      </c>
      <c r="E33" s="1">
        <v>1.79</v>
      </c>
      <c r="F33" s="1">
        <v>609</v>
      </c>
      <c r="G33" s="5">
        <v>610</v>
      </c>
      <c r="H33" s="1"/>
      <c r="I33" s="1"/>
      <c r="J33" s="4"/>
      <c r="K33" s="14"/>
      <c r="L33" s="14"/>
      <c r="M33" s="14"/>
      <c r="N33" s="14"/>
      <c r="O33" s="14"/>
      <c r="P33" s="14"/>
      <c r="Q33" s="14"/>
      <c r="R33" s="14"/>
      <c r="S33" s="14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1">
        <v>1.79</v>
      </c>
      <c r="D34" s="7"/>
      <c r="E34" s="1">
        <v>1.79</v>
      </c>
      <c r="F34" s="1">
        <v>611</v>
      </c>
      <c r="G34" s="5">
        <v>612</v>
      </c>
      <c r="H34" s="1"/>
      <c r="I34" s="1"/>
      <c r="J34" s="4"/>
      <c r="K34" s="14"/>
      <c r="L34" s="14"/>
      <c r="M34" s="14"/>
      <c r="N34" s="14"/>
      <c r="O34" s="14"/>
      <c r="P34" s="14"/>
      <c r="Q34" s="14"/>
      <c r="R34" s="14"/>
      <c r="S34" s="14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82" t="s">
        <v>201</v>
      </c>
      <c r="B35" s="1" t="s">
        <v>16</v>
      </c>
      <c r="C35" s="33">
        <f>SUM(C29:C34)</f>
        <v>4.1500000000000004</v>
      </c>
      <c r="D35" s="34">
        <f>SUM(D29:D34)</f>
        <v>2.9699999999999998</v>
      </c>
      <c r="E35" s="35">
        <f>SUM(E29:E34)</f>
        <v>4.76</v>
      </c>
      <c r="F35" s="1"/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83"/>
      <c r="B36" s="21" t="s">
        <v>15</v>
      </c>
      <c r="C36" s="89">
        <f>SUM(C35:E35)</f>
        <v>11.879999999999999</v>
      </c>
      <c r="D36" s="90"/>
      <c r="E36" s="90"/>
      <c r="F36" s="91"/>
      <c r="G36" s="84">
        <f>ROUNDUP(SUM(C35:E35)/3,2)</f>
        <v>3.96</v>
      </c>
      <c r="H36" s="85"/>
      <c r="I36" s="85"/>
      <c r="J36" s="85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 t="s">
        <v>204</v>
      </c>
      <c r="B37" s="21" t="s">
        <v>41</v>
      </c>
      <c r="C37" s="58">
        <f>C36</f>
        <v>11.879999999999999</v>
      </c>
      <c r="D37" s="59"/>
      <c r="E37" s="59"/>
      <c r="F37" s="60"/>
      <c r="G37" s="76">
        <f>G36</f>
        <v>3.96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1">
        <v>100</v>
      </c>
      <c r="D40" s="1" t="s">
        <v>14</v>
      </c>
      <c r="E40" s="1" t="s">
        <v>4</v>
      </c>
      <c r="F40" s="1" t="s">
        <v>5</v>
      </c>
      <c r="G40" s="5" t="s">
        <v>6</v>
      </c>
      <c r="H40" s="10"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">
        <v>198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1.18</v>
      </c>
      <c r="D42" s="1">
        <v>1.18</v>
      </c>
      <c r="E42" s="7"/>
      <c r="F42" s="1">
        <v>207</v>
      </c>
      <c r="G42" s="5"/>
      <c r="H42" s="1"/>
      <c r="I42" s="1"/>
      <c r="J42" s="4"/>
      <c r="K42" s="14"/>
      <c r="L42" s="14"/>
      <c r="M42" s="14"/>
      <c r="N42" s="14"/>
      <c r="O42" s="14"/>
      <c r="P42" s="14"/>
      <c r="Q42" s="14"/>
      <c r="R42" s="14"/>
      <c r="S42" s="14"/>
      <c r="T42" s="2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7"/>
      <c r="D43" s="1">
        <v>1.18</v>
      </c>
      <c r="E43" s="1">
        <v>1.18</v>
      </c>
      <c r="F43" s="1">
        <v>208</v>
      </c>
      <c r="G43" s="5"/>
      <c r="H43" s="1"/>
      <c r="I43" s="1"/>
      <c r="J43" s="4"/>
      <c r="K43" s="14"/>
      <c r="L43" s="14"/>
      <c r="M43" s="14"/>
      <c r="N43" s="14"/>
      <c r="O43" s="14"/>
      <c r="P43" s="14"/>
      <c r="Q43" s="14"/>
      <c r="R43" s="14"/>
      <c r="S43" s="14"/>
      <c r="T43" s="2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Towers</v>
      </c>
      <c r="B44" s="1">
        <v>3</v>
      </c>
      <c r="C44" s="1">
        <v>1.79</v>
      </c>
      <c r="D44" s="7"/>
      <c r="E44" s="1">
        <v>1.79</v>
      </c>
      <c r="F44" s="1">
        <v>613</v>
      </c>
      <c r="G44" s="5">
        <v>614</v>
      </c>
      <c r="H44" s="1"/>
      <c r="I44" s="1"/>
      <c r="J44" s="4"/>
      <c r="K44" s="14"/>
      <c r="L44" s="14"/>
      <c r="M44" s="14"/>
      <c r="N44" s="14"/>
      <c r="O44" s="14"/>
      <c r="P44" s="14"/>
      <c r="Q44" s="14"/>
      <c r="R44" s="14"/>
      <c r="S44" s="14"/>
      <c r="T44" s="2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1.79</v>
      </c>
      <c r="D45" s="1">
        <v>1.79</v>
      </c>
      <c r="E45" s="7"/>
      <c r="F45" s="1">
        <v>615</v>
      </c>
      <c r="G45" s="6">
        <v>616</v>
      </c>
      <c r="H45" s="2"/>
      <c r="I45" s="2"/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2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1"/>
      <c r="G46" s="5"/>
      <c r="H46" s="1"/>
      <c r="I46" s="1"/>
      <c r="J46" s="4"/>
      <c r="K46" s="14"/>
      <c r="L46" s="14"/>
      <c r="M46" s="14"/>
      <c r="N46" s="14"/>
      <c r="O46" s="14"/>
      <c r="P46" s="14"/>
      <c r="Q46" s="14"/>
      <c r="R46" s="14"/>
      <c r="S46" s="14"/>
      <c r="T46" s="2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1">
        <v>0</v>
      </c>
      <c r="D47" s="7"/>
      <c r="E47" s="1">
        <v>0</v>
      </c>
      <c r="F47" s="1"/>
      <c r="G47" s="5"/>
      <c r="H47" s="1"/>
      <c r="I47" s="1"/>
      <c r="J47" s="4"/>
      <c r="K47" s="14"/>
      <c r="L47" s="14"/>
      <c r="M47" s="14"/>
      <c r="N47" s="14"/>
      <c r="O47" s="14"/>
      <c r="P47" s="14"/>
      <c r="Q47" s="14"/>
      <c r="R47" s="14"/>
      <c r="S47" s="14"/>
      <c r="T47" s="2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103" t="s">
        <v>202</v>
      </c>
      <c r="B48" s="1" t="s">
        <v>16</v>
      </c>
      <c r="C48" s="33">
        <f>SUM(C42:C47)</f>
        <v>4.76</v>
      </c>
      <c r="D48" s="34">
        <f>SUM(D42:D47)</f>
        <v>4.1500000000000004</v>
      </c>
      <c r="E48" s="35">
        <f>SUM(E42:E47)</f>
        <v>2.9699999999999998</v>
      </c>
      <c r="F48" s="1"/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104"/>
      <c r="B49" s="21" t="s">
        <v>15</v>
      </c>
      <c r="C49" s="86">
        <f>SUM(C48:E48)</f>
        <v>11.879999999999999</v>
      </c>
      <c r="D49" s="87"/>
      <c r="E49" s="87"/>
      <c r="F49" s="88"/>
      <c r="G49" s="72">
        <f>ROUNDUP(SUM(C48:E48)/3,2)</f>
        <v>3.96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80" t="s">
        <v>203</v>
      </c>
      <c r="B50" s="74" t="s">
        <v>43</v>
      </c>
      <c r="C50" s="58">
        <f>SUM(C37+C49)</f>
        <v>23.759999999999998</v>
      </c>
      <c r="D50" s="59"/>
      <c r="E50" s="59"/>
      <c r="F50" s="60"/>
      <c r="G50" s="58">
        <f>SUM(G37+G49)</f>
        <v>7.92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81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10"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/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1"/>
      <c r="G54" s="5"/>
      <c r="H54" s="1"/>
      <c r="I54" s="1"/>
      <c r="J54" s="4"/>
      <c r="K54" s="1"/>
      <c r="L54" s="14"/>
      <c r="M54" s="14"/>
      <c r="N54" s="14"/>
      <c r="O54" s="14"/>
      <c r="P54" s="14"/>
      <c r="Q54" s="14"/>
      <c r="R54" s="14"/>
      <c r="S54" s="14"/>
      <c r="T54" s="20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7"/>
      <c r="D55" s="1">
        <v>0</v>
      </c>
      <c r="E55" s="1">
        <v>0</v>
      </c>
      <c r="F55" s="1"/>
      <c r="G55" s="5"/>
      <c r="H55" s="1"/>
      <c r="I55" s="1"/>
      <c r="J55" s="4"/>
      <c r="K55" s="14"/>
      <c r="L55" s="14"/>
      <c r="M55" s="14"/>
      <c r="N55" s="14"/>
      <c r="O55" s="14"/>
      <c r="P55" s="14"/>
      <c r="Q55" s="14"/>
      <c r="R55" s="14"/>
      <c r="S55" s="14"/>
      <c r="T55" s="20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Towers</v>
      </c>
      <c r="B56" s="1">
        <v>3</v>
      </c>
      <c r="C56" s="1">
        <v>0</v>
      </c>
      <c r="D56" s="7"/>
      <c r="E56" s="1">
        <v>0</v>
      </c>
      <c r="F56" s="1"/>
      <c r="G56" s="5"/>
      <c r="H56" s="1"/>
      <c r="I56" s="1"/>
      <c r="J56" s="4"/>
      <c r="K56" s="14"/>
      <c r="L56" s="14"/>
      <c r="M56" s="14"/>
      <c r="N56" s="14"/>
      <c r="O56" s="14"/>
      <c r="P56" s="14"/>
      <c r="Q56" s="14"/>
      <c r="R56" s="14"/>
      <c r="S56" s="14"/>
      <c r="T56" s="20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1"/>
      <c r="G57" s="6"/>
      <c r="H57" s="2"/>
      <c r="I57" s="2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20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1"/>
      <c r="G58" s="5"/>
      <c r="H58" s="1"/>
      <c r="I58" s="1"/>
      <c r="J58" s="4"/>
      <c r="K58" s="14"/>
      <c r="L58" s="14"/>
      <c r="M58" s="14"/>
      <c r="N58" s="14"/>
      <c r="O58" s="14"/>
      <c r="P58" s="14"/>
      <c r="Q58" s="14"/>
      <c r="R58" s="14"/>
      <c r="S58" s="14"/>
      <c r="T58" s="20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1">
        <v>0</v>
      </c>
      <c r="D59" s="7"/>
      <c r="E59" s="1">
        <v>0</v>
      </c>
      <c r="F59" s="1"/>
      <c r="G59" s="5"/>
      <c r="H59" s="1"/>
      <c r="I59" s="1"/>
      <c r="J59" s="4"/>
      <c r="K59" s="14"/>
      <c r="L59" s="14"/>
      <c r="M59" s="14"/>
      <c r="N59" s="14"/>
      <c r="O59" s="14"/>
      <c r="P59" s="14"/>
      <c r="Q59" s="14"/>
      <c r="R59" s="14"/>
      <c r="S59" s="14"/>
      <c r="T59" s="20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80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/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81"/>
      <c r="B61" s="21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10"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/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1"/>
      <c r="G67" s="5"/>
      <c r="H67" s="1"/>
      <c r="I67" s="1"/>
      <c r="J67" s="4"/>
      <c r="K67" s="14"/>
      <c r="L67" s="14"/>
      <c r="M67" s="14"/>
      <c r="N67" s="14"/>
      <c r="O67" s="14"/>
      <c r="P67" s="14"/>
      <c r="Q67" s="14"/>
      <c r="R67" s="14"/>
      <c r="S67" s="14"/>
      <c r="T67" s="20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7"/>
      <c r="D68" s="1">
        <v>0</v>
      </c>
      <c r="E68" s="1">
        <v>0</v>
      </c>
      <c r="F68" s="1"/>
      <c r="G68" s="5"/>
      <c r="H68" s="1"/>
      <c r="I68" s="1"/>
      <c r="J68" s="4"/>
      <c r="K68" s="14"/>
      <c r="L68" s="14"/>
      <c r="M68" s="14"/>
      <c r="N68" s="14"/>
      <c r="O68" s="14"/>
      <c r="P68" s="14"/>
      <c r="Q68" s="14"/>
      <c r="R68" s="14"/>
      <c r="S68" s="14"/>
      <c r="T68" s="20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Towers</v>
      </c>
      <c r="B69" s="1">
        <v>3</v>
      </c>
      <c r="C69" s="1">
        <v>0</v>
      </c>
      <c r="D69" s="7"/>
      <c r="E69" s="1">
        <v>0</v>
      </c>
      <c r="F69" s="1"/>
      <c r="G69" s="5"/>
      <c r="H69" s="1"/>
      <c r="I69" s="1"/>
      <c r="J69" s="4"/>
      <c r="K69" s="14"/>
      <c r="L69" s="14"/>
      <c r="M69" s="14"/>
      <c r="N69" s="14"/>
      <c r="O69" s="14"/>
      <c r="P69" s="14"/>
      <c r="Q69" s="14"/>
      <c r="R69" s="14"/>
      <c r="S69" s="14"/>
      <c r="T69" s="20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1"/>
      <c r="G70" s="6"/>
      <c r="H70" s="2"/>
      <c r="I70" s="2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2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1"/>
      <c r="G71" s="5"/>
      <c r="H71" s="1"/>
      <c r="I71" s="1"/>
      <c r="J71" s="4"/>
      <c r="K71" s="14"/>
      <c r="L71" s="14"/>
      <c r="M71" s="14"/>
      <c r="N71" s="14"/>
      <c r="O71" s="14"/>
      <c r="P71" s="14"/>
      <c r="Q71" s="14"/>
      <c r="R71" s="14"/>
      <c r="S71" s="14"/>
      <c r="T71" s="20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1">
        <v>0</v>
      </c>
      <c r="D72" s="7"/>
      <c r="E72" s="1">
        <v>0</v>
      </c>
      <c r="F72" s="1"/>
      <c r="G72" s="5"/>
      <c r="H72" s="1"/>
      <c r="I72" s="1"/>
      <c r="J72" s="4"/>
      <c r="K72" s="14"/>
      <c r="L72" s="14"/>
      <c r="M72" s="14"/>
      <c r="N72" s="14"/>
      <c r="O72" s="14"/>
      <c r="P72" s="14"/>
      <c r="Q72" s="14"/>
      <c r="R72" s="14"/>
      <c r="S72" s="14"/>
      <c r="T72" s="20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80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/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81"/>
      <c r="B74" s="21" t="s">
        <v>15</v>
      </c>
      <c r="C74" s="86">
        <f>SUM(C73:E73)</f>
        <v>0</v>
      </c>
      <c r="D74" s="87"/>
      <c r="E74" s="87"/>
      <c r="F74" s="88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80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81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10"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/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1"/>
      <c r="G79" s="5"/>
      <c r="H79" s="1"/>
      <c r="I79" s="1"/>
      <c r="J79" s="4"/>
      <c r="K79" s="1"/>
      <c r="L79" s="14"/>
      <c r="M79" s="14"/>
      <c r="N79" s="14"/>
      <c r="O79" s="14"/>
      <c r="P79" s="14"/>
      <c r="Q79" s="14"/>
      <c r="R79" s="14"/>
      <c r="S79" s="14"/>
      <c r="T79" s="20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7"/>
      <c r="D80" s="1">
        <v>0</v>
      </c>
      <c r="E80" s="1">
        <v>0</v>
      </c>
      <c r="F80" s="1"/>
      <c r="G80" s="5"/>
      <c r="H80" s="1"/>
      <c r="I80" s="1"/>
      <c r="J80" s="4"/>
      <c r="K80" s="14"/>
      <c r="L80" s="14"/>
      <c r="M80" s="14"/>
      <c r="N80" s="14"/>
      <c r="O80" s="14"/>
      <c r="P80" s="14"/>
      <c r="Q80" s="14"/>
      <c r="R80" s="14"/>
      <c r="S80" s="14"/>
      <c r="T80" s="20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Towers</v>
      </c>
      <c r="B81" s="1">
        <v>3</v>
      </c>
      <c r="C81" s="1">
        <v>0</v>
      </c>
      <c r="D81" s="7"/>
      <c r="E81" s="1">
        <v>0</v>
      </c>
      <c r="F81" s="1"/>
      <c r="G81" s="5"/>
      <c r="H81" s="1"/>
      <c r="I81" s="1"/>
      <c r="J81" s="4"/>
      <c r="K81" s="14"/>
      <c r="L81" s="14"/>
      <c r="M81" s="14"/>
      <c r="N81" s="14"/>
      <c r="O81" s="14"/>
      <c r="P81" s="14"/>
      <c r="Q81" s="14"/>
      <c r="R81" s="14"/>
      <c r="S81" s="14"/>
      <c r="T81" s="20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1"/>
      <c r="G82" s="6"/>
      <c r="H82" s="2"/>
      <c r="I82" s="2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20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1"/>
      <c r="G83" s="5"/>
      <c r="H83" s="1"/>
      <c r="I83" s="1"/>
      <c r="J83" s="4"/>
      <c r="K83" s="14"/>
      <c r="L83" s="14"/>
      <c r="M83" s="14"/>
      <c r="N83" s="14"/>
      <c r="O83" s="14"/>
      <c r="P83" s="14"/>
      <c r="Q83" s="14"/>
      <c r="R83" s="14"/>
      <c r="S83" s="14"/>
      <c r="T83" s="20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1">
        <v>0</v>
      </c>
      <c r="D84" s="7"/>
      <c r="E84" s="1">
        <v>0</v>
      </c>
      <c r="F84" s="1"/>
      <c r="G84" s="5"/>
      <c r="H84" s="1"/>
      <c r="I84" s="1"/>
      <c r="J84" s="4"/>
      <c r="K84" s="14"/>
      <c r="L84" s="14"/>
      <c r="M84" s="14"/>
      <c r="N84" s="14"/>
      <c r="O84" s="14"/>
      <c r="P84" s="14"/>
      <c r="Q84" s="14"/>
      <c r="R84" s="14"/>
      <c r="S84" s="14"/>
      <c r="T84" s="20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80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/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81"/>
      <c r="B86" s="21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4"/>
      <c r="B89" s="95"/>
      <c r="C89" s="95"/>
      <c r="D89" s="95"/>
      <c r="E89" s="95"/>
      <c r="F89" s="95"/>
      <c r="G89" s="95"/>
      <c r="H89" s="95"/>
      <c r="I89" s="95"/>
      <c r="J89" s="95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10"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1"/>
      <c r="G92" s="5"/>
      <c r="H92" s="1"/>
      <c r="I92" s="1"/>
      <c r="J92" s="4"/>
      <c r="K92" s="14"/>
      <c r="L92" s="14"/>
      <c r="M92" s="14"/>
      <c r="N92" s="14"/>
      <c r="O92" s="14"/>
      <c r="P92" s="14"/>
      <c r="Q92" s="14"/>
      <c r="R92" s="14"/>
      <c r="S92" s="14"/>
      <c r="T92" s="20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7"/>
      <c r="D93" s="1">
        <v>0</v>
      </c>
      <c r="E93" s="1">
        <v>0</v>
      </c>
      <c r="F93" s="1"/>
      <c r="G93" s="5"/>
      <c r="H93" s="1"/>
      <c r="I93" s="1"/>
      <c r="J93" s="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Towers</v>
      </c>
      <c r="B94" s="1">
        <v>3</v>
      </c>
      <c r="C94" s="1">
        <v>0</v>
      </c>
      <c r="D94" s="7"/>
      <c r="E94" s="1">
        <v>0</v>
      </c>
      <c r="F94" s="1"/>
      <c r="G94" s="5"/>
      <c r="H94" s="1"/>
      <c r="I94" s="1"/>
      <c r="J94" s="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1"/>
      <c r="G95" s="6"/>
      <c r="H95" s="2"/>
      <c r="I95" s="2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1"/>
      <c r="G96" s="5"/>
      <c r="H96" s="1"/>
      <c r="I96" s="1"/>
      <c r="J96" s="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1">
        <v>0</v>
      </c>
      <c r="D97" s="7"/>
      <c r="E97" s="1">
        <v>0</v>
      </c>
      <c r="F97" s="1"/>
      <c r="G97" s="5"/>
      <c r="H97" s="1"/>
      <c r="I97" s="1"/>
      <c r="J97" s="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80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81"/>
      <c r="B99" s="21" t="s">
        <v>15</v>
      </c>
      <c r="C99" s="86">
        <f>SUM(C98:E98)</f>
        <v>0</v>
      </c>
      <c r="D99" s="87"/>
      <c r="E99" s="87"/>
      <c r="F99" s="88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80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17" customHeight="1">
      <c r="A101" s="81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8" customHeight="1">
      <c r="A102" s="13"/>
      <c r="B102" s="29"/>
      <c r="C102" s="29"/>
      <c r="D102" s="29"/>
      <c r="E102" s="29"/>
      <c r="F102" s="96" t="s">
        <v>193</v>
      </c>
      <c r="G102" s="97"/>
      <c r="H102" s="98"/>
      <c r="I102" s="99">
        <f>ROUND(SUM(C103:E103),2)</f>
        <v>47.52</v>
      </c>
      <c r="J102" s="100"/>
      <c r="K102" s="30"/>
      <c r="L102" s="30"/>
      <c r="M102" s="30"/>
      <c r="N102" s="30"/>
      <c r="O102" s="30"/>
    </row>
    <row r="103" spans="1:71" s="31" customFormat="1" ht="32">
      <c r="A103" s="92" t="s">
        <v>17</v>
      </c>
      <c r="B103" s="93"/>
      <c r="C103" s="38">
        <f>ROUND(SUM(C10+C23+C35+C48+C60+C73+C85+C98), 2)</f>
        <v>16.64</v>
      </c>
      <c r="D103" s="39">
        <f>ROUND(SUM(D10+D23+D35+D48+D60+D73+D85+D98), 2)</f>
        <v>16.03</v>
      </c>
      <c r="E103" s="40">
        <f>ROUND(SUM(E10+E23+E35+E48+E60+E73+E85+E98), 2)</f>
        <v>14.85</v>
      </c>
      <c r="F103" s="101" t="s">
        <v>32</v>
      </c>
      <c r="G103" s="101"/>
      <c r="H103" s="101"/>
      <c r="I103" s="102">
        <v>9040</v>
      </c>
      <c r="J103" s="102"/>
      <c r="K103" s="30"/>
      <c r="L103" s="30"/>
      <c r="M103" s="30"/>
      <c r="N103" s="30"/>
      <c r="O103" s="30"/>
    </row>
  </sheetData>
  <mergeCells count="78"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  <mergeCell ref="G10:J10"/>
    <mergeCell ref="G11:J11"/>
    <mergeCell ref="A12:A13"/>
    <mergeCell ref="G12:J13"/>
    <mergeCell ref="C11:F11"/>
    <mergeCell ref="C12:F13"/>
    <mergeCell ref="G60:J60"/>
    <mergeCell ref="G61:J61"/>
    <mergeCell ref="C50:F51"/>
    <mergeCell ref="B50:B51"/>
    <mergeCell ref="C61:F61"/>
    <mergeCell ref="A73:A74"/>
    <mergeCell ref="G73:J73"/>
    <mergeCell ref="G74:J74"/>
    <mergeCell ref="C74:F74"/>
    <mergeCell ref="C62:F63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22</v>
      </c>
    </row>
    <row r="5" spans="1:1">
      <c r="A5" s="12" t="s">
        <v>23</v>
      </c>
    </row>
    <row r="6" spans="1:1">
      <c r="A6" s="12" t="s">
        <v>25</v>
      </c>
    </row>
    <row r="7" spans="1:1">
      <c r="A7" s="12" t="s">
        <v>52</v>
      </c>
    </row>
    <row r="8" spans="1:1">
      <c r="A8" s="12" t="s">
        <v>53</v>
      </c>
    </row>
    <row r="9" spans="1:1">
      <c r="A9" s="12" t="s">
        <v>26</v>
      </c>
    </row>
    <row r="10" spans="1:1">
      <c r="A10" s="12" t="s">
        <v>55</v>
      </c>
    </row>
    <row r="11" spans="1:1">
      <c r="A11" s="12" t="s">
        <v>170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61</v>
      </c>
    </row>
    <row r="17" spans="1:1">
      <c r="A17" s="12" t="s">
        <v>149</v>
      </c>
    </row>
    <row r="18" spans="1:1">
      <c r="A18" s="12" t="s">
        <v>171</v>
      </c>
    </row>
    <row r="19" spans="1:1">
      <c r="A19" s="12" t="s">
        <v>63</v>
      </c>
    </row>
    <row r="20" spans="1:1">
      <c r="A20" s="12" t="s">
        <v>64</v>
      </c>
    </row>
    <row r="21" spans="1:1">
      <c r="A21" s="12" t="s">
        <v>65</v>
      </c>
    </row>
    <row r="22" spans="1:1">
      <c r="A22" s="12" t="s">
        <v>67</v>
      </c>
    </row>
    <row r="23" spans="1:1">
      <c r="A23" s="12" t="s">
        <v>172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74</v>
      </c>
    </row>
    <row r="29" spans="1:1">
      <c r="A29" s="12" t="s">
        <v>152</v>
      </c>
    </row>
    <row r="30" spans="1:1">
      <c r="A30" s="12" t="s">
        <v>173</v>
      </c>
    </row>
    <row r="31" spans="1:1">
      <c r="A31" s="12" t="s">
        <v>76</v>
      </c>
    </row>
    <row r="32" spans="1:1">
      <c r="A32" s="12" t="s">
        <v>77</v>
      </c>
    </row>
    <row r="33" spans="1:1">
      <c r="A33" s="12" t="s">
        <v>78</v>
      </c>
    </row>
    <row r="34" spans="1:1">
      <c r="A34" s="12" t="s">
        <v>80</v>
      </c>
    </row>
    <row r="35" spans="1:1">
      <c r="A35" s="12" t="s">
        <v>174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87</v>
      </c>
    </row>
    <row r="41" spans="1:1">
      <c r="A41" s="12" t="s">
        <v>155</v>
      </c>
    </row>
    <row r="42" spans="1:1">
      <c r="A42" s="12" t="s">
        <v>175</v>
      </c>
    </row>
    <row r="43" spans="1:1">
      <c r="A43" s="12" t="s">
        <v>89</v>
      </c>
    </row>
    <row r="44" spans="1:1">
      <c r="A44" s="12" t="s">
        <v>90</v>
      </c>
    </row>
    <row r="45" spans="1:1">
      <c r="A45" s="12" t="s">
        <v>91</v>
      </c>
    </row>
    <row r="46" spans="1:1">
      <c r="A46" s="12" t="s">
        <v>93</v>
      </c>
    </row>
    <row r="47" spans="1:1">
      <c r="A47" s="12" t="s">
        <v>176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100</v>
      </c>
    </row>
    <row r="53" spans="1:1">
      <c r="A53" s="12" t="s">
        <v>158</v>
      </c>
    </row>
    <row r="54" spans="1:1">
      <c r="A54" s="12" t="s">
        <v>177</v>
      </c>
    </row>
    <row r="55" spans="1:1">
      <c r="A55" s="12" t="s">
        <v>102</v>
      </c>
    </row>
    <row r="56" spans="1:1">
      <c r="A56" s="12" t="s">
        <v>103</v>
      </c>
    </row>
    <row r="57" spans="1:1">
      <c r="A57" s="12" t="s">
        <v>104</v>
      </c>
    </row>
    <row r="58" spans="1:1">
      <c r="A58" s="12" t="s">
        <v>106</v>
      </c>
    </row>
    <row r="59" spans="1:1">
      <c r="A59" s="12" t="s">
        <v>178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113</v>
      </c>
    </row>
    <row r="65" spans="1:1">
      <c r="A65" s="12" t="s">
        <v>161</v>
      </c>
    </row>
    <row r="66" spans="1:1">
      <c r="A66" s="12" t="s">
        <v>179</v>
      </c>
    </row>
    <row r="67" spans="1:1">
      <c r="A67" s="12" t="s">
        <v>115</v>
      </c>
    </row>
    <row r="68" spans="1:1">
      <c r="A68" s="12" t="s">
        <v>116</v>
      </c>
    </row>
    <row r="69" spans="1:1">
      <c r="A69" s="12" t="s">
        <v>117</v>
      </c>
    </row>
    <row r="70" spans="1:1">
      <c r="A70" s="12" t="s">
        <v>119</v>
      </c>
    </row>
    <row r="71" spans="1:1">
      <c r="A71" s="12" t="s">
        <v>180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126</v>
      </c>
    </row>
    <row r="77" spans="1:1">
      <c r="A77" s="12" t="s">
        <v>164</v>
      </c>
    </row>
    <row r="78" spans="1:1">
      <c r="A78" s="12" t="s">
        <v>181</v>
      </c>
    </row>
    <row r="79" spans="1:1">
      <c r="A79" s="12" t="s">
        <v>128</v>
      </c>
    </row>
    <row r="80" spans="1:1">
      <c r="A80" s="12" t="s">
        <v>129</v>
      </c>
    </row>
    <row r="81" spans="1:1">
      <c r="A81" s="12" t="s">
        <v>130</v>
      </c>
    </row>
    <row r="82" spans="1:1">
      <c r="A82" s="12" t="s">
        <v>132</v>
      </c>
    </row>
    <row r="83" spans="1:1">
      <c r="A83" s="12" t="s">
        <v>182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138</v>
      </c>
    </row>
    <row r="89" spans="1:1">
      <c r="A89" s="12" t="s">
        <v>167</v>
      </c>
    </row>
    <row r="90" spans="1:1">
      <c r="A90" s="12" t="s">
        <v>183</v>
      </c>
    </row>
    <row r="91" spans="1:1">
      <c r="A91" s="12" t="s">
        <v>140</v>
      </c>
    </row>
    <row r="92" spans="1:1">
      <c r="A92" s="12" t="s">
        <v>141</v>
      </c>
    </row>
    <row r="93" spans="1:1">
      <c r="A93" s="12" t="s">
        <v>142</v>
      </c>
    </row>
    <row r="94" spans="1:1">
      <c r="A94" s="12" t="s">
        <v>144</v>
      </c>
    </row>
    <row r="95" spans="1:1">
      <c r="A95" s="12" t="s">
        <v>184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21</v>
      </c>
    </row>
    <row r="4" spans="1:1">
      <c r="A4" s="12" t="s">
        <v>50</v>
      </c>
    </row>
    <row r="5" spans="1:1">
      <c r="A5" s="12" t="s">
        <v>23</v>
      </c>
    </row>
    <row r="6" spans="1:1">
      <c r="A6" s="12" t="s">
        <v>52</v>
      </c>
    </row>
    <row r="7" spans="1:1">
      <c r="A7" s="12" t="s">
        <v>25</v>
      </c>
    </row>
    <row r="8" spans="1:1">
      <c r="A8" s="12" t="s">
        <v>53</v>
      </c>
    </row>
    <row r="9" spans="1:1">
      <c r="A9" s="12" t="s">
        <v>27</v>
      </c>
    </row>
    <row r="10" spans="1:1">
      <c r="A10" s="12" t="s">
        <v>54</v>
      </c>
    </row>
    <row r="11" spans="1:1">
      <c r="A11" s="12" t="s">
        <v>170</v>
      </c>
    </row>
    <row r="12" spans="1:1">
      <c r="A12" s="12" t="s">
        <v>29</v>
      </c>
    </row>
    <row r="13" spans="1:1">
      <c r="A13" s="12" t="s">
        <v>148</v>
      </c>
    </row>
    <row r="14" spans="1:1">
      <c r="A14" s="12" t="s">
        <v>58</v>
      </c>
    </row>
    <row r="15" spans="1:1">
      <c r="A15" s="12" t="s">
        <v>186</v>
      </c>
    </row>
    <row r="16" spans="1:1">
      <c r="A16" s="12" t="s">
        <v>60</v>
      </c>
    </row>
    <row r="17" spans="1:1">
      <c r="A17" s="12" t="s">
        <v>149</v>
      </c>
    </row>
    <row r="18" spans="1:1">
      <c r="A18" s="12" t="s">
        <v>63</v>
      </c>
    </row>
    <row r="19" spans="1:1">
      <c r="A19" s="12" t="s">
        <v>171</v>
      </c>
    </row>
    <row r="20" spans="1:1">
      <c r="A20" s="12" t="s">
        <v>64</v>
      </c>
    </row>
    <row r="21" spans="1:1">
      <c r="A21" s="12" t="s">
        <v>150</v>
      </c>
    </row>
    <row r="22" spans="1:1">
      <c r="A22" s="12" t="s">
        <v>66</v>
      </c>
    </row>
    <row r="23" spans="1:1">
      <c r="A23" s="12" t="s">
        <v>172</v>
      </c>
    </row>
    <row r="24" spans="1:1">
      <c r="A24" s="12" t="s">
        <v>69</v>
      </c>
    </row>
    <row r="25" spans="1:1">
      <c r="A25" s="12" t="s">
        <v>151</v>
      </c>
    </row>
    <row r="26" spans="1:1">
      <c r="A26" s="12" t="s">
        <v>71</v>
      </c>
    </row>
    <row r="27" spans="1:1">
      <c r="A27" s="12" t="s">
        <v>187</v>
      </c>
    </row>
    <row r="28" spans="1:1">
      <c r="A28" s="12" t="s">
        <v>73</v>
      </c>
    </row>
    <row r="29" spans="1:1">
      <c r="A29" s="12" t="s">
        <v>152</v>
      </c>
    </row>
    <row r="30" spans="1:1">
      <c r="A30" s="12" t="s">
        <v>76</v>
      </c>
    </row>
    <row r="31" spans="1:1">
      <c r="A31" s="12" t="s">
        <v>173</v>
      </c>
    </row>
    <row r="32" spans="1:1">
      <c r="A32" s="12" t="s">
        <v>77</v>
      </c>
    </row>
    <row r="33" spans="1:1">
      <c r="A33" s="12" t="s">
        <v>153</v>
      </c>
    </row>
    <row r="34" spans="1:1">
      <c r="A34" s="12" t="s">
        <v>79</v>
      </c>
    </row>
    <row r="35" spans="1:1">
      <c r="A35" s="12" t="s">
        <v>174</v>
      </c>
    </row>
    <row r="36" spans="1:1">
      <c r="A36" s="12" t="s">
        <v>82</v>
      </c>
    </row>
    <row r="37" spans="1:1">
      <c r="A37" s="12" t="s">
        <v>154</v>
      </c>
    </row>
    <row r="38" spans="1:1">
      <c r="A38" s="12" t="s">
        <v>84</v>
      </c>
    </row>
    <row r="39" spans="1:1">
      <c r="A39" s="12" t="s">
        <v>188</v>
      </c>
    </row>
    <row r="40" spans="1:1">
      <c r="A40" s="12" t="s">
        <v>86</v>
      </c>
    </row>
    <row r="41" spans="1:1">
      <c r="A41" s="12" t="s">
        <v>155</v>
      </c>
    </row>
    <row r="42" spans="1:1">
      <c r="A42" s="12" t="s">
        <v>89</v>
      </c>
    </row>
    <row r="43" spans="1:1">
      <c r="A43" s="12" t="s">
        <v>175</v>
      </c>
    </row>
    <row r="44" spans="1:1">
      <c r="A44" s="12" t="s">
        <v>90</v>
      </c>
    </row>
    <row r="45" spans="1:1">
      <c r="A45" s="12" t="s">
        <v>156</v>
      </c>
    </row>
    <row r="46" spans="1:1">
      <c r="A46" s="12" t="s">
        <v>92</v>
      </c>
    </row>
    <row r="47" spans="1:1">
      <c r="A47" s="12" t="s">
        <v>176</v>
      </c>
    </row>
    <row r="48" spans="1:1">
      <c r="A48" s="12" t="s">
        <v>95</v>
      </c>
    </row>
    <row r="49" spans="1:1">
      <c r="A49" s="12" t="s">
        <v>157</v>
      </c>
    </row>
    <row r="50" spans="1:1">
      <c r="A50" s="12" t="s">
        <v>97</v>
      </c>
    </row>
    <row r="51" spans="1:1">
      <c r="A51" s="12" t="s">
        <v>189</v>
      </c>
    </row>
    <row r="52" spans="1:1">
      <c r="A52" s="12" t="s">
        <v>99</v>
      </c>
    </row>
    <row r="53" spans="1:1">
      <c r="A53" s="12" t="s">
        <v>158</v>
      </c>
    </row>
    <row r="54" spans="1:1">
      <c r="A54" s="12" t="s">
        <v>102</v>
      </c>
    </row>
    <row r="55" spans="1:1">
      <c r="A55" s="12" t="s">
        <v>177</v>
      </c>
    </row>
    <row r="56" spans="1:1">
      <c r="A56" s="12" t="s">
        <v>103</v>
      </c>
    </row>
    <row r="57" spans="1:1">
      <c r="A57" s="12" t="s">
        <v>159</v>
      </c>
    </row>
    <row r="58" spans="1:1">
      <c r="A58" s="12" t="s">
        <v>105</v>
      </c>
    </row>
    <row r="59" spans="1:1">
      <c r="A59" s="12" t="s">
        <v>178</v>
      </c>
    </row>
    <row r="60" spans="1:1">
      <c r="A60" s="12" t="s">
        <v>108</v>
      </c>
    </row>
    <row r="61" spans="1:1">
      <c r="A61" s="12" t="s">
        <v>160</v>
      </c>
    </row>
    <row r="62" spans="1:1">
      <c r="A62" s="12" t="s">
        <v>110</v>
      </c>
    </row>
    <row r="63" spans="1:1">
      <c r="A63" s="12" t="s">
        <v>190</v>
      </c>
    </row>
    <row r="64" spans="1:1">
      <c r="A64" s="12" t="s">
        <v>112</v>
      </c>
    </row>
    <row r="65" spans="1:1">
      <c r="A65" s="12" t="s">
        <v>161</v>
      </c>
    </row>
    <row r="66" spans="1:1">
      <c r="A66" s="12" t="s">
        <v>115</v>
      </c>
    </row>
    <row r="67" spans="1:1">
      <c r="A67" s="12" t="s">
        <v>179</v>
      </c>
    </row>
    <row r="68" spans="1:1">
      <c r="A68" s="12" t="s">
        <v>116</v>
      </c>
    </row>
    <row r="69" spans="1:1">
      <c r="A69" s="12" t="s">
        <v>162</v>
      </c>
    </row>
    <row r="70" spans="1:1">
      <c r="A70" s="12" t="s">
        <v>118</v>
      </c>
    </row>
    <row r="71" spans="1:1">
      <c r="A71" s="12" t="s">
        <v>180</v>
      </c>
    </row>
    <row r="72" spans="1:1">
      <c r="A72" s="12" t="s">
        <v>121</v>
      </c>
    </row>
    <row r="73" spans="1:1">
      <c r="A73" s="12" t="s">
        <v>163</v>
      </c>
    </row>
    <row r="74" spans="1:1">
      <c r="A74" s="12" t="s">
        <v>123</v>
      </c>
    </row>
    <row r="75" spans="1:1">
      <c r="A75" s="12" t="s">
        <v>191</v>
      </c>
    </row>
    <row r="76" spans="1:1">
      <c r="A76" s="12" t="s">
        <v>125</v>
      </c>
    </row>
    <row r="77" spans="1:1">
      <c r="A77" s="12" t="s">
        <v>164</v>
      </c>
    </row>
    <row r="78" spans="1:1">
      <c r="A78" s="12" t="s">
        <v>128</v>
      </c>
    </row>
    <row r="79" spans="1:1">
      <c r="A79" s="12" t="s">
        <v>181</v>
      </c>
    </row>
    <row r="80" spans="1:1">
      <c r="A80" s="12" t="s">
        <v>129</v>
      </c>
    </row>
    <row r="81" spans="1:1">
      <c r="A81" s="12" t="s">
        <v>165</v>
      </c>
    </row>
    <row r="82" spans="1:1">
      <c r="A82" s="12" t="s">
        <v>131</v>
      </c>
    </row>
    <row r="83" spans="1:1">
      <c r="A83" s="12" t="s">
        <v>182</v>
      </c>
    </row>
    <row r="84" spans="1:1">
      <c r="A84" s="12" t="s">
        <v>134</v>
      </c>
    </row>
    <row r="85" spans="1:1">
      <c r="A85" s="12" t="s">
        <v>166</v>
      </c>
    </row>
    <row r="86" spans="1:1">
      <c r="A86" s="12" t="s">
        <v>135</v>
      </c>
    </row>
    <row r="87" spans="1:1">
      <c r="A87" s="12" t="s">
        <v>192</v>
      </c>
    </row>
    <row r="88" spans="1:1">
      <c r="A88" s="12" t="s">
        <v>137</v>
      </c>
    </row>
    <row r="89" spans="1:1">
      <c r="A89" s="12" t="s">
        <v>167</v>
      </c>
    </row>
    <row r="90" spans="1:1">
      <c r="A90" s="12" t="s">
        <v>140</v>
      </c>
    </row>
    <row r="91" spans="1:1">
      <c r="A91" s="12" t="s">
        <v>183</v>
      </c>
    </row>
    <row r="92" spans="1:1">
      <c r="A92" s="12" t="s">
        <v>141</v>
      </c>
    </row>
    <row r="93" spans="1:1">
      <c r="A93" s="12" t="s">
        <v>168</v>
      </c>
    </row>
    <row r="94" spans="1:1">
      <c r="A94" s="12" t="s">
        <v>143</v>
      </c>
    </row>
    <row r="95" spans="1:1">
      <c r="A95" s="12" t="s">
        <v>184</v>
      </c>
    </row>
    <row r="96" spans="1:1">
      <c r="A96" s="12" t="s">
        <v>146</v>
      </c>
    </row>
    <row r="97" spans="1:1">
      <c r="A97" s="12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N13"/>
  <sheetViews>
    <sheetView workbookViewId="0">
      <selection activeCell="O6" sqref="O6"/>
    </sheetView>
  </sheetViews>
  <sheetFormatPr baseColWidth="10" defaultRowHeight="27"/>
  <cols>
    <col min="1" max="16384" width="10.83203125" style="12"/>
  </cols>
  <sheetData>
    <row r="1" spans="1:14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14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  <c r="K2" s="36">
        <v>1</v>
      </c>
      <c r="L2" s="53"/>
      <c r="M2" s="3"/>
      <c r="N2" s="55"/>
    </row>
    <row r="3" spans="1:14">
      <c r="A3" s="12" t="s">
        <v>21</v>
      </c>
      <c r="B3" s="12" t="s">
        <v>186</v>
      </c>
      <c r="C3" s="12" t="s">
        <v>187</v>
      </c>
      <c r="D3" s="12" t="s">
        <v>188</v>
      </c>
      <c r="E3" s="12" t="s">
        <v>189</v>
      </c>
      <c r="F3" s="12" t="s">
        <v>190</v>
      </c>
      <c r="G3" s="12" t="s">
        <v>191</v>
      </c>
      <c r="H3" s="12" t="s">
        <v>192</v>
      </c>
      <c r="K3" s="36">
        <v>2</v>
      </c>
      <c r="L3" s="53"/>
      <c r="M3" s="54"/>
      <c r="N3" s="3"/>
    </row>
    <row r="4" spans="1:14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  <c r="K4" s="36">
        <v>3</v>
      </c>
      <c r="L4" s="3"/>
      <c r="M4" s="54"/>
      <c r="N4" s="55"/>
    </row>
    <row r="5" spans="1:14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  <c r="K5" s="36">
        <v>4</v>
      </c>
      <c r="L5" s="53"/>
      <c r="M5" s="3"/>
      <c r="N5" s="55"/>
    </row>
    <row r="6" spans="1:14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  <c r="K6" s="36">
        <v>5</v>
      </c>
      <c r="L6" s="53"/>
      <c r="M6" s="54"/>
      <c r="N6" s="3"/>
    </row>
    <row r="7" spans="1:14">
      <c r="A7" s="12" t="s">
        <v>25</v>
      </c>
      <c r="B7" s="12" t="s">
        <v>171</v>
      </c>
      <c r="C7" s="12" t="s">
        <v>173</v>
      </c>
      <c r="D7" s="12" t="s">
        <v>175</v>
      </c>
      <c r="E7" s="12" t="s">
        <v>177</v>
      </c>
      <c r="F7" s="12" t="s">
        <v>179</v>
      </c>
      <c r="G7" s="12" t="s">
        <v>181</v>
      </c>
      <c r="H7" s="12" t="s">
        <v>183</v>
      </c>
      <c r="K7" s="36">
        <v>6</v>
      </c>
      <c r="L7" s="3"/>
      <c r="M7" s="54"/>
      <c r="N7" s="55"/>
    </row>
    <row r="8" spans="1:14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14">
      <c r="A9" s="12" t="s">
        <v>27</v>
      </c>
      <c r="B9" s="12" t="s">
        <v>150</v>
      </c>
      <c r="C9" s="12" t="s">
        <v>153</v>
      </c>
      <c r="D9" s="12" t="s">
        <v>156</v>
      </c>
      <c r="E9" s="12" t="s">
        <v>159</v>
      </c>
      <c r="F9" s="12" t="s">
        <v>162</v>
      </c>
      <c r="G9" s="12" t="s">
        <v>165</v>
      </c>
      <c r="H9" s="12" t="s">
        <v>168</v>
      </c>
    </row>
    <row r="10" spans="1:14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14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14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14">
      <c r="A13" s="12" t="s">
        <v>148</v>
      </c>
      <c r="B13" s="12" t="s">
        <v>151</v>
      </c>
      <c r="C13" s="12" t="s">
        <v>154</v>
      </c>
      <c r="D13" s="12" t="s">
        <v>157</v>
      </c>
      <c r="E13" s="12" t="s">
        <v>160</v>
      </c>
      <c r="F13" s="12" t="s">
        <v>163</v>
      </c>
      <c r="G13" s="12" t="s">
        <v>166</v>
      </c>
      <c r="H13" s="1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11" sqref="C11"/>
    </sheetView>
  </sheetViews>
  <sheetFormatPr baseColWidth="10" defaultRowHeight="16"/>
  <cols>
    <col min="1" max="16384" width="10.83203125" style="16"/>
  </cols>
  <sheetData>
    <row r="1" spans="1:4">
      <c r="A1" t="s">
        <v>0</v>
      </c>
      <c r="B1" t="s">
        <v>1</v>
      </c>
      <c r="C1" t="s">
        <v>2</v>
      </c>
      <c r="D1" s="48" t="s">
        <v>18</v>
      </c>
    </row>
    <row r="2" spans="1:4">
      <c r="A2" s="16">
        <v>1</v>
      </c>
      <c r="B2">
        <f>INT(99)</f>
        <v>99</v>
      </c>
      <c r="C2" s="16">
        <v>670</v>
      </c>
      <c r="D2" s="48">
        <f>Racks!H2</f>
        <v>190</v>
      </c>
    </row>
    <row r="3" spans="1:4">
      <c r="A3" s="16">
        <v>100</v>
      </c>
      <c r="B3" s="46">
        <v>199</v>
      </c>
      <c r="C3" s="47">
        <v>427</v>
      </c>
      <c r="D3" s="48">
        <f>Racks!H15</f>
        <v>190</v>
      </c>
    </row>
    <row r="4" spans="1:4">
      <c r="A4" s="16">
        <v>200</v>
      </c>
      <c r="B4" s="16">
        <v>299</v>
      </c>
      <c r="C4" s="16">
        <v>450</v>
      </c>
      <c r="D4" s="48">
        <f>Racks!H27</f>
        <v>190</v>
      </c>
    </row>
    <row r="5" spans="1:4">
      <c r="A5" s="16">
        <v>300</v>
      </c>
      <c r="B5" s="46">
        <v>399</v>
      </c>
      <c r="C5" s="16">
        <v>1200</v>
      </c>
      <c r="D5" s="48">
        <f>Racks!H40</f>
        <v>190</v>
      </c>
    </row>
    <row r="6" spans="1:4">
      <c r="A6" s="16">
        <v>400</v>
      </c>
      <c r="B6" s="46">
        <v>499</v>
      </c>
      <c r="C6" s="16">
        <v>740</v>
      </c>
      <c r="D6" s="48">
        <f>Racks!H52</f>
        <v>190</v>
      </c>
    </row>
    <row r="7" spans="1:4">
      <c r="A7" s="16">
        <v>500</v>
      </c>
      <c r="B7" s="46">
        <v>599</v>
      </c>
      <c r="C7" s="16">
        <v>500</v>
      </c>
      <c r="D7" s="48">
        <f>Racks!H65</f>
        <v>190</v>
      </c>
    </row>
    <row r="8" spans="1:4">
      <c r="A8" s="16">
        <v>600</v>
      </c>
      <c r="B8" s="46">
        <v>699</v>
      </c>
      <c r="C8" s="16">
        <v>340</v>
      </c>
      <c r="D8" s="48">
        <f>Racks!H77</f>
        <v>190</v>
      </c>
    </row>
    <row r="9" spans="1:4">
      <c r="A9" s="16">
        <v>700</v>
      </c>
      <c r="B9" s="46">
        <v>799</v>
      </c>
      <c r="C9" s="16">
        <v>750</v>
      </c>
      <c r="D9" s="48">
        <f>Racks!H90</f>
        <v>190</v>
      </c>
    </row>
    <row r="10" spans="1:4">
      <c r="A10" s="16">
        <v>800</v>
      </c>
      <c r="B10" s="46">
        <v>899</v>
      </c>
      <c r="C10" s="16">
        <v>1200</v>
      </c>
    </row>
    <row r="11" spans="1:4">
      <c r="A11" s="16">
        <v>900</v>
      </c>
      <c r="B11" s="46">
        <v>999</v>
      </c>
      <c r="C11" s="16">
        <v>582</v>
      </c>
    </row>
    <row r="12" spans="1:4">
      <c r="A12" s="16">
        <v>1000</v>
      </c>
      <c r="B12" s="46">
        <v>1099</v>
      </c>
      <c r="C12" s="16">
        <v>1225</v>
      </c>
    </row>
    <row r="13" spans="1:4">
      <c r="A13" s="16">
        <v>1100</v>
      </c>
      <c r="B13" s="46">
        <v>1199</v>
      </c>
      <c r="C13" s="16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>
      <selection activeCell="B16" sqref="B16:E21"/>
    </sheetView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3"/>
      <c r="B1" s="36"/>
      <c r="C1" s="36" t="s">
        <v>33</v>
      </c>
      <c r="D1" s="36" t="s">
        <v>34</v>
      </c>
      <c r="E1" s="36" t="s">
        <v>35</v>
      </c>
      <c r="F1" s="3"/>
    </row>
    <row r="2" spans="1:6" ht="22">
      <c r="A2" s="3" t="s">
        <v>36</v>
      </c>
      <c r="B2" s="36">
        <v>1</v>
      </c>
      <c r="C2" s="49"/>
      <c r="D2" s="50"/>
      <c r="E2" s="51"/>
      <c r="F2" s="3"/>
    </row>
    <row r="3" spans="1:6" ht="22">
      <c r="A3" s="3"/>
      <c r="B3" s="36">
        <v>2</v>
      </c>
      <c r="C3" s="49"/>
      <c r="D3" s="50"/>
      <c r="E3" s="51"/>
      <c r="F3" s="3"/>
    </row>
    <row r="4" spans="1:6" ht="22">
      <c r="A4" s="3"/>
      <c r="B4" s="36">
        <v>3</v>
      </c>
      <c r="C4" s="49"/>
      <c r="D4" s="51"/>
      <c r="E4" s="52"/>
      <c r="F4" s="3"/>
    </row>
    <row r="5" spans="1:6" ht="22">
      <c r="A5" s="3"/>
      <c r="B5" s="36">
        <v>4</v>
      </c>
      <c r="C5" s="49"/>
      <c r="D5" s="51"/>
      <c r="E5" s="52"/>
      <c r="F5" s="3"/>
    </row>
    <row r="6" spans="1:6" ht="22">
      <c r="A6" s="3"/>
      <c r="B6" s="36">
        <v>5</v>
      </c>
      <c r="C6" s="51"/>
      <c r="D6" s="50"/>
      <c r="E6" s="52"/>
      <c r="F6" s="3"/>
    </row>
    <row r="7" spans="1:6" ht="22">
      <c r="A7" s="3"/>
      <c r="B7" s="36">
        <v>6</v>
      </c>
      <c r="C7" s="51"/>
      <c r="D7" s="50"/>
      <c r="E7" s="52"/>
      <c r="F7" s="3"/>
    </row>
    <row r="8" spans="1:6" ht="22">
      <c r="A8" s="3"/>
      <c r="B8" s="36"/>
      <c r="C8" s="3"/>
      <c r="D8" s="3"/>
      <c r="E8" s="3"/>
      <c r="F8" s="3"/>
    </row>
    <row r="9" spans="1:6" ht="22">
      <c r="A9" s="3" t="s">
        <v>37</v>
      </c>
      <c r="B9" s="36">
        <v>1</v>
      </c>
      <c r="C9" s="53"/>
      <c r="D9" s="54"/>
      <c r="E9" s="3"/>
      <c r="F9" s="3"/>
    </row>
    <row r="10" spans="1:6" ht="22">
      <c r="A10" s="3"/>
      <c r="B10" s="36">
        <v>2</v>
      </c>
      <c r="C10" s="53"/>
      <c r="D10" s="3"/>
      <c r="E10" s="55"/>
      <c r="F10" s="3"/>
    </row>
    <row r="11" spans="1:6" ht="22">
      <c r="A11" s="3"/>
      <c r="B11" s="36">
        <v>3</v>
      </c>
      <c r="C11" s="3"/>
      <c r="D11" s="54"/>
      <c r="E11" s="55"/>
      <c r="F11" s="3"/>
    </row>
    <row r="12" spans="1:6" ht="22">
      <c r="A12" s="3"/>
      <c r="B12" s="36">
        <v>4</v>
      </c>
      <c r="C12" s="53"/>
      <c r="D12" s="54"/>
      <c r="E12" s="3"/>
      <c r="F12" s="3"/>
    </row>
    <row r="13" spans="1:6" ht="22">
      <c r="A13" s="3"/>
      <c r="B13" s="36">
        <v>5</v>
      </c>
      <c r="C13" s="53"/>
      <c r="D13" s="3"/>
      <c r="E13" s="55"/>
      <c r="F13" s="3"/>
    </row>
    <row r="14" spans="1:6" ht="22">
      <c r="A14" s="3"/>
      <c r="B14" s="36">
        <v>6</v>
      </c>
      <c r="C14" s="3"/>
      <c r="D14" s="54"/>
      <c r="E14" s="55"/>
      <c r="F14" s="3"/>
    </row>
    <row r="15" spans="1:6" ht="22">
      <c r="A15" s="3"/>
      <c r="B15" s="36"/>
      <c r="C15" s="3"/>
      <c r="D15" s="3"/>
      <c r="E15" s="3"/>
      <c r="F15" s="3"/>
    </row>
    <row r="16" spans="1:6" ht="22">
      <c r="A16" s="3" t="s">
        <v>38</v>
      </c>
      <c r="B16" s="36">
        <v>1</v>
      </c>
      <c r="C16" s="53"/>
      <c r="D16" s="3"/>
      <c r="E16" s="55"/>
      <c r="F16" s="3"/>
    </row>
    <row r="17" spans="1:6" ht="22">
      <c r="A17" s="3"/>
      <c r="B17" s="36">
        <v>2</v>
      </c>
      <c r="C17" s="53"/>
      <c r="D17" s="54"/>
      <c r="E17" s="3"/>
      <c r="F17" s="3"/>
    </row>
    <row r="18" spans="1:6" ht="22">
      <c r="A18" s="3"/>
      <c r="B18" s="36">
        <v>3</v>
      </c>
      <c r="C18" s="3"/>
      <c r="D18" s="54"/>
      <c r="E18" s="55"/>
      <c r="F18" s="3"/>
    </row>
    <row r="19" spans="1:6" ht="22">
      <c r="A19" s="3"/>
      <c r="B19" s="36">
        <v>4</v>
      </c>
      <c r="C19" s="53"/>
      <c r="D19" s="3"/>
      <c r="E19" s="55"/>
      <c r="F19" s="3"/>
    </row>
    <row r="20" spans="1:6" ht="22">
      <c r="A20" s="3"/>
      <c r="B20" s="36">
        <v>5</v>
      </c>
      <c r="C20" s="53"/>
      <c r="D20" s="54"/>
      <c r="E20" s="3"/>
      <c r="F20" s="3"/>
    </row>
    <row r="21" spans="1:6" ht="22">
      <c r="A21" s="3"/>
      <c r="B21" s="36">
        <v>6</v>
      </c>
      <c r="C21" s="3"/>
      <c r="D21" s="54"/>
      <c r="E21" s="55"/>
      <c r="F21" s="3"/>
    </row>
  </sheetData>
  <sheetProtection algorithmName="SHA-512" hashValue="5eS5V7tWAdrXeRNkq1KDtMVuDHlulqgMlEXAh6TjOwCfUyW8IiFO6AvidckLknI1MLBrZ1hEpNQML9KaXnladg==" saltValue="ujFfwJFU3OtlHEUCSbM4q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47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>
        <f>Racks!C2</f>
        <v>25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9"/>
      <c r="J2" s="9"/>
    </row>
    <row r="3" spans="1:125" ht="22">
      <c r="A3" s="44" t="str">
        <f>Racks!A3</f>
        <v>Tower 1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5"/>
      <c r="B4" s="1">
        <v>1</v>
      </c>
      <c r="C4" s="1">
        <v>1.18</v>
      </c>
      <c r="D4" s="1">
        <v>1.18</v>
      </c>
      <c r="E4" s="7"/>
      <c r="F4" s="37">
        <f>Racks!F4</f>
        <v>201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1.18</v>
      </c>
      <c r="D5" s="1">
        <v>1.18</v>
      </c>
      <c r="E5" s="7"/>
      <c r="F5" s="37">
        <f>Racks!F5</f>
        <v>202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Towers</v>
      </c>
      <c r="B6" s="1">
        <v>3</v>
      </c>
      <c r="C6" s="1">
        <v>1.79</v>
      </c>
      <c r="D6" s="7"/>
      <c r="E6" s="1">
        <v>1.79</v>
      </c>
      <c r="F6" s="37">
        <f>Racks!F6</f>
        <v>601</v>
      </c>
      <c r="G6" s="37">
        <f>Racks!G6</f>
        <v>602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1.79</v>
      </c>
      <c r="D7" s="7"/>
      <c r="E7" s="41">
        <v>1.79</v>
      </c>
      <c r="F7" s="37">
        <f>Racks!F7</f>
        <v>603</v>
      </c>
      <c r="G7" s="37">
        <f>Racks!G7</f>
        <v>604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80"/>
      <c r="B10" s="1" t="s">
        <v>16</v>
      </c>
      <c r="C10" s="33">
        <f>SUM(C4:C9)</f>
        <v>5.94</v>
      </c>
      <c r="D10" s="34">
        <f>SUM(D4:D9)</f>
        <v>2.36</v>
      </c>
      <c r="E10" s="35">
        <f>SUM(E4:E9)</f>
        <v>3.58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81"/>
      <c r="B11" s="21" t="s">
        <v>15</v>
      </c>
      <c r="C11" s="89">
        <f>SUM(C10:E10)</f>
        <v>11.88</v>
      </c>
      <c r="D11" s="90"/>
      <c r="E11" s="90"/>
      <c r="F11" s="91"/>
      <c r="G11" s="84">
        <f>ROUNDUP(SUM(C10:E10)/3,2)</f>
        <v>3.96</v>
      </c>
      <c r="H11" s="85"/>
      <c r="I11" s="85"/>
      <c r="J11" s="85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11.88</v>
      </c>
      <c r="D12" s="59"/>
      <c r="E12" s="59"/>
      <c r="F12" s="60"/>
      <c r="G12" s="76">
        <f>G11</f>
        <v>3.96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>
        <f>Racks!C15</f>
        <v>50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>Tower 1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1.18</v>
      </c>
      <c r="D18" s="1">
        <v>1.18</v>
      </c>
      <c r="E18" s="7"/>
      <c r="F18" s="37">
        <f>Racks!F18</f>
        <v>203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Towers</v>
      </c>
      <c r="B19" s="1">
        <v>3</v>
      </c>
      <c r="C19" s="1">
        <v>1.18</v>
      </c>
      <c r="D19" s="7"/>
      <c r="E19" s="1">
        <v>1.18</v>
      </c>
      <c r="F19" s="37">
        <f>Racks!F19</f>
        <v>204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1.79</v>
      </c>
      <c r="D20" s="7"/>
      <c r="E20" s="41">
        <v>1.79</v>
      </c>
      <c r="F20" s="37">
        <f>Racks!F20</f>
        <v>605</v>
      </c>
      <c r="G20" s="37">
        <f>Racks!G20</f>
        <v>606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1.79</v>
      </c>
      <c r="E21" s="1">
        <v>1.79</v>
      </c>
      <c r="F21" s="37">
        <f>Racks!F21</f>
        <v>607</v>
      </c>
      <c r="G21" s="37">
        <f>Racks!G21</f>
        <v>608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80"/>
      <c r="B23" s="1" t="s">
        <v>16</v>
      </c>
      <c r="C23" s="33">
        <f>SUM(C17:C22)</f>
        <v>4.1500000000000004</v>
      </c>
      <c r="D23" s="34">
        <f>SUM(D17:D22)</f>
        <v>2.9699999999999998</v>
      </c>
      <c r="E23" s="35">
        <f>SUM(E17:E22)</f>
        <v>4.76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81"/>
      <c r="B24" s="21" t="s">
        <v>15</v>
      </c>
      <c r="C24" s="86">
        <f>SUM(C23:E23)</f>
        <v>11.879999999999999</v>
      </c>
      <c r="D24" s="87"/>
      <c r="E24" s="87"/>
      <c r="F24" s="88"/>
      <c r="G24" s="72">
        <f>ROUNDUP(SUM(C23:E23)/3,2)</f>
        <v>3.96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80"/>
      <c r="B25" s="74" t="s">
        <v>44</v>
      </c>
      <c r="C25" s="58">
        <f>SUM(C12+C24)</f>
        <v>23.759999999999998</v>
      </c>
      <c r="D25" s="59"/>
      <c r="E25" s="59"/>
      <c r="F25" s="60"/>
      <c r="G25" s="58">
        <f>SUM(G12+G24)</f>
        <v>7.92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81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>
        <f>Racks!C27</f>
        <v>50</v>
      </c>
      <c r="D27" s="37">
        <f>Racks!D27</f>
        <v>25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>Tower 1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Towers</v>
      </c>
      <c r="B31" s="1">
        <v>3</v>
      </c>
      <c r="C31" s="1">
        <v>1.18</v>
      </c>
      <c r="D31" s="7"/>
      <c r="E31" s="1">
        <v>1.18</v>
      </c>
      <c r="F31" s="37">
        <f>Racks!F31</f>
        <v>205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1.18</v>
      </c>
      <c r="D32" s="7"/>
      <c r="E32" s="41">
        <v>1.18</v>
      </c>
      <c r="F32" s="37">
        <f>Racks!F32</f>
        <v>206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1.79</v>
      </c>
      <c r="E33" s="1">
        <v>1.79</v>
      </c>
      <c r="F33" s="37">
        <f>Racks!F33</f>
        <v>609</v>
      </c>
      <c r="G33" s="37">
        <f>Racks!G33</f>
        <v>610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1.79</v>
      </c>
      <c r="E34" s="1">
        <v>1.79</v>
      </c>
      <c r="F34" s="37">
        <f>Racks!F34</f>
        <v>611</v>
      </c>
      <c r="G34" s="37">
        <f>Racks!G34</f>
        <v>612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80"/>
      <c r="B35" s="1" t="s">
        <v>16</v>
      </c>
      <c r="C35" s="33">
        <f>SUM(C29:C34)</f>
        <v>2.36</v>
      </c>
      <c r="D35" s="34">
        <f>SUM(D29:D34)</f>
        <v>3.58</v>
      </c>
      <c r="E35" s="35">
        <f>SUM(E29:E34)</f>
        <v>5.94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81"/>
      <c r="B36" s="21" t="s">
        <v>15</v>
      </c>
      <c r="C36" s="89">
        <f>SUM(C35:E35)</f>
        <v>11.879999999999999</v>
      </c>
      <c r="D36" s="90"/>
      <c r="E36" s="90"/>
      <c r="F36" s="91"/>
      <c r="G36" s="84">
        <f>ROUNDUP(SUM(C35:E35)/3,2)</f>
        <v>3.96</v>
      </c>
      <c r="H36" s="85"/>
      <c r="I36" s="85"/>
      <c r="J36" s="85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11.879999999999999</v>
      </c>
      <c r="D37" s="59"/>
      <c r="E37" s="59"/>
      <c r="F37" s="60"/>
      <c r="G37" s="76">
        <f>G36</f>
        <v>3.96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>
        <f>Racks!C40</f>
        <v>100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190</v>
      </c>
      <c r="I40" s="9"/>
      <c r="J40" s="9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>Tower 1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1.18</v>
      </c>
      <c r="D42" s="1">
        <v>1.18</v>
      </c>
      <c r="E42" s="7"/>
      <c r="F42" s="37">
        <f>Racks!F42</f>
        <v>207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1.18</v>
      </c>
      <c r="D43" s="1">
        <v>1.18</v>
      </c>
      <c r="E43" s="7"/>
      <c r="F43" s="37">
        <f>Racks!F43</f>
        <v>208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Towers</v>
      </c>
      <c r="B44" s="1">
        <v>3</v>
      </c>
      <c r="C44" s="1">
        <v>1.79</v>
      </c>
      <c r="D44" s="7"/>
      <c r="E44" s="1">
        <v>1.79</v>
      </c>
      <c r="F44" s="37">
        <f>Racks!F44</f>
        <v>613</v>
      </c>
      <c r="G44" s="37">
        <f>Racks!G44</f>
        <v>614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1.79</v>
      </c>
      <c r="D45" s="7"/>
      <c r="E45" s="41">
        <v>1.79</v>
      </c>
      <c r="F45" s="37">
        <f>Racks!F45</f>
        <v>615</v>
      </c>
      <c r="G45" s="37">
        <f>Racks!G45</f>
        <v>616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80"/>
      <c r="B48" s="1" t="s">
        <v>16</v>
      </c>
      <c r="C48" s="33">
        <f>SUM(C42:C47)</f>
        <v>5.94</v>
      </c>
      <c r="D48" s="34">
        <f>SUM(D42:D47)</f>
        <v>2.36</v>
      </c>
      <c r="E48" s="35">
        <f>SUM(E42:E47)</f>
        <v>3.58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81"/>
      <c r="B49" s="21" t="s">
        <v>15</v>
      </c>
      <c r="C49" s="86">
        <f>SUM(C48:E48)</f>
        <v>11.88</v>
      </c>
      <c r="D49" s="87"/>
      <c r="E49" s="87"/>
      <c r="F49" s="88"/>
      <c r="G49" s="72">
        <f>ROUNDUP(SUM(C48:E48)/3,2)</f>
        <v>3.96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80"/>
      <c r="B50" s="74" t="s">
        <v>43</v>
      </c>
      <c r="C50" s="58">
        <f>SUM(C37+C49)</f>
        <v>23.759999999999998</v>
      </c>
      <c r="D50" s="59"/>
      <c r="E50" s="59"/>
      <c r="F50" s="60"/>
      <c r="G50" s="58">
        <f>SUM(G37+G49)</f>
        <v>7.92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81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>Tower 1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Towers</v>
      </c>
      <c r="B56" s="1">
        <v>3</v>
      </c>
      <c r="C56" s="1">
        <v>0</v>
      </c>
      <c r="D56" s="7"/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80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81"/>
      <c r="B61" s="21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9"/>
      <c r="J65" s="9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>Tower 1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Towers</v>
      </c>
      <c r="B69" s="1">
        <v>3</v>
      </c>
      <c r="C69" s="1">
        <v>0</v>
      </c>
      <c r="D69" s="7"/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80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81"/>
      <c r="B74" s="21" t="s">
        <v>15</v>
      </c>
      <c r="C74" s="86">
        <f>SUM(C73:E73)</f>
        <v>0</v>
      </c>
      <c r="D74" s="87"/>
      <c r="E74" s="87"/>
      <c r="F74" s="88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80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81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9"/>
      <c r="J77" s="9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>Tower 1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Towers</v>
      </c>
      <c r="B81" s="1">
        <v>3</v>
      </c>
      <c r="C81" s="1">
        <v>0</v>
      </c>
      <c r="D81" s="7"/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80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81"/>
      <c r="B86" s="21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4"/>
      <c r="B89" s="95"/>
      <c r="C89" s="95"/>
      <c r="D89" s="95"/>
      <c r="E89" s="95"/>
      <c r="F89" s="95"/>
      <c r="G89" s="95"/>
      <c r="H89" s="95"/>
      <c r="I89" s="95"/>
      <c r="J89" s="95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190</v>
      </c>
      <c r="I90" s="9"/>
      <c r="J90" s="9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>Tower 1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Towers</v>
      </c>
      <c r="B94" s="1">
        <v>3</v>
      </c>
      <c r="C94" s="1">
        <v>0</v>
      </c>
      <c r="D94" s="7"/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80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81"/>
      <c r="B99" s="21" t="s">
        <v>15</v>
      </c>
      <c r="C99" s="86">
        <f>SUM(C98:E98)</f>
        <v>0</v>
      </c>
      <c r="D99" s="87"/>
      <c r="E99" s="87"/>
      <c r="F99" s="88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80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81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8" customHeight="1">
      <c r="A102" s="8"/>
      <c r="B102" s="42"/>
      <c r="C102" s="42"/>
      <c r="D102" s="42"/>
      <c r="E102" s="42"/>
      <c r="F102" s="96" t="s">
        <v>193</v>
      </c>
      <c r="G102" s="97"/>
      <c r="H102" s="98"/>
      <c r="I102" s="99">
        <f>ROUND(SUM(C103:E103),2)</f>
        <v>47.52</v>
      </c>
      <c r="J102" s="100"/>
      <c r="K102" s="30"/>
      <c r="L102" s="30"/>
      <c r="M102" s="30"/>
      <c r="N102" s="30"/>
      <c r="O102" s="30"/>
    </row>
    <row r="103" spans="1:71" s="31" customFormat="1" ht="32">
      <c r="A103" s="92" t="s">
        <v>17</v>
      </c>
      <c r="B103" s="93"/>
      <c r="C103" s="38">
        <f>ROUND(SUM(C10+C23+C35+C48+C60+C73+C85+C98), 2)</f>
        <v>18.39</v>
      </c>
      <c r="D103" s="39">
        <f>ROUND(SUM(D10+D23+D35+D48+D60+D73+D85+D98), 2)</f>
        <v>11.27</v>
      </c>
      <c r="E103" s="40">
        <f>ROUND(SUM(E10+E23+E35+E48+E60+E73+E85+E98), 2)</f>
        <v>17.86</v>
      </c>
      <c r="F103" s="101" t="s">
        <v>32</v>
      </c>
      <c r="G103" s="101"/>
      <c r="H103" s="101"/>
      <c r="I103" s="102">
        <v>9040</v>
      </c>
      <c r="J103" s="102"/>
      <c r="K103" s="30"/>
      <c r="L103" s="30"/>
      <c r="M103" s="30"/>
      <c r="N103" s="30"/>
      <c r="O103" s="30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37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>
        <f>Racks!C2</f>
        <v>25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9"/>
      <c r="J2" s="9"/>
    </row>
    <row r="3" spans="1:125" ht="22">
      <c r="A3" s="37" t="str">
        <f>Racks!A3</f>
        <v>Tower 1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1.18</v>
      </c>
      <c r="D4" s="1">
        <v>1.18</v>
      </c>
      <c r="E4" s="7"/>
      <c r="F4" s="37">
        <f>Racks!F4</f>
        <v>201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1.18</v>
      </c>
      <c r="D5" s="7"/>
      <c r="E5" s="1">
        <v>1.18</v>
      </c>
      <c r="F5" s="37">
        <f>Racks!F5</f>
        <v>202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Towers</v>
      </c>
      <c r="B6" s="1">
        <v>3</v>
      </c>
      <c r="C6" s="7"/>
      <c r="D6" s="41">
        <v>1.79</v>
      </c>
      <c r="E6" s="1">
        <v>1.79</v>
      </c>
      <c r="F6" s="37">
        <f>Racks!F6</f>
        <v>601</v>
      </c>
      <c r="G6" s="37">
        <f>Racks!G6</f>
        <v>602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1.79</v>
      </c>
      <c r="D7" s="1">
        <v>1.79</v>
      </c>
      <c r="E7" s="7"/>
      <c r="F7" s="37">
        <f>Racks!F7</f>
        <v>603</v>
      </c>
      <c r="G7" s="37">
        <f>Racks!G7</f>
        <v>604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7"/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80"/>
      <c r="B10" s="1" t="s">
        <v>16</v>
      </c>
      <c r="C10" s="33">
        <f>SUM(C4:C9)</f>
        <v>4.1500000000000004</v>
      </c>
      <c r="D10" s="34">
        <f>SUM(D4:D9)</f>
        <v>4.76</v>
      </c>
      <c r="E10" s="35">
        <f>SUM(E4:E9)</f>
        <v>2.9699999999999998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81"/>
      <c r="B11" s="21" t="s">
        <v>15</v>
      </c>
      <c r="C11" s="89">
        <f>SUM(C10:E10)</f>
        <v>11.879999999999999</v>
      </c>
      <c r="D11" s="90"/>
      <c r="E11" s="90"/>
      <c r="F11" s="91"/>
      <c r="G11" s="84">
        <f>ROUNDUP(SUM(C10:E10)/3,2)</f>
        <v>3.96</v>
      </c>
      <c r="H11" s="85"/>
      <c r="I11" s="85"/>
      <c r="J11" s="85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11.879999999999999</v>
      </c>
      <c r="D12" s="59"/>
      <c r="E12" s="59"/>
      <c r="F12" s="60"/>
      <c r="G12" s="76">
        <f>G11</f>
        <v>3.96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>
        <f>Racks!C15</f>
        <v>50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>Tower 1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1.18</v>
      </c>
      <c r="D18" s="7"/>
      <c r="E18" s="1">
        <v>1.18</v>
      </c>
      <c r="F18" s="37">
        <f>Racks!F18</f>
        <v>203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Towers</v>
      </c>
      <c r="B19" s="1">
        <v>3</v>
      </c>
      <c r="C19" s="7"/>
      <c r="D19" s="41">
        <v>1.18</v>
      </c>
      <c r="E19" s="1">
        <v>1.18</v>
      </c>
      <c r="F19" s="37">
        <f>Racks!F19</f>
        <v>204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1.79</v>
      </c>
      <c r="D20" s="1">
        <v>1.79</v>
      </c>
      <c r="E20" s="7"/>
      <c r="F20" s="37">
        <f>Racks!F20</f>
        <v>605</v>
      </c>
      <c r="G20" s="37">
        <f>Racks!G20</f>
        <v>606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1.79</v>
      </c>
      <c r="D21" s="7"/>
      <c r="E21" s="1">
        <v>1.79</v>
      </c>
      <c r="F21" s="37">
        <f>Racks!F21</f>
        <v>607</v>
      </c>
      <c r="G21" s="37">
        <f>Racks!G21</f>
        <v>608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80"/>
      <c r="B23" s="1" t="s">
        <v>16</v>
      </c>
      <c r="C23" s="33">
        <f>SUM(C17:C22)</f>
        <v>4.76</v>
      </c>
      <c r="D23" s="34">
        <f>SUM(D17:D22)</f>
        <v>2.9699999999999998</v>
      </c>
      <c r="E23" s="35">
        <f>SUM(E17:E22)</f>
        <v>4.1500000000000004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81"/>
      <c r="B24" s="21" t="s">
        <v>15</v>
      </c>
      <c r="C24" s="86">
        <f>SUM(C23:E23)</f>
        <v>11.879999999999999</v>
      </c>
      <c r="D24" s="87"/>
      <c r="E24" s="87"/>
      <c r="F24" s="88"/>
      <c r="G24" s="72">
        <f>ROUNDUP(SUM(C23:E23)/3,2)</f>
        <v>3.96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80"/>
      <c r="B25" s="74" t="s">
        <v>44</v>
      </c>
      <c r="C25" s="58">
        <f>SUM(C12+C24)</f>
        <v>23.759999999999998</v>
      </c>
      <c r="D25" s="59"/>
      <c r="E25" s="59"/>
      <c r="F25" s="60"/>
      <c r="G25" s="58">
        <f>SUM(G12+G24)</f>
        <v>7.92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81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>
        <f>Racks!C27</f>
        <v>50</v>
      </c>
      <c r="D27" s="37">
        <f>Racks!D27</f>
        <v>25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>Tower 1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7"/>
      <c r="E30" s="1">
        <v>0</v>
      </c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Towers</v>
      </c>
      <c r="B31" s="1">
        <v>3</v>
      </c>
      <c r="C31" s="7"/>
      <c r="D31" s="41">
        <v>1.18</v>
      </c>
      <c r="E31" s="1">
        <v>1.18</v>
      </c>
      <c r="F31" s="37">
        <f>Racks!F31</f>
        <v>205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1.18</v>
      </c>
      <c r="D32" s="1">
        <v>1.18</v>
      </c>
      <c r="E32" s="7"/>
      <c r="F32" s="37">
        <f>Racks!F32</f>
        <v>206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1.79</v>
      </c>
      <c r="D33" s="7"/>
      <c r="E33" s="1">
        <v>1.79</v>
      </c>
      <c r="F33" s="37">
        <f>Racks!F33</f>
        <v>609</v>
      </c>
      <c r="G33" s="37">
        <f>Racks!G33</f>
        <v>610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1.79</v>
      </c>
      <c r="E34" s="1">
        <v>1.79</v>
      </c>
      <c r="F34" s="37">
        <f>Racks!F34</f>
        <v>611</v>
      </c>
      <c r="G34" s="37">
        <f>Racks!G34</f>
        <v>612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80"/>
      <c r="B35" s="1" t="s">
        <v>16</v>
      </c>
      <c r="C35" s="33">
        <f>SUM(C29:C34)</f>
        <v>2.9699999999999998</v>
      </c>
      <c r="D35" s="34">
        <f>SUM(D29:D34)</f>
        <v>4.1500000000000004</v>
      </c>
      <c r="E35" s="35">
        <f>SUM(E29:E34)</f>
        <v>4.76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81"/>
      <c r="B36" s="21" t="s">
        <v>15</v>
      </c>
      <c r="C36" s="89">
        <f>SUM(C35:E35)</f>
        <v>11.879999999999999</v>
      </c>
      <c r="D36" s="90"/>
      <c r="E36" s="90"/>
      <c r="F36" s="91"/>
      <c r="G36" s="84">
        <f>ROUNDUP(SUM(C35:E35)/3,2)</f>
        <v>3.96</v>
      </c>
      <c r="H36" s="85"/>
      <c r="I36" s="85"/>
      <c r="J36" s="85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11.879999999999999</v>
      </c>
      <c r="D37" s="59"/>
      <c r="E37" s="59"/>
      <c r="F37" s="60"/>
      <c r="G37" s="76">
        <f>G36</f>
        <v>3.96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>
        <f>Racks!C40</f>
        <v>100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>Tower 1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1.18</v>
      </c>
      <c r="D42" s="1">
        <v>1.18</v>
      </c>
      <c r="E42" s="7"/>
      <c r="F42" s="37">
        <f>Racks!F42</f>
        <v>207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1.18</v>
      </c>
      <c r="D43" s="7"/>
      <c r="E43" s="1">
        <v>1.18</v>
      </c>
      <c r="F43" s="37">
        <f>Racks!F43</f>
        <v>208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Towers</v>
      </c>
      <c r="B44" s="1">
        <v>3</v>
      </c>
      <c r="C44" s="7"/>
      <c r="D44" s="41">
        <v>1.79</v>
      </c>
      <c r="E44" s="1">
        <v>1.79</v>
      </c>
      <c r="F44" s="37">
        <f>Racks!F44</f>
        <v>613</v>
      </c>
      <c r="G44" s="37">
        <f>Racks!G44</f>
        <v>614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1.79</v>
      </c>
      <c r="D45" s="1">
        <v>1.79</v>
      </c>
      <c r="E45" s="7"/>
      <c r="F45" s="37">
        <f>Racks!F45</f>
        <v>615</v>
      </c>
      <c r="G45" s="37">
        <f>Racks!G45</f>
        <v>616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7"/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80"/>
      <c r="B48" s="1" t="s">
        <v>16</v>
      </c>
      <c r="C48" s="33">
        <f>SUM(C42:C47)</f>
        <v>4.1500000000000004</v>
      </c>
      <c r="D48" s="34">
        <f>SUM(D42:D47)</f>
        <v>4.76</v>
      </c>
      <c r="E48" s="35">
        <f>SUM(E42:E47)</f>
        <v>2.9699999999999998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81"/>
      <c r="B49" s="21" t="s">
        <v>15</v>
      </c>
      <c r="C49" s="86">
        <f>SUM(C48:E48)</f>
        <v>11.879999999999999</v>
      </c>
      <c r="D49" s="87"/>
      <c r="E49" s="87"/>
      <c r="F49" s="88"/>
      <c r="G49" s="72">
        <f>ROUNDUP(SUM(C48:E48)/3,2)</f>
        <v>3.96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80"/>
      <c r="B50" s="74" t="s">
        <v>43</v>
      </c>
      <c r="C50" s="58">
        <f>SUM(C37+C49)</f>
        <v>23.759999999999998</v>
      </c>
      <c r="D50" s="59"/>
      <c r="E50" s="59"/>
      <c r="F50" s="60"/>
      <c r="G50" s="58">
        <f>SUM(G37+G49)</f>
        <v>7.92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81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>Tower 1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7"/>
      <c r="E55" s="1">
        <v>0</v>
      </c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Towers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7"/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80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81"/>
      <c r="B61" s="21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>Tower 1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7"/>
      <c r="E68" s="1">
        <v>0</v>
      </c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Towers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7"/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80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81"/>
      <c r="B74" s="21" t="s">
        <v>15</v>
      </c>
      <c r="C74" s="86">
        <f>SUM(C73:E73)</f>
        <v>0</v>
      </c>
      <c r="D74" s="87"/>
      <c r="E74" s="87"/>
      <c r="F74" s="88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80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81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>Tower 1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7"/>
      <c r="E80" s="1">
        <v>0</v>
      </c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Towers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7"/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80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81"/>
      <c r="B86" s="21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4"/>
      <c r="B89" s="95"/>
      <c r="C89" s="95"/>
      <c r="D89" s="95"/>
      <c r="E89" s="95"/>
      <c r="F89" s="95"/>
      <c r="G89" s="95"/>
      <c r="H89" s="95"/>
      <c r="I89" s="95"/>
      <c r="J89" s="95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25"/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7"/>
      <c r="E93" s="1">
        <v>0</v>
      </c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1"/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7"/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80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81"/>
      <c r="B99" s="21" t="s">
        <v>15</v>
      </c>
      <c r="C99" s="86">
        <f>SUM(C98:E98)</f>
        <v>0</v>
      </c>
      <c r="D99" s="87"/>
      <c r="E99" s="87"/>
      <c r="F99" s="88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80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81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6" t="s">
        <v>193</v>
      </c>
      <c r="G102" s="97"/>
      <c r="H102" s="98"/>
      <c r="I102" s="99">
        <f>ROUND(SUM(C103:E103),2)</f>
        <v>47.52</v>
      </c>
      <c r="J102" s="100"/>
      <c r="K102" s="30"/>
      <c r="L102" s="30"/>
      <c r="M102" s="30"/>
      <c r="N102" s="30"/>
      <c r="O102" s="30"/>
    </row>
    <row r="103" spans="1:71" s="31" customFormat="1" ht="32">
      <c r="A103" s="92" t="s">
        <v>17</v>
      </c>
      <c r="B103" s="93"/>
      <c r="C103" s="38">
        <f>ROUND(SUM(C10+C23+C35+C48+C60+C73+C85+C98), 2)</f>
        <v>16.03</v>
      </c>
      <c r="D103" s="39">
        <f>ROUND(SUM(D10+D23+D35+D48+D60+D73+D85+D98), 2)</f>
        <v>16.64</v>
      </c>
      <c r="E103" s="40">
        <f>ROUND(SUM(E10+E23+E35+E48+E60+E73+E85+E98), 2)</f>
        <v>14.85</v>
      </c>
      <c r="F103" s="101" t="s">
        <v>32</v>
      </c>
      <c r="G103" s="101"/>
      <c r="H103" s="101"/>
      <c r="I103" s="102">
        <v>9040</v>
      </c>
      <c r="J103" s="102"/>
      <c r="K103" s="30"/>
      <c r="L103" s="30"/>
      <c r="M103" s="30"/>
      <c r="N103" s="30"/>
      <c r="O103" s="30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zoomScaleNormal="100" workbookViewId="0">
      <selection activeCell="A12" sqref="A12:A13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56" t="s">
        <v>48</v>
      </c>
      <c r="B1" s="57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>
        <f>Racks!C2</f>
        <v>25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10"/>
      <c r="J2" s="10"/>
    </row>
    <row r="3" spans="1:125" ht="22">
      <c r="A3" s="37" t="str">
        <f>Racks!A3</f>
        <v>Tower 1</v>
      </c>
      <c r="B3" s="1" t="s">
        <v>7</v>
      </c>
      <c r="C3" s="66"/>
      <c r="D3" s="67"/>
      <c r="E3" s="67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1.18</v>
      </c>
      <c r="D4" s="7"/>
      <c r="E4" s="41">
        <v>1.18</v>
      </c>
      <c r="F4" s="37">
        <f>Racks!F4</f>
        <v>201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1.18</v>
      </c>
      <c r="D5" s="1">
        <v>1.18</v>
      </c>
      <c r="E5" s="7"/>
      <c r="F5" s="37">
        <f>Racks!F5</f>
        <v>202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Towers</v>
      </c>
      <c r="B6" s="1">
        <v>3</v>
      </c>
      <c r="C6" s="7"/>
      <c r="D6" s="41">
        <v>1.79</v>
      </c>
      <c r="E6" s="1">
        <v>1.79</v>
      </c>
      <c r="F6" s="37">
        <f>Racks!F6</f>
        <v>601</v>
      </c>
      <c r="G6" s="37">
        <f>Racks!G6</f>
        <v>602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1.79</v>
      </c>
      <c r="D7" s="7"/>
      <c r="E7" s="41">
        <v>1.79</v>
      </c>
      <c r="F7" s="37">
        <f>Racks!F7</f>
        <v>603</v>
      </c>
      <c r="G7" s="37">
        <f>Racks!G7</f>
        <v>604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1">
        <v>0</v>
      </c>
      <c r="E8" s="7"/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80"/>
      <c r="B10" s="1" t="s">
        <v>16</v>
      </c>
      <c r="C10" s="33">
        <f>SUM(C4:C9)</f>
        <v>4.1500000000000004</v>
      </c>
      <c r="D10" s="34">
        <f>SUM(D4:D9)</f>
        <v>2.9699999999999998</v>
      </c>
      <c r="E10" s="35">
        <f>SUM(E4:E9)</f>
        <v>4.76</v>
      </c>
      <c r="F10" s="1" t="s">
        <v>11</v>
      </c>
      <c r="G10" s="70" t="s">
        <v>12</v>
      </c>
      <c r="H10" s="71"/>
      <c r="I10" s="71"/>
      <c r="J10" s="71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81"/>
      <c r="B11" s="21" t="s">
        <v>15</v>
      </c>
      <c r="C11" s="89">
        <f>SUM(C10:E10)</f>
        <v>11.879999999999999</v>
      </c>
      <c r="D11" s="90"/>
      <c r="E11" s="90"/>
      <c r="F11" s="91"/>
      <c r="G11" s="84">
        <f>ROUNDUP(SUM(C10:E10)/3,2)</f>
        <v>3.96</v>
      </c>
      <c r="H11" s="85"/>
      <c r="I11" s="85"/>
      <c r="J11" s="85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74"/>
      <c r="B12" s="21" t="s">
        <v>41</v>
      </c>
      <c r="C12" s="58">
        <f>C11</f>
        <v>11.879999999999999</v>
      </c>
      <c r="D12" s="59"/>
      <c r="E12" s="59"/>
      <c r="F12" s="60"/>
      <c r="G12" s="76">
        <f>G11</f>
        <v>3.96</v>
      </c>
      <c r="H12" s="77"/>
      <c r="I12" s="77"/>
      <c r="J12" s="77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75"/>
      <c r="B13" s="21" t="s">
        <v>42</v>
      </c>
      <c r="C13" s="61"/>
      <c r="D13" s="62"/>
      <c r="E13" s="62"/>
      <c r="F13" s="63"/>
      <c r="G13" s="78"/>
      <c r="H13" s="79"/>
      <c r="I13" s="79"/>
      <c r="J13" s="79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>
        <f>Racks!C15</f>
        <v>50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10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>Tower 1</v>
      </c>
      <c r="B16" s="1" t="s">
        <v>7</v>
      </c>
      <c r="C16" s="66"/>
      <c r="D16" s="67"/>
      <c r="E16" s="67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7"/>
      <c r="E17" s="41">
        <v>0</v>
      </c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1.18</v>
      </c>
      <c r="D18" s="1">
        <v>1.18</v>
      </c>
      <c r="E18" s="7"/>
      <c r="F18" s="37">
        <f>Racks!F18</f>
        <v>203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Towers</v>
      </c>
      <c r="B19" s="1">
        <v>3</v>
      </c>
      <c r="C19" s="7"/>
      <c r="D19" s="41">
        <v>1.18</v>
      </c>
      <c r="E19" s="1">
        <v>1.18</v>
      </c>
      <c r="F19" s="37">
        <f>Racks!F19</f>
        <v>204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1.79</v>
      </c>
      <c r="D20" s="7"/>
      <c r="E20" s="41">
        <v>1.79</v>
      </c>
      <c r="F20" s="37">
        <f>Racks!F20</f>
        <v>605</v>
      </c>
      <c r="G20" s="37">
        <f>Racks!G20</f>
        <v>606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1.79</v>
      </c>
      <c r="D21" s="1">
        <v>1.79</v>
      </c>
      <c r="E21" s="7"/>
      <c r="F21" s="37">
        <f>Racks!F21</f>
        <v>607</v>
      </c>
      <c r="G21" s="37">
        <f>Racks!G21</f>
        <v>608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80"/>
      <c r="B23" s="1" t="s">
        <v>16</v>
      </c>
      <c r="C23" s="33">
        <f>SUM(C17:C22)</f>
        <v>4.76</v>
      </c>
      <c r="D23" s="34">
        <f>SUM(D17:D22)</f>
        <v>4.1500000000000004</v>
      </c>
      <c r="E23" s="35">
        <f>SUM(E17:E22)</f>
        <v>2.9699999999999998</v>
      </c>
      <c r="F23" s="1" t="s">
        <v>11</v>
      </c>
      <c r="G23" s="70" t="s">
        <v>12</v>
      </c>
      <c r="H23" s="71"/>
      <c r="I23" s="71"/>
      <c r="J23" s="71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81"/>
      <c r="B24" s="21" t="s">
        <v>15</v>
      </c>
      <c r="C24" s="86">
        <f>SUM(C23:E23)</f>
        <v>11.879999999999999</v>
      </c>
      <c r="D24" s="87"/>
      <c r="E24" s="87"/>
      <c r="F24" s="88"/>
      <c r="G24" s="72">
        <f>ROUNDUP(SUM(C23:E23)/3,2)</f>
        <v>3.96</v>
      </c>
      <c r="H24" s="73"/>
      <c r="I24" s="73"/>
      <c r="J24" s="73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80"/>
      <c r="B25" s="74" t="s">
        <v>44</v>
      </c>
      <c r="C25" s="58">
        <f>SUM(C12+C24)</f>
        <v>23.759999999999998</v>
      </c>
      <c r="D25" s="59"/>
      <c r="E25" s="59"/>
      <c r="F25" s="60"/>
      <c r="G25" s="58">
        <f>SUM(G12+G24)</f>
        <v>7.92</v>
      </c>
      <c r="H25" s="59"/>
      <c r="I25" s="59"/>
      <c r="J25" s="59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81"/>
      <c r="B26" s="75"/>
      <c r="C26" s="61"/>
      <c r="D26" s="62"/>
      <c r="E26" s="62"/>
      <c r="F26" s="63"/>
      <c r="G26" s="61"/>
      <c r="H26" s="62"/>
      <c r="I26" s="62"/>
      <c r="J26" s="62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>
        <f>Racks!C27</f>
        <v>50</v>
      </c>
      <c r="D27" s="37">
        <f>Racks!D27</f>
        <v>25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>Tower 1</v>
      </c>
      <c r="B28" s="1" t="s">
        <v>7</v>
      </c>
      <c r="C28" s="66"/>
      <c r="D28" s="67"/>
      <c r="E28" s="67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7"/>
      <c r="E29" s="41">
        <v>0</v>
      </c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Towers</v>
      </c>
      <c r="B31" s="1">
        <v>3</v>
      </c>
      <c r="C31" s="7"/>
      <c r="D31" s="41">
        <v>1.18</v>
      </c>
      <c r="E31" s="1">
        <v>1.18</v>
      </c>
      <c r="F31" s="37">
        <f>Racks!F31</f>
        <v>205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1.18</v>
      </c>
      <c r="D32" s="7"/>
      <c r="E32" s="41">
        <v>1.18</v>
      </c>
      <c r="F32" s="37">
        <f>Racks!F32</f>
        <v>206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1.79</v>
      </c>
      <c r="D33" s="1">
        <v>1.79</v>
      </c>
      <c r="E33" s="7"/>
      <c r="F33" s="37">
        <f>Racks!F33</f>
        <v>609</v>
      </c>
      <c r="G33" s="37">
        <f>Racks!G33</f>
        <v>610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1.79</v>
      </c>
      <c r="E34" s="1">
        <v>1.79</v>
      </c>
      <c r="F34" s="37">
        <f>Racks!F34</f>
        <v>611</v>
      </c>
      <c r="G34" s="37">
        <f>Racks!G34</f>
        <v>612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80"/>
      <c r="B35" s="1" t="s">
        <v>16</v>
      </c>
      <c r="C35" s="33">
        <f>SUM(C29:C34)</f>
        <v>2.9699999999999998</v>
      </c>
      <c r="D35" s="34">
        <f>SUM(D29:D34)</f>
        <v>4.76</v>
      </c>
      <c r="E35" s="35">
        <f>SUM(E29:E34)</f>
        <v>4.1500000000000004</v>
      </c>
      <c r="F35" s="1" t="s">
        <v>11</v>
      </c>
      <c r="G35" s="70" t="s">
        <v>12</v>
      </c>
      <c r="H35" s="71"/>
      <c r="I35" s="71"/>
      <c r="J35" s="71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81"/>
      <c r="B36" s="21" t="s">
        <v>15</v>
      </c>
      <c r="C36" s="89">
        <f>SUM(C35:E35)</f>
        <v>11.879999999999999</v>
      </c>
      <c r="D36" s="90"/>
      <c r="E36" s="90"/>
      <c r="F36" s="91"/>
      <c r="G36" s="84">
        <f>ROUNDUP(SUM(C35:E35)/3,2)</f>
        <v>3.96</v>
      </c>
      <c r="H36" s="85"/>
      <c r="I36" s="85"/>
      <c r="J36" s="85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74"/>
      <c r="B37" s="21" t="s">
        <v>41</v>
      </c>
      <c r="C37" s="58">
        <f>C36</f>
        <v>11.879999999999999</v>
      </c>
      <c r="D37" s="59"/>
      <c r="E37" s="59"/>
      <c r="F37" s="60"/>
      <c r="G37" s="76">
        <f>G36</f>
        <v>3.96</v>
      </c>
      <c r="H37" s="77"/>
      <c r="I37" s="77"/>
      <c r="J37" s="77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75"/>
      <c r="B38" s="21" t="s">
        <v>42</v>
      </c>
      <c r="C38" s="61"/>
      <c r="D38" s="62"/>
      <c r="E38" s="62"/>
      <c r="F38" s="63"/>
      <c r="G38" s="78"/>
      <c r="H38" s="79"/>
      <c r="I38" s="79"/>
      <c r="J38" s="79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>
        <f>Racks!C40</f>
        <v>100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>Tower 1</v>
      </c>
      <c r="B41" s="1" t="s">
        <v>7</v>
      </c>
      <c r="C41" s="66"/>
      <c r="D41" s="67"/>
      <c r="E41" s="67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1.18</v>
      </c>
      <c r="D42" s="7"/>
      <c r="E42" s="41">
        <v>1.18</v>
      </c>
      <c r="F42" s="37">
        <f>Racks!F42</f>
        <v>207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1.18</v>
      </c>
      <c r="D43" s="1">
        <v>1.18</v>
      </c>
      <c r="E43" s="7"/>
      <c r="F43" s="37">
        <f>Racks!F43</f>
        <v>208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Towers</v>
      </c>
      <c r="B44" s="1">
        <v>3</v>
      </c>
      <c r="C44" s="7"/>
      <c r="D44" s="41">
        <v>1.79</v>
      </c>
      <c r="E44" s="1">
        <v>1.79</v>
      </c>
      <c r="F44" s="37">
        <f>Racks!F44</f>
        <v>613</v>
      </c>
      <c r="G44" s="37">
        <f>Racks!G44</f>
        <v>614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1.79</v>
      </c>
      <c r="D45" s="7"/>
      <c r="E45" s="41">
        <v>1.79</v>
      </c>
      <c r="F45" s="37">
        <f>Racks!F45</f>
        <v>615</v>
      </c>
      <c r="G45" s="37">
        <f>Racks!G45</f>
        <v>616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1">
        <v>0</v>
      </c>
      <c r="E46" s="7"/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80"/>
      <c r="B48" s="1" t="s">
        <v>16</v>
      </c>
      <c r="C48" s="33">
        <f>SUM(C42:C47)</f>
        <v>4.1500000000000004</v>
      </c>
      <c r="D48" s="34">
        <f>SUM(D42:D47)</f>
        <v>2.9699999999999998</v>
      </c>
      <c r="E48" s="35">
        <f>SUM(E42:E47)</f>
        <v>4.76</v>
      </c>
      <c r="F48" s="1" t="s">
        <v>11</v>
      </c>
      <c r="G48" s="70" t="s">
        <v>12</v>
      </c>
      <c r="H48" s="71"/>
      <c r="I48" s="71"/>
      <c r="J48" s="71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81"/>
      <c r="B49" s="21" t="s">
        <v>15</v>
      </c>
      <c r="C49" s="86">
        <f>SUM(C48:E48)</f>
        <v>11.879999999999999</v>
      </c>
      <c r="D49" s="87"/>
      <c r="E49" s="87"/>
      <c r="F49" s="88"/>
      <c r="G49" s="72">
        <f>ROUNDUP(SUM(C48:E48)/3,2)</f>
        <v>3.96</v>
      </c>
      <c r="H49" s="73"/>
      <c r="I49" s="73"/>
      <c r="J49" s="73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80"/>
      <c r="B50" s="74" t="s">
        <v>43</v>
      </c>
      <c r="C50" s="58">
        <f>SUM(C37+C49)</f>
        <v>23.759999999999998</v>
      </c>
      <c r="D50" s="59"/>
      <c r="E50" s="59"/>
      <c r="F50" s="60"/>
      <c r="G50" s="58">
        <f>SUM(G37+G49)</f>
        <v>7.92</v>
      </c>
      <c r="H50" s="59"/>
      <c r="I50" s="59"/>
      <c r="J50" s="59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81"/>
      <c r="B51" s="75"/>
      <c r="C51" s="61"/>
      <c r="D51" s="62"/>
      <c r="E51" s="62"/>
      <c r="F51" s="63"/>
      <c r="G51" s="61"/>
      <c r="H51" s="62"/>
      <c r="I51" s="62"/>
      <c r="J51" s="62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>Tower 1</v>
      </c>
      <c r="B53" s="1" t="s">
        <v>7</v>
      </c>
      <c r="C53" s="66"/>
      <c r="D53" s="67"/>
      <c r="E53" s="67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7"/>
      <c r="E54" s="41">
        <v>0</v>
      </c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Towers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1">
        <v>0</v>
      </c>
      <c r="E58" s="7"/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80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0" t="s">
        <v>12</v>
      </c>
      <c r="H60" s="71"/>
      <c r="I60" s="71"/>
      <c r="J60" s="71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81"/>
      <c r="B61" s="21" t="s">
        <v>15</v>
      </c>
      <c r="C61" s="89">
        <f>SUM(C60:E60)</f>
        <v>0</v>
      </c>
      <c r="D61" s="90"/>
      <c r="E61" s="90"/>
      <c r="F61" s="91"/>
      <c r="G61" s="84">
        <f>ROUNDUP(SUM(C60:E60)/3,2)</f>
        <v>0</v>
      </c>
      <c r="H61" s="85"/>
      <c r="I61" s="85"/>
      <c r="J61" s="85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74"/>
      <c r="B62" s="21" t="s">
        <v>41</v>
      </c>
      <c r="C62" s="58">
        <f>C61</f>
        <v>0</v>
      </c>
      <c r="D62" s="59"/>
      <c r="E62" s="59"/>
      <c r="F62" s="60"/>
      <c r="G62" s="76">
        <f>G61</f>
        <v>0</v>
      </c>
      <c r="H62" s="77"/>
      <c r="I62" s="77"/>
      <c r="J62" s="77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75"/>
      <c r="B63" s="21" t="s">
        <v>42</v>
      </c>
      <c r="C63" s="61"/>
      <c r="D63" s="62"/>
      <c r="E63" s="62"/>
      <c r="F63" s="63"/>
      <c r="G63" s="78"/>
      <c r="H63" s="79"/>
      <c r="I63" s="79"/>
      <c r="J63" s="79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4"/>
      <c r="B64" s="65"/>
      <c r="C64" s="65"/>
      <c r="D64" s="65"/>
      <c r="E64" s="65"/>
      <c r="F64" s="65"/>
      <c r="G64" s="65"/>
      <c r="H64" s="65"/>
      <c r="I64" s="65"/>
      <c r="J64" s="65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>Tower 1</v>
      </c>
      <c r="B66" s="1" t="s">
        <v>7</v>
      </c>
      <c r="C66" s="66"/>
      <c r="D66" s="67"/>
      <c r="E66" s="67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7"/>
      <c r="E67" s="41">
        <v>0</v>
      </c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Towers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1">
        <v>0</v>
      </c>
      <c r="E71" s="7"/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80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0" t="s">
        <v>12</v>
      </c>
      <c r="H73" s="71"/>
      <c r="I73" s="71"/>
      <c r="J73" s="71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81"/>
      <c r="B74" s="21" t="s">
        <v>15</v>
      </c>
      <c r="C74" s="86">
        <f>SUM(C73:E73)</f>
        <v>0</v>
      </c>
      <c r="D74" s="87"/>
      <c r="E74" s="87"/>
      <c r="F74" s="88"/>
      <c r="G74" s="72">
        <f>ROUNDUP(SUM(C73:E73)/3,2)</f>
        <v>0</v>
      </c>
      <c r="H74" s="73"/>
      <c r="I74" s="73"/>
      <c r="J74" s="73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80"/>
      <c r="B75" s="74" t="s">
        <v>45</v>
      </c>
      <c r="C75" s="58">
        <f>SUM(C62+C74)</f>
        <v>0</v>
      </c>
      <c r="D75" s="59"/>
      <c r="E75" s="59"/>
      <c r="F75" s="60"/>
      <c r="G75" s="58">
        <f>SUM(G62+G74)</f>
        <v>0</v>
      </c>
      <c r="H75" s="59"/>
      <c r="I75" s="59"/>
      <c r="J75" s="59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81"/>
      <c r="B76" s="75"/>
      <c r="C76" s="61"/>
      <c r="D76" s="62"/>
      <c r="E76" s="62"/>
      <c r="F76" s="63"/>
      <c r="G76" s="61"/>
      <c r="H76" s="62"/>
      <c r="I76" s="62"/>
      <c r="J76" s="62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>Tower 1</v>
      </c>
      <c r="B78" s="1" t="s">
        <v>7</v>
      </c>
      <c r="C78" s="66"/>
      <c r="D78" s="67"/>
      <c r="E78" s="67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7"/>
      <c r="E79" s="41">
        <v>0</v>
      </c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Towers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1">
        <v>0</v>
      </c>
      <c r="E83" s="7"/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80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0" t="s">
        <v>12</v>
      </c>
      <c r="H85" s="71"/>
      <c r="I85" s="71"/>
      <c r="J85" s="71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81"/>
      <c r="B86" s="21" t="s">
        <v>15</v>
      </c>
      <c r="C86" s="89">
        <f>SUM(C85:E85)</f>
        <v>0</v>
      </c>
      <c r="D86" s="90"/>
      <c r="E86" s="90"/>
      <c r="F86" s="91"/>
      <c r="G86" s="84">
        <f>ROUNDUP(SUM(C85:E85)/3,2)</f>
        <v>0</v>
      </c>
      <c r="H86" s="85"/>
      <c r="I86" s="85"/>
      <c r="J86" s="85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74"/>
      <c r="B87" s="21" t="s">
        <v>41</v>
      </c>
      <c r="C87" s="58">
        <f>C86</f>
        <v>0</v>
      </c>
      <c r="D87" s="59"/>
      <c r="E87" s="59"/>
      <c r="F87" s="60"/>
      <c r="G87" s="76">
        <f>G86</f>
        <v>0</v>
      </c>
      <c r="H87" s="77"/>
      <c r="I87" s="77"/>
      <c r="J87" s="77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75"/>
      <c r="B88" s="21" t="s">
        <v>42</v>
      </c>
      <c r="C88" s="61"/>
      <c r="D88" s="62"/>
      <c r="E88" s="62"/>
      <c r="F88" s="63"/>
      <c r="G88" s="78"/>
      <c r="H88" s="79"/>
      <c r="I88" s="79"/>
      <c r="J88" s="79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4"/>
      <c r="B89" s="95"/>
      <c r="C89" s="95"/>
      <c r="D89" s="95"/>
      <c r="E89" s="95"/>
      <c r="F89" s="95"/>
      <c r="G89" s="95"/>
      <c r="H89" s="95"/>
      <c r="I89" s="95"/>
      <c r="J89" s="95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>Tower 1</v>
      </c>
      <c r="B91" s="1" t="s">
        <v>7</v>
      </c>
      <c r="C91" s="66"/>
      <c r="D91" s="67"/>
      <c r="E91" s="67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7"/>
      <c r="E92" s="41">
        <v>0</v>
      </c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Towers</v>
      </c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1">
        <v>0</v>
      </c>
      <c r="E96" s="7"/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80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0" t="s">
        <v>12</v>
      </c>
      <c r="H98" s="71"/>
      <c r="I98" s="71"/>
      <c r="J98" s="71"/>
      <c r="K98" s="18"/>
      <c r="L98" s="18"/>
      <c r="M98" s="18"/>
      <c r="N98" s="18"/>
      <c r="O98" s="18"/>
    </row>
    <row r="99" spans="1:71" ht="22">
      <c r="A99" s="81"/>
      <c r="B99" s="21" t="s">
        <v>15</v>
      </c>
      <c r="C99" s="86">
        <f>SUM(C98:E98)</f>
        <v>0</v>
      </c>
      <c r="D99" s="87"/>
      <c r="E99" s="87"/>
      <c r="F99" s="88"/>
      <c r="G99" s="72">
        <f>ROUNDUP(SUM(C98:E98)/3,2)</f>
        <v>0</v>
      </c>
      <c r="H99" s="73"/>
      <c r="I99" s="73"/>
      <c r="J99" s="73"/>
      <c r="K99" s="18"/>
      <c r="L99" s="18"/>
      <c r="M99" s="18"/>
      <c r="N99" s="18"/>
      <c r="O99" s="18"/>
    </row>
    <row r="100" spans="1:71" ht="22" customHeight="1">
      <c r="A100" s="80"/>
      <c r="B100" s="74" t="s">
        <v>46</v>
      </c>
      <c r="C100" s="58">
        <f>SUM(C87+C99)</f>
        <v>0</v>
      </c>
      <c r="D100" s="59"/>
      <c r="E100" s="59"/>
      <c r="F100" s="60"/>
      <c r="G100" s="58">
        <f>SUM(G87+G99)</f>
        <v>0</v>
      </c>
      <c r="H100" s="59"/>
      <c r="I100" s="59"/>
      <c r="J100" s="59"/>
      <c r="K100" s="18"/>
      <c r="L100" s="18"/>
      <c r="M100" s="18"/>
      <c r="N100" s="18"/>
      <c r="O100" s="18"/>
    </row>
    <row r="101" spans="1:71" ht="22" customHeight="1">
      <c r="A101" s="81"/>
      <c r="B101" s="75"/>
      <c r="C101" s="61"/>
      <c r="D101" s="62"/>
      <c r="E101" s="62"/>
      <c r="F101" s="63"/>
      <c r="G101" s="61"/>
      <c r="H101" s="62"/>
      <c r="I101" s="62"/>
      <c r="J101" s="62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6" t="s">
        <v>193</v>
      </c>
      <c r="G102" s="97"/>
      <c r="H102" s="98"/>
      <c r="I102" s="99">
        <f>ROUND(SUM(C103:E103),2)</f>
        <v>47.52</v>
      </c>
      <c r="J102" s="100"/>
      <c r="K102" s="30"/>
      <c r="L102" s="30"/>
      <c r="M102" s="30"/>
      <c r="N102" s="30"/>
      <c r="O102" s="30"/>
    </row>
    <row r="103" spans="1:71" s="31" customFormat="1" ht="32">
      <c r="A103" s="92" t="s">
        <v>17</v>
      </c>
      <c r="B103" s="93"/>
      <c r="C103" s="38">
        <f>ROUND(SUM(C10+C23+C35+C48+C60+C73+C85+C98), 2)</f>
        <v>16.03</v>
      </c>
      <c r="D103" s="39">
        <f>ROUND(SUM(D10+D23+D35+D48+D60+D73+D85+D98), 2)</f>
        <v>14.85</v>
      </c>
      <c r="E103" s="40">
        <f>ROUND(SUM(E10+E23+E35+E48+E60+E73+E85+E98), 2)</f>
        <v>16.64</v>
      </c>
      <c r="F103" s="101" t="s">
        <v>32</v>
      </c>
      <c r="G103" s="101"/>
      <c r="H103" s="101"/>
      <c r="I103" s="102">
        <v>9040</v>
      </c>
      <c r="J103" s="102"/>
      <c r="K103" s="30"/>
      <c r="L103" s="30"/>
      <c r="M103" s="30"/>
      <c r="N103" s="30"/>
      <c r="O103" s="30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2" customWidth="1"/>
    <col min="2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22</v>
      </c>
      <c r="B5" s="12" t="s">
        <v>61</v>
      </c>
      <c r="C5" s="12" t="s">
        <v>74</v>
      </c>
      <c r="D5" s="12" t="s">
        <v>87</v>
      </c>
      <c r="E5" s="12" t="s">
        <v>100</v>
      </c>
      <c r="F5" s="12" t="s">
        <v>113</v>
      </c>
      <c r="G5" s="12" t="s">
        <v>126</v>
      </c>
      <c r="H5" s="12" t="s">
        <v>138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2" t="s">
        <v>147</v>
      </c>
    </row>
    <row r="2" spans="1:1" ht="27">
      <c r="A2" s="12" t="s">
        <v>51</v>
      </c>
    </row>
    <row r="3" spans="1:1" ht="27">
      <c r="A3" s="12" t="s">
        <v>20</v>
      </c>
    </row>
    <row r="4" spans="1:1" ht="27">
      <c r="A4" s="12" t="s">
        <v>50</v>
      </c>
    </row>
    <row r="5" spans="1:1" ht="27">
      <c r="A5" s="12" t="s">
        <v>22</v>
      </c>
    </row>
    <row r="6" spans="1:1" ht="27">
      <c r="A6" s="12" t="s">
        <v>24</v>
      </c>
    </row>
    <row r="7" spans="1:1" ht="27">
      <c r="A7" s="12" t="s">
        <v>52</v>
      </c>
    </row>
    <row r="8" spans="1:1" ht="27">
      <c r="A8" s="12" t="s">
        <v>53</v>
      </c>
    </row>
    <row r="9" spans="1:1" ht="27">
      <c r="A9" s="12" t="s">
        <v>26</v>
      </c>
    </row>
    <row r="10" spans="1:1" ht="27">
      <c r="A10" s="12" t="s">
        <v>54</v>
      </c>
    </row>
    <row r="11" spans="1:1" ht="27">
      <c r="A11" s="12" t="s">
        <v>55</v>
      </c>
    </row>
    <row r="12" spans="1:1" ht="27">
      <c r="A12" s="12" t="s">
        <v>28</v>
      </c>
    </row>
    <row r="13" spans="1:1" ht="27">
      <c r="A13" s="12" t="s">
        <v>29</v>
      </c>
    </row>
    <row r="14" spans="1:1" ht="27">
      <c r="A14" s="12" t="s">
        <v>58</v>
      </c>
    </row>
    <row r="15" spans="1:1" ht="27">
      <c r="A15" s="12" t="s">
        <v>59</v>
      </c>
    </row>
    <row r="16" spans="1:1" ht="27">
      <c r="A16" s="12" t="s">
        <v>60</v>
      </c>
    </row>
    <row r="17" spans="1:1" ht="27">
      <c r="A17" s="12" t="s">
        <v>61</v>
      </c>
    </row>
    <row r="18" spans="1:1" ht="27">
      <c r="A18" s="12" t="s">
        <v>62</v>
      </c>
    </row>
    <row r="19" spans="1:1" ht="27">
      <c r="A19" s="12" t="s">
        <v>63</v>
      </c>
    </row>
    <row r="20" spans="1:1" ht="27">
      <c r="A20" s="12" t="s">
        <v>64</v>
      </c>
    </row>
    <row r="21" spans="1:1" ht="27">
      <c r="A21" s="12" t="s">
        <v>65</v>
      </c>
    </row>
    <row r="22" spans="1:1" ht="27">
      <c r="A22" s="12" t="s">
        <v>66</v>
      </c>
    </row>
    <row r="23" spans="1:1" ht="27">
      <c r="A23" s="12" t="s">
        <v>67</v>
      </c>
    </row>
    <row r="24" spans="1:1" ht="27">
      <c r="A24" s="12" t="s">
        <v>68</v>
      </c>
    </row>
    <row r="25" spans="1:1" ht="27">
      <c r="A25" s="12" t="s">
        <v>69</v>
      </c>
    </row>
    <row r="26" spans="1:1" ht="27">
      <c r="A26" s="12" t="s">
        <v>71</v>
      </c>
    </row>
    <row r="27" spans="1:1" ht="27">
      <c r="A27" s="12" t="s">
        <v>72</v>
      </c>
    </row>
    <row r="28" spans="1:1" ht="27">
      <c r="A28" s="12" t="s">
        <v>73</v>
      </c>
    </row>
    <row r="29" spans="1:1" ht="27">
      <c r="A29" s="12" t="s">
        <v>74</v>
      </c>
    </row>
    <row r="30" spans="1:1" ht="27">
      <c r="A30" s="12" t="s">
        <v>75</v>
      </c>
    </row>
    <row r="31" spans="1:1" ht="27">
      <c r="A31" s="12" t="s">
        <v>76</v>
      </c>
    </row>
    <row r="32" spans="1:1" ht="27">
      <c r="A32" s="12" t="s">
        <v>77</v>
      </c>
    </row>
    <row r="33" spans="1:1" ht="27">
      <c r="A33" s="12" t="s">
        <v>78</v>
      </c>
    </row>
    <row r="34" spans="1:1" ht="27">
      <c r="A34" s="12" t="s">
        <v>79</v>
      </c>
    </row>
    <row r="35" spans="1:1" ht="27">
      <c r="A35" s="12" t="s">
        <v>80</v>
      </c>
    </row>
    <row r="36" spans="1:1" ht="27">
      <c r="A36" s="12" t="s">
        <v>81</v>
      </c>
    </row>
    <row r="37" spans="1:1" ht="27">
      <c r="A37" s="12" t="s">
        <v>82</v>
      </c>
    </row>
    <row r="38" spans="1:1" ht="27">
      <c r="A38" s="12" t="s">
        <v>84</v>
      </c>
    </row>
    <row r="39" spans="1:1" ht="27">
      <c r="A39" s="12" t="s">
        <v>85</v>
      </c>
    </row>
    <row r="40" spans="1:1" ht="27">
      <c r="A40" s="12" t="s">
        <v>86</v>
      </c>
    </row>
    <row r="41" spans="1:1" ht="27">
      <c r="A41" s="12" t="s">
        <v>87</v>
      </c>
    </row>
    <row r="42" spans="1:1" ht="27">
      <c r="A42" s="12" t="s">
        <v>88</v>
      </c>
    </row>
    <row r="43" spans="1:1" ht="27">
      <c r="A43" s="12" t="s">
        <v>89</v>
      </c>
    </row>
    <row r="44" spans="1:1" ht="27">
      <c r="A44" s="12" t="s">
        <v>90</v>
      </c>
    </row>
    <row r="45" spans="1:1" ht="27">
      <c r="A45" s="12" t="s">
        <v>91</v>
      </c>
    </row>
    <row r="46" spans="1:1" ht="27">
      <c r="A46" s="12" t="s">
        <v>92</v>
      </c>
    </row>
    <row r="47" spans="1:1" ht="27">
      <c r="A47" s="12" t="s">
        <v>93</v>
      </c>
    </row>
    <row r="48" spans="1:1" ht="27">
      <c r="A48" s="12" t="s">
        <v>94</v>
      </c>
    </row>
    <row r="49" spans="1:1" ht="27">
      <c r="A49" s="12" t="s">
        <v>95</v>
      </c>
    </row>
    <row r="50" spans="1:1" ht="27">
      <c r="A50" s="12" t="s">
        <v>97</v>
      </c>
    </row>
    <row r="51" spans="1:1" ht="27">
      <c r="A51" s="12" t="s">
        <v>98</v>
      </c>
    </row>
    <row r="52" spans="1:1" ht="27">
      <c r="A52" s="12" t="s">
        <v>99</v>
      </c>
    </row>
    <row r="53" spans="1:1" ht="27">
      <c r="A53" s="12" t="s">
        <v>100</v>
      </c>
    </row>
    <row r="54" spans="1:1" ht="27">
      <c r="A54" s="12" t="s">
        <v>101</v>
      </c>
    </row>
    <row r="55" spans="1:1" ht="27">
      <c r="A55" s="12" t="s">
        <v>102</v>
      </c>
    </row>
    <row r="56" spans="1:1" ht="27">
      <c r="A56" s="12" t="s">
        <v>103</v>
      </c>
    </row>
    <row r="57" spans="1:1" ht="27">
      <c r="A57" s="12" t="s">
        <v>104</v>
      </c>
    </row>
    <row r="58" spans="1:1" ht="27">
      <c r="A58" s="12" t="s">
        <v>105</v>
      </c>
    </row>
    <row r="59" spans="1:1" ht="27">
      <c r="A59" s="12" t="s">
        <v>106</v>
      </c>
    </row>
    <row r="60" spans="1:1" ht="27">
      <c r="A60" s="12" t="s">
        <v>107</v>
      </c>
    </row>
    <row r="61" spans="1:1" ht="27">
      <c r="A61" s="12" t="s">
        <v>108</v>
      </c>
    </row>
    <row r="62" spans="1:1" ht="27">
      <c r="A62" s="12" t="s">
        <v>110</v>
      </c>
    </row>
    <row r="63" spans="1:1" ht="27">
      <c r="A63" s="12" t="s">
        <v>111</v>
      </c>
    </row>
    <row r="64" spans="1:1" ht="27">
      <c r="A64" s="12" t="s">
        <v>112</v>
      </c>
    </row>
    <row r="65" spans="1:1" ht="27">
      <c r="A65" s="12" t="s">
        <v>113</v>
      </c>
    </row>
    <row r="66" spans="1:1" ht="27">
      <c r="A66" s="12" t="s">
        <v>114</v>
      </c>
    </row>
    <row r="67" spans="1:1" ht="27">
      <c r="A67" s="12" t="s">
        <v>115</v>
      </c>
    </row>
    <row r="68" spans="1:1" ht="27">
      <c r="A68" s="12" t="s">
        <v>116</v>
      </c>
    </row>
    <row r="69" spans="1:1" ht="27">
      <c r="A69" s="12" t="s">
        <v>117</v>
      </c>
    </row>
    <row r="70" spans="1:1" ht="27">
      <c r="A70" s="12" t="s">
        <v>118</v>
      </c>
    </row>
    <row r="71" spans="1:1" ht="27">
      <c r="A71" s="12" t="s">
        <v>119</v>
      </c>
    </row>
    <row r="72" spans="1:1" ht="27">
      <c r="A72" s="12" t="s">
        <v>120</v>
      </c>
    </row>
    <row r="73" spans="1:1" ht="27">
      <c r="A73" s="12" t="s">
        <v>121</v>
      </c>
    </row>
    <row r="74" spans="1:1" ht="27">
      <c r="A74" s="12" t="s">
        <v>123</v>
      </c>
    </row>
    <row r="75" spans="1:1" ht="27">
      <c r="A75" s="12" t="s">
        <v>124</v>
      </c>
    </row>
    <row r="76" spans="1:1" ht="27">
      <c r="A76" s="12" t="s">
        <v>125</v>
      </c>
    </row>
    <row r="77" spans="1:1" ht="27">
      <c r="A77" s="12" t="s">
        <v>126</v>
      </c>
    </row>
    <row r="78" spans="1:1" ht="27">
      <c r="A78" s="12" t="s">
        <v>127</v>
      </c>
    </row>
    <row r="79" spans="1:1" ht="27">
      <c r="A79" s="12" t="s">
        <v>128</v>
      </c>
    </row>
    <row r="80" spans="1:1" ht="27">
      <c r="A80" s="12" t="s">
        <v>129</v>
      </c>
    </row>
    <row r="81" spans="1:1" ht="27">
      <c r="A81" s="12" t="s">
        <v>130</v>
      </c>
    </row>
    <row r="82" spans="1:1" ht="27">
      <c r="A82" s="12" t="s">
        <v>131</v>
      </c>
    </row>
    <row r="83" spans="1:1" ht="27">
      <c r="A83" s="12" t="s">
        <v>132</v>
      </c>
    </row>
    <row r="84" spans="1:1" ht="27">
      <c r="A84" s="12" t="s">
        <v>133</v>
      </c>
    </row>
    <row r="85" spans="1:1" ht="27">
      <c r="A85" s="12" t="s">
        <v>134</v>
      </c>
    </row>
    <row r="86" spans="1:1" ht="27">
      <c r="A86" s="12" t="s">
        <v>135</v>
      </c>
    </row>
    <row r="87" spans="1:1" ht="27">
      <c r="A87" s="12" t="s">
        <v>136</v>
      </c>
    </row>
    <row r="88" spans="1:1" ht="27">
      <c r="A88" s="12" t="s">
        <v>137</v>
      </c>
    </row>
    <row r="89" spans="1:1" ht="27">
      <c r="A89" s="12" t="s">
        <v>138</v>
      </c>
    </row>
    <row r="90" spans="1:1" ht="27">
      <c r="A90" s="12" t="s">
        <v>139</v>
      </c>
    </row>
    <row r="91" spans="1:1" ht="27">
      <c r="A91" s="12" t="s">
        <v>140</v>
      </c>
    </row>
    <row r="92" spans="1:1" ht="27">
      <c r="A92" s="12" t="s">
        <v>141</v>
      </c>
    </row>
    <row r="93" spans="1:1" ht="27">
      <c r="A93" s="12" t="s">
        <v>142</v>
      </c>
    </row>
    <row r="94" spans="1:1" ht="27">
      <c r="A94" s="12" t="s">
        <v>143</v>
      </c>
    </row>
    <row r="95" spans="1:1" ht="27">
      <c r="A95" s="12" t="s">
        <v>144</v>
      </c>
    </row>
    <row r="96" spans="1:1" ht="27">
      <c r="A96" s="12" t="s">
        <v>145</v>
      </c>
    </row>
    <row r="97" spans="1:1" ht="27">
      <c r="A97" s="12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23</v>
      </c>
      <c r="B4" s="12" t="s">
        <v>149</v>
      </c>
      <c r="C4" s="12" t="s">
        <v>152</v>
      </c>
      <c r="D4" s="12" t="s">
        <v>155</v>
      </c>
      <c r="E4" s="12" t="s">
        <v>158</v>
      </c>
      <c r="F4" s="12" t="s">
        <v>161</v>
      </c>
      <c r="G4" s="12" t="s">
        <v>164</v>
      </c>
      <c r="H4" s="12" t="s">
        <v>167</v>
      </c>
    </row>
    <row r="5" spans="1:8">
      <c r="A5" s="12" t="s">
        <v>50</v>
      </c>
      <c r="B5" s="12" t="s">
        <v>60</v>
      </c>
      <c r="C5" s="12" t="s">
        <v>73</v>
      </c>
      <c r="D5" s="12" t="s">
        <v>86</v>
      </c>
      <c r="E5" s="12" t="s">
        <v>99</v>
      </c>
      <c r="F5" s="12" t="s">
        <v>112</v>
      </c>
      <c r="G5" s="12" t="s">
        <v>125</v>
      </c>
      <c r="H5" s="12" t="s">
        <v>137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27</v>
      </c>
      <c r="B8" s="12" t="s">
        <v>150</v>
      </c>
      <c r="C8" s="12" t="s">
        <v>153</v>
      </c>
      <c r="D8" s="12" t="s">
        <v>156</v>
      </c>
      <c r="E8" s="12" t="s">
        <v>159</v>
      </c>
      <c r="F8" s="12" t="s">
        <v>162</v>
      </c>
      <c r="G8" s="12" t="s">
        <v>165</v>
      </c>
      <c r="H8" s="12" t="s">
        <v>168</v>
      </c>
    </row>
    <row r="9" spans="1:8">
      <c r="A9" s="12" t="s">
        <v>53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topLeftCell="A79"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23</v>
      </c>
    </row>
    <row r="5" spans="1:1">
      <c r="A5" s="12" t="s">
        <v>50</v>
      </c>
    </row>
    <row r="6" spans="1:1">
      <c r="A6" s="12" t="s">
        <v>52</v>
      </c>
    </row>
    <row r="7" spans="1:1">
      <c r="A7" s="12" t="s">
        <v>24</v>
      </c>
    </row>
    <row r="8" spans="1:1">
      <c r="A8" s="12" t="s">
        <v>27</v>
      </c>
    </row>
    <row r="9" spans="1:1">
      <c r="A9" s="12" t="s">
        <v>53</v>
      </c>
    </row>
    <row r="10" spans="1:1">
      <c r="A10" s="12" t="s">
        <v>54</v>
      </c>
    </row>
    <row r="11" spans="1:1">
      <c r="A11" s="12" t="s">
        <v>55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149</v>
      </c>
    </row>
    <row r="17" spans="1:1">
      <c r="A17" s="12" t="s">
        <v>60</v>
      </c>
    </row>
    <row r="18" spans="1:1">
      <c r="A18" s="12" t="s">
        <v>63</v>
      </c>
    </row>
    <row r="19" spans="1:1">
      <c r="A19" s="12" t="s">
        <v>62</v>
      </c>
    </row>
    <row r="20" spans="1:1">
      <c r="A20" s="12" t="s">
        <v>150</v>
      </c>
    </row>
    <row r="21" spans="1:1">
      <c r="A21" s="12" t="s">
        <v>64</v>
      </c>
    </row>
    <row r="22" spans="1:1">
      <c r="A22" s="12" t="s">
        <v>66</v>
      </c>
    </row>
    <row r="23" spans="1:1">
      <c r="A23" s="12" t="s">
        <v>67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152</v>
      </c>
    </row>
    <row r="29" spans="1:1">
      <c r="A29" s="12" t="s">
        <v>73</v>
      </c>
    </row>
    <row r="30" spans="1:1">
      <c r="A30" s="12" t="s">
        <v>76</v>
      </c>
    </row>
    <row r="31" spans="1:1">
      <c r="A31" s="12" t="s">
        <v>75</v>
      </c>
    </row>
    <row r="32" spans="1:1">
      <c r="A32" s="12" t="s">
        <v>153</v>
      </c>
    </row>
    <row r="33" spans="1:1">
      <c r="A33" s="12" t="s">
        <v>77</v>
      </c>
    </row>
    <row r="34" spans="1:1">
      <c r="A34" s="12" t="s">
        <v>79</v>
      </c>
    </row>
    <row r="35" spans="1:1">
      <c r="A35" s="12" t="s">
        <v>80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155</v>
      </c>
    </row>
    <row r="41" spans="1:1">
      <c r="A41" s="12" t="s">
        <v>86</v>
      </c>
    </row>
    <row r="42" spans="1:1">
      <c r="A42" s="12" t="s">
        <v>89</v>
      </c>
    </row>
    <row r="43" spans="1:1">
      <c r="A43" s="12" t="s">
        <v>88</v>
      </c>
    </row>
    <row r="44" spans="1:1">
      <c r="A44" s="12" t="s">
        <v>156</v>
      </c>
    </row>
    <row r="45" spans="1:1">
      <c r="A45" s="12" t="s">
        <v>90</v>
      </c>
    </row>
    <row r="46" spans="1:1">
      <c r="A46" s="12" t="s">
        <v>92</v>
      </c>
    </row>
    <row r="47" spans="1:1">
      <c r="A47" s="12" t="s">
        <v>93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158</v>
      </c>
    </row>
    <row r="53" spans="1:1">
      <c r="A53" s="12" t="s">
        <v>99</v>
      </c>
    </row>
    <row r="54" spans="1:1">
      <c r="A54" s="12" t="s">
        <v>102</v>
      </c>
    </row>
    <row r="55" spans="1:1">
      <c r="A55" s="12" t="s">
        <v>101</v>
      </c>
    </row>
    <row r="56" spans="1:1">
      <c r="A56" s="12" t="s">
        <v>159</v>
      </c>
    </row>
    <row r="57" spans="1:1">
      <c r="A57" s="12" t="s">
        <v>103</v>
      </c>
    </row>
    <row r="58" spans="1:1">
      <c r="A58" s="12" t="s">
        <v>105</v>
      </c>
    </row>
    <row r="59" spans="1:1">
      <c r="A59" s="12" t="s">
        <v>106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161</v>
      </c>
    </row>
    <row r="65" spans="1:1">
      <c r="A65" s="12" t="s">
        <v>112</v>
      </c>
    </row>
    <row r="66" spans="1:1">
      <c r="A66" s="12" t="s">
        <v>115</v>
      </c>
    </row>
    <row r="67" spans="1:1">
      <c r="A67" s="12" t="s">
        <v>114</v>
      </c>
    </row>
    <row r="68" spans="1:1">
      <c r="A68" s="12" t="s">
        <v>162</v>
      </c>
    </row>
    <row r="69" spans="1:1">
      <c r="A69" s="12" t="s">
        <v>116</v>
      </c>
    </row>
    <row r="70" spans="1:1">
      <c r="A70" s="12" t="s">
        <v>118</v>
      </c>
    </row>
    <row r="71" spans="1:1">
      <c r="A71" s="12" t="s">
        <v>119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164</v>
      </c>
    </row>
    <row r="77" spans="1:1">
      <c r="A77" s="12" t="s">
        <v>125</v>
      </c>
    </row>
    <row r="78" spans="1:1">
      <c r="A78" s="12" t="s">
        <v>128</v>
      </c>
    </row>
    <row r="79" spans="1:1">
      <c r="A79" s="12" t="s">
        <v>127</v>
      </c>
    </row>
    <row r="80" spans="1:1">
      <c r="A80" s="12" t="s">
        <v>165</v>
      </c>
    </row>
    <row r="81" spans="1:1">
      <c r="A81" s="12" t="s">
        <v>129</v>
      </c>
    </row>
    <row r="82" spans="1:1">
      <c r="A82" s="12" t="s">
        <v>131</v>
      </c>
    </row>
    <row r="83" spans="1:1">
      <c r="A83" s="12" t="s">
        <v>132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167</v>
      </c>
    </row>
    <row r="89" spans="1:1">
      <c r="A89" s="12" t="s">
        <v>137</v>
      </c>
    </row>
    <row r="90" spans="1:1">
      <c r="A90" s="12" t="s">
        <v>140</v>
      </c>
    </row>
    <row r="91" spans="1:1">
      <c r="A91" s="12" t="s">
        <v>139</v>
      </c>
    </row>
    <row r="92" spans="1:1">
      <c r="A92" s="12" t="s">
        <v>168</v>
      </c>
    </row>
    <row r="93" spans="1:1">
      <c r="A93" s="12" t="s">
        <v>141</v>
      </c>
    </row>
    <row r="94" spans="1:1">
      <c r="A94" s="12" t="s">
        <v>143</v>
      </c>
    </row>
    <row r="95" spans="1:1">
      <c r="A95" s="12" t="s">
        <v>144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22</v>
      </c>
      <c r="B4" s="12" t="s">
        <v>61</v>
      </c>
      <c r="C4" s="12" t="s">
        <v>74</v>
      </c>
      <c r="D4" s="12" t="s">
        <v>87</v>
      </c>
      <c r="E4" s="12" t="s">
        <v>100</v>
      </c>
      <c r="F4" s="12" t="s">
        <v>113</v>
      </c>
      <c r="G4" s="12" t="s">
        <v>126</v>
      </c>
      <c r="H4" s="12" t="s">
        <v>138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25</v>
      </c>
      <c r="B6" s="12" t="s">
        <v>171</v>
      </c>
      <c r="C6" s="12" t="s">
        <v>173</v>
      </c>
      <c r="D6" s="12" t="s">
        <v>175</v>
      </c>
      <c r="E6" s="12" t="s">
        <v>177</v>
      </c>
      <c r="F6" s="12" t="s">
        <v>179</v>
      </c>
      <c r="G6" s="12" t="s">
        <v>181</v>
      </c>
      <c r="H6" s="12" t="s">
        <v>183</v>
      </c>
    </row>
    <row r="7" spans="1:8">
      <c r="A7" s="12" t="s">
        <v>52</v>
      </c>
      <c r="B7" s="12" t="s">
        <v>63</v>
      </c>
      <c r="C7" s="12" t="s">
        <v>76</v>
      </c>
      <c r="D7" s="12" t="s">
        <v>89</v>
      </c>
      <c r="E7" s="12" t="s">
        <v>102</v>
      </c>
      <c r="F7" s="12" t="s">
        <v>115</v>
      </c>
      <c r="G7" s="12" t="s">
        <v>128</v>
      </c>
      <c r="H7" s="12" t="s">
        <v>140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55</v>
      </c>
      <c r="B10" s="12" t="s">
        <v>67</v>
      </c>
      <c r="C10" s="12" t="s">
        <v>80</v>
      </c>
      <c r="D10" s="12" t="s">
        <v>93</v>
      </c>
      <c r="E10" s="12" t="s">
        <v>106</v>
      </c>
      <c r="F10" s="12" t="s">
        <v>119</v>
      </c>
      <c r="G10" s="12" t="s">
        <v>132</v>
      </c>
      <c r="H10" s="12" t="s">
        <v>144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2023-10-30T10:20:32Z</dcterms:modified>
</cp:coreProperties>
</file>