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puisbertil/Projects/github.com/isplab-unil/commoncrawl-sri/docs/"/>
    </mc:Choice>
  </mc:AlternateContent>
  <xr:revisionPtr revIDLastSave="0" documentId="13_ncr:1_{5F3C1748-01AF-8740-8904-454BA70DE896}" xr6:coauthVersionLast="41" xr6:coauthVersionMax="41" xr10:uidLastSave="{00000000-0000-0000-0000-000000000000}"/>
  <bookViews>
    <workbookView xWindow="0" yWindow="460" windowWidth="28800" windowHeight="17540" xr2:uid="{96E31602-DBE7-3B40-B9BA-3B1BDC983095}"/>
  </bookViews>
  <sheets>
    <sheet name="Scalability" sheetId="7" r:id="rId1"/>
  </sheets>
  <definedNames>
    <definedName name="warc_files">Scalability!$B$3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7" l="1"/>
  <c r="B14" i="7"/>
  <c r="B21" i="7"/>
  <c r="E21" i="7" l="1"/>
  <c r="G14" i="7"/>
  <c r="G15" i="7" s="1"/>
  <c r="G18" i="7" s="1"/>
  <c r="E14" i="7"/>
  <c r="E17" i="7" s="1"/>
  <c r="G21" i="7"/>
  <c r="G13" i="7"/>
  <c r="F14" i="7"/>
  <c r="F17" i="7" s="1"/>
  <c r="B17" i="7"/>
  <c r="D18" i="7"/>
  <c r="C18" i="7"/>
  <c r="D14" i="7"/>
  <c r="D15" i="7" s="1"/>
  <c r="C14" i="7"/>
  <c r="C15" i="7" s="1"/>
  <c r="E15" i="7"/>
  <c r="E18" i="7" s="1"/>
  <c r="C21" i="7"/>
  <c r="D21" i="7"/>
  <c r="F21" i="7"/>
  <c r="D13" i="7"/>
  <c r="E13" i="7"/>
  <c r="F13" i="7"/>
  <c r="C13" i="7"/>
  <c r="B13" i="7"/>
  <c r="B15" i="7"/>
  <c r="B18" i="7" s="1"/>
  <c r="C17" i="7" l="1"/>
  <c r="D17" i="7"/>
  <c r="G17" i="7"/>
  <c r="F15" i="7"/>
  <c r="F18" i="7" s="1"/>
</calcChain>
</file>

<file path=xl/sharedStrings.xml><?xml version="1.0" encoding="utf-8"?>
<sst xmlns="http://schemas.openxmlformats.org/spreadsheetml/2006/main" count="40" uniqueCount="30">
  <si>
    <t>warc</t>
  </si>
  <si>
    <t>instances</t>
  </si>
  <si>
    <t>m5.xlarge</t>
  </si>
  <si>
    <t>Scalability Evaluation</t>
  </si>
  <si>
    <t>spot</t>
  </si>
  <si>
    <t>master node</t>
  </si>
  <si>
    <t>core nodes</t>
  </si>
  <si>
    <t>task nodes</t>
  </si>
  <si>
    <t>on demand</t>
  </si>
  <si>
    <t>duration (h)</t>
  </si>
  <si>
    <t>reference</t>
  </si>
  <si>
    <t>partitions</t>
  </si>
  <si>
    <t>command</t>
  </si>
  <si>
    <t>2019-03-01-17-47-full-py-20-warc-txt-m1-c1-t2-p20</t>
  </si>
  <si>
    <t>2019-03-01-18-33-full-py-30-warc-txt-m1-c2-t3-p30</t>
  </si>
  <si>
    <t>warc files</t>
  </si>
  <si>
    <t>2019-03-01-19-58-full-py-50-warc-txt-m1-c2-t7-p50</t>
  </si>
  <si>
    <t> </t>
  </si>
  <si>
    <t>price ($)</t>
  </si>
  <si>
    <t>full price ($)</t>
  </si>
  <si>
    <t>2019-03-01-20-37-full-py-40-warc-txt-m1-c2-t5-p40</t>
  </si>
  <si>
    <t>2019-03-01-21-55-full-py-100-warc-txt-m1-c4-t15-p100</t>
  </si>
  <si>
    <t>Note:</t>
  </si>
  <si>
    <t xml:space="preserve">The decrease is due to the starting </t>
  </si>
  <si>
    <t>and bootstrapping time which is constant.</t>
  </si>
  <si>
    <t>full duration (d)</t>
  </si>
  <si>
    <t>2019-03-04-10-26-full-py-10-warc-txt-m1-c1-t0-p10</t>
  </si>
  <si>
    <t>storage (MB)</t>
  </si>
  <si>
    <t>-</t>
  </si>
  <si>
    <t>full storage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</si>
</sst>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2" fontId="0" fillId="0" borderId="0" xfId="0" applyNumberFormat="1" applyFill="1"/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1595-8E0B-6E42-81B0-4DDCC8A2903A}">
  <dimension ref="A1:I24"/>
  <sheetViews>
    <sheetView tabSelected="1" workbookViewId="0">
      <selection activeCell="J21" sqref="J21"/>
    </sheetView>
  </sheetViews>
  <sheetFormatPr baseColWidth="10" defaultRowHeight="16" x14ac:dyDescent="0.2"/>
  <cols>
    <col min="1" max="1" width="19" style="2" bestFit="1" customWidth="1"/>
    <col min="2" max="7" width="10.83203125" style="2"/>
    <col min="8" max="8" width="3.33203125" style="2" customWidth="1"/>
    <col min="9" max="16384" width="10.83203125" style="2"/>
  </cols>
  <sheetData>
    <row r="1" spans="1:7" x14ac:dyDescent="0.2">
      <c r="A1" s="1" t="s">
        <v>3</v>
      </c>
    </row>
    <row r="3" spans="1:7" x14ac:dyDescent="0.2">
      <c r="A3" s="2" t="s">
        <v>15</v>
      </c>
      <c r="B3" s="3">
        <v>65500</v>
      </c>
    </row>
    <row r="5" spans="1:7" x14ac:dyDescent="0.2">
      <c r="A5" s="2" t="s">
        <v>8</v>
      </c>
      <c r="B5" s="2" t="s">
        <v>2</v>
      </c>
      <c r="C5" s="3">
        <v>0.192</v>
      </c>
    </row>
    <row r="6" spans="1:7" x14ac:dyDescent="0.2">
      <c r="A6" s="2" t="s">
        <v>4</v>
      </c>
      <c r="B6" s="2" t="s">
        <v>2</v>
      </c>
      <c r="C6" s="3">
        <v>0.08</v>
      </c>
    </row>
    <row r="7" spans="1:7" x14ac:dyDescent="0.2">
      <c r="A7" s="1"/>
    </row>
    <row r="8" spans="1:7" x14ac:dyDescent="0.2">
      <c r="A8" s="2" t="s">
        <v>0</v>
      </c>
      <c r="B8" s="3">
        <v>10</v>
      </c>
      <c r="C8" s="3">
        <v>20</v>
      </c>
      <c r="D8" s="3">
        <v>30</v>
      </c>
      <c r="E8" s="3">
        <v>40</v>
      </c>
      <c r="F8" s="3">
        <v>50</v>
      </c>
      <c r="G8" s="3">
        <v>100</v>
      </c>
    </row>
    <row r="9" spans="1:7" x14ac:dyDescent="0.2">
      <c r="A9" s="2" t="s">
        <v>11</v>
      </c>
      <c r="B9" s="3">
        <v>10</v>
      </c>
      <c r="C9" s="3">
        <v>20</v>
      </c>
      <c r="D9" s="3">
        <v>30</v>
      </c>
      <c r="E9" s="3">
        <v>40</v>
      </c>
      <c r="F9" s="3">
        <v>50</v>
      </c>
      <c r="G9" s="3">
        <v>100</v>
      </c>
    </row>
    <row r="10" spans="1:7" x14ac:dyDescent="0.2">
      <c r="A10" s="2" t="s">
        <v>5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</row>
    <row r="11" spans="1:7" x14ac:dyDescent="0.2">
      <c r="A11" s="2" t="s">
        <v>6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  <c r="G11" s="3">
        <v>4</v>
      </c>
    </row>
    <row r="12" spans="1:7" x14ac:dyDescent="0.2">
      <c r="A12" s="2" t="s">
        <v>7</v>
      </c>
      <c r="B12" s="3">
        <v>0</v>
      </c>
      <c r="C12" s="3">
        <v>2</v>
      </c>
      <c r="D12" s="3">
        <v>3</v>
      </c>
      <c r="E12" s="3">
        <v>5</v>
      </c>
      <c r="F12" s="3">
        <v>7</v>
      </c>
      <c r="G12" s="3">
        <v>15</v>
      </c>
    </row>
    <row r="13" spans="1:7" x14ac:dyDescent="0.2">
      <c r="A13" s="2" t="s">
        <v>1</v>
      </c>
      <c r="B13" s="4">
        <f>SUM(B10:B12)</f>
        <v>2</v>
      </c>
      <c r="C13" s="4">
        <f>SUM(C10:C12)</f>
        <v>4</v>
      </c>
      <c r="D13" s="4">
        <f t="shared" ref="D13:F13" si="0">SUM(D10:D12)</f>
        <v>6</v>
      </c>
      <c r="E13" s="4">
        <f t="shared" si="0"/>
        <v>8</v>
      </c>
      <c r="F13" s="4">
        <f t="shared" si="0"/>
        <v>10</v>
      </c>
      <c r="G13" s="4">
        <f>SUM(G10:G12)</f>
        <v>20</v>
      </c>
    </row>
    <row r="14" spans="1:7" x14ac:dyDescent="0.2">
      <c r="A14" s="2" t="s">
        <v>9</v>
      </c>
      <c r="B14" s="5">
        <f>1/60*47</f>
        <v>0.78333333333333333</v>
      </c>
      <c r="C14" s="5">
        <f>1/60*37</f>
        <v>0.6166666666666667</v>
      </c>
      <c r="D14" s="5">
        <f>1/60*35</f>
        <v>0.58333333333333337</v>
      </c>
      <c r="E14" s="5">
        <f>1/60*39</f>
        <v>0.65</v>
      </c>
      <c r="F14" s="5">
        <f>1/60*36</f>
        <v>0.6</v>
      </c>
      <c r="G14" s="5">
        <f>1/60*35</f>
        <v>0.58333333333333337</v>
      </c>
    </row>
    <row r="15" spans="1:7" x14ac:dyDescent="0.2">
      <c r="A15" s="2" t="s">
        <v>18</v>
      </c>
      <c r="B15" s="4">
        <f>B14*SUM(B10:B11)*$C$5+B12*$C$6</f>
        <v>0.30080000000000001</v>
      </c>
      <c r="C15" s="8">
        <f>C14*SUM(C10:C11)*$C5+C12*$C$6</f>
        <v>0.39680000000000004</v>
      </c>
      <c r="D15" s="8">
        <f>D14*SUM(D10:D11)*$C5+D12*$C$6</f>
        <v>0.57600000000000007</v>
      </c>
      <c r="E15" s="8">
        <f>E14*SUM(E10:E11)*$C5+E12*F6</f>
        <v>0.37440000000000007</v>
      </c>
      <c r="F15" s="8">
        <f>F14*SUM(F10:F11)*$C5+F12*G6</f>
        <v>0.34559999999999996</v>
      </c>
      <c r="G15" s="8">
        <f>G14*SUM(G10:G11)*$C5+G12*H6</f>
        <v>0.56000000000000005</v>
      </c>
    </row>
    <row r="16" spans="1:7" x14ac:dyDescent="0.2">
      <c r="A16" s="2" t="s">
        <v>27</v>
      </c>
      <c r="B16" s="3" t="s">
        <v>28</v>
      </c>
      <c r="C16" s="5" t="s">
        <v>28</v>
      </c>
      <c r="D16" s="5" t="s">
        <v>28</v>
      </c>
      <c r="E16" s="5" t="s">
        <v>28</v>
      </c>
      <c r="F16" s="5" t="s">
        <v>28</v>
      </c>
      <c r="G16" s="5">
        <v>431</v>
      </c>
    </row>
    <row r="17" spans="1:9" x14ac:dyDescent="0.2">
      <c r="A17" s="2" t="s">
        <v>25</v>
      </c>
      <c r="B17" s="4">
        <f>B14/B8*warc_files</f>
        <v>5130.8333333333339</v>
      </c>
      <c r="C17" s="8">
        <f>C14/C8*warc_files/24</f>
        <v>84.149305555555557</v>
      </c>
      <c r="D17" s="8">
        <f>D14/D8*warc_files/24</f>
        <v>53.067129629629626</v>
      </c>
      <c r="E17" s="8">
        <f>E14/E8*warc_files/24</f>
        <v>44.348958333333336</v>
      </c>
      <c r="F17" s="8">
        <f>F14/F8*warc_files/24</f>
        <v>32.75</v>
      </c>
      <c r="G17" s="8">
        <f>G14/G8*warc_files/24</f>
        <v>15.920138888888891</v>
      </c>
      <c r="I17" s="1" t="s">
        <v>22</v>
      </c>
    </row>
    <row r="18" spans="1:9" x14ac:dyDescent="0.2">
      <c r="A18" s="2" t="s">
        <v>19</v>
      </c>
      <c r="B18" s="4">
        <f t="shared" ref="B18:G18" si="1">B15/B8*warc_files</f>
        <v>1970.2400000000002</v>
      </c>
      <c r="C18" s="8">
        <f t="shared" si="1"/>
        <v>1299.5200000000002</v>
      </c>
      <c r="D18" s="8">
        <f t="shared" si="1"/>
        <v>1257.6000000000001</v>
      </c>
      <c r="E18" s="8">
        <f t="shared" si="1"/>
        <v>613.08000000000015</v>
      </c>
      <c r="F18" s="8">
        <f t="shared" si="1"/>
        <v>452.73599999999993</v>
      </c>
      <c r="G18" s="8">
        <f t="shared" si="1"/>
        <v>366.80000000000007</v>
      </c>
      <c r="I18" s="2" t="s">
        <v>23</v>
      </c>
    </row>
    <row r="19" spans="1:9" x14ac:dyDescent="0.2">
      <c r="A19" s="2" t="s">
        <v>29</v>
      </c>
      <c r="B19" s="4" t="s">
        <v>28</v>
      </c>
      <c r="C19" s="8" t="s">
        <v>28</v>
      </c>
      <c r="D19" s="8" t="s">
        <v>28</v>
      </c>
      <c r="E19" s="8" t="s">
        <v>28</v>
      </c>
      <c r="F19" s="8" t="s">
        <v>28</v>
      </c>
      <c r="G19" s="8">
        <f>G16/G8*warc_files</f>
        <v>282305</v>
      </c>
      <c r="I19" s="2" t="s">
        <v>24</v>
      </c>
    </row>
    <row r="21" spans="1:9" ht="91" customHeight="1" x14ac:dyDescent="0.2">
      <c r="A21" s="7" t="s">
        <v>12</v>
      </c>
      <c r="B21" s="6" t="str">
        <f>_xlfn.CONCAT("./submit-remote.py full.py ", B8, "_warc.txt ", B9, " ", B10, " ", B11, " ", B12)</f>
        <v>./submit-remote.py full.py 10_warc.txt 10 1 1 0</v>
      </c>
      <c r="C21" s="6" t="str">
        <f>_xlfn.CONCAT("./submit-remote.py full.py ", C8, "_warc.txt ", C9, " ", C10, " ", C11, " ", C12)</f>
        <v>./submit-remote.py full.py 20_warc.txt 20 1 1 2</v>
      </c>
      <c r="D21" s="6" t="str">
        <f>_xlfn.CONCAT("./submit-remote.py full.py ", D8, "_warc.txt ", D9, " ", D10, " ", D11, " ", D12)</f>
        <v>./submit-remote.py full.py 30_warc.txt 30 1 2 3</v>
      </c>
      <c r="E21" s="6" t="str">
        <f>_xlfn.CONCAT("./submit-remote.py full.py ", E8, "_warc.txt ", E9, " ", E10, " ", E11, " ", E12)</f>
        <v>./submit-remote.py full.py 40_warc.txt 40 1 2 5</v>
      </c>
      <c r="F21" s="6" t="str">
        <f>_xlfn.CONCAT("./submit-remote.py full.py ", F8, "_warc.txt ", F9, " ", F10, " ", F11, " ", F12)</f>
        <v>./submit-remote.py full.py 50_warc.txt 50 1 2 7</v>
      </c>
      <c r="G21" s="6" t="str">
        <f>_xlfn.CONCAT("./submit-remote.py full.py ", G8, "_warc.txt ", G9, " ", G10, " ", G11, " ", G12)</f>
        <v>./submit-remote.py full.py 100_warc.txt 100 1 4 15</v>
      </c>
      <c r="I21" s="2" t="s">
        <v>17</v>
      </c>
    </row>
    <row r="22" spans="1:9" x14ac:dyDescent="0.2">
      <c r="A22" s="7"/>
    </row>
    <row r="23" spans="1:9" ht="102" x14ac:dyDescent="0.2">
      <c r="A23" s="7" t="s">
        <v>10</v>
      </c>
      <c r="B23" s="6" t="s">
        <v>26</v>
      </c>
      <c r="C23" s="6" t="s">
        <v>13</v>
      </c>
      <c r="D23" s="6" t="s">
        <v>14</v>
      </c>
      <c r="E23" s="6" t="s">
        <v>20</v>
      </c>
      <c r="F23" s="6" t="s">
        <v>16</v>
      </c>
      <c r="G23" s="6" t="s">
        <v>21</v>
      </c>
    </row>
    <row r="24" spans="1:9" x14ac:dyDescent="0.2">
      <c r="A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Scalability</vt:lpstr>
      <vt:lpstr>warc_files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Chapuis Bertil</cp:lastModifiedBy>
  <dcterms:created xsi:type="dcterms:W3CDTF">2019-02-13T15:05:59Z</dcterms:created>
  <dcterms:modified xsi:type="dcterms:W3CDTF">2019-03-04T13:42:57Z</dcterms:modified>
</cp:coreProperties>
</file>