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Labifor-03\Downloads\"/>
    </mc:Choice>
  </mc:AlternateContent>
  <xr:revisionPtr revIDLastSave="0" documentId="13_ncr:1_{DFF0CAF3-67A6-4302-B7AE-86F94E70634F}" xr6:coauthVersionLast="47" xr6:coauthVersionMax="47" xr10:uidLastSave="{00000000-0000-0000-0000-000000000000}"/>
  <bookViews>
    <workbookView xWindow="-108" yWindow="-108" windowWidth="23256" windowHeight="12456" tabRatio="780" firstSheet="18" activeTab="22" xr2:uid="{00000000-000D-0000-FFFF-FFFF00000000}"/>
  </bookViews>
  <sheets>
    <sheet name="THOMAZ COELHO X COSTA E SILVA" sheetId="3" r:id="rId1"/>
    <sheet name="PR. DA PAZ DOM HÉLDER CÂMERA" sheetId="4" r:id="rId2"/>
    <sheet name="AV MAJOR ASSIS X R. ALBERTO FE" sheetId="5" r:id="rId3"/>
    <sheet name="PRAÇA DOM LUSTOSA" sheetId="6" r:id="rId4"/>
    <sheet name="Escola Municipal Hilberto Silva" sheetId="7" r:id="rId5"/>
    <sheet name=" Profa. Consuelo Amora" sheetId="8" r:id="rId6"/>
    <sheet name="RUA ANTONIO FIUZA X RUA BARÃO D" sheetId="9" r:id="rId7"/>
    <sheet name="César Cals de Oliveira Neto" sheetId="12" r:id="rId8"/>
    <sheet name="EM GUIOMAR DA SILVA ALMEIDA" sheetId="13" r:id="rId9"/>
    <sheet name="BEZERRA DE MENEZES X JOSE JATAH" sheetId="10" r:id="rId10"/>
    <sheet name="Praça Portugal" sheetId="11" r:id="rId11"/>
    <sheet name="Nautico" sheetId="14" r:id="rId12"/>
    <sheet name="Pç da lagoinha" sheetId="15" r:id="rId13"/>
    <sheet name="Pç. Nossa Sra. de Fátima" sheetId="16" r:id="rId14"/>
    <sheet name="Escola M. Leonel Brizola" sheetId="17" r:id="rId15"/>
    <sheet name="Pedro Alencar X Jurandir Alenca" sheetId="18" r:id="rId16"/>
    <sheet name="Es. M. Isabel Ferreira" sheetId="19" r:id="rId17"/>
    <sheet name="AV. BEIRA MAR X AV. ABOLIÇÃO" sheetId="20" r:id="rId18"/>
    <sheet name="ARENINHA LAGOA DA ZEZA" sheetId="21" r:id="rId19"/>
    <sheet name="Exped X dedé BR " sheetId="25" r:id="rId20"/>
    <sheet name=" JUSCELINO KUBITSCHEK X AV DOS " sheetId="22" r:id="rId21"/>
    <sheet name="GODOFREDO DE CASTRO FILHO " sheetId="23" r:id="rId22"/>
    <sheet name="AV C X AV L " sheetId="24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24" roundtripDataSignature="AMtx7mhRGSXIcOR1XGel0JstPUa3NSrWWg=="/>
    </ext>
  </extLst>
</workbook>
</file>

<file path=xl/calcChain.xml><?xml version="1.0" encoding="utf-8"?>
<calcChain xmlns="http://schemas.openxmlformats.org/spreadsheetml/2006/main">
  <c r="K25" i="13" l="1"/>
  <c r="J25" i="13"/>
  <c r="K24" i="13"/>
  <c r="J24" i="13"/>
  <c r="K23" i="13"/>
  <c r="J23" i="13"/>
  <c r="K22" i="13"/>
  <c r="J22" i="13"/>
  <c r="K21" i="13"/>
  <c r="J21" i="13"/>
  <c r="K20" i="13"/>
  <c r="J20" i="13"/>
  <c r="K19" i="13"/>
  <c r="J19" i="13"/>
  <c r="K18" i="13"/>
  <c r="J18" i="13"/>
  <c r="K17" i="13"/>
  <c r="J17" i="13"/>
  <c r="K16" i="13"/>
  <c r="J16" i="13"/>
  <c r="K15" i="13"/>
  <c r="J15" i="13"/>
  <c r="K14" i="13"/>
  <c r="J14" i="13"/>
  <c r="K13" i="13"/>
  <c r="J13" i="13"/>
  <c r="K12" i="13"/>
  <c r="J12" i="13"/>
  <c r="K11" i="13"/>
  <c r="J11" i="13"/>
  <c r="K10" i="13"/>
  <c r="J10" i="13"/>
  <c r="K9" i="13"/>
  <c r="J9" i="13"/>
  <c r="K8" i="13"/>
  <c r="J8" i="13"/>
  <c r="K7" i="13"/>
  <c r="J7" i="13"/>
  <c r="K6" i="13"/>
  <c r="J6" i="13"/>
  <c r="K5" i="13"/>
  <c r="J5" i="13"/>
  <c r="K4" i="13"/>
  <c r="J4" i="13"/>
  <c r="K3" i="13"/>
  <c r="J3" i="13"/>
  <c r="K2" i="13"/>
  <c r="J2" i="13"/>
  <c r="K25" i="25"/>
  <c r="J25" i="25"/>
  <c r="K24" i="25"/>
  <c r="J24" i="25"/>
  <c r="K23" i="25"/>
  <c r="J23" i="25"/>
  <c r="K22" i="25"/>
  <c r="J22" i="25"/>
  <c r="K21" i="25"/>
  <c r="J21" i="25"/>
  <c r="K20" i="25"/>
  <c r="J20" i="25"/>
  <c r="K19" i="25"/>
  <c r="J19" i="25"/>
  <c r="K18" i="25"/>
  <c r="J18" i="25"/>
  <c r="K17" i="25"/>
  <c r="J17" i="25"/>
  <c r="K16" i="25"/>
  <c r="J16" i="25"/>
  <c r="K15" i="25"/>
  <c r="J15" i="25"/>
  <c r="K14" i="25"/>
  <c r="J14" i="25"/>
  <c r="K13" i="25"/>
  <c r="J13" i="25"/>
  <c r="K12" i="25"/>
  <c r="J12" i="25"/>
  <c r="K11" i="25"/>
  <c r="J11" i="25"/>
  <c r="K10" i="25"/>
  <c r="J10" i="25"/>
  <c r="K9" i="25"/>
  <c r="J9" i="25"/>
  <c r="K8" i="25"/>
  <c r="J8" i="25"/>
  <c r="K7" i="25"/>
  <c r="J7" i="25"/>
  <c r="K6" i="25"/>
  <c r="J6" i="25"/>
  <c r="K5" i="25"/>
  <c r="J5" i="25"/>
  <c r="K4" i="25"/>
  <c r="J4" i="25"/>
  <c r="K3" i="25"/>
  <c r="J3" i="25"/>
  <c r="K2" i="25"/>
  <c r="J2" i="25"/>
  <c r="K25" i="24"/>
  <c r="J25" i="24"/>
  <c r="K24" i="24"/>
  <c r="J24" i="24"/>
  <c r="K23" i="24"/>
  <c r="J23" i="24"/>
  <c r="K22" i="24"/>
  <c r="J22" i="24"/>
  <c r="K21" i="24"/>
  <c r="J21" i="24"/>
  <c r="K20" i="24"/>
  <c r="J20" i="24"/>
  <c r="K19" i="24"/>
  <c r="J19" i="24"/>
  <c r="K18" i="24"/>
  <c r="J18" i="24"/>
  <c r="K17" i="24"/>
  <c r="J17" i="24"/>
  <c r="K16" i="24"/>
  <c r="J16" i="24"/>
  <c r="K15" i="24"/>
  <c r="J15" i="24"/>
  <c r="K14" i="24"/>
  <c r="J14" i="24"/>
  <c r="K13" i="24"/>
  <c r="J13" i="24"/>
  <c r="K12" i="24"/>
  <c r="J12" i="24"/>
  <c r="K11" i="24"/>
  <c r="J11" i="24"/>
  <c r="K10" i="24"/>
  <c r="J10" i="24"/>
  <c r="K9" i="24"/>
  <c r="J9" i="24"/>
  <c r="K8" i="24"/>
  <c r="J8" i="24"/>
  <c r="K7" i="24"/>
  <c r="J7" i="24"/>
  <c r="K6" i="24"/>
  <c r="J6" i="24"/>
  <c r="K5" i="24"/>
  <c r="J5" i="24"/>
  <c r="K4" i="24"/>
  <c r="J4" i="24"/>
  <c r="K3" i="24"/>
  <c r="J3" i="24"/>
  <c r="K2" i="24"/>
  <c r="J2" i="24"/>
  <c r="K25" i="23"/>
  <c r="J25" i="23"/>
  <c r="K24" i="23"/>
  <c r="J24" i="23"/>
  <c r="K23" i="23"/>
  <c r="J23" i="23"/>
  <c r="K22" i="23"/>
  <c r="J22" i="23"/>
  <c r="K21" i="23"/>
  <c r="J21" i="23"/>
  <c r="K20" i="23"/>
  <c r="J20" i="23"/>
  <c r="K19" i="23"/>
  <c r="J19" i="23"/>
  <c r="K18" i="23"/>
  <c r="J18" i="23"/>
  <c r="K17" i="23"/>
  <c r="J17" i="23"/>
  <c r="K16" i="23"/>
  <c r="J16" i="23"/>
  <c r="K15" i="23"/>
  <c r="J15" i="23"/>
  <c r="K14" i="23"/>
  <c r="J14" i="23"/>
  <c r="K13" i="23"/>
  <c r="J13" i="23"/>
  <c r="K12" i="23"/>
  <c r="J12" i="23"/>
  <c r="K11" i="23"/>
  <c r="J11" i="23"/>
  <c r="K10" i="23"/>
  <c r="J10" i="23"/>
  <c r="K9" i="23"/>
  <c r="J9" i="23"/>
  <c r="K8" i="23"/>
  <c r="J8" i="23"/>
  <c r="K7" i="23"/>
  <c r="J7" i="23"/>
  <c r="K6" i="23"/>
  <c r="J6" i="23"/>
  <c r="K5" i="23"/>
  <c r="J5" i="23"/>
  <c r="K4" i="23"/>
  <c r="J4" i="23"/>
  <c r="K3" i="23"/>
  <c r="J3" i="23"/>
  <c r="K2" i="23"/>
  <c r="J2" i="23"/>
  <c r="K25" i="22"/>
  <c r="J25" i="22"/>
  <c r="K24" i="22"/>
  <c r="J24" i="22"/>
  <c r="K23" i="22"/>
  <c r="J23" i="22"/>
  <c r="K22" i="22"/>
  <c r="J22" i="22"/>
  <c r="K21" i="22"/>
  <c r="J21" i="22"/>
  <c r="K20" i="22"/>
  <c r="J20" i="22"/>
  <c r="K19" i="22"/>
  <c r="J19" i="22"/>
  <c r="K18" i="22"/>
  <c r="J18" i="22"/>
  <c r="K17" i="22"/>
  <c r="J17" i="22"/>
  <c r="K16" i="22"/>
  <c r="J16" i="22"/>
  <c r="K15" i="22"/>
  <c r="J15" i="22"/>
  <c r="K14" i="22"/>
  <c r="J14" i="22"/>
  <c r="K13" i="22"/>
  <c r="J13" i="22"/>
  <c r="K12" i="22"/>
  <c r="J12" i="22"/>
  <c r="K11" i="22"/>
  <c r="J11" i="22"/>
  <c r="K10" i="22"/>
  <c r="J10" i="22"/>
  <c r="K9" i="22"/>
  <c r="J9" i="22"/>
  <c r="K8" i="22"/>
  <c r="J8" i="22"/>
  <c r="K7" i="22"/>
  <c r="J7" i="22"/>
  <c r="K6" i="22"/>
  <c r="J6" i="22"/>
  <c r="K5" i="22"/>
  <c r="J5" i="22"/>
  <c r="K4" i="22"/>
  <c r="J4" i="22"/>
  <c r="K3" i="22"/>
  <c r="J3" i="22"/>
  <c r="K2" i="22"/>
  <c r="J2" i="22"/>
  <c r="K25" i="21"/>
  <c r="J25" i="21"/>
  <c r="K24" i="21"/>
  <c r="J24" i="21"/>
  <c r="K23" i="21"/>
  <c r="J23" i="21"/>
  <c r="K22" i="21"/>
  <c r="J22" i="21"/>
  <c r="K21" i="21"/>
  <c r="J21" i="21"/>
  <c r="K20" i="21"/>
  <c r="J20" i="21"/>
  <c r="K19" i="21"/>
  <c r="J19" i="21"/>
  <c r="K18" i="21"/>
  <c r="J18" i="21"/>
  <c r="K17" i="21"/>
  <c r="J17" i="21"/>
  <c r="K16" i="21"/>
  <c r="J16" i="21"/>
  <c r="K15" i="21"/>
  <c r="J15" i="21"/>
  <c r="K14" i="21"/>
  <c r="J14" i="21"/>
  <c r="K13" i="21"/>
  <c r="J13" i="21"/>
  <c r="K12" i="21"/>
  <c r="J12" i="21"/>
  <c r="K11" i="21"/>
  <c r="J11" i="21"/>
  <c r="K10" i="21"/>
  <c r="J10" i="21"/>
  <c r="K9" i="21"/>
  <c r="J9" i="21"/>
  <c r="K8" i="21"/>
  <c r="J8" i="21"/>
  <c r="K7" i="21"/>
  <c r="J7" i="21"/>
  <c r="K6" i="21"/>
  <c r="J6" i="21"/>
  <c r="K5" i="21"/>
  <c r="J5" i="21"/>
  <c r="K4" i="21"/>
  <c r="J4" i="21"/>
  <c r="K3" i="21"/>
  <c r="J3" i="21"/>
  <c r="K2" i="21"/>
  <c r="J2" i="21"/>
  <c r="K25" i="20"/>
  <c r="J25" i="20"/>
  <c r="K24" i="20"/>
  <c r="J24" i="20"/>
  <c r="K23" i="20"/>
  <c r="J23" i="20"/>
  <c r="K22" i="20"/>
  <c r="J22" i="20"/>
  <c r="K21" i="20"/>
  <c r="J21" i="20"/>
  <c r="K20" i="20"/>
  <c r="J20" i="20"/>
  <c r="K19" i="20"/>
  <c r="J19" i="20"/>
  <c r="K18" i="20"/>
  <c r="J18" i="20"/>
  <c r="K17" i="20"/>
  <c r="J17" i="20"/>
  <c r="K16" i="20"/>
  <c r="J16" i="20"/>
  <c r="K15" i="20"/>
  <c r="J15" i="20"/>
  <c r="K14" i="20"/>
  <c r="J14" i="20"/>
  <c r="K13" i="20"/>
  <c r="J13" i="20"/>
  <c r="K12" i="20"/>
  <c r="J12" i="20"/>
  <c r="K11" i="20"/>
  <c r="J11" i="20"/>
  <c r="K10" i="20"/>
  <c r="J10" i="20"/>
  <c r="K9" i="20"/>
  <c r="J9" i="20"/>
  <c r="K8" i="20"/>
  <c r="J8" i="20"/>
  <c r="K7" i="20"/>
  <c r="J7" i="20"/>
  <c r="K6" i="20"/>
  <c r="J6" i="20"/>
  <c r="K5" i="20"/>
  <c r="J5" i="20"/>
  <c r="K4" i="20"/>
  <c r="J4" i="20"/>
  <c r="K3" i="20"/>
  <c r="J3" i="20"/>
  <c r="K2" i="20"/>
  <c r="J2" i="20"/>
  <c r="K25" i="19"/>
  <c r="J25" i="19"/>
  <c r="K24" i="19"/>
  <c r="J24" i="19"/>
  <c r="K23" i="19"/>
  <c r="J23" i="19"/>
  <c r="K22" i="19"/>
  <c r="J22" i="19"/>
  <c r="K21" i="19"/>
  <c r="J21" i="19"/>
  <c r="K20" i="19"/>
  <c r="J20" i="19"/>
  <c r="K19" i="19"/>
  <c r="J19" i="19"/>
  <c r="K18" i="19"/>
  <c r="J18" i="19"/>
  <c r="K17" i="19"/>
  <c r="J17" i="19"/>
  <c r="K16" i="19"/>
  <c r="J16" i="19"/>
  <c r="K15" i="19"/>
  <c r="J15" i="19"/>
  <c r="K14" i="19"/>
  <c r="J14" i="19"/>
  <c r="K13" i="19"/>
  <c r="J13" i="19"/>
  <c r="K12" i="19"/>
  <c r="J12" i="19"/>
  <c r="K11" i="19"/>
  <c r="J11" i="19"/>
  <c r="K10" i="19"/>
  <c r="J10" i="19"/>
  <c r="K9" i="19"/>
  <c r="J9" i="19"/>
  <c r="K8" i="19"/>
  <c r="J8" i="19"/>
  <c r="K7" i="19"/>
  <c r="J7" i="19"/>
  <c r="K6" i="19"/>
  <c r="J6" i="19"/>
  <c r="K5" i="19"/>
  <c r="J5" i="19"/>
  <c r="K4" i="19"/>
  <c r="J4" i="19"/>
  <c r="K3" i="19"/>
  <c r="J3" i="19"/>
  <c r="K2" i="19"/>
  <c r="J2" i="19"/>
  <c r="K25" i="18"/>
  <c r="J25" i="18"/>
  <c r="K24" i="18"/>
  <c r="J24" i="18"/>
  <c r="K23" i="18"/>
  <c r="J23" i="18"/>
  <c r="K22" i="18"/>
  <c r="J22" i="18"/>
  <c r="K21" i="18"/>
  <c r="J21" i="18"/>
  <c r="K20" i="18"/>
  <c r="J20" i="18"/>
  <c r="K19" i="18"/>
  <c r="J19" i="18"/>
  <c r="K18" i="18"/>
  <c r="J18" i="18"/>
  <c r="K17" i="18"/>
  <c r="J17" i="18"/>
  <c r="K16" i="18"/>
  <c r="J16" i="18"/>
  <c r="K15" i="18"/>
  <c r="J15" i="18"/>
  <c r="K14" i="18"/>
  <c r="J14" i="18"/>
  <c r="K13" i="18"/>
  <c r="J13" i="18"/>
  <c r="K12" i="18"/>
  <c r="J12" i="18"/>
  <c r="K11" i="18"/>
  <c r="J11" i="18"/>
  <c r="K10" i="18"/>
  <c r="J10" i="18"/>
  <c r="K9" i="18"/>
  <c r="J9" i="18"/>
  <c r="K8" i="18"/>
  <c r="J8" i="18"/>
  <c r="K7" i="18"/>
  <c r="J7" i="18"/>
  <c r="K6" i="18"/>
  <c r="J6" i="18"/>
  <c r="K5" i="18"/>
  <c r="J5" i="18"/>
  <c r="K4" i="18"/>
  <c r="J4" i="18"/>
  <c r="K3" i="18"/>
  <c r="J3" i="18"/>
  <c r="K2" i="18"/>
  <c r="J2" i="18"/>
  <c r="K25" i="17"/>
  <c r="J25" i="17"/>
  <c r="K24" i="17"/>
  <c r="J24" i="17"/>
  <c r="K23" i="17"/>
  <c r="J23" i="17"/>
  <c r="K22" i="17"/>
  <c r="J22" i="17"/>
  <c r="K21" i="17"/>
  <c r="J21" i="17"/>
  <c r="K20" i="17"/>
  <c r="J20" i="17"/>
  <c r="K19" i="17"/>
  <c r="J19" i="17"/>
  <c r="K18" i="17"/>
  <c r="J18" i="17"/>
  <c r="K17" i="17"/>
  <c r="J17" i="17"/>
  <c r="K16" i="17"/>
  <c r="J16" i="17"/>
  <c r="K15" i="17"/>
  <c r="J15" i="17"/>
  <c r="K14" i="17"/>
  <c r="J14" i="17"/>
  <c r="K13" i="17"/>
  <c r="J13" i="17"/>
  <c r="K12" i="17"/>
  <c r="J12" i="17"/>
  <c r="K11" i="17"/>
  <c r="J11" i="17"/>
  <c r="K10" i="17"/>
  <c r="J10" i="17"/>
  <c r="K9" i="17"/>
  <c r="J9" i="17"/>
  <c r="K8" i="17"/>
  <c r="J8" i="17"/>
  <c r="K7" i="17"/>
  <c r="J7" i="17"/>
  <c r="K6" i="17"/>
  <c r="J6" i="17"/>
  <c r="K5" i="17"/>
  <c r="J5" i="17"/>
  <c r="K4" i="17"/>
  <c r="J4" i="17"/>
  <c r="K3" i="17"/>
  <c r="J3" i="17"/>
  <c r="K2" i="17"/>
  <c r="J2" i="17"/>
  <c r="K25" i="16"/>
  <c r="J25" i="16"/>
  <c r="K24" i="16"/>
  <c r="J24" i="16"/>
  <c r="K23" i="16"/>
  <c r="J23" i="16"/>
  <c r="K22" i="16"/>
  <c r="J22" i="16"/>
  <c r="K21" i="16"/>
  <c r="J21" i="16"/>
  <c r="K20" i="16"/>
  <c r="J20" i="16"/>
  <c r="K19" i="16"/>
  <c r="J19" i="16"/>
  <c r="K18" i="16"/>
  <c r="J18" i="16"/>
  <c r="K17" i="16"/>
  <c r="J17" i="16"/>
  <c r="K16" i="16"/>
  <c r="J16" i="16"/>
  <c r="K15" i="16"/>
  <c r="J15" i="16"/>
  <c r="K14" i="16"/>
  <c r="J14" i="16"/>
  <c r="K13" i="16"/>
  <c r="J13" i="16"/>
  <c r="K12" i="16"/>
  <c r="J12" i="16"/>
  <c r="K11" i="16"/>
  <c r="J11" i="16"/>
  <c r="K10" i="16"/>
  <c r="J10" i="16"/>
  <c r="K9" i="16"/>
  <c r="J9" i="16"/>
  <c r="K8" i="16"/>
  <c r="J8" i="16"/>
  <c r="K7" i="16"/>
  <c r="J7" i="16"/>
  <c r="K6" i="16"/>
  <c r="J6" i="16"/>
  <c r="K5" i="16"/>
  <c r="J5" i="16"/>
  <c r="K4" i="16"/>
  <c r="J4" i="16"/>
  <c r="K3" i="16"/>
  <c r="J3" i="16"/>
  <c r="K2" i="16"/>
  <c r="J2" i="16"/>
  <c r="K25" i="15"/>
  <c r="J25" i="15"/>
  <c r="K24" i="15"/>
  <c r="J24" i="15"/>
  <c r="K23" i="15"/>
  <c r="J23" i="15"/>
  <c r="K22" i="15"/>
  <c r="J22" i="15"/>
  <c r="K21" i="15"/>
  <c r="J21" i="15"/>
  <c r="K20" i="15"/>
  <c r="J20" i="15"/>
  <c r="K19" i="15"/>
  <c r="J19" i="15"/>
  <c r="K18" i="15"/>
  <c r="J18" i="15"/>
  <c r="K17" i="15"/>
  <c r="J17" i="15"/>
  <c r="K16" i="15"/>
  <c r="J16" i="15"/>
  <c r="K15" i="15"/>
  <c r="J15" i="15"/>
  <c r="K14" i="15"/>
  <c r="J14" i="15"/>
  <c r="K13" i="15"/>
  <c r="J13" i="15"/>
  <c r="K12" i="15"/>
  <c r="J12" i="15"/>
  <c r="K11" i="15"/>
  <c r="J11" i="15"/>
  <c r="K10" i="15"/>
  <c r="J10" i="15"/>
  <c r="K9" i="15"/>
  <c r="J9" i="15"/>
  <c r="K8" i="15"/>
  <c r="J8" i="15"/>
  <c r="K7" i="15"/>
  <c r="J7" i="15"/>
  <c r="K6" i="15"/>
  <c r="J6" i="15"/>
  <c r="K5" i="15"/>
  <c r="J5" i="15"/>
  <c r="K4" i="15"/>
  <c r="J4" i="15"/>
  <c r="K3" i="15"/>
  <c r="J3" i="15"/>
  <c r="K2" i="15"/>
  <c r="J2" i="15"/>
  <c r="K25" i="14"/>
  <c r="J25" i="14"/>
  <c r="K24" i="14"/>
  <c r="J24" i="14"/>
  <c r="K23" i="14"/>
  <c r="J23" i="14"/>
  <c r="K22" i="14"/>
  <c r="J22" i="14"/>
  <c r="K21" i="14"/>
  <c r="J21" i="14"/>
  <c r="K20" i="14"/>
  <c r="J20" i="14"/>
  <c r="K19" i="14"/>
  <c r="J19" i="14"/>
  <c r="K18" i="14"/>
  <c r="J18" i="14"/>
  <c r="K17" i="14"/>
  <c r="J17" i="14"/>
  <c r="K16" i="14"/>
  <c r="J16" i="14"/>
  <c r="K15" i="14"/>
  <c r="J15" i="14"/>
  <c r="K14" i="14"/>
  <c r="J14" i="14"/>
  <c r="K13" i="14"/>
  <c r="J13" i="14"/>
  <c r="K12" i="14"/>
  <c r="J12" i="14"/>
  <c r="K11" i="14"/>
  <c r="J11" i="14"/>
  <c r="K10" i="14"/>
  <c r="J10" i="14"/>
  <c r="K9" i="14"/>
  <c r="J9" i="14"/>
  <c r="K8" i="14"/>
  <c r="J8" i="14"/>
  <c r="K7" i="14"/>
  <c r="J7" i="14"/>
  <c r="K6" i="14"/>
  <c r="J6" i="14"/>
  <c r="K5" i="14"/>
  <c r="J5" i="14"/>
  <c r="K4" i="14"/>
  <c r="J4" i="14"/>
  <c r="K3" i="14"/>
  <c r="J3" i="14"/>
  <c r="K2" i="14"/>
  <c r="J2" i="14"/>
  <c r="J2" i="11"/>
  <c r="K2" i="11"/>
  <c r="J3" i="11"/>
  <c r="K3" i="11"/>
  <c r="J4" i="11"/>
  <c r="K4" i="11"/>
  <c r="J5" i="11"/>
  <c r="K5" i="11"/>
  <c r="J6" i="11"/>
  <c r="K6" i="11"/>
  <c r="J7" i="11"/>
  <c r="K7" i="11"/>
  <c r="J8" i="11"/>
  <c r="K8" i="11"/>
  <c r="J9" i="11"/>
  <c r="K9" i="11"/>
  <c r="J10" i="11"/>
  <c r="K10" i="11"/>
  <c r="J11" i="11"/>
  <c r="K11" i="11"/>
  <c r="J12" i="11"/>
  <c r="K12" i="11"/>
  <c r="J13" i="11"/>
  <c r="K13" i="11"/>
  <c r="J14" i="11"/>
  <c r="K14" i="11"/>
  <c r="J15" i="11"/>
  <c r="K15" i="11"/>
  <c r="J16" i="11"/>
  <c r="K16" i="11"/>
  <c r="J17" i="11"/>
  <c r="K17" i="11"/>
  <c r="J18" i="11"/>
  <c r="K18" i="11"/>
  <c r="J19" i="11"/>
  <c r="K19" i="11"/>
  <c r="J20" i="11"/>
  <c r="K20" i="11"/>
  <c r="J21" i="11"/>
  <c r="K21" i="11"/>
  <c r="J22" i="11"/>
  <c r="K22" i="11"/>
  <c r="J23" i="11"/>
  <c r="K23" i="11"/>
  <c r="J24" i="11"/>
  <c r="K24" i="11"/>
  <c r="J25" i="11"/>
  <c r="K25" i="11"/>
  <c r="K25" i="12"/>
  <c r="J25" i="12"/>
  <c r="K24" i="12"/>
  <c r="J24" i="12"/>
  <c r="K23" i="12"/>
  <c r="J23" i="12"/>
  <c r="K22" i="12"/>
  <c r="J22" i="12"/>
  <c r="K21" i="12"/>
  <c r="J21" i="12"/>
  <c r="K20" i="12"/>
  <c r="J20" i="12"/>
  <c r="K19" i="12"/>
  <c r="J19" i="12"/>
  <c r="K18" i="12"/>
  <c r="J18" i="12"/>
  <c r="K17" i="12"/>
  <c r="J17" i="12"/>
  <c r="K16" i="12"/>
  <c r="J16" i="12"/>
  <c r="K15" i="12"/>
  <c r="J15" i="12"/>
  <c r="K14" i="12"/>
  <c r="J14" i="12"/>
  <c r="K13" i="12"/>
  <c r="J13" i="12"/>
  <c r="K12" i="12"/>
  <c r="J12" i="12"/>
  <c r="K11" i="12"/>
  <c r="J11" i="12"/>
  <c r="K10" i="12"/>
  <c r="J10" i="12"/>
  <c r="K9" i="12"/>
  <c r="J9" i="12"/>
  <c r="K8" i="12"/>
  <c r="J8" i="12"/>
  <c r="K7" i="12"/>
  <c r="J7" i="12"/>
  <c r="K6" i="12"/>
  <c r="J6" i="12"/>
  <c r="K5" i="12"/>
  <c r="J5" i="12"/>
  <c r="K4" i="12"/>
  <c r="J4" i="12"/>
  <c r="K3" i="12"/>
  <c r="J3" i="12"/>
  <c r="K2" i="12"/>
  <c r="J2" i="12"/>
  <c r="K25" i="10"/>
  <c r="J25" i="10"/>
  <c r="K24" i="10"/>
  <c r="J24" i="10"/>
  <c r="K23" i="10"/>
  <c r="J23" i="10"/>
  <c r="K22" i="10"/>
  <c r="J22" i="10"/>
  <c r="K21" i="10"/>
  <c r="J21" i="10"/>
  <c r="K20" i="10"/>
  <c r="J20" i="10"/>
  <c r="K19" i="10"/>
  <c r="J19" i="10"/>
  <c r="K18" i="10"/>
  <c r="J18" i="10"/>
  <c r="K17" i="10"/>
  <c r="J17" i="10"/>
  <c r="K16" i="10"/>
  <c r="J16" i="10"/>
  <c r="K15" i="10"/>
  <c r="J15" i="10"/>
  <c r="K14" i="10"/>
  <c r="J14" i="10"/>
  <c r="K13" i="10"/>
  <c r="J13" i="10"/>
  <c r="K12" i="10"/>
  <c r="J12" i="10"/>
  <c r="K11" i="10"/>
  <c r="J11" i="10"/>
  <c r="K10" i="10"/>
  <c r="J10" i="10"/>
  <c r="K9" i="10"/>
  <c r="J9" i="10"/>
  <c r="K8" i="10"/>
  <c r="J8" i="10"/>
  <c r="K7" i="10"/>
  <c r="J7" i="10"/>
  <c r="K6" i="10"/>
  <c r="J6" i="10"/>
  <c r="K5" i="10"/>
  <c r="J5" i="10"/>
  <c r="K4" i="10"/>
  <c r="J4" i="10"/>
  <c r="K3" i="10"/>
  <c r="J3" i="10"/>
  <c r="K2" i="10"/>
  <c r="J2" i="10"/>
  <c r="K25" i="9"/>
  <c r="J25" i="9"/>
  <c r="K24" i="9"/>
  <c r="J24" i="9"/>
  <c r="K23" i="9"/>
  <c r="J23" i="9"/>
  <c r="K22" i="9"/>
  <c r="J22" i="9"/>
  <c r="K21" i="9"/>
  <c r="J21" i="9"/>
  <c r="K20" i="9"/>
  <c r="J20" i="9"/>
  <c r="K19" i="9"/>
  <c r="J19" i="9"/>
  <c r="K18" i="9"/>
  <c r="J18" i="9"/>
  <c r="K17" i="9"/>
  <c r="J17" i="9"/>
  <c r="K16" i="9"/>
  <c r="J16" i="9"/>
  <c r="K15" i="9"/>
  <c r="J15" i="9"/>
  <c r="K14" i="9"/>
  <c r="J14" i="9"/>
  <c r="K13" i="9"/>
  <c r="J13" i="9"/>
  <c r="K12" i="9"/>
  <c r="J12" i="9"/>
  <c r="K11" i="9"/>
  <c r="J11" i="9"/>
  <c r="K10" i="9"/>
  <c r="J10" i="9"/>
  <c r="K9" i="9"/>
  <c r="J9" i="9"/>
  <c r="K8" i="9"/>
  <c r="J8" i="9"/>
  <c r="K7" i="9"/>
  <c r="J7" i="9"/>
  <c r="K6" i="9"/>
  <c r="J6" i="9"/>
  <c r="K5" i="9"/>
  <c r="J5" i="9"/>
  <c r="K4" i="9"/>
  <c r="J4" i="9"/>
  <c r="K3" i="9"/>
  <c r="J3" i="9"/>
  <c r="K2" i="9"/>
  <c r="J2" i="9"/>
  <c r="K25" i="8"/>
  <c r="J25" i="8"/>
  <c r="K24" i="8"/>
  <c r="J24" i="8"/>
  <c r="K23" i="8"/>
  <c r="J23" i="8"/>
  <c r="K22" i="8"/>
  <c r="J22" i="8"/>
  <c r="K21" i="8"/>
  <c r="J21" i="8"/>
  <c r="K20" i="8"/>
  <c r="J20" i="8"/>
  <c r="K19" i="8"/>
  <c r="J19" i="8"/>
  <c r="K18" i="8"/>
  <c r="J18" i="8"/>
  <c r="K17" i="8"/>
  <c r="J17" i="8"/>
  <c r="K16" i="8"/>
  <c r="J16" i="8"/>
  <c r="K15" i="8"/>
  <c r="J15" i="8"/>
  <c r="K14" i="8"/>
  <c r="J14" i="8"/>
  <c r="K13" i="8"/>
  <c r="J13" i="8"/>
  <c r="K12" i="8"/>
  <c r="J12" i="8"/>
  <c r="K11" i="8"/>
  <c r="J11" i="8"/>
  <c r="K10" i="8"/>
  <c r="J10" i="8"/>
  <c r="K9" i="8"/>
  <c r="J9" i="8"/>
  <c r="K8" i="8"/>
  <c r="J8" i="8"/>
  <c r="K7" i="8"/>
  <c r="J7" i="8"/>
  <c r="K6" i="8"/>
  <c r="J6" i="8"/>
  <c r="K5" i="8"/>
  <c r="J5" i="8"/>
  <c r="K4" i="8"/>
  <c r="J4" i="8"/>
  <c r="K3" i="8"/>
  <c r="J3" i="8"/>
  <c r="K2" i="8"/>
  <c r="J2" i="8"/>
  <c r="K25" i="7"/>
  <c r="J25" i="7"/>
  <c r="K24" i="7"/>
  <c r="J24" i="7"/>
  <c r="K23" i="7"/>
  <c r="J23" i="7"/>
  <c r="K22" i="7"/>
  <c r="J22" i="7"/>
  <c r="K21" i="7"/>
  <c r="J21" i="7"/>
  <c r="K20" i="7"/>
  <c r="J20" i="7"/>
  <c r="K19" i="7"/>
  <c r="J19" i="7"/>
  <c r="K18" i="7"/>
  <c r="J18" i="7"/>
  <c r="K17" i="7"/>
  <c r="J17" i="7"/>
  <c r="K16" i="7"/>
  <c r="J16" i="7"/>
  <c r="K15" i="7"/>
  <c r="J15" i="7"/>
  <c r="K14" i="7"/>
  <c r="J14" i="7"/>
  <c r="K13" i="7"/>
  <c r="J13" i="7"/>
  <c r="K12" i="7"/>
  <c r="J12" i="7"/>
  <c r="K11" i="7"/>
  <c r="J11" i="7"/>
  <c r="K10" i="7"/>
  <c r="J10" i="7"/>
  <c r="K9" i="7"/>
  <c r="J9" i="7"/>
  <c r="K8" i="7"/>
  <c r="J8" i="7"/>
  <c r="K7" i="7"/>
  <c r="J7" i="7"/>
  <c r="K6" i="7"/>
  <c r="J6" i="7"/>
  <c r="K5" i="7"/>
  <c r="J5" i="7"/>
  <c r="K4" i="7"/>
  <c r="J4" i="7"/>
  <c r="K3" i="7"/>
  <c r="J3" i="7"/>
  <c r="K2" i="7"/>
  <c r="J2" i="7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K25" i="5"/>
  <c r="J25" i="5"/>
  <c r="K24" i="5"/>
  <c r="J24" i="5"/>
  <c r="K23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K4" i="5"/>
  <c r="J4" i="5"/>
  <c r="K3" i="5"/>
  <c r="J3" i="5"/>
  <c r="K2" i="5"/>
  <c r="J2" i="5"/>
  <c r="K25" i="4"/>
  <c r="J25" i="4"/>
  <c r="K24" i="4"/>
  <c r="J24" i="4"/>
  <c r="K23" i="4"/>
  <c r="J23" i="4"/>
  <c r="K22" i="4"/>
  <c r="J22" i="4"/>
  <c r="K21" i="4"/>
  <c r="J21" i="4"/>
  <c r="K20" i="4"/>
  <c r="J20" i="4"/>
  <c r="K19" i="4"/>
  <c r="J19" i="4"/>
  <c r="K18" i="4"/>
  <c r="J18" i="4"/>
  <c r="K17" i="4"/>
  <c r="J17" i="4"/>
  <c r="K16" i="4"/>
  <c r="J16" i="4"/>
  <c r="K15" i="4"/>
  <c r="J15" i="4"/>
  <c r="K14" i="4"/>
  <c r="J14" i="4"/>
  <c r="K13" i="4"/>
  <c r="J13" i="4"/>
  <c r="K12" i="4"/>
  <c r="J12" i="4"/>
  <c r="K11" i="4"/>
  <c r="J11" i="4"/>
  <c r="K10" i="4"/>
  <c r="J10" i="4"/>
  <c r="K9" i="4"/>
  <c r="J9" i="4"/>
  <c r="K8" i="4"/>
  <c r="J8" i="4"/>
  <c r="K7" i="4"/>
  <c r="J7" i="4"/>
  <c r="K6" i="4"/>
  <c r="J6" i="4"/>
  <c r="K5" i="4"/>
  <c r="J5" i="4"/>
  <c r="K4" i="4"/>
  <c r="J4" i="4"/>
  <c r="K3" i="4"/>
  <c r="J3" i="4"/>
  <c r="K2" i="4"/>
  <c r="J2" i="4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" i="3"/>
  <c r="J2" i="3"/>
</calcChain>
</file>

<file path=xl/sharedStrings.xml><?xml version="1.0" encoding="utf-8"?>
<sst xmlns="http://schemas.openxmlformats.org/spreadsheetml/2006/main" count="874" uniqueCount="37">
  <si>
    <t>Date</t>
  </si>
  <si>
    <t>Hour</t>
  </si>
  <si>
    <t>Humidity</t>
  </si>
  <si>
    <t>NO2ppm</t>
  </si>
  <si>
    <t>COppm</t>
  </si>
  <si>
    <t>O3ppb</t>
  </si>
  <si>
    <t>PM2ug</t>
  </si>
  <si>
    <t>PM10ug</t>
  </si>
  <si>
    <t>ExTemp</t>
  </si>
  <si>
    <t>NO2ug</t>
  </si>
  <si>
    <t>O3ug</t>
  </si>
  <si>
    <t>Local</t>
  </si>
  <si>
    <t>Latitude</t>
  </si>
  <si>
    <t>Longitude</t>
  </si>
  <si>
    <t>Escola Municipal Hilberto Silva</t>
  </si>
  <si>
    <t>EMEIEF Profa. Consuelo Amora</t>
  </si>
  <si>
    <t>Av. Jorn. Thomaz Coelho X Av. Pres. Costa e Silva</t>
  </si>
  <si>
    <t>Pç. da Paz / Dom Hélder Câmera</t>
  </si>
  <si>
    <t>Av. Major Assis X Rua Alberto Ferreira</t>
  </si>
  <si>
    <t>Praça Dom Lustosa</t>
  </si>
  <si>
    <t>Rua Antônio Fiuza X Rua Barão de Sobral</t>
  </si>
  <si>
    <t>Escola Municipal César Cals de Oliveira Neto</t>
  </si>
  <si>
    <t>Av. Bezarra de Menezes X Av. José Jatahy</t>
  </si>
  <si>
    <t>Praça Portugal</t>
  </si>
  <si>
    <t>Nautico</t>
  </si>
  <si>
    <t>Praça da Lagoinha</t>
  </si>
  <si>
    <t>Pç. Nossa Sra. de Fátima</t>
  </si>
  <si>
    <t>Escola Municipal Leonel de Moura Brizola</t>
  </si>
  <si>
    <t>Rua Pe. Pedro de Alencar X Rua Ten. Jurandir de Alencar</t>
  </si>
  <si>
    <t>Escola Municipal Isabel Ferreira</t>
  </si>
  <si>
    <t>Av. Beira Mar X Av. Abolição</t>
  </si>
  <si>
    <t>Av. Pres. Juscelino Kubitschek X Av. dos Paroaras</t>
  </si>
  <si>
    <t>Escola Municipal Godofredo de Castro Filho</t>
  </si>
  <si>
    <t xml:space="preserve">Av. C X Av. L (José Walter) </t>
  </si>
  <si>
    <t>Areninha Lagoa da Zeza</t>
  </si>
  <si>
    <t>Av. Expedicionários X Av. Dedé Brasil</t>
  </si>
  <si>
    <t>Escola Municipal Guiomar da Silva Almeida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</si>
</sst>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* #,##0.00_-;\-* #,##0.00_-;_-* &quot;-&quot;??_-;_-@"/>
    <numFmt numFmtId="165" formatCode="_-* #,##0.00000_-;\-* #,##0.00000_-;_-* &quot;-&quot;??_-;_-@"/>
    <numFmt numFmtId="166" formatCode="_-* #,##0.0000_-;\-* #,##0.0000_-;_-* &quot;-&quot;??_-;_-@"/>
    <numFmt numFmtId="176" formatCode="0.00000"/>
    <numFmt numFmtId="177" formatCode="0.000000"/>
  </numFmts>
  <fonts count="8"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rgb="FFFF0000"/>
      <name val="Calibri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9"/>
      <color rgb="FF1F1F1F"/>
      <name val="Google Sans"/>
    </font>
  </fonts>
  <fills count="6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theme="4"/>
        <bgColor theme="4"/>
      </patternFill>
    </fill>
    <fill>
      <patternFill patternType="solid">
        <fgColor rgb="FFDBE5F1"/>
        <bgColor rgb="FFDBE5F1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4" fillId="0" borderId="0" xfId="0" applyFont="1"/>
    <xf numFmtId="0" fontId="2" fillId="3" borderId="1" xfId="0" applyFont="1" applyFill="1" applyBorder="1"/>
    <xf numFmtId="164" fontId="3" fillId="3" borderId="1" xfId="0" applyNumberFormat="1" applyFont="1" applyFill="1" applyBorder="1"/>
    <xf numFmtId="165" fontId="4" fillId="3" borderId="1" xfId="0" applyNumberFormat="1" applyFont="1" applyFill="1" applyBorder="1"/>
    <xf numFmtId="166" fontId="3" fillId="3" borderId="1" xfId="0" applyNumberFormat="1" applyFont="1" applyFill="1" applyBorder="1"/>
    <xf numFmtId="164" fontId="4" fillId="3" borderId="1" xfId="0" applyNumberFormat="1" applyFont="1" applyFill="1" applyBorder="1"/>
    <xf numFmtId="165" fontId="3" fillId="3" borderId="1" xfId="0" applyNumberFormat="1" applyFont="1" applyFill="1" applyBorder="1"/>
    <xf numFmtId="0" fontId="2" fillId="4" borderId="1" xfId="0" applyFont="1" applyFill="1" applyBorder="1"/>
    <xf numFmtId="164" fontId="3" fillId="4" borderId="1" xfId="0" applyNumberFormat="1" applyFont="1" applyFill="1" applyBorder="1"/>
    <xf numFmtId="165" fontId="4" fillId="4" borderId="1" xfId="0" applyNumberFormat="1" applyFont="1" applyFill="1" applyBorder="1"/>
    <xf numFmtId="166" fontId="3" fillId="4" borderId="1" xfId="0" applyNumberFormat="1" applyFont="1" applyFill="1" applyBorder="1"/>
    <xf numFmtId="164" fontId="4" fillId="4" borderId="1" xfId="0" applyNumberFormat="1" applyFont="1" applyFill="1" applyBorder="1"/>
    <xf numFmtId="0" fontId="2" fillId="2" borderId="1" xfId="0" applyFont="1" applyFill="1" applyBorder="1"/>
    <xf numFmtId="164" fontId="3" fillId="2" borderId="1" xfId="0" applyNumberFormat="1" applyFont="1" applyFill="1" applyBorder="1"/>
    <xf numFmtId="165" fontId="4" fillId="2" borderId="1" xfId="0" applyNumberFormat="1" applyFont="1" applyFill="1" applyBorder="1"/>
    <xf numFmtId="166" fontId="3" fillId="2" borderId="1" xfId="0" applyNumberFormat="1" applyFont="1" applyFill="1" applyBorder="1"/>
    <xf numFmtId="164" fontId="4" fillId="2" borderId="1" xfId="0" applyNumberFormat="1" applyFont="1" applyFill="1" applyBorder="1"/>
    <xf numFmtId="0" fontId="5" fillId="0" borderId="2" xfId="0" applyFont="1" applyBorder="1" applyAlignment="1">
      <alignment horizontal="right" wrapText="1"/>
    </xf>
    <xf numFmtId="0" fontId="7" fillId="5" borderId="2" xfId="0" applyFont="1" applyFill="1" applyBorder="1" applyAlignment="1">
      <alignment horizontal="right" wrapText="1"/>
    </xf>
    <xf numFmtId="0" fontId="5" fillId="0" borderId="0" xfId="0" applyFont="1"/>
    <xf numFmtId="0" fontId="1" fillId="0" borderId="0" xfId="0" applyFont="1"/>
    <xf numFmtId="164" fontId="6" fillId="3" borderId="1" xfId="0" applyNumberFormat="1" applyFont="1" applyFill="1" applyBorder="1"/>
    <xf numFmtId="14" fontId="4" fillId="2" borderId="1" xfId="0" applyNumberFormat="1" applyFont="1" applyFill="1" applyBorder="1" applyAlignment="1">
      <alignment wrapText="1"/>
    </xf>
    <xf numFmtId="176" fontId="4" fillId="2" borderId="1" xfId="0" applyNumberFormat="1" applyFont="1" applyFill="1" applyBorder="1"/>
    <xf numFmtId="176" fontId="4" fillId="4" borderId="1" xfId="0" applyNumberFormat="1" applyFont="1" applyFill="1" applyBorder="1"/>
    <xf numFmtId="177" fontId="4" fillId="4" borderId="1" xfId="0" applyNumberFormat="1" applyFont="1" applyFill="1" applyBorder="1"/>
    <xf numFmtId="164" fontId="6" fillId="2" borderId="1" xfId="0" applyNumberFormat="1" applyFont="1" applyFill="1" applyBorder="1"/>
    <xf numFmtId="164" fontId="6" fillId="4" borderId="1" xfId="0" applyNumberFormat="1" applyFont="1" applyFill="1" applyBorder="1"/>
  </cellXfs>
  <cellStyles count="1">
    <cellStyle name="Normal" xfId="0" builtinId="0"/>
  </cellStyles>
  <dxfs count="6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siqueira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ccd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0"/>
  <sheetViews>
    <sheetView workbookViewId="0">
      <selection activeCell="A2" sqref="A2:A25"/>
    </sheetView>
  </sheetViews>
  <sheetFormatPr defaultColWidth="14.44140625" defaultRowHeight="15" customHeight="1"/>
  <cols>
    <col min="1" max="1" width="10.5546875" customWidth="1"/>
    <col min="2" max="11" width="8.6640625" customWidth="1"/>
    <col min="12" max="12" width="34.6640625" customWidth="1"/>
    <col min="13" max="26" width="8.6640625" customWidth="1"/>
  </cols>
  <sheetData>
    <row r="1" spans="1:14" ht="14.25" customHeight="1">
      <c r="A1" s="2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3" t="s">
        <v>6</v>
      </c>
      <c r="H1" s="3" t="s">
        <v>7</v>
      </c>
      <c r="I1" s="3" t="s">
        <v>8</v>
      </c>
      <c r="J1" s="7" t="s">
        <v>9</v>
      </c>
      <c r="K1" s="3" t="s">
        <v>10</v>
      </c>
      <c r="L1" s="6" t="s">
        <v>11</v>
      </c>
      <c r="M1" s="6" t="s">
        <v>12</v>
      </c>
      <c r="N1" s="6" t="s">
        <v>13</v>
      </c>
    </row>
    <row r="2" spans="1:14" ht="14.25" customHeight="1">
      <c r="A2" s="23">
        <v>45043</v>
      </c>
      <c r="B2" s="8">
        <v>0</v>
      </c>
      <c r="C2" s="9">
        <v>63.220934878146203</v>
      </c>
      <c r="D2" s="10">
        <v>1.9168997203355999E-2</v>
      </c>
      <c r="E2" s="11">
        <v>7.8905313623651597E-3</v>
      </c>
      <c r="F2" s="12">
        <v>2.4296004794246899</v>
      </c>
      <c r="G2" s="9">
        <v>5.0071913703555699</v>
      </c>
      <c r="H2" s="9">
        <v>5.9716340391530203</v>
      </c>
      <c r="I2" s="9">
        <v>28.880667199360801</v>
      </c>
      <c r="J2" s="9">
        <f t="shared" ref="J2:J25" si="0">(46.01*(D2*1000))/(0.082*(I2+273.15))</f>
        <v>35.611210202213861</v>
      </c>
      <c r="K2" s="9">
        <f t="shared" ref="K2:K25" si="1">(48*(F2))/(0.082*(I2+273.15))</f>
        <v>4.7088104392686425</v>
      </c>
      <c r="L2" t="s">
        <v>16</v>
      </c>
      <c r="M2">
        <v>-3.8288099999999998</v>
      </c>
      <c r="N2">
        <v>-38.521329999999999</v>
      </c>
    </row>
    <row r="3" spans="1:14" ht="14.25" customHeight="1">
      <c r="A3" s="23">
        <v>45043</v>
      </c>
      <c r="B3" s="13">
        <v>1</v>
      </c>
      <c r="C3" s="14">
        <v>64.753086419753103</v>
      </c>
      <c r="D3" s="15">
        <v>3.68387579498691E-2</v>
      </c>
      <c r="E3" s="16">
        <v>1.11148522259633E-2</v>
      </c>
      <c r="F3" s="17">
        <v>2.5313542835765102</v>
      </c>
      <c r="G3" s="14">
        <v>4.6041900486344902</v>
      </c>
      <c r="H3" s="14">
        <v>5.8391320613542801</v>
      </c>
      <c r="I3" s="14">
        <v>28.845087916198999</v>
      </c>
      <c r="J3" s="9">
        <f t="shared" si="0"/>
        <v>68.445276304554284</v>
      </c>
      <c r="K3" s="9">
        <f t="shared" si="1"/>
        <v>4.9065975587296142</v>
      </c>
      <c r="L3" t="s">
        <v>16</v>
      </c>
      <c r="M3">
        <v>-3.8288099999999998</v>
      </c>
      <c r="N3">
        <v>-38.521329999999999</v>
      </c>
    </row>
    <row r="4" spans="1:14" ht="14.25" customHeight="1">
      <c r="A4" s="23">
        <v>45043</v>
      </c>
      <c r="B4" s="8">
        <v>2</v>
      </c>
      <c r="C4" s="9">
        <v>67.800799999999995</v>
      </c>
      <c r="D4" s="10">
        <v>7.3443999999999995E-2</v>
      </c>
      <c r="E4" s="11">
        <v>1.7304E-2</v>
      </c>
      <c r="F4" s="12">
        <v>2.939384</v>
      </c>
      <c r="G4" s="9">
        <v>4.6391999999999998</v>
      </c>
      <c r="H4" s="9">
        <v>6.2460000000000004</v>
      </c>
      <c r="I4" s="9">
        <v>28.629372</v>
      </c>
      <c r="J4" s="9">
        <f t="shared" si="0"/>
        <v>136.55422832642344</v>
      </c>
      <c r="K4" s="9">
        <f t="shared" si="1"/>
        <v>5.7015660579684813</v>
      </c>
      <c r="L4" t="s">
        <v>16</v>
      </c>
      <c r="M4">
        <v>-3.8288099999999998</v>
      </c>
      <c r="N4">
        <v>-38.521329999999999</v>
      </c>
    </row>
    <row r="5" spans="1:14" ht="14.25" customHeight="1">
      <c r="A5" s="23">
        <v>45043</v>
      </c>
      <c r="B5" s="13">
        <v>3</v>
      </c>
      <c r="C5" s="14">
        <v>67.212748344370894</v>
      </c>
      <c r="D5" s="15">
        <v>9.5649834437086106E-2</v>
      </c>
      <c r="E5" s="16">
        <v>2.1117549668874198E-2</v>
      </c>
      <c r="F5" s="17">
        <v>2.7858609271523198</v>
      </c>
      <c r="G5" s="14">
        <v>5.3004966887417204</v>
      </c>
      <c r="H5" s="14">
        <v>6.9495033112582796</v>
      </c>
      <c r="I5" s="14">
        <v>28.783820364238402</v>
      </c>
      <c r="J5" s="9">
        <f t="shared" si="0"/>
        <v>177.75050421852825</v>
      </c>
      <c r="K5" s="9">
        <f t="shared" si="1"/>
        <v>5.4010109163300228</v>
      </c>
      <c r="L5" t="s">
        <v>16</v>
      </c>
      <c r="M5">
        <v>-3.8288099999999998</v>
      </c>
      <c r="N5">
        <v>-38.521329999999999</v>
      </c>
    </row>
    <row r="6" spans="1:14" ht="14.25" customHeight="1">
      <c r="A6" s="23">
        <v>45043</v>
      </c>
      <c r="B6" s="8">
        <v>4</v>
      </c>
      <c r="C6" s="9">
        <v>69.452971271153103</v>
      </c>
      <c r="D6" s="10">
        <v>0.110547028728847</v>
      </c>
      <c r="E6" s="11">
        <v>2.3286107831562399E-2</v>
      </c>
      <c r="F6" s="12">
        <v>2.6647815820543101</v>
      </c>
      <c r="G6" s="9">
        <v>6.0759543486816199</v>
      </c>
      <c r="H6" s="9">
        <v>8.1267217630853992</v>
      </c>
      <c r="I6" s="9">
        <v>27.5829830775285</v>
      </c>
      <c r="J6" s="9">
        <f t="shared" si="0"/>
        <v>206.25495600150407</v>
      </c>
      <c r="K6" s="9">
        <f t="shared" si="1"/>
        <v>5.1869007836451191</v>
      </c>
      <c r="L6" t="s">
        <v>16</v>
      </c>
      <c r="M6">
        <v>-3.8288099999999998</v>
      </c>
      <c r="N6">
        <v>-38.521329999999999</v>
      </c>
    </row>
    <row r="7" spans="1:14" ht="14.25" customHeight="1">
      <c r="A7" s="23">
        <v>45043</v>
      </c>
      <c r="B7" s="13">
        <v>5</v>
      </c>
      <c r="C7" s="14">
        <v>73.7548824232762</v>
      </c>
      <c r="D7" s="15">
        <v>7.8031088082901601E-2</v>
      </c>
      <c r="E7" s="16">
        <v>1.66042247907533E-2</v>
      </c>
      <c r="F7" s="17">
        <v>3.7225149461937002</v>
      </c>
      <c r="G7" s="14">
        <v>5.8872060581905101</v>
      </c>
      <c r="H7" s="14">
        <v>7.8561179752889601</v>
      </c>
      <c r="I7" s="14">
        <v>26.895380629733001</v>
      </c>
      <c r="J7" s="9">
        <f t="shared" si="0"/>
        <v>145.921437322906</v>
      </c>
      <c r="K7" s="9">
        <f t="shared" si="1"/>
        <v>7.2623452314513175</v>
      </c>
      <c r="L7" t="s">
        <v>16</v>
      </c>
      <c r="M7">
        <v>-3.8288099999999998</v>
      </c>
      <c r="N7">
        <v>-38.521329999999999</v>
      </c>
    </row>
    <row r="8" spans="1:14" ht="14.25" customHeight="1">
      <c r="A8" s="23">
        <v>45043</v>
      </c>
      <c r="B8" s="8">
        <v>6</v>
      </c>
      <c r="C8" s="9">
        <v>70.910799999999995</v>
      </c>
      <c r="D8" s="10">
        <v>5.7239999999999999E-2</v>
      </c>
      <c r="E8" s="11">
        <v>1.3408E-2</v>
      </c>
      <c r="F8" s="12">
        <v>4.3628080000000002</v>
      </c>
      <c r="G8" s="9">
        <v>5.0852000000000004</v>
      </c>
      <c r="H8" s="9">
        <v>6.8108000000000004</v>
      </c>
      <c r="I8" s="9">
        <v>27.390408000000001</v>
      </c>
      <c r="J8" s="9">
        <f t="shared" si="0"/>
        <v>106.86491245544561</v>
      </c>
      <c r="K8" s="9">
        <f t="shared" si="1"/>
        <v>8.4974890606666538</v>
      </c>
      <c r="L8" t="s">
        <v>16</v>
      </c>
      <c r="M8">
        <v>-3.8288099999999998</v>
      </c>
      <c r="N8">
        <v>-38.521329999999999</v>
      </c>
    </row>
    <row r="9" spans="1:14" ht="14.25" customHeight="1">
      <c r="A9" s="23">
        <v>45043</v>
      </c>
      <c r="B9" s="13">
        <v>7</v>
      </c>
      <c r="C9" s="14">
        <v>72.085225009956204</v>
      </c>
      <c r="D9" s="15">
        <v>0.20640780565511699</v>
      </c>
      <c r="E9" s="16">
        <v>4.0720828355237E-2</v>
      </c>
      <c r="F9" s="17">
        <v>4.2203544404619704</v>
      </c>
      <c r="G9" s="14">
        <v>5.1226602947033104</v>
      </c>
      <c r="H9" s="14">
        <v>7.2903225806451601</v>
      </c>
      <c r="I9" s="14">
        <v>27.322743926722399</v>
      </c>
      <c r="J9" s="9">
        <f t="shared" si="0"/>
        <v>385.4423359865815</v>
      </c>
      <c r="K9" s="9">
        <f t="shared" si="1"/>
        <v>8.221881783677178</v>
      </c>
      <c r="L9" t="s">
        <v>16</v>
      </c>
      <c r="M9">
        <v>-3.8288099999999998</v>
      </c>
      <c r="N9">
        <v>-38.521329999999999</v>
      </c>
    </row>
    <row r="10" spans="1:14" ht="14.25" customHeight="1">
      <c r="A10" s="23">
        <v>45043</v>
      </c>
      <c r="B10" s="8">
        <v>8</v>
      </c>
      <c r="C10" s="9">
        <v>71.758374106134696</v>
      </c>
      <c r="D10" s="10">
        <v>0.12402333458788101</v>
      </c>
      <c r="E10" s="11">
        <v>2.5525028227324099E-2</v>
      </c>
      <c r="F10" s="12">
        <v>4.1495935265336801</v>
      </c>
      <c r="G10" s="9">
        <v>4.3545351900639799</v>
      </c>
      <c r="H10" s="9">
        <v>6.0191945803537799</v>
      </c>
      <c r="I10" s="9">
        <v>27.8329582235604</v>
      </c>
      <c r="J10" s="9">
        <f t="shared" si="0"/>
        <v>231.20641431676478</v>
      </c>
      <c r="K10" s="9">
        <f t="shared" si="1"/>
        <v>8.0703252148618994</v>
      </c>
      <c r="L10" t="s">
        <v>16</v>
      </c>
      <c r="M10">
        <v>-3.8288099999999998</v>
      </c>
      <c r="N10">
        <v>-38.521329999999999</v>
      </c>
    </row>
    <row r="11" spans="1:14" ht="14.25" customHeight="1">
      <c r="A11" s="23">
        <v>45043</v>
      </c>
      <c r="B11" s="13">
        <v>9</v>
      </c>
      <c r="C11" s="14">
        <v>67.683160083160104</v>
      </c>
      <c r="D11" s="15">
        <v>0.10630353430353399</v>
      </c>
      <c r="E11" s="16">
        <v>2.8020790020789998E-2</v>
      </c>
      <c r="F11" s="17">
        <v>4.0128274428274402</v>
      </c>
      <c r="G11" s="14">
        <v>4.2149688149688096</v>
      </c>
      <c r="H11" s="14">
        <v>5.5692307692307699</v>
      </c>
      <c r="I11" s="14">
        <v>28.565276507276501</v>
      </c>
      <c r="J11" s="9">
        <f t="shared" si="0"/>
        <v>197.69185873278605</v>
      </c>
      <c r="K11" s="9">
        <f t="shared" si="1"/>
        <v>7.7853935301099559</v>
      </c>
      <c r="L11" t="s">
        <v>16</v>
      </c>
      <c r="M11">
        <v>-3.8288099999999998</v>
      </c>
      <c r="N11">
        <v>-38.521329999999999</v>
      </c>
    </row>
    <row r="12" spans="1:14" ht="14.25" customHeight="1">
      <c r="A12" s="23">
        <v>45043</v>
      </c>
      <c r="B12" s="8">
        <v>10</v>
      </c>
      <c r="C12" s="14">
        <v>67.683160083160104</v>
      </c>
      <c r="D12" s="15">
        <v>0.10630353430353399</v>
      </c>
      <c r="E12" s="16">
        <v>2.8020790020789998E-2</v>
      </c>
      <c r="F12" s="17">
        <v>4.0128274428274402</v>
      </c>
      <c r="G12" s="14">
        <v>4.2149688149688096</v>
      </c>
      <c r="H12" s="14">
        <v>5.5692307692307699</v>
      </c>
      <c r="I12" s="14">
        <v>28.565276507276501</v>
      </c>
      <c r="J12" s="9">
        <f t="shared" si="0"/>
        <v>197.69185873278605</v>
      </c>
      <c r="K12" s="9">
        <f t="shared" si="1"/>
        <v>7.7853935301099559</v>
      </c>
      <c r="L12" t="s">
        <v>16</v>
      </c>
      <c r="M12">
        <v>-3.8288099999999998</v>
      </c>
      <c r="N12">
        <v>-38.521329999999999</v>
      </c>
    </row>
    <row r="13" spans="1:14" ht="14.25" customHeight="1">
      <c r="A13" s="23">
        <v>45043</v>
      </c>
      <c r="B13" s="13">
        <v>11</v>
      </c>
      <c r="C13" s="14">
        <v>67.683160083160104</v>
      </c>
      <c r="D13" s="15">
        <v>0.10630353430353399</v>
      </c>
      <c r="E13" s="16">
        <v>2.8020790020789998E-2</v>
      </c>
      <c r="F13" s="17">
        <v>4.0128274428274402</v>
      </c>
      <c r="G13" s="14">
        <v>4.2149688149688096</v>
      </c>
      <c r="H13" s="14">
        <v>5.5692307692307699</v>
      </c>
      <c r="I13" s="14">
        <v>28.565276507276501</v>
      </c>
      <c r="J13" s="9">
        <f t="shared" si="0"/>
        <v>197.69185873278605</v>
      </c>
      <c r="K13" s="9">
        <f t="shared" si="1"/>
        <v>7.7853935301099559</v>
      </c>
      <c r="L13" t="s">
        <v>16</v>
      </c>
      <c r="M13">
        <v>-3.8288099999999998</v>
      </c>
      <c r="N13">
        <v>-38.521329999999999</v>
      </c>
    </row>
    <row r="14" spans="1:14" ht="14.25" customHeight="1">
      <c r="A14" s="23">
        <v>45043</v>
      </c>
      <c r="B14" s="8">
        <v>12</v>
      </c>
      <c r="C14" s="14">
        <v>67.683160083160104</v>
      </c>
      <c r="D14" s="15">
        <v>0.10630353430353399</v>
      </c>
      <c r="E14" s="16">
        <v>2.8020790020789998E-2</v>
      </c>
      <c r="F14" s="17">
        <v>4.0128274428274402</v>
      </c>
      <c r="G14" s="14">
        <v>4.2149688149688096</v>
      </c>
      <c r="H14" s="14">
        <v>5.5692307692307699</v>
      </c>
      <c r="I14" s="14">
        <v>28.565276507276501</v>
      </c>
      <c r="J14" s="9">
        <f t="shared" si="0"/>
        <v>197.69185873278605</v>
      </c>
      <c r="K14" s="9">
        <f t="shared" si="1"/>
        <v>7.7853935301099559</v>
      </c>
      <c r="L14" t="s">
        <v>16</v>
      </c>
      <c r="M14">
        <v>-3.8288099999999998</v>
      </c>
      <c r="N14">
        <v>-38.521329999999999</v>
      </c>
    </row>
    <row r="15" spans="1:14" ht="14.25" customHeight="1">
      <c r="A15" s="23">
        <v>45043</v>
      </c>
      <c r="B15" s="13">
        <v>13</v>
      </c>
      <c r="C15" s="14">
        <v>67.683160083160104</v>
      </c>
      <c r="D15" s="15">
        <v>0.10630353430353399</v>
      </c>
      <c r="E15" s="16">
        <v>2.8020790020789998E-2</v>
      </c>
      <c r="F15" s="17">
        <v>4.0128274428274402</v>
      </c>
      <c r="G15" s="14">
        <v>4.2149688149688096</v>
      </c>
      <c r="H15" s="14">
        <v>5.5692307692307699</v>
      </c>
      <c r="I15" s="14">
        <v>28.565276507276501</v>
      </c>
      <c r="J15" s="9">
        <f t="shared" si="0"/>
        <v>197.69185873278605</v>
      </c>
      <c r="K15" s="9">
        <f t="shared" si="1"/>
        <v>7.7853935301099559</v>
      </c>
      <c r="L15" t="s">
        <v>16</v>
      </c>
      <c r="M15">
        <v>-3.8288099999999998</v>
      </c>
      <c r="N15">
        <v>-38.521329999999999</v>
      </c>
    </row>
    <row r="16" spans="1:14" ht="14.25" customHeight="1">
      <c r="A16" s="23">
        <v>45043</v>
      </c>
      <c r="B16" s="8">
        <v>14</v>
      </c>
      <c r="C16" s="14">
        <v>67.683160083160104</v>
      </c>
      <c r="D16" s="15">
        <v>0.10630353430353399</v>
      </c>
      <c r="E16" s="16">
        <v>2.8020790020789998E-2</v>
      </c>
      <c r="F16" s="17">
        <v>4.0128274428274402</v>
      </c>
      <c r="G16" s="14">
        <v>4.2149688149688096</v>
      </c>
      <c r="H16" s="14">
        <v>5.5692307692307699</v>
      </c>
      <c r="I16" s="14">
        <v>28.565276507276501</v>
      </c>
      <c r="J16" s="9">
        <f t="shared" si="0"/>
        <v>197.69185873278605</v>
      </c>
      <c r="K16" s="9">
        <f t="shared" si="1"/>
        <v>7.7853935301099559</v>
      </c>
      <c r="L16" t="s">
        <v>16</v>
      </c>
      <c r="M16">
        <v>-3.8288099999999998</v>
      </c>
      <c r="N16">
        <v>-38.521329999999999</v>
      </c>
    </row>
    <row r="17" spans="1:14" ht="14.25" customHeight="1">
      <c r="A17" s="23">
        <v>45043</v>
      </c>
      <c r="B17" s="13">
        <v>15</v>
      </c>
      <c r="C17" s="14">
        <v>67.683160083160104</v>
      </c>
      <c r="D17" s="15">
        <v>0.10630353430353399</v>
      </c>
      <c r="E17" s="16">
        <v>2.8020790020789998E-2</v>
      </c>
      <c r="F17" s="17">
        <v>4.0128274428274402</v>
      </c>
      <c r="G17" s="14">
        <v>4.2149688149688096</v>
      </c>
      <c r="H17" s="14">
        <v>5.5692307692307699</v>
      </c>
      <c r="I17" s="14">
        <v>28.565276507276501</v>
      </c>
      <c r="J17" s="9">
        <f t="shared" si="0"/>
        <v>197.69185873278605</v>
      </c>
      <c r="K17" s="9">
        <f t="shared" si="1"/>
        <v>7.7853935301099559</v>
      </c>
      <c r="L17" t="s">
        <v>16</v>
      </c>
      <c r="M17">
        <v>-3.8288099999999998</v>
      </c>
      <c r="N17">
        <v>-38.521329999999999</v>
      </c>
    </row>
    <row r="18" spans="1:14" ht="14.25" customHeight="1">
      <c r="A18" s="23">
        <v>45043</v>
      </c>
      <c r="B18" s="8">
        <v>16</v>
      </c>
      <c r="C18" s="14">
        <v>67.683160083160104</v>
      </c>
      <c r="D18" s="15">
        <v>0.10630353430353399</v>
      </c>
      <c r="E18" s="16">
        <v>2.8020790020789998E-2</v>
      </c>
      <c r="F18" s="17">
        <v>4.0128274428274402</v>
      </c>
      <c r="G18" s="14">
        <v>4.2149688149688096</v>
      </c>
      <c r="H18" s="14">
        <v>5.5692307692307699</v>
      </c>
      <c r="I18" s="14">
        <v>28.565276507276501</v>
      </c>
      <c r="J18" s="9">
        <f t="shared" si="0"/>
        <v>197.69185873278605</v>
      </c>
      <c r="K18" s="9">
        <f t="shared" si="1"/>
        <v>7.7853935301099559</v>
      </c>
      <c r="L18" t="s">
        <v>16</v>
      </c>
      <c r="M18">
        <v>-3.8288099999999998</v>
      </c>
      <c r="N18">
        <v>-38.521329999999999</v>
      </c>
    </row>
    <row r="19" spans="1:14" ht="14.25" customHeight="1">
      <c r="A19" s="23">
        <v>45043</v>
      </c>
      <c r="B19" s="13">
        <v>17</v>
      </c>
      <c r="C19" s="14">
        <v>67.683160083160104</v>
      </c>
      <c r="D19" s="15">
        <v>0.10630353430353399</v>
      </c>
      <c r="E19" s="16">
        <v>2.8020790020789998E-2</v>
      </c>
      <c r="F19" s="17">
        <v>4.0128274428274402</v>
      </c>
      <c r="G19" s="14">
        <v>4.2149688149688096</v>
      </c>
      <c r="H19" s="14">
        <v>5.5692307692307699</v>
      </c>
      <c r="I19" s="14">
        <v>28.565276507276501</v>
      </c>
      <c r="J19" s="9">
        <f t="shared" si="0"/>
        <v>197.69185873278605</v>
      </c>
      <c r="K19" s="9">
        <f t="shared" si="1"/>
        <v>7.7853935301099559</v>
      </c>
      <c r="L19" t="s">
        <v>16</v>
      </c>
      <c r="M19">
        <v>-3.8288099999999998</v>
      </c>
      <c r="N19">
        <v>-38.521329999999999</v>
      </c>
    </row>
    <row r="20" spans="1:14" ht="14.25" customHeight="1">
      <c r="A20" s="23">
        <v>45043</v>
      </c>
      <c r="B20" s="8">
        <v>18</v>
      </c>
      <c r="C20" s="9">
        <v>64.071262226362407</v>
      </c>
      <c r="D20" s="10">
        <v>6.3861201676758295E-2</v>
      </c>
      <c r="E20" s="11">
        <v>1.49930135072194E-2</v>
      </c>
      <c r="F20" s="12">
        <v>2.4832091290172298</v>
      </c>
      <c r="G20" s="9">
        <v>5.1332091290172297</v>
      </c>
      <c r="H20" s="9">
        <v>6.4760130414531902</v>
      </c>
      <c r="I20" s="9">
        <v>28.661895668374498</v>
      </c>
      <c r="J20" s="9">
        <f t="shared" si="0"/>
        <v>118.72416235433131</v>
      </c>
      <c r="K20" s="9">
        <f t="shared" si="1"/>
        <v>4.8161979447523704</v>
      </c>
      <c r="L20" t="s">
        <v>16</v>
      </c>
      <c r="M20">
        <v>-3.8288099999999998</v>
      </c>
      <c r="N20">
        <v>-38.521329999999999</v>
      </c>
    </row>
    <row r="21" spans="1:14" ht="14.25" customHeight="1">
      <c r="A21" s="23">
        <v>45043</v>
      </c>
      <c r="B21" s="13">
        <v>19</v>
      </c>
      <c r="C21" s="14">
        <v>62.906571654790199</v>
      </c>
      <c r="D21" s="15">
        <v>5.7984956452889903E-2</v>
      </c>
      <c r="E21" s="16">
        <v>1.34323040380048E-2</v>
      </c>
      <c r="F21" s="17">
        <v>2.4173198733175001</v>
      </c>
      <c r="G21" s="14">
        <v>11.3721298495645</v>
      </c>
      <c r="H21" s="14">
        <v>12.773555027711801</v>
      </c>
      <c r="I21" s="14">
        <v>29.235482977038799</v>
      </c>
      <c r="J21" s="9">
        <f t="shared" si="0"/>
        <v>107.59517063675963</v>
      </c>
      <c r="K21" s="9">
        <f t="shared" si="1"/>
        <v>4.6795120495837139</v>
      </c>
      <c r="L21" t="s">
        <v>16</v>
      </c>
      <c r="M21">
        <v>-3.8288099999999998</v>
      </c>
      <c r="N21">
        <v>-38.521329999999999</v>
      </c>
    </row>
    <row r="22" spans="1:14" ht="14.25" customHeight="1">
      <c r="A22" s="23">
        <v>45043</v>
      </c>
      <c r="B22" s="8">
        <v>20</v>
      </c>
      <c r="C22" s="9">
        <v>65.512605042016801</v>
      </c>
      <c r="D22" s="10">
        <v>0.122268907563025</v>
      </c>
      <c r="E22" s="11">
        <v>2.3117246898759498E-2</v>
      </c>
      <c r="F22" s="12">
        <v>2.5313205282112801</v>
      </c>
      <c r="G22" s="9">
        <v>9.1728691476590605</v>
      </c>
      <c r="H22" s="9">
        <v>10.858343337334899</v>
      </c>
      <c r="I22" s="9">
        <v>29.019051620648298</v>
      </c>
      <c r="J22" s="9">
        <f t="shared" si="0"/>
        <v>227.04107336211928</v>
      </c>
      <c r="K22" s="9">
        <f t="shared" si="1"/>
        <v>4.9037073582902977</v>
      </c>
      <c r="L22" t="s">
        <v>16</v>
      </c>
      <c r="M22">
        <v>-3.8288099999999998</v>
      </c>
      <c r="N22">
        <v>-38.521329999999999</v>
      </c>
    </row>
    <row r="23" spans="1:14" ht="14.25" customHeight="1">
      <c r="A23" s="23">
        <v>45043</v>
      </c>
      <c r="B23" s="13">
        <v>21</v>
      </c>
      <c r="C23" s="14">
        <v>66.058965102286393</v>
      </c>
      <c r="D23" s="15">
        <v>0.15041716807059799</v>
      </c>
      <c r="E23" s="16">
        <v>2.5924588848776599E-2</v>
      </c>
      <c r="F23" s="17">
        <v>3.8004893702366598</v>
      </c>
      <c r="G23" s="14">
        <v>6.8929001203369404</v>
      </c>
      <c r="H23" s="14">
        <v>8.5463297232250302</v>
      </c>
      <c r="I23" s="14">
        <v>28.905972723626199</v>
      </c>
      <c r="J23" s="9">
        <f t="shared" si="0"/>
        <v>279.41412769378888</v>
      </c>
      <c r="K23" s="9">
        <f t="shared" si="1"/>
        <v>7.3651141027570448</v>
      </c>
      <c r="L23" t="s">
        <v>16</v>
      </c>
      <c r="M23">
        <v>-3.8288099999999998</v>
      </c>
      <c r="N23">
        <v>-38.521329999999999</v>
      </c>
    </row>
    <row r="24" spans="1:14" ht="14.25" customHeight="1">
      <c r="A24" s="23">
        <v>45043</v>
      </c>
      <c r="B24" s="8">
        <v>22</v>
      </c>
      <c r="C24" s="9">
        <v>67.9876</v>
      </c>
      <c r="D24" s="10">
        <v>0.26388400000000001</v>
      </c>
      <c r="E24" s="11">
        <v>4.5047999999999998E-2</v>
      </c>
      <c r="F24" s="12">
        <v>3.8244400000000001</v>
      </c>
      <c r="G24" s="9">
        <v>6.5144000000000002</v>
      </c>
      <c r="H24" s="9">
        <v>8.4055999999999997</v>
      </c>
      <c r="I24" s="9">
        <v>28.805564</v>
      </c>
      <c r="J24" s="9">
        <f t="shared" si="0"/>
        <v>490.35251021401217</v>
      </c>
      <c r="K24" s="9">
        <f t="shared" si="1"/>
        <v>7.4139934886772076</v>
      </c>
      <c r="L24" t="s">
        <v>16</v>
      </c>
      <c r="M24">
        <v>-3.8288099999999998</v>
      </c>
      <c r="N24">
        <v>-38.521329999999999</v>
      </c>
    </row>
    <row r="25" spans="1:14" ht="14.25" customHeight="1">
      <c r="A25" s="23">
        <v>45043</v>
      </c>
      <c r="B25" s="13">
        <v>23</v>
      </c>
      <c r="C25" s="14">
        <v>45.039452495974203</v>
      </c>
      <c r="D25" s="15">
        <v>1.8611111111110999E-2</v>
      </c>
      <c r="E25" s="16">
        <v>0.15650563607085299</v>
      </c>
      <c r="F25" s="17">
        <v>11.8708293075684</v>
      </c>
      <c r="G25" s="14">
        <v>23.705314009661802</v>
      </c>
      <c r="H25" s="14">
        <v>7.6936392914653799</v>
      </c>
      <c r="I25" s="14">
        <v>28.324472624798702</v>
      </c>
      <c r="J25" s="9">
        <f t="shared" si="0"/>
        <v>34.638584688684048</v>
      </c>
      <c r="K25" s="9">
        <f t="shared" si="1"/>
        <v>23.04930852274077</v>
      </c>
      <c r="L25" t="s">
        <v>16</v>
      </c>
      <c r="M25">
        <v>-3.8288099999999998</v>
      </c>
      <c r="N25">
        <v>-38.521329999999999</v>
      </c>
    </row>
    <row r="26" spans="1:14" ht="14.25" customHeight="1"/>
    <row r="27" spans="1:14" ht="14.25" customHeight="1"/>
    <row r="28" spans="1:14" ht="14.25" customHeight="1"/>
    <row r="29" spans="1:14" ht="14.25" customHeight="1"/>
    <row r="30" spans="1:14" ht="14.25" customHeight="1"/>
    <row r="31" spans="1:14" ht="14.25" customHeight="1"/>
    <row r="32" spans="1:14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511811024" right="0.511811024" top="0.78740157499999996" bottom="0.78740157499999996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000"/>
  <sheetViews>
    <sheetView workbookViewId="0">
      <selection activeCell="A2" sqref="A2:K25"/>
    </sheetView>
  </sheetViews>
  <sheetFormatPr defaultColWidth="14.44140625" defaultRowHeight="15" customHeight="1"/>
  <cols>
    <col min="1" max="1" width="10.5546875" customWidth="1"/>
    <col min="2" max="2" width="5" customWidth="1"/>
    <col min="3" max="3" width="11.88671875" customWidth="1"/>
    <col min="4" max="4" width="8.6640625" customWidth="1"/>
    <col min="5" max="5" width="7.6640625" customWidth="1"/>
    <col min="6" max="6" width="7" customWidth="1"/>
    <col min="7" max="7" width="7.33203125" customWidth="1"/>
    <col min="8" max="8" width="8.33203125" customWidth="1"/>
    <col min="9" max="9" width="8.109375" customWidth="1"/>
    <col min="10" max="10" width="7.6640625" customWidth="1"/>
    <col min="11" max="11" width="5.88671875" customWidth="1"/>
    <col min="12" max="12" width="35.109375" bestFit="1" customWidth="1"/>
    <col min="13" max="13" width="9.109375" bestFit="1" customWidth="1"/>
    <col min="14" max="14" width="10.109375" bestFit="1" customWidth="1"/>
    <col min="15" max="26" width="8.6640625" customWidth="1"/>
  </cols>
  <sheetData>
    <row r="1" spans="1:14" ht="14.25" customHeight="1">
      <c r="A1" s="2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3" t="s">
        <v>6</v>
      </c>
      <c r="H1" s="3" t="s">
        <v>7</v>
      </c>
      <c r="I1" s="3" t="s">
        <v>8</v>
      </c>
      <c r="J1" s="7" t="s">
        <v>9</v>
      </c>
      <c r="K1" s="3" t="s">
        <v>10</v>
      </c>
      <c r="L1" s="6" t="s">
        <v>11</v>
      </c>
      <c r="M1" s="6" t="s">
        <v>12</v>
      </c>
      <c r="N1" s="6" t="s">
        <v>13</v>
      </c>
    </row>
    <row r="2" spans="1:14" ht="14.25" customHeight="1">
      <c r="A2" s="23">
        <v>45043</v>
      </c>
      <c r="B2" s="8">
        <v>0</v>
      </c>
      <c r="C2" s="9">
        <v>63.220934878146203</v>
      </c>
      <c r="D2" s="10">
        <v>1.9168997203355999E-2</v>
      </c>
      <c r="E2" s="11">
        <v>7.8905313623651597E-3</v>
      </c>
      <c r="F2" s="12">
        <v>2.4296004794246899</v>
      </c>
      <c r="G2" s="9">
        <v>5.0071913703555699</v>
      </c>
      <c r="H2" s="9">
        <v>5.9716340391530203</v>
      </c>
      <c r="I2" s="9">
        <v>28.880667199360801</v>
      </c>
      <c r="J2" s="9">
        <f t="shared" ref="J2:J25" si="0">(46.01*(D2*1000))/(0.082*(I2+273.15))</f>
        <v>35.611210202213861</v>
      </c>
      <c r="K2" s="9">
        <f t="shared" ref="K2:K25" si="1">(48*(F2))/(0.082*(I2+273.15))</f>
        <v>4.7088104392686425</v>
      </c>
      <c r="L2" s="21" t="s">
        <v>22</v>
      </c>
      <c r="M2" s="26">
        <v>-3.7315800000000001</v>
      </c>
      <c r="N2" s="26">
        <v>-38.544899999999998</v>
      </c>
    </row>
    <row r="3" spans="1:14" ht="14.25" customHeight="1">
      <c r="A3" s="23">
        <v>45043</v>
      </c>
      <c r="B3" s="13">
        <v>1</v>
      </c>
      <c r="C3" s="14">
        <v>64.753086419753103</v>
      </c>
      <c r="D3" s="15">
        <v>3.68387579498691E-2</v>
      </c>
      <c r="E3" s="16">
        <v>1.11148522259633E-2</v>
      </c>
      <c r="F3" s="17">
        <v>2.5313542835765102</v>
      </c>
      <c r="G3" s="14">
        <v>4.6041900486344902</v>
      </c>
      <c r="H3" s="14">
        <v>5.8391320613542801</v>
      </c>
      <c r="I3" s="14">
        <v>28.845087916198999</v>
      </c>
      <c r="J3" s="9">
        <f t="shared" si="0"/>
        <v>68.445276304554284</v>
      </c>
      <c r="K3" s="9">
        <f t="shared" si="1"/>
        <v>4.9065975587296142</v>
      </c>
      <c r="L3" s="21" t="s">
        <v>22</v>
      </c>
      <c r="M3" s="26">
        <v>-3.7315800000000001</v>
      </c>
      <c r="N3" s="26">
        <v>-38.544899999999998</v>
      </c>
    </row>
    <row r="4" spans="1:14" ht="14.25" customHeight="1">
      <c r="A4" s="23">
        <v>45043</v>
      </c>
      <c r="B4" s="8">
        <v>2</v>
      </c>
      <c r="C4" s="9">
        <v>67.800799999999995</v>
      </c>
      <c r="D4" s="10">
        <v>7.3443999999999995E-2</v>
      </c>
      <c r="E4" s="11">
        <v>1.7304E-2</v>
      </c>
      <c r="F4" s="12">
        <v>2.939384</v>
      </c>
      <c r="G4" s="9">
        <v>4.6391999999999998</v>
      </c>
      <c r="H4" s="9">
        <v>6.2460000000000004</v>
      </c>
      <c r="I4" s="9">
        <v>28.629372</v>
      </c>
      <c r="J4" s="9">
        <f t="shared" si="0"/>
        <v>136.55422832642344</v>
      </c>
      <c r="K4" s="9">
        <f t="shared" si="1"/>
        <v>5.7015660579684813</v>
      </c>
      <c r="L4" s="21" t="s">
        <v>22</v>
      </c>
      <c r="M4" s="26">
        <v>-3.7315800000000001</v>
      </c>
      <c r="N4" s="26">
        <v>-38.544899999999998</v>
      </c>
    </row>
    <row r="5" spans="1:14" ht="14.25" customHeight="1">
      <c r="A5" s="23">
        <v>45043</v>
      </c>
      <c r="B5" s="13">
        <v>3</v>
      </c>
      <c r="C5" s="14">
        <v>67.212748344370894</v>
      </c>
      <c r="D5" s="15">
        <v>9.5649834437086106E-2</v>
      </c>
      <c r="E5" s="16">
        <v>2.1117549668874198E-2</v>
      </c>
      <c r="F5" s="17">
        <v>2.7858609271523198</v>
      </c>
      <c r="G5" s="14">
        <v>5.3004966887417204</v>
      </c>
      <c r="H5" s="14">
        <v>6.9495033112582796</v>
      </c>
      <c r="I5" s="14">
        <v>28.783820364238402</v>
      </c>
      <c r="J5" s="9">
        <f t="shared" si="0"/>
        <v>177.75050421852825</v>
      </c>
      <c r="K5" s="9">
        <f t="shared" si="1"/>
        <v>5.4010109163300228</v>
      </c>
      <c r="L5" s="21" t="s">
        <v>22</v>
      </c>
      <c r="M5" s="26">
        <v>-3.7315800000000001</v>
      </c>
      <c r="N5" s="26">
        <v>-38.544899999999998</v>
      </c>
    </row>
    <row r="6" spans="1:14" ht="14.25" customHeight="1">
      <c r="A6" s="23">
        <v>45043</v>
      </c>
      <c r="B6" s="8">
        <v>4</v>
      </c>
      <c r="C6" s="9">
        <v>69.452971271153103</v>
      </c>
      <c r="D6" s="10">
        <v>0.110547028728847</v>
      </c>
      <c r="E6" s="11">
        <v>2.3286107831562399E-2</v>
      </c>
      <c r="F6" s="12">
        <v>2.6647815820543101</v>
      </c>
      <c r="G6" s="9">
        <v>6.0759543486816199</v>
      </c>
      <c r="H6" s="9">
        <v>8.1267217630853992</v>
      </c>
      <c r="I6" s="9">
        <v>27.5829830775285</v>
      </c>
      <c r="J6" s="9">
        <f t="shared" si="0"/>
        <v>206.25495600150407</v>
      </c>
      <c r="K6" s="9">
        <f t="shared" si="1"/>
        <v>5.1869007836451191</v>
      </c>
      <c r="L6" s="21" t="s">
        <v>22</v>
      </c>
      <c r="M6" s="26">
        <v>-3.7315800000000001</v>
      </c>
      <c r="N6" s="26">
        <v>-38.544899999999998</v>
      </c>
    </row>
    <row r="7" spans="1:14" ht="14.25" customHeight="1">
      <c r="A7" s="23">
        <v>45043</v>
      </c>
      <c r="B7" s="13">
        <v>5</v>
      </c>
      <c r="C7" s="14">
        <v>73.7548824232762</v>
      </c>
      <c r="D7" s="15">
        <v>7.8031088082901601E-2</v>
      </c>
      <c r="E7" s="16">
        <v>1.66042247907533E-2</v>
      </c>
      <c r="F7" s="17">
        <v>3.7225149461937002</v>
      </c>
      <c r="G7" s="14">
        <v>5.8872060581905101</v>
      </c>
      <c r="H7" s="14">
        <v>7.8561179752889601</v>
      </c>
      <c r="I7" s="14">
        <v>26.895380629733001</v>
      </c>
      <c r="J7" s="9">
        <f t="shared" si="0"/>
        <v>145.921437322906</v>
      </c>
      <c r="K7" s="9">
        <f t="shared" si="1"/>
        <v>7.2623452314513175</v>
      </c>
      <c r="L7" s="21" t="s">
        <v>22</v>
      </c>
      <c r="M7" s="26">
        <v>-3.7315800000000001</v>
      </c>
      <c r="N7" s="26">
        <v>-38.544899999999998</v>
      </c>
    </row>
    <row r="8" spans="1:14" ht="14.25" customHeight="1">
      <c r="A8" s="23">
        <v>45043</v>
      </c>
      <c r="B8" s="8">
        <v>6</v>
      </c>
      <c r="C8" s="9">
        <v>70.910799999999995</v>
      </c>
      <c r="D8" s="10">
        <v>5.7239999999999999E-2</v>
      </c>
      <c r="E8" s="11">
        <v>1.3408E-2</v>
      </c>
      <c r="F8" s="12">
        <v>4.3628080000000002</v>
      </c>
      <c r="G8" s="9">
        <v>5.0852000000000004</v>
      </c>
      <c r="H8" s="9">
        <v>6.8108000000000004</v>
      </c>
      <c r="I8" s="9">
        <v>27.390408000000001</v>
      </c>
      <c r="J8" s="9">
        <f t="shared" si="0"/>
        <v>106.86491245544561</v>
      </c>
      <c r="K8" s="9">
        <f t="shared" si="1"/>
        <v>8.4974890606666538</v>
      </c>
      <c r="L8" s="21" t="s">
        <v>22</v>
      </c>
      <c r="M8" s="26">
        <v>-3.7315800000000001</v>
      </c>
      <c r="N8" s="26">
        <v>-38.544899999999998</v>
      </c>
    </row>
    <row r="9" spans="1:14" ht="14.25" customHeight="1">
      <c r="A9" s="23">
        <v>45043</v>
      </c>
      <c r="B9" s="13">
        <v>7</v>
      </c>
      <c r="C9" s="14">
        <v>72.085225009956204</v>
      </c>
      <c r="D9" s="15">
        <v>0.20640780565511699</v>
      </c>
      <c r="E9" s="16">
        <v>4.0720828355237E-2</v>
      </c>
      <c r="F9" s="17">
        <v>4.2203544404619704</v>
      </c>
      <c r="G9" s="14">
        <v>5.1226602947033104</v>
      </c>
      <c r="H9" s="14">
        <v>7.2903225806451601</v>
      </c>
      <c r="I9" s="14">
        <v>27.322743926722399</v>
      </c>
      <c r="J9" s="9">
        <f t="shared" si="0"/>
        <v>385.4423359865815</v>
      </c>
      <c r="K9" s="9">
        <f t="shared" si="1"/>
        <v>8.221881783677178</v>
      </c>
      <c r="L9" s="21" t="s">
        <v>22</v>
      </c>
      <c r="M9" s="26">
        <v>-3.7315800000000001</v>
      </c>
      <c r="N9" s="26">
        <v>-38.544899999999998</v>
      </c>
    </row>
    <row r="10" spans="1:14" ht="14.25" customHeight="1">
      <c r="A10" s="23">
        <v>45043</v>
      </c>
      <c r="B10" s="8">
        <v>8</v>
      </c>
      <c r="C10" s="9">
        <v>71.758374106134696</v>
      </c>
      <c r="D10" s="10">
        <v>0.12402333458788101</v>
      </c>
      <c r="E10" s="11">
        <v>2.5525028227324099E-2</v>
      </c>
      <c r="F10" s="12">
        <v>4.1495935265336801</v>
      </c>
      <c r="G10" s="9">
        <v>4.3545351900639799</v>
      </c>
      <c r="H10" s="9">
        <v>6.0191945803537799</v>
      </c>
      <c r="I10" s="9">
        <v>27.8329582235604</v>
      </c>
      <c r="J10" s="9">
        <f t="shared" si="0"/>
        <v>231.20641431676478</v>
      </c>
      <c r="K10" s="9">
        <f t="shared" si="1"/>
        <v>8.0703252148618994</v>
      </c>
      <c r="L10" s="21" t="s">
        <v>22</v>
      </c>
      <c r="M10" s="26">
        <v>-3.7315800000000001</v>
      </c>
      <c r="N10" s="26">
        <v>-38.544899999999998</v>
      </c>
    </row>
    <row r="11" spans="1:14" ht="14.25" customHeight="1">
      <c r="A11" s="23">
        <v>45043</v>
      </c>
      <c r="B11" s="13">
        <v>9</v>
      </c>
      <c r="C11" s="14">
        <v>67.683160083160104</v>
      </c>
      <c r="D11" s="15">
        <v>0.10630353430353399</v>
      </c>
      <c r="E11" s="16">
        <v>2.8020790020789998E-2</v>
      </c>
      <c r="F11" s="17">
        <v>4.0128274428274402</v>
      </c>
      <c r="G11" s="14">
        <v>4.2149688149688096</v>
      </c>
      <c r="H11" s="14">
        <v>5.5692307692307699</v>
      </c>
      <c r="I11" s="14">
        <v>28.565276507276501</v>
      </c>
      <c r="J11" s="9">
        <f t="shared" si="0"/>
        <v>197.69185873278605</v>
      </c>
      <c r="K11" s="9">
        <f t="shared" si="1"/>
        <v>7.7853935301099559</v>
      </c>
      <c r="L11" s="21" t="s">
        <v>22</v>
      </c>
      <c r="M11" s="26">
        <v>-3.7315800000000001</v>
      </c>
      <c r="N11" s="26">
        <v>-38.544899999999998</v>
      </c>
    </row>
    <row r="12" spans="1:14" ht="14.25" customHeight="1">
      <c r="A12" s="23">
        <v>45043</v>
      </c>
      <c r="B12" s="8">
        <v>10</v>
      </c>
      <c r="C12" s="14">
        <v>67.683160083160104</v>
      </c>
      <c r="D12" s="15">
        <v>0.10630353430353399</v>
      </c>
      <c r="E12" s="16">
        <v>2.8020790020789998E-2</v>
      </c>
      <c r="F12" s="17">
        <v>4.0128274428274402</v>
      </c>
      <c r="G12" s="14">
        <v>4.2149688149688096</v>
      </c>
      <c r="H12" s="14">
        <v>5.5692307692307699</v>
      </c>
      <c r="I12" s="14">
        <v>28.565276507276501</v>
      </c>
      <c r="J12" s="9">
        <f t="shared" si="0"/>
        <v>197.69185873278605</v>
      </c>
      <c r="K12" s="9">
        <f t="shared" si="1"/>
        <v>7.7853935301099559</v>
      </c>
      <c r="L12" s="21" t="s">
        <v>22</v>
      </c>
      <c r="M12" s="26">
        <v>-3.7315800000000001</v>
      </c>
      <c r="N12" s="26">
        <v>-38.544899999999998</v>
      </c>
    </row>
    <row r="13" spans="1:14" ht="14.25" customHeight="1">
      <c r="A13" s="23">
        <v>45043</v>
      </c>
      <c r="B13" s="13">
        <v>11</v>
      </c>
      <c r="C13" s="14">
        <v>67.683160083160104</v>
      </c>
      <c r="D13" s="15">
        <v>0.10630353430353399</v>
      </c>
      <c r="E13" s="16">
        <v>2.8020790020789998E-2</v>
      </c>
      <c r="F13" s="17">
        <v>4.0128274428274402</v>
      </c>
      <c r="G13" s="14">
        <v>4.2149688149688096</v>
      </c>
      <c r="H13" s="14">
        <v>5.5692307692307699</v>
      </c>
      <c r="I13" s="14">
        <v>28.565276507276501</v>
      </c>
      <c r="J13" s="9">
        <f t="shared" si="0"/>
        <v>197.69185873278605</v>
      </c>
      <c r="K13" s="9">
        <f t="shared" si="1"/>
        <v>7.7853935301099559</v>
      </c>
      <c r="L13" s="21" t="s">
        <v>22</v>
      </c>
      <c r="M13" s="26">
        <v>-3.7315800000000001</v>
      </c>
      <c r="N13" s="26">
        <v>-38.544899999999998</v>
      </c>
    </row>
    <row r="14" spans="1:14" ht="14.25" customHeight="1">
      <c r="A14" s="23">
        <v>45043</v>
      </c>
      <c r="B14" s="8">
        <v>12</v>
      </c>
      <c r="C14" s="14">
        <v>67.683160083160104</v>
      </c>
      <c r="D14" s="15">
        <v>0.10630353430353399</v>
      </c>
      <c r="E14" s="16">
        <v>2.8020790020789998E-2</v>
      </c>
      <c r="F14" s="17">
        <v>4.0128274428274402</v>
      </c>
      <c r="G14" s="14">
        <v>4.2149688149688096</v>
      </c>
      <c r="H14" s="14">
        <v>5.5692307692307699</v>
      </c>
      <c r="I14" s="14">
        <v>28.565276507276501</v>
      </c>
      <c r="J14" s="9">
        <f t="shared" si="0"/>
        <v>197.69185873278605</v>
      </c>
      <c r="K14" s="9">
        <f t="shared" si="1"/>
        <v>7.7853935301099559</v>
      </c>
      <c r="L14" s="21" t="s">
        <v>22</v>
      </c>
      <c r="M14" s="26">
        <v>-3.7315800000000001</v>
      </c>
      <c r="N14" s="26">
        <v>-38.544899999999998</v>
      </c>
    </row>
    <row r="15" spans="1:14" ht="14.25" customHeight="1">
      <c r="A15" s="23">
        <v>45043</v>
      </c>
      <c r="B15" s="13">
        <v>13</v>
      </c>
      <c r="C15" s="14">
        <v>67.683160083160104</v>
      </c>
      <c r="D15" s="15">
        <v>0.10630353430353399</v>
      </c>
      <c r="E15" s="16">
        <v>2.8020790020789998E-2</v>
      </c>
      <c r="F15" s="17">
        <v>4.0128274428274402</v>
      </c>
      <c r="G15" s="14">
        <v>4.2149688149688096</v>
      </c>
      <c r="H15" s="14">
        <v>5.5692307692307699</v>
      </c>
      <c r="I15" s="14">
        <v>28.565276507276501</v>
      </c>
      <c r="J15" s="9">
        <f t="shared" si="0"/>
        <v>197.69185873278605</v>
      </c>
      <c r="K15" s="9">
        <f t="shared" si="1"/>
        <v>7.7853935301099559</v>
      </c>
      <c r="L15" s="21" t="s">
        <v>22</v>
      </c>
      <c r="M15" s="26">
        <v>-3.7315800000000001</v>
      </c>
      <c r="N15" s="26">
        <v>-38.544899999999998</v>
      </c>
    </row>
    <row r="16" spans="1:14" ht="14.25" customHeight="1">
      <c r="A16" s="23">
        <v>45043</v>
      </c>
      <c r="B16" s="8">
        <v>14</v>
      </c>
      <c r="C16" s="14">
        <v>67.683160083160104</v>
      </c>
      <c r="D16" s="15">
        <v>0.10630353430353399</v>
      </c>
      <c r="E16" s="16">
        <v>2.8020790020789998E-2</v>
      </c>
      <c r="F16" s="17">
        <v>4.0128274428274402</v>
      </c>
      <c r="G16" s="14">
        <v>4.2149688149688096</v>
      </c>
      <c r="H16" s="14">
        <v>5.5692307692307699</v>
      </c>
      <c r="I16" s="14">
        <v>28.565276507276501</v>
      </c>
      <c r="J16" s="9">
        <f t="shared" si="0"/>
        <v>197.69185873278605</v>
      </c>
      <c r="K16" s="9">
        <f t="shared" si="1"/>
        <v>7.7853935301099559</v>
      </c>
      <c r="L16" s="21" t="s">
        <v>22</v>
      </c>
      <c r="M16" s="26">
        <v>-3.7315800000000001</v>
      </c>
      <c r="N16" s="26">
        <v>-38.544899999999998</v>
      </c>
    </row>
    <row r="17" spans="1:14" ht="14.25" customHeight="1">
      <c r="A17" s="23">
        <v>45043</v>
      </c>
      <c r="B17" s="13">
        <v>15</v>
      </c>
      <c r="C17" s="14">
        <v>67.683160083160104</v>
      </c>
      <c r="D17" s="15">
        <v>0.10630353430353399</v>
      </c>
      <c r="E17" s="16">
        <v>2.8020790020789998E-2</v>
      </c>
      <c r="F17" s="17">
        <v>4.0128274428274402</v>
      </c>
      <c r="G17" s="14">
        <v>4.2149688149688096</v>
      </c>
      <c r="H17" s="14">
        <v>5.5692307692307699</v>
      </c>
      <c r="I17" s="14">
        <v>28.565276507276501</v>
      </c>
      <c r="J17" s="9">
        <f t="shared" si="0"/>
        <v>197.69185873278605</v>
      </c>
      <c r="K17" s="9">
        <f t="shared" si="1"/>
        <v>7.7853935301099559</v>
      </c>
      <c r="L17" s="21" t="s">
        <v>22</v>
      </c>
      <c r="M17" s="26">
        <v>-3.7315800000000001</v>
      </c>
      <c r="N17" s="26">
        <v>-38.544899999999998</v>
      </c>
    </row>
    <row r="18" spans="1:14" ht="14.25" customHeight="1">
      <c r="A18" s="23">
        <v>45043</v>
      </c>
      <c r="B18" s="8">
        <v>16</v>
      </c>
      <c r="C18" s="14">
        <v>67.683160083160104</v>
      </c>
      <c r="D18" s="15">
        <v>0.10630353430353399</v>
      </c>
      <c r="E18" s="16">
        <v>2.8020790020789998E-2</v>
      </c>
      <c r="F18" s="17">
        <v>4.0128274428274402</v>
      </c>
      <c r="G18" s="14">
        <v>4.2149688149688096</v>
      </c>
      <c r="H18" s="14">
        <v>5.5692307692307699</v>
      </c>
      <c r="I18" s="14">
        <v>28.565276507276501</v>
      </c>
      <c r="J18" s="9">
        <f t="shared" si="0"/>
        <v>197.69185873278605</v>
      </c>
      <c r="K18" s="9">
        <f t="shared" si="1"/>
        <v>7.7853935301099559</v>
      </c>
      <c r="L18" s="21" t="s">
        <v>22</v>
      </c>
      <c r="M18" s="26">
        <v>-3.7315800000000001</v>
      </c>
      <c r="N18" s="26">
        <v>-38.544899999999998</v>
      </c>
    </row>
    <row r="19" spans="1:14" ht="14.25" customHeight="1">
      <c r="A19" s="23">
        <v>45043</v>
      </c>
      <c r="B19" s="13">
        <v>17</v>
      </c>
      <c r="C19" s="14">
        <v>67.683160083160104</v>
      </c>
      <c r="D19" s="15">
        <v>0.10630353430353399</v>
      </c>
      <c r="E19" s="16">
        <v>2.8020790020789998E-2</v>
      </c>
      <c r="F19" s="17">
        <v>4.0128274428274402</v>
      </c>
      <c r="G19" s="14">
        <v>4.2149688149688096</v>
      </c>
      <c r="H19" s="14">
        <v>5.5692307692307699</v>
      </c>
      <c r="I19" s="14">
        <v>28.565276507276501</v>
      </c>
      <c r="J19" s="9">
        <f t="shared" si="0"/>
        <v>197.69185873278605</v>
      </c>
      <c r="K19" s="9">
        <f t="shared" si="1"/>
        <v>7.7853935301099559</v>
      </c>
      <c r="L19" s="21" t="s">
        <v>22</v>
      </c>
      <c r="M19" s="26">
        <v>-3.7315800000000001</v>
      </c>
      <c r="N19" s="26">
        <v>-38.544899999999998</v>
      </c>
    </row>
    <row r="20" spans="1:14" ht="14.25" customHeight="1">
      <c r="A20" s="23">
        <v>45043</v>
      </c>
      <c r="B20" s="8">
        <v>18</v>
      </c>
      <c r="C20" s="9">
        <v>64.071262226362407</v>
      </c>
      <c r="D20" s="10">
        <v>6.3861201676758295E-2</v>
      </c>
      <c r="E20" s="11">
        <v>1.49930135072194E-2</v>
      </c>
      <c r="F20" s="12">
        <v>2.4832091290172298</v>
      </c>
      <c r="G20" s="9">
        <v>5.1332091290172297</v>
      </c>
      <c r="H20" s="9">
        <v>6.4760130414531902</v>
      </c>
      <c r="I20" s="9">
        <v>28.661895668374498</v>
      </c>
      <c r="J20" s="9">
        <f t="shared" si="0"/>
        <v>118.72416235433131</v>
      </c>
      <c r="K20" s="9">
        <f t="shared" si="1"/>
        <v>4.8161979447523704</v>
      </c>
      <c r="L20" s="21" t="s">
        <v>22</v>
      </c>
      <c r="M20" s="26">
        <v>-3.7315800000000001</v>
      </c>
      <c r="N20" s="26">
        <v>-38.544899999999998</v>
      </c>
    </row>
    <row r="21" spans="1:14" ht="14.25" customHeight="1">
      <c r="A21" s="23">
        <v>45043</v>
      </c>
      <c r="B21" s="13">
        <v>19</v>
      </c>
      <c r="C21" s="14">
        <v>62.906571654790199</v>
      </c>
      <c r="D21" s="15">
        <v>5.7984956452889903E-2</v>
      </c>
      <c r="E21" s="16">
        <v>1.34323040380048E-2</v>
      </c>
      <c r="F21" s="17">
        <v>2.4173198733175001</v>
      </c>
      <c r="G21" s="14">
        <v>11.3721298495645</v>
      </c>
      <c r="H21" s="14">
        <v>12.773555027711801</v>
      </c>
      <c r="I21" s="14">
        <v>29.235482977038799</v>
      </c>
      <c r="J21" s="9">
        <f t="shared" si="0"/>
        <v>107.59517063675963</v>
      </c>
      <c r="K21" s="9">
        <f t="shared" si="1"/>
        <v>4.6795120495837139</v>
      </c>
      <c r="L21" s="21" t="s">
        <v>22</v>
      </c>
      <c r="M21" s="26">
        <v>-3.7315800000000001</v>
      </c>
      <c r="N21" s="26">
        <v>-38.544899999999998</v>
      </c>
    </row>
    <row r="22" spans="1:14" ht="14.25" customHeight="1">
      <c r="A22" s="23">
        <v>45043</v>
      </c>
      <c r="B22" s="8">
        <v>20</v>
      </c>
      <c r="C22" s="9">
        <v>65.512605042016801</v>
      </c>
      <c r="D22" s="10">
        <v>0.122268907563025</v>
      </c>
      <c r="E22" s="11">
        <v>2.3117246898759498E-2</v>
      </c>
      <c r="F22" s="12">
        <v>2.5313205282112801</v>
      </c>
      <c r="G22" s="9">
        <v>9.1728691476590605</v>
      </c>
      <c r="H22" s="9">
        <v>10.858343337334899</v>
      </c>
      <c r="I22" s="9">
        <v>29.019051620648298</v>
      </c>
      <c r="J22" s="9">
        <f t="shared" si="0"/>
        <v>227.04107336211928</v>
      </c>
      <c r="K22" s="9">
        <f t="shared" si="1"/>
        <v>4.9037073582902977</v>
      </c>
      <c r="L22" s="21" t="s">
        <v>22</v>
      </c>
      <c r="M22" s="26">
        <v>-3.7315800000000001</v>
      </c>
      <c r="N22" s="26">
        <v>-38.544899999999998</v>
      </c>
    </row>
    <row r="23" spans="1:14" ht="14.25" customHeight="1">
      <c r="A23" s="23">
        <v>45043</v>
      </c>
      <c r="B23" s="13">
        <v>21</v>
      </c>
      <c r="C23" s="14">
        <v>66.058965102286393</v>
      </c>
      <c r="D23" s="15">
        <v>0.15041716807059799</v>
      </c>
      <c r="E23" s="16">
        <v>2.5924588848776599E-2</v>
      </c>
      <c r="F23" s="17">
        <v>3.8004893702366598</v>
      </c>
      <c r="G23" s="14">
        <v>6.8929001203369404</v>
      </c>
      <c r="H23" s="14">
        <v>8.5463297232250302</v>
      </c>
      <c r="I23" s="14">
        <v>28.905972723626199</v>
      </c>
      <c r="J23" s="9">
        <f t="shared" si="0"/>
        <v>279.41412769378888</v>
      </c>
      <c r="K23" s="9">
        <f t="shared" si="1"/>
        <v>7.3651141027570448</v>
      </c>
      <c r="L23" s="21" t="s">
        <v>22</v>
      </c>
      <c r="M23" s="26">
        <v>-3.7315800000000001</v>
      </c>
      <c r="N23" s="26">
        <v>-38.544899999999998</v>
      </c>
    </row>
    <row r="24" spans="1:14" ht="14.25" customHeight="1">
      <c r="A24" s="23">
        <v>45043</v>
      </c>
      <c r="B24" s="8">
        <v>22</v>
      </c>
      <c r="C24" s="9">
        <v>67.9876</v>
      </c>
      <c r="D24" s="10">
        <v>0.26388400000000001</v>
      </c>
      <c r="E24" s="11">
        <v>4.5047999999999998E-2</v>
      </c>
      <c r="F24" s="12">
        <v>3.8244400000000001</v>
      </c>
      <c r="G24" s="9">
        <v>6.5144000000000002</v>
      </c>
      <c r="H24" s="9">
        <v>8.4055999999999997</v>
      </c>
      <c r="I24" s="9">
        <v>28.805564</v>
      </c>
      <c r="J24" s="9">
        <f t="shared" si="0"/>
        <v>490.35251021401217</v>
      </c>
      <c r="K24" s="9">
        <f t="shared" si="1"/>
        <v>7.4139934886772076</v>
      </c>
      <c r="L24" s="21" t="s">
        <v>22</v>
      </c>
      <c r="M24" s="26">
        <v>-3.7315800000000001</v>
      </c>
      <c r="N24" s="26">
        <v>-38.544899999999998</v>
      </c>
    </row>
    <row r="25" spans="1:14" ht="14.25" customHeight="1">
      <c r="A25" s="23">
        <v>45043</v>
      </c>
      <c r="B25" s="13">
        <v>23</v>
      </c>
      <c r="C25" s="14">
        <v>71.039452495974203</v>
      </c>
      <c r="D25" s="15">
        <v>0.31861111111111101</v>
      </c>
      <c r="E25" s="16">
        <v>5.6505636070853502E-2</v>
      </c>
      <c r="F25" s="17">
        <v>3.8708293075684401</v>
      </c>
      <c r="G25" s="9">
        <v>6.5144000000000002</v>
      </c>
      <c r="H25" s="14">
        <v>7.6936392914653799</v>
      </c>
      <c r="I25" s="14">
        <v>28.324472624798702</v>
      </c>
      <c r="J25" s="9">
        <f t="shared" si="0"/>
        <v>592.99189011822148</v>
      </c>
      <c r="K25" s="9">
        <f t="shared" si="1"/>
        <v>7.5158977218321787</v>
      </c>
      <c r="L25" s="21" t="s">
        <v>22</v>
      </c>
      <c r="M25" s="26">
        <v>-3.7315800000000001</v>
      </c>
      <c r="N25" s="26">
        <v>-38.544899999999998</v>
      </c>
    </row>
    <row r="26" spans="1:14" ht="14.25" customHeight="1"/>
    <row r="27" spans="1:14" ht="14.25" customHeight="1"/>
    <row r="28" spans="1:14" ht="14.25" customHeight="1"/>
    <row r="29" spans="1:14" ht="14.25" customHeight="1"/>
    <row r="30" spans="1:14" ht="14.25" customHeight="1"/>
    <row r="31" spans="1:14" ht="14.25" customHeight="1"/>
    <row r="32" spans="1:14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511811024" right="0.511811024" top="0.78740157499999996" bottom="0.78740157499999996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000"/>
  <sheetViews>
    <sheetView workbookViewId="0">
      <selection activeCell="A2" sqref="A2:K25"/>
    </sheetView>
  </sheetViews>
  <sheetFormatPr defaultColWidth="14.44140625" defaultRowHeight="15" customHeight="1"/>
  <cols>
    <col min="1" max="1" width="10.5546875" customWidth="1"/>
    <col min="2" max="11" width="8.6640625" customWidth="1"/>
    <col min="12" max="12" width="18.44140625" customWidth="1"/>
    <col min="13" max="13" width="8.33203125" bestFit="1" customWidth="1"/>
    <col min="14" max="14" width="9.6640625" bestFit="1" customWidth="1"/>
    <col min="15" max="26" width="8.6640625" customWidth="1"/>
  </cols>
  <sheetData>
    <row r="1" spans="1:14" ht="14.25" customHeight="1">
      <c r="A1" s="2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3" t="s">
        <v>6</v>
      </c>
      <c r="H1" s="3" t="s">
        <v>7</v>
      </c>
      <c r="I1" s="3" t="s">
        <v>8</v>
      </c>
      <c r="J1" s="7" t="s">
        <v>9</v>
      </c>
      <c r="K1" s="3" t="s">
        <v>10</v>
      </c>
      <c r="L1" s="22" t="s">
        <v>11</v>
      </c>
      <c r="M1" s="6" t="s">
        <v>12</v>
      </c>
      <c r="N1" s="6" t="s">
        <v>13</v>
      </c>
    </row>
    <row r="2" spans="1:14" ht="14.25" customHeight="1">
      <c r="A2" s="23">
        <v>45043</v>
      </c>
      <c r="B2" s="8">
        <v>0</v>
      </c>
      <c r="C2" s="9">
        <v>63.220934878146203</v>
      </c>
      <c r="D2" s="10">
        <v>1.9168997203355999E-2</v>
      </c>
      <c r="E2" s="11">
        <v>7.8905313623651597E-3</v>
      </c>
      <c r="F2" s="12">
        <v>2.4296004794246899</v>
      </c>
      <c r="G2" s="9">
        <v>5.0071913703555699</v>
      </c>
      <c r="H2" s="9">
        <v>5.9716340391530203</v>
      </c>
      <c r="I2" s="9">
        <v>28.880667199360801</v>
      </c>
      <c r="J2" s="9">
        <f t="shared" ref="J2:J25" si="0">(46.01*(D2*1000))/(0.082*(I2+273.15))</f>
        <v>35.611210202213861</v>
      </c>
      <c r="K2" s="9">
        <f t="shared" ref="K2:K25" si="1">(48*(F2))/(0.082*(I2+273.15))</f>
        <v>4.7088104392686425</v>
      </c>
      <c r="L2" s="21" t="s">
        <v>23</v>
      </c>
      <c r="M2" s="25">
        <v>-3.73339</v>
      </c>
      <c r="N2" s="25">
        <v>-38.496929999999999</v>
      </c>
    </row>
    <row r="3" spans="1:14" ht="14.25" customHeight="1">
      <c r="A3" s="23">
        <v>45043</v>
      </c>
      <c r="B3" s="13">
        <v>1</v>
      </c>
      <c r="C3" s="14">
        <v>64.753086419753103</v>
      </c>
      <c r="D3" s="15">
        <v>3.68387579498691E-2</v>
      </c>
      <c r="E3" s="16">
        <v>1.11148522259633E-2</v>
      </c>
      <c r="F3" s="17">
        <v>2.5313542835765102</v>
      </c>
      <c r="G3" s="14">
        <v>4.6041900486344902</v>
      </c>
      <c r="H3" s="14">
        <v>5.8391320613542801</v>
      </c>
      <c r="I3" s="14">
        <v>28.845087916198999</v>
      </c>
      <c r="J3" s="9">
        <f t="shared" si="0"/>
        <v>68.445276304554284</v>
      </c>
      <c r="K3" s="9">
        <f t="shared" si="1"/>
        <v>4.9065975587296142</v>
      </c>
      <c r="L3" s="21" t="s">
        <v>23</v>
      </c>
      <c r="M3" s="25">
        <v>-3.73339</v>
      </c>
      <c r="N3" s="25">
        <v>-38.496929999999999</v>
      </c>
    </row>
    <row r="4" spans="1:14" ht="14.25" customHeight="1">
      <c r="A4" s="23">
        <v>45043</v>
      </c>
      <c r="B4" s="8">
        <v>2</v>
      </c>
      <c r="C4" s="9">
        <v>67.800799999999995</v>
      </c>
      <c r="D4" s="10">
        <v>7.3443999999999995E-2</v>
      </c>
      <c r="E4" s="11">
        <v>1.7304E-2</v>
      </c>
      <c r="F4" s="12">
        <v>2.939384</v>
      </c>
      <c r="G4" s="9">
        <v>4.6391999999999998</v>
      </c>
      <c r="H4" s="9">
        <v>6.2460000000000004</v>
      </c>
      <c r="I4" s="9">
        <v>28.629372</v>
      </c>
      <c r="J4" s="9">
        <f t="shared" si="0"/>
        <v>136.55422832642344</v>
      </c>
      <c r="K4" s="9">
        <f t="shared" si="1"/>
        <v>5.7015660579684813</v>
      </c>
      <c r="L4" s="21" t="s">
        <v>23</v>
      </c>
      <c r="M4" s="25">
        <v>-3.73339</v>
      </c>
      <c r="N4" s="25">
        <v>-38.496929999999999</v>
      </c>
    </row>
    <row r="5" spans="1:14" ht="14.25" customHeight="1">
      <c r="A5" s="23">
        <v>45043</v>
      </c>
      <c r="B5" s="13">
        <v>3</v>
      </c>
      <c r="C5" s="14">
        <v>67.212748344370894</v>
      </c>
      <c r="D5" s="15">
        <v>9.5649834437086106E-2</v>
      </c>
      <c r="E5" s="16">
        <v>2.1117549668874198E-2</v>
      </c>
      <c r="F5" s="17">
        <v>2.7858609271523198</v>
      </c>
      <c r="G5" s="14">
        <v>5.3004966887417204</v>
      </c>
      <c r="H5" s="14">
        <v>6.9495033112582796</v>
      </c>
      <c r="I5" s="14">
        <v>28.783820364238402</v>
      </c>
      <c r="J5" s="9">
        <f t="shared" si="0"/>
        <v>177.75050421852825</v>
      </c>
      <c r="K5" s="9">
        <f t="shared" si="1"/>
        <v>5.4010109163300228</v>
      </c>
      <c r="L5" s="21" t="s">
        <v>23</v>
      </c>
      <c r="M5" s="25">
        <v>-3.73339</v>
      </c>
      <c r="N5" s="25">
        <v>-38.496929999999999</v>
      </c>
    </row>
    <row r="6" spans="1:14" ht="14.25" customHeight="1">
      <c r="A6" s="23">
        <v>45043</v>
      </c>
      <c r="B6" s="8">
        <v>4</v>
      </c>
      <c r="C6" s="9">
        <v>69.452971271153103</v>
      </c>
      <c r="D6" s="10">
        <v>0.110547028728847</v>
      </c>
      <c r="E6" s="11">
        <v>2.3286107831562399E-2</v>
      </c>
      <c r="F6" s="12">
        <v>2.6647815820543101</v>
      </c>
      <c r="G6" s="9">
        <v>6.0759543486816199</v>
      </c>
      <c r="H6" s="9">
        <v>8.1267217630853992</v>
      </c>
      <c r="I6" s="9">
        <v>27.5829830775285</v>
      </c>
      <c r="J6" s="9">
        <f t="shared" si="0"/>
        <v>206.25495600150407</v>
      </c>
      <c r="K6" s="9">
        <f t="shared" si="1"/>
        <v>5.1869007836451191</v>
      </c>
      <c r="L6" s="21" t="s">
        <v>23</v>
      </c>
      <c r="M6" s="25">
        <v>-3.73339</v>
      </c>
      <c r="N6" s="25">
        <v>-38.496929999999999</v>
      </c>
    </row>
    <row r="7" spans="1:14" ht="14.25" customHeight="1">
      <c r="A7" s="23">
        <v>45043</v>
      </c>
      <c r="B7" s="13">
        <v>5</v>
      </c>
      <c r="C7" s="14">
        <v>73.7548824232762</v>
      </c>
      <c r="D7" s="15">
        <v>7.8031088082901601E-2</v>
      </c>
      <c r="E7" s="16">
        <v>1.66042247907533E-2</v>
      </c>
      <c r="F7" s="17">
        <v>3.7225149461937002</v>
      </c>
      <c r="G7" s="14">
        <v>5.8872060581905101</v>
      </c>
      <c r="H7" s="14">
        <v>7.8561179752889601</v>
      </c>
      <c r="I7" s="14">
        <v>26.895380629733001</v>
      </c>
      <c r="J7" s="9">
        <f t="shared" si="0"/>
        <v>145.921437322906</v>
      </c>
      <c r="K7" s="9">
        <f t="shared" si="1"/>
        <v>7.2623452314513175</v>
      </c>
      <c r="L7" s="21" t="s">
        <v>23</v>
      </c>
      <c r="M7" s="25">
        <v>-3.73339</v>
      </c>
      <c r="N7" s="25">
        <v>-38.496929999999999</v>
      </c>
    </row>
    <row r="8" spans="1:14" ht="14.25" customHeight="1">
      <c r="A8" s="23">
        <v>45043</v>
      </c>
      <c r="B8" s="8">
        <v>6</v>
      </c>
      <c r="C8" s="9">
        <v>70.910799999999995</v>
      </c>
      <c r="D8" s="10">
        <v>5.7239999999999999E-2</v>
      </c>
      <c r="E8" s="11">
        <v>1.3408E-2</v>
      </c>
      <c r="F8" s="12">
        <v>4.3628080000000002</v>
      </c>
      <c r="G8" s="9">
        <v>5.0852000000000004</v>
      </c>
      <c r="H8" s="9">
        <v>6.8108000000000004</v>
      </c>
      <c r="I8" s="9">
        <v>27.390408000000001</v>
      </c>
      <c r="J8" s="9">
        <f t="shared" si="0"/>
        <v>106.86491245544561</v>
      </c>
      <c r="K8" s="9">
        <f t="shared" si="1"/>
        <v>8.4974890606666538</v>
      </c>
      <c r="L8" s="21" t="s">
        <v>23</v>
      </c>
      <c r="M8" s="25">
        <v>-3.73339</v>
      </c>
      <c r="N8" s="25">
        <v>-38.496929999999999</v>
      </c>
    </row>
    <row r="9" spans="1:14" ht="14.25" customHeight="1">
      <c r="A9" s="23">
        <v>45043</v>
      </c>
      <c r="B9" s="13">
        <v>7</v>
      </c>
      <c r="C9" s="14">
        <v>72.085225009956204</v>
      </c>
      <c r="D9" s="15">
        <v>0.20640780565511699</v>
      </c>
      <c r="E9" s="16">
        <v>4.0720828355237E-2</v>
      </c>
      <c r="F9" s="17">
        <v>4.2203544404619704</v>
      </c>
      <c r="G9" s="14">
        <v>5.1226602947033104</v>
      </c>
      <c r="H9" s="14">
        <v>7.2903225806451601</v>
      </c>
      <c r="I9" s="14">
        <v>27.322743926722399</v>
      </c>
      <c r="J9" s="9">
        <f t="shared" si="0"/>
        <v>385.4423359865815</v>
      </c>
      <c r="K9" s="9">
        <f t="shared" si="1"/>
        <v>8.221881783677178</v>
      </c>
      <c r="L9" s="21" t="s">
        <v>23</v>
      </c>
      <c r="M9" s="25">
        <v>-3.73339</v>
      </c>
      <c r="N9" s="25">
        <v>-38.496929999999999</v>
      </c>
    </row>
    <row r="10" spans="1:14" ht="14.25" customHeight="1">
      <c r="A10" s="23">
        <v>45043</v>
      </c>
      <c r="B10" s="8">
        <v>8</v>
      </c>
      <c r="C10" s="9">
        <v>71.758374106134696</v>
      </c>
      <c r="D10" s="10">
        <v>0.12402333458788101</v>
      </c>
      <c r="E10" s="11">
        <v>2.5525028227324099E-2</v>
      </c>
      <c r="F10" s="12">
        <v>4.1495935265336801</v>
      </c>
      <c r="G10" s="9">
        <v>4.3545351900639799</v>
      </c>
      <c r="H10" s="9">
        <v>6.0191945803537799</v>
      </c>
      <c r="I10" s="9">
        <v>27.8329582235604</v>
      </c>
      <c r="J10" s="9">
        <f t="shared" si="0"/>
        <v>231.20641431676478</v>
      </c>
      <c r="K10" s="9">
        <f t="shared" si="1"/>
        <v>8.0703252148618994</v>
      </c>
      <c r="L10" s="21" t="s">
        <v>23</v>
      </c>
      <c r="M10" s="25">
        <v>-3.73339</v>
      </c>
      <c r="N10" s="25">
        <v>-38.496929999999999</v>
      </c>
    </row>
    <row r="11" spans="1:14" ht="14.25" customHeight="1">
      <c r="A11" s="23">
        <v>45043</v>
      </c>
      <c r="B11" s="13">
        <v>9</v>
      </c>
      <c r="C11" s="14">
        <v>67.683160083160104</v>
      </c>
      <c r="D11" s="15">
        <v>0.10630353430353399</v>
      </c>
      <c r="E11" s="16">
        <v>2.8020790020789998E-2</v>
      </c>
      <c r="F11" s="17">
        <v>4.0128274428274402</v>
      </c>
      <c r="G11" s="14">
        <v>4.2149688149688096</v>
      </c>
      <c r="H11" s="14">
        <v>5.5692307692307699</v>
      </c>
      <c r="I11" s="14">
        <v>28.565276507276501</v>
      </c>
      <c r="J11" s="9">
        <f t="shared" si="0"/>
        <v>197.69185873278605</v>
      </c>
      <c r="K11" s="9">
        <f t="shared" si="1"/>
        <v>7.7853935301099559</v>
      </c>
      <c r="L11" s="21" t="s">
        <v>23</v>
      </c>
      <c r="M11" s="25">
        <v>-3.73339</v>
      </c>
      <c r="N11" s="25">
        <v>-38.496929999999999</v>
      </c>
    </row>
    <row r="12" spans="1:14" ht="14.25" customHeight="1">
      <c r="A12" s="23">
        <v>45043</v>
      </c>
      <c r="B12" s="8">
        <v>10</v>
      </c>
      <c r="C12" s="14">
        <v>67.683160083160104</v>
      </c>
      <c r="D12" s="15">
        <v>0.10630353430353399</v>
      </c>
      <c r="E12" s="16">
        <v>2.8020790020789998E-2</v>
      </c>
      <c r="F12" s="17">
        <v>4.0128274428274402</v>
      </c>
      <c r="G12" s="14">
        <v>4.2149688149688096</v>
      </c>
      <c r="H12" s="14">
        <v>5.5692307692307699</v>
      </c>
      <c r="I12" s="14">
        <v>28.565276507276501</v>
      </c>
      <c r="J12" s="9">
        <f t="shared" si="0"/>
        <v>197.69185873278605</v>
      </c>
      <c r="K12" s="9">
        <f t="shared" si="1"/>
        <v>7.7853935301099559</v>
      </c>
      <c r="L12" s="21" t="s">
        <v>23</v>
      </c>
      <c r="M12" s="25">
        <v>-3.73339</v>
      </c>
      <c r="N12" s="25">
        <v>-38.496929999999999</v>
      </c>
    </row>
    <row r="13" spans="1:14" ht="14.25" customHeight="1">
      <c r="A13" s="23">
        <v>45043</v>
      </c>
      <c r="B13" s="13">
        <v>11</v>
      </c>
      <c r="C13" s="14">
        <v>67.683160083160104</v>
      </c>
      <c r="D13" s="15">
        <v>0.10630353430353399</v>
      </c>
      <c r="E13" s="16">
        <v>2.8020790020789998E-2</v>
      </c>
      <c r="F13" s="17">
        <v>4.0128274428274402</v>
      </c>
      <c r="G13" s="14">
        <v>4.2149688149688096</v>
      </c>
      <c r="H13" s="14">
        <v>5.5692307692307699</v>
      </c>
      <c r="I13" s="14">
        <v>28.565276507276501</v>
      </c>
      <c r="J13" s="9">
        <f t="shared" si="0"/>
        <v>197.69185873278605</v>
      </c>
      <c r="K13" s="9">
        <f t="shared" si="1"/>
        <v>7.7853935301099559</v>
      </c>
      <c r="L13" s="21" t="s">
        <v>23</v>
      </c>
      <c r="M13" s="25">
        <v>-3.73339</v>
      </c>
      <c r="N13" s="25">
        <v>-38.496929999999999</v>
      </c>
    </row>
    <row r="14" spans="1:14" ht="14.25" customHeight="1">
      <c r="A14" s="23">
        <v>45043</v>
      </c>
      <c r="B14" s="8">
        <v>12</v>
      </c>
      <c r="C14" s="14">
        <v>67.683160083160104</v>
      </c>
      <c r="D14" s="15">
        <v>0.10630353430353399</v>
      </c>
      <c r="E14" s="16">
        <v>2.8020790020789998E-2</v>
      </c>
      <c r="F14" s="17">
        <v>4.0128274428274402</v>
      </c>
      <c r="G14" s="14">
        <v>4.2149688149688096</v>
      </c>
      <c r="H14" s="14">
        <v>5.5692307692307699</v>
      </c>
      <c r="I14" s="14">
        <v>28.565276507276501</v>
      </c>
      <c r="J14" s="9">
        <f t="shared" si="0"/>
        <v>197.69185873278605</v>
      </c>
      <c r="K14" s="9">
        <f t="shared" si="1"/>
        <v>7.7853935301099559</v>
      </c>
      <c r="L14" s="21" t="s">
        <v>23</v>
      </c>
      <c r="M14" s="25">
        <v>-3.73339</v>
      </c>
      <c r="N14" s="25">
        <v>-38.496929999999999</v>
      </c>
    </row>
    <row r="15" spans="1:14" ht="14.25" customHeight="1">
      <c r="A15" s="23">
        <v>45043</v>
      </c>
      <c r="B15" s="13">
        <v>13</v>
      </c>
      <c r="C15" s="14">
        <v>67.683160083160104</v>
      </c>
      <c r="D15" s="15">
        <v>0.10630353430353399</v>
      </c>
      <c r="E15" s="16">
        <v>2.8020790020789998E-2</v>
      </c>
      <c r="F15" s="17">
        <v>4.0128274428274402</v>
      </c>
      <c r="G15" s="14">
        <v>4.2149688149688096</v>
      </c>
      <c r="H15" s="14">
        <v>5.5692307692307699</v>
      </c>
      <c r="I15" s="14">
        <v>28.565276507276501</v>
      </c>
      <c r="J15" s="9">
        <f t="shared" si="0"/>
        <v>197.69185873278605</v>
      </c>
      <c r="K15" s="9">
        <f t="shared" si="1"/>
        <v>7.7853935301099559</v>
      </c>
      <c r="L15" s="21" t="s">
        <v>23</v>
      </c>
      <c r="M15" s="25">
        <v>-3.73339</v>
      </c>
      <c r="N15" s="25">
        <v>-38.496929999999999</v>
      </c>
    </row>
    <row r="16" spans="1:14" ht="14.25" customHeight="1">
      <c r="A16" s="23">
        <v>45043</v>
      </c>
      <c r="B16" s="8">
        <v>14</v>
      </c>
      <c r="C16" s="14">
        <v>67.683160083160104</v>
      </c>
      <c r="D16" s="15">
        <v>0.10630353430353399</v>
      </c>
      <c r="E16" s="16">
        <v>2.8020790020789998E-2</v>
      </c>
      <c r="F16" s="17">
        <v>4.0128274428274402</v>
      </c>
      <c r="G16" s="14">
        <v>4.2149688149688096</v>
      </c>
      <c r="H16" s="14">
        <v>5.5692307692307699</v>
      </c>
      <c r="I16" s="14">
        <v>28.565276507276501</v>
      </c>
      <c r="J16" s="9">
        <f t="shared" si="0"/>
        <v>197.69185873278605</v>
      </c>
      <c r="K16" s="9">
        <f t="shared" si="1"/>
        <v>7.7853935301099559</v>
      </c>
      <c r="L16" s="21" t="s">
        <v>23</v>
      </c>
      <c r="M16" s="25">
        <v>-3.73339</v>
      </c>
      <c r="N16" s="25">
        <v>-38.496929999999999</v>
      </c>
    </row>
    <row r="17" spans="1:14" ht="14.25" customHeight="1">
      <c r="A17" s="23">
        <v>45043</v>
      </c>
      <c r="B17" s="13">
        <v>15</v>
      </c>
      <c r="C17" s="14">
        <v>67.683160083160104</v>
      </c>
      <c r="D17" s="15">
        <v>0.10630353430353399</v>
      </c>
      <c r="E17" s="16">
        <v>2.8020790020789998E-2</v>
      </c>
      <c r="F17" s="17">
        <v>4.0128274428274402</v>
      </c>
      <c r="G17" s="14">
        <v>4.2149688149688096</v>
      </c>
      <c r="H17" s="14">
        <v>5.5692307692307699</v>
      </c>
      <c r="I17" s="14">
        <v>28.565276507276501</v>
      </c>
      <c r="J17" s="9">
        <f t="shared" si="0"/>
        <v>197.69185873278605</v>
      </c>
      <c r="K17" s="9">
        <f t="shared" si="1"/>
        <v>7.7853935301099559</v>
      </c>
      <c r="L17" s="21" t="s">
        <v>23</v>
      </c>
      <c r="M17" s="25">
        <v>-3.73339</v>
      </c>
      <c r="N17" s="25">
        <v>-38.496929999999999</v>
      </c>
    </row>
    <row r="18" spans="1:14" ht="14.25" customHeight="1">
      <c r="A18" s="23">
        <v>45043</v>
      </c>
      <c r="B18" s="8">
        <v>16</v>
      </c>
      <c r="C18" s="14">
        <v>67.683160083160104</v>
      </c>
      <c r="D18" s="15">
        <v>0.10630353430353399</v>
      </c>
      <c r="E18" s="16">
        <v>2.8020790020789998E-2</v>
      </c>
      <c r="F18" s="17">
        <v>4.0128274428274402</v>
      </c>
      <c r="G18" s="14">
        <v>4.2149688149688096</v>
      </c>
      <c r="H18" s="14">
        <v>5.5692307692307699</v>
      </c>
      <c r="I18" s="14">
        <v>28.565276507276501</v>
      </c>
      <c r="J18" s="9">
        <f t="shared" si="0"/>
        <v>197.69185873278605</v>
      </c>
      <c r="K18" s="9">
        <f t="shared" si="1"/>
        <v>7.7853935301099559</v>
      </c>
      <c r="L18" s="21" t="s">
        <v>23</v>
      </c>
      <c r="M18" s="25">
        <v>-3.73339</v>
      </c>
      <c r="N18" s="25">
        <v>-38.496929999999999</v>
      </c>
    </row>
    <row r="19" spans="1:14" ht="14.25" customHeight="1">
      <c r="A19" s="23">
        <v>45043</v>
      </c>
      <c r="B19" s="13">
        <v>17</v>
      </c>
      <c r="C19" s="14">
        <v>67.683160083160104</v>
      </c>
      <c r="D19" s="15">
        <v>0.10630353430353399</v>
      </c>
      <c r="E19" s="16">
        <v>2.8020790020789998E-2</v>
      </c>
      <c r="F19" s="17">
        <v>4.0128274428274402</v>
      </c>
      <c r="G19" s="14">
        <v>4.2149688149688096</v>
      </c>
      <c r="H19" s="14">
        <v>5.5692307692307699</v>
      </c>
      <c r="I19" s="14">
        <v>28.565276507276501</v>
      </c>
      <c r="J19" s="9">
        <f t="shared" si="0"/>
        <v>197.69185873278605</v>
      </c>
      <c r="K19" s="9">
        <f t="shared" si="1"/>
        <v>7.7853935301099559</v>
      </c>
      <c r="L19" s="21" t="s">
        <v>23</v>
      </c>
      <c r="M19" s="25">
        <v>-3.73339</v>
      </c>
      <c r="N19" s="25">
        <v>-38.496929999999999</v>
      </c>
    </row>
    <row r="20" spans="1:14" ht="14.25" customHeight="1">
      <c r="A20" s="23">
        <v>45043</v>
      </c>
      <c r="B20" s="8">
        <v>18</v>
      </c>
      <c r="C20" s="9">
        <v>64.071262226362407</v>
      </c>
      <c r="D20" s="10">
        <v>6.3861201676758295E-2</v>
      </c>
      <c r="E20" s="11">
        <v>1.49930135072194E-2</v>
      </c>
      <c r="F20" s="12">
        <v>2.4832091290172298</v>
      </c>
      <c r="G20" s="9">
        <v>5.1332091290172297</v>
      </c>
      <c r="H20" s="9">
        <v>6.4760130414531902</v>
      </c>
      <c r="I20" s="9">
        <v>28.661895668374498</v>
      </c>
      <c r="J20" s="9">
        <f t="shared" si="0"/>
        <v>118.72416235433131</v>
      </c>
      <c r="K20" s="9">
        <f t="shared" si="1"/>
        <v>4.8161979447523704</v>
      </c>
      <c r="L20" s="21" t="s">
        <v>23</v>
      </c>
      <c r="M20" s="25">
        <v>-3.73339</v>
      </c>
      <c r="N20" s="25">
        <v>-38.496929999999999</v>
      </c>
    </row>
    <row r="21" spans="1:14" ht="14.25" customHeight="1">
      <c r="A21" s="23">
        <v>45043</v>
      </c>
      <c r="B21" s="13">
        <v>19</v>
      </c>
      <c r="C21" s="14">
        <v>62.906571654790199</v>
      </c>
      <c r="D21" s="15">
        <v>5.7984956452889903E-2</v>
      </c>
      <c r="E21" s="16">
        <v>1.34323040380048E-2</v>
      </c>
      <c r="F21" s="17">
        <v>2.4173198733175001</v>
      </c>
      <c r="G21" s="14">
        <v>11.3721298495645</v>
      </c>
      <c r="H21" s="14">
        <v>12.773555027711801</v>
      </c>
      <c r="I21" s="14">
        <v>29.235482977038799</v>
      </c>
      <c r="J21" s="9">
        <f t="shared" si="0"/>
        <v>107.59517063675963</v>
      </c>
      <c r="K21" s="9">
        <f t="shared" si="1"/>
        <v>4.6795120495837139</v>
      </c>
      <c r="L21" s="21" t="s">
        <v>23</v>
      </c>
      <c r="M21" s="25">
        <v>-3.73339</v>
      </c>
      <c r="N21" s="25">
        <v>-38.496929999999999</v>
      </c>
    </row>
    <row r="22" spans="1:14" ht="14.25" customHeight="1">
      <c r="A22" s="23">
        <v>45043</v>
      </c>
      <c r="B22" s="8">
        <v>20</v>
      </c>
      <c r="C22" s="9">
        <v>65.512605042016801</v>
      </c>
      <c r="D22" s="10">
        <v>0.122268907563025</v>
      </c>
      <c r="E22" s="11">
        <v>2.3117246898759498E-2</v>
      </c>
      <c r="F22" s="12">
        <v>2.5313205282112801</v>
      </c>
      <c r="G22" s="9">
        <v>9.1728691476590605</v>
      </c>
      <c r="H22" s="9">
        <v>10.858343337334899</v>
      </c>
      <c r="I22" s="9">
        <v>29.019051620648298</v>
      </c>
      <c r="J22" s="9">
        <f t="shared" si="0"/>
        <v>227.04107336211928</v>
      </c>
      <c r="K22" s="9">
        <f t="shared" si="1"/>
        <v>4.9037073582902977</v>
      </c>
      <c r="L22" s="21" t="s">
        <v>23</v>
      </c>
      <c r="M22" s="25">
        <v>-3.73339</v>
      </c>
      <c r="N22" s="25">
        <v>-38.496929999999999</v>
      </c>
    </row>
    <row r="23" spans="1:14" ht="14.25" customHeight="1">
      <c r="A23" s="23">
        <v>45043</v>
      </c>
      <c r="B23" s="13">
        <v>21</v>
      </c>
      <c r="C23" s="14">
        <v>66.058965102286393</v>
      </c>
      <c r="D23" s="15">
        <v>0.15041716807059799</v>
      </c>
      <c r="E23" s="16">
        <v>2.5924588848776599E-2</v>
      </c>
      <c r="F23" s="17">
        <v>3.8004893702366598</v>
      </c>
      <c r="G23" s="14">
        <v>6.8929001203369404</v>
      </c>
      <c r="H23" s="14">
        <v>8.5463297232250302</v>
      </c>
      <c r="I23" s="14">
        <v>28.905972723626199</v>
      </c>
      <c r="J23" s="9">
        <f t="shared" si="0"/>
        <v>279.41412769378888</v>
      </c>
      <c r="K23" s="9">
        <f t="shared" si="1"/>
        <v>7.3651141027570448</v>
      </c>
      <c r="L23" s="21" t="s">
        <v>23</v>
      </c>
      <c r="M23" s="25">
        <v>-3.73339</v>
      </c>
      <c r="N23" s="25">
        <v>-38.496929999999999</v>
      </c>
    </row>
    <row r="24" spans="1:14" ht="14.25" customHeight="1">
      <c r="A24" s="23">
        <v>45043</v>
      </c>
      <c r="B24" s="8">
        <v>22</v>
      </c>
      <c r="C24" s="9">
        <v>67.9876</v>
      </c>
      <c r="D24" s="10">
        <v>0.26388400000000001</v>
      </c>
      <c r="E24" s="11">
        <v>4.5047999999999998E-2</v>
      </c>
      <c r="F24" s="12">
        <v>3.8244400000000001</v>
      </c>
      <c r="G24" s="9">
        <v>6.5144000000000002</v>
      </c>
      <c r="H24" s="9">
        <v>8.4055999999999997</v>
      </c>
      <c r="I24" s="9">
        <v>28.805564</v>
      </c>
      <c r="J24" s="9">
        <f t="shared" si="0"/>
        <v>490.35251021401217</v>
      </c>
      <c r="K24" s="9">
        <f t="shared" si="1"/>
        <v>7.4139934886772076</v>
      </c>
      <c r="L24" s="21" t="s">
        <v>23</v>
      </c>
      <c r="M24" s="25">
        <v>-3.73339</v>
      </c>
      <c r="N24" s="25">
        <v>-38.496929999999999</v>
      </c>
    </row>
    <row r="25" spans="1:14" ht="14.25" customHeight="1">
      <c r="A25" s="23">
        <v>45043</v>
      </c>
      <c r="B25" s="13">
        <v>23</v>
      </c>
      <c r="C25" s="14">
        <v>71.039452495974203</v>
      </c>
      <c r="D25" s="15">
        <v>0.31861111111111101</v>
      </c>
      <c r="E25" s="16">
        <v>5.6505636070853502E-2</v>
      </c>
      <c r="F25" s="17">
        <v>3.8708293075684401</v>
      </c>
      <c r="G25" s="9">
        <v>6.5144000000000002</v>
      </c>
      <c r="H25" s="14">
        <v>7.6936392914653799</v>
      </c>
      <c r="I25" s="14">
        <v>28.324472624798702</v>
      </c>
      <c r="J25" s="9">
        <f t="shared" si="0"/>
        <v>592.99189011822148</v>
      </c>
      <c r="K25" s="9">
        <f t="shared" si="1"/>
        <v>7.5158977218321787</v>
      </c>
      <c r="L25" s="21" t="s">
        <v>23</v>
      </c>
      <c r="M25" s="25">
        <v>-3.73339</v>
      </c>
      <c r="N25" s="25">
        <v>-38.496929999999999</v>
      </c>
    </row>
    <row r="26" spans="1:14" ht="14.25" customHeight="1"/>
    <row r="27" spans="1:14" ht="14.25" customHeight="1"/>
    <row r="28" spans="1:14" ht="14.25" customHeight="1"/>
    <row r="29" spans="1:14" ht="14.25" customHeight="1"/>
    <row r="30" spans="1:14" ht="14.25" customHeight="1"/>
    <row r="31" spans="1:14" ht="14.25" customHeight="1"/>
    <row r="32" spans="1:14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511811024" right="0.511811024" top="0.78740157499999996" bottom="0.78740157499999996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E5875-3849-4CBB-B856-FD68313D9592}">
  <dimension ref="A1:N26"/>
  <sheetViews>
    <sheetView topLeftCell="A3" workbookViewId="0">
      <selection activeCell="A2" sqref="A2:K25"/>
    </sheetView>
  </sheetViews>
  <sheetFormatPr defaultRowHeight="14.4"/>
  <cols>
    <col min="1" max="1" width="10.5546875" bestFit="1" customWidth="1"/>
    <col min="13" max="13" width="9.109375" bestFit="1" customWidth="1"/>
    <col min="14" max="14" width="10.109375" bestFit="1" customWidth="1"/>
  </cols>
  <sheetData>
    <row r="1" spans="1:14">
      <c r="A1" s="2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3" t="s">
        <v>6</v>
      </c>
      <c r="H1" s="3" t="s">
        <v>7</v>
      </c>
      <c r="I1" s="3" t="s">
        <v>8</v>
      </c>
      <c r="J1" s="7" t="s">
        <v>9</v>
      </c>
      <c r="K1" s="3" t="s">
        <v>10</v>
      </c>
      <c r="L1" s="22" t="s">
        <v>11</v>
      </c>
      <c r="M1" s="6" t="s">
        <v>12</v>
      </c>
      <c r="N1" s="6" t="s">
        <v>13</v>
      </c>
    </row>
    <row r="2" spans="1:14">
      <c r="A2" s="23">
        <v>45043</v>
      </c>
      <c r="B2" s="8">
        <v>0</v>
      </c>
      <c r="C2" s="9">
        <v>63.220934878146203</v>
      </c>
      <c r="D2" s="10">
        <v>1.9168997203355999E-2</v>
      </c>
      <c r="E2" s="11">
        <v>7.8905313623651597E-3</v>
      </c>
      <c r="F2" s="12">
        <v>2.4296004794246899</v>
      </c>
      <c r="G2" s="9">
        <v>5.0071913703555699</v>
      </c>
      <c r="H2" s="9">
        <v>5.9716340391530203</v>
      </c>
      <c r="I2" s="9">
        <v>28.880667199360801</v>
      </c>
      <c r="J2" s="9">
        <f t="shared" ref="J2:J25" si="0">(46.01*(D2*1000))/(0.082*(I2+273.15))</f>
        <v>35.611210202213861</v>
      </c>
      <c r="K2" s="9">
        <f t="shared" ref="K2:K25" si="1">(48*(F2))/(0.082*(I2+273.15))</f>
        <v>4.7088104392686425</v>
      </c>
      <c r="L2" s="12" t="s">
        <v>24</v>
      </c>
      <c r="M2" s="25">
        <v>-3.7261199999999999</v>
      </c>
      <c r="N2" s="25">
        <v>-38.495100000000001</v>
      </c>
    </row>
    <row r="3" spans="1:14">
      <c r="A3" s="23">
        <v>45043</v>
      </c>
      <c r="B3" s="13">
        <v>1</v>
      </c>
      <c r="C3" s="14">
        <v>64.753086419753103</v>
      </c>
      <c r="D3" s="15">
        <v>3.68387579498691E-2</v>
      </c>
      <c r="E3" s="16">
        <v>1.11148522259633E-2</v>
      </c>
      <c r="F3" s="17">
        <v>2.5313542835765102</v>
      </c>
      <c r="G3" s="14">
        <v>4.6041900486344902</v>
      </c>
      <c r="H3" s="14">
        <v>5.8391320613542801</v>
      </c>
      <c r="I3" s="14">
        <v>28.845087916198999</v>
      </c>
      <c r="J3" s="9">
        <f t="shared" si="0"/>
        <v>68.445276304554284</v>
      </c>
      <c r="K3" s="9">
        <f t="shared" si="1"/>
        <v>4.9065975587296142</v>
      </c>
      <c r="L3" s="12" t="s">
        <v>24</v>
      </c>
      <c r="M3" s="25">
        <v>-3.7261199999999999</v>
      </c>
      <c r="N3" s="25">
        <v>-38.495100000000001</v>
      </c>
    </row>
    <row r="4" spans="1:14">
      <c r="A4" s="23">
        <v>45043</v>
      </c>
      <c r="B4" s="8">
        <v>2</v>
      </c>
      <c r="C4" s="9">
        <v>67.800799999999995</v>
      </c>
      <c r="D4" s="10">
        <v>7.3443999999999995E-2</v>
      </c>
      <c r="E4" s="11">
        <v>1.7304E-2</v>
      </c>
      <c r="F4" s="12">
        <v>2.939384</v>
      </c>
      <c r="G4" s="9">
        <v>4.6391999999999998</v>
      </c>
      <c r="H4" s="9">
        <v>6.2460000000000004</v>
      </c>
      <c r="I4" s="9">
        <v>28.629372</v>
      </c>
      <c r="J4" s="9">
        <f t="shared" si="0"/>
        <v>136.55422832642344</v>
      </c>
      <c r="K4" s="9">
        <f t="shared" si="1"/>
        <v>5.7015660579684813</v>
      </c>
      <c r="L4" s="12" t="s">
        <v>24</v>
      </c>
      <c r="M4" s="25">
        <v>-3.7261199999999999</v>
      </c>
      <c r="N4" s="25">
        <v>-38.495100000000001</v>
      </c>
    </row>
    <row r="5" spans="1:14">
      <c r="A5" s="23">
        <v>45043</v>
      </c>
      <c r="B5" s="13">
        <v>3</v>
      </c>
      <c r="C5" s="14">
        <v>67.212748344370894</v>
      </c>
      <c r="D5" s="15">
        <v>9.5649834437086106E-2</v>
      </c>
      <c r="E5" s="16">
        <v>2.1117549668874198E-2</v>
      </c>
      <c r="F5" s="17">
        <v>2.7858609271523198</v>
      </c>
      <c r="G5" s="14">
        <v>5.3004966887417204</v>
      </c>
      <c r="H5" s="14">
        <v>6.9495033112582796</v>
      </c>
      <c r="I5" s="14">
        <v>28.783820364238402</v>
      </c>
      <c r="J5" s="9">
        <f t="shared" si="0"/>
        <v>177.75050421852825</v>
      </c>
      <c r="K5" s="9">
        <f t="shared" si="1"/>
        <v>5.4010109163300228</v>
      </c>
      <c r="L5" s="12" t="s">
        <v>24</v>
      </c>
      <c r="M5" s="25">
        <v>-3.7261199999999999</v>
      </c>
      <c r="N5" s="25">
        <v>-38.495100000000001</v>
      </c>
    </row>
    <row r="6" spans="1:14">
      <c r="A6" s="23">
        <v>45043</v>
      </c>
      <c r="B6" s="8">
        <v>4</v>
      </c>
      <c r="C6" s="9">
        <v>69.452971271153103</v>
      </c>
      <c r="D6" s="10">
        <v>0.110547028728847</v>
      </c>
      <c r="E6" s="11">
        <v>2.3286107831562399E-2</v>
      </c>
      <c r="F6" s="12">
        <v>2.6647815820543101</v>
      </c>
      <c r="G6" s="9">
        <v>6.0759543486816199</v>
      </c>
      <c r="H6" s="9">
        <v>8.1267217630853992</v>
      </c>
      <c r="I6" s="9">
        <v>27.5829830775285</v>
      </c>
      <c r="J6" s="9">
        <f t="shared" si="0"/>
        <v>206.25495600150407</v>
      </c>
      <c r="K6" s="9">
        <f t="shared" si="1"/>
        <v>5.1869007836451191</v>
      </c>
      <c r="L6" s="12" t="s">
        <v>24</v>
      </c>
      <c r="M6" s="25">
        <v>-3.7261199999999999</v>
      </c>
      <c r="N6" s="25">
        <v>-38.495100000000001</v>
      </c>
    </row>
    <row r="7" spans="1:14">
      <c r="A7" s="23">
        <v>45043</v>
      </c>
      <c r="B7" s="13">
        <v>5</v>
      </c>
      <c r="C7" s="14">
        <v>73.7548824232762</v>
      </c>
      <c r="D7" s="15">
        <v>7.8031088082901601E-2</v>
      </c>
      <c r="E7" s="16">
        <v>1.66042247907533E-2</v>
      </c>
      <c r="F7" s="17">
        <v>3.7225149461937002</v>
      </c>
      <c r="G7" s="14">
        <v>5.8872060581905101</v>
      </c>
      <c r="H7" s="14">
        <v>7.8561179752889601</v>
      </c>
      <c r="I7" s="14">
        <v>26.895380629733001</v>
      </c>
      <c r="J7" s="9">
        <f t="shared" si="0"/>
        <v>145.921437322906</v>
      </c>
      <c r="K7" s="9">
        <f t="shared" si="1"/>
        <v>7.2623452314513175</v>
      </c>
      <c r="L7" s="12" t="s">
        <v>24</v>
      </c>
      <c r="M7" s="25">
        <v>-3.7261199999999999</v>
      </c>
      <c r="N7" s="25">
        <v>-38.495100000000001</v>
      </c>
    </row>
    <row r="8" spans="1:14">
      <c r="A8" s="23">
        <v>45043</v>
      </c>
      <c r="B8" s="8">
        <v>6</v>
      </c>
      <c r="C8" s="9">
        <v>70.910799999999995</v>
      </c>
      <c r="D8" s="10">
        <v>5.7239999999999999E-2</v>
      </c>
      <c r="E8" s="11">
        <v>1.3408E-2</v>
      </c>
      <c r="F8" s="12">
        <v>4.3628080000000002</v>
      </c>
      <c r="G8" s="9">
        <v>5.0852000000000004</v>
      </c>
      <c r="H8" s="9">
        <v>6.8108000000000004</v>
      </c>
      <c r="I8" s="9">
        <v>27.390408000000001</v>
      </c>
      <c r="J8" s="9">
        <f t="shared" si="0"/>
        <v>106.86491245544561</v>
      </c>
      <c r="K8" s="9">
        <f t="shared" si="1"/>
        <v>8.4974890606666538</v>
      </c>
      <c r="L8" s="12" t="s">
        <v>24</v>
      </c>
      <c r="M8" s="25">
        <v>-3.7261199999999999</v>
      </c>
      <c r="N8" s="25">
        <v>-38.495100000000001</v>
      </c>
    </row>
    <row r="9" spans="1:14">
      <c r="A9" s="23">
        <v>45043</v>
      </c>
      <c r="B9" s="13">
        <v>7</v>
      </c>
      <c r="C9" s="14">
        <v>72.085225009956204</v>
      </c>
      <c r="D9" s="15">
        <v>0.20640780565511699</v>
      </c>
      <c r="E9" s="16">
        <v>4.0720828355237E-2</v>
      </c>
      <c r="F9" s="17">
        <v>4.2203544404619704</v>
      </c>
      <c r="G9" s="14">
        <v>5.1226602947033104</v>
      </c>
      <c r="H9" s="14">
        <v>7.2903225806451601</v>
      </c>
      <c r="I9" s="14">
        <v>27.322743926722399</v>
      </c>
      <c r="J9" s="9">
        <f t="shared" si="0"/>
        <v>385.4423359865815</v>
      </c>
      <c r="K9" s="9">
        <f t="shared" si="1"/>
        <v>8.221881783677178</v>
      </c>
      <c r="L9" s="12" t="s">
        <v>24</v>
      </c>
      <c r="M9" s="25">
        <v>-3.7261199999999999</v>
      </c>
      <c r="N9" s="25">
        <v>-38.495100000000001</v>
      </c>
    </row>
    <row r="10" spans="1:14">
      <c r="A10" s="23">
        <v>45043</v>
      </c>
      <c r="B10" s="8">
        <v>8</v>
      </c>
      <c r="C10" s="9">
        <v>71.758374106134696</v>
      </c>
      <c r="D10" s="10">
        <v>0.12402333458788101</v>
      </c>
      <c r="E10" s="11">
        <v>2.5525028227324099E-2</v>
      </c>
      <c r="F10" s="12">
        <v>4.1495935265336801</v>
      </c>
      <c r="G10" s="9">
        <v>4.3545351900639799</v>
      </c>
      <c r="H10" s="9">
        <v>6.0191945803537799</v>
      </c>
      <c r="I10" s="9">
        <v>27.8329582235604</v>
      </c>
      <c r="J10" s="9">
        <f t="shared" si="0"/>
        <v>231.20641431676478</v>
      </c>
      <c r="K10" s="9">
        <f t="shared" si="1"/>
        <v>8.0703252148618994</v>
      </c>
      <c r="L10" s="12" t="s">
        <v>24</v>
      </c>
      <c r="M10" s="25">
        <v>-3.7261199999999999</v>
      </c>
      <c r="N10" s="25">
        <v>-38.495100000000001</v>
      </c>
    </row>
    <row r="11" spans="1:14">
      <c r="A11" s="23">
        <v>45043</v>
      </c>
      <c r="B11" s="13">
        <v>9</v>
      </c>
      <c r="C11" s="14">
        <v>67.683160083160104</v>
      </c>
      <c r="D11" s="15">
        <v>0.10630353430353399</v>
      </c>
      <c r="E11" s="16">
        <v>2.8020790020789998E-2</v>
      </c>
      <c r="F11" s="17">
        <v>4.0128274428274402</v>
      </c>
      <c r="G11" s="14">
        <v>4.2149688149688096</v>
      </c>
      <c r="H11" s="14">
        <v>5.5692307692307699</v>
      </c>
      <c r="I11" s="14">
        <v>28.565276507276501</v>
      </c>
      <c r="J11" s="9">
        <f t="shared" si="0"/>
        <v>197.69185873278605</v>
      </c>
      <c r="K11" s="9">
        <f t="shared" si="1"/>
        <v>7.7853935301099559</v>
      </c>
      <c r="L11" s="12" t="s">
        <v>24</v>
      </c>
      <c r="M11" s="25">
        <v>-3.7261199999999999</v>
      </c>
      <c r="N11" s="25">
        <v>-38.495100000000001</v>
      </c>
    </row>
    <row r="12" spans="1:14">
      <c r="A12" s="23">
        <v>45043</v>
      </c>
      <c r="B12" s="8">
        <v>10</v>
      </c>
      <c r="C12" s="14">
        <v>67.683160083160104</v>
      </c>
      <c r="D12" s="15">
        <v>0.10630353430353399</v>
      </c>
      <c r="E12" s="16">
        <v>2.8020790020789998E-2</v>
      </c>
      <c r="F12" s="17">
        <v>4.0128274428274402</v>
      </c>
      <c r="G12" s="14">
        <v>4.2149688149688096</v>
      </c>
      <c r="H12" s="14">
        <v>5.5692307692307699</v>
      </c>
      <c r="I12" s="14">
        <v>28.565276507276501</v>
      </c>
      <c r="J12" s="9">
        <f t="shared" si="0"/>
        <v>197.69185873278605</v>
      </c>
      <c r="K12" s="9">
        <f t="shared" si="1"/>
        <v>7.7853935301099559</v>
      </c>
      <c r="L12" s="12" t="s">
        <v>24</v>
      </c>
      <c r="M12" s="25">
        <v>-3.7261199999999999</v>
      </c>
      <c r="N12" s="25">
        <v>-38.495100000000001</v>
      </c>
    </row>
    <row r="13" spans="1:14">
      <c r="A13" s="23">
        <v>45043</v>
      </c>
      <c r="B13" s="13">
        <v>11</v>
      </c>
      <c r="C13" s="14">
        <v>67.683160083160104</v>
      </c>
      <c r="D13" s="15">
        <v>0.10630353430353399</v>
      </c>
      <c r="E13" s="16">
        <v>2.8020790020789998E-2</v>
      </c>
      <c r="F13" s="17">
        <v>4.0128274428274402</v>
      </c>
      <c r="G13" s="14">
        <v>4.2149688149688096</v>
      </c>
      <c r="H13" s="14">
        <v>5.5692307692307699</v>
      </c>
      <c r="I13" s="14">
        <v>28.565276507276501</v>
      </c>
      <c r="J13" s="9">
        <f t="shared" si="0"/>
        <v>197.69185873278605</v>
      </c>
      <c r="K13" s="9">
        <f t="shared" si="1"/>
        <v>7.7853935301099559</v>
      </c>
      <c r="L13" s="12" t="s">
        <v>24</v>
      </c>
      <c r="M13" s="25">
        <v>-3.7261199999999999</v>
      </c>
      <c r="N13" s="25">
        <v>-38.495100000000001</v>
      </c>
    </row>
    <row r="14" spans="1:14">
      <c r="A14" s="23">
        <v>45043</v>
      </c>
      <c r="B14" s="8">
        <v>12</v>
      </c>
      <c r="C14" s="14">
        <v>67.683160083160104</v>
      </c>
      <c r="D14" s="15">
        <v>0.10630353430353399</v>
      </c>
      <c r="E14" s="16">
        <v>2.8020790020789998E-2</v>
      </c>
      <c r="F14" s="17">
        <v>4.0128274428274402</v>
      </c>
      <c r="G14" s="14">
        <v>4.2149688149688096</v>
      </c>
      <c r="H14" s="14">
        <v>5.5692307692307699</v>
      </c>
      <c r="I14" s="14">
        <v>28.565276507276501</v>
      </c>
      <c r="J14" s="9">
        <f t="shared" si="0"/>
        <v>197.69185873278605</v>
      </c>
      <c r="K14" s="9">
        <f t="shared" si="1"/>
        <v>7.7853935301099559</v>
      </c>
      <c r="L14" s="12" t="s">
        <v>24</v>
      </c>
      <c r="M14" s="25">
        <v>-3.7261199999999999</v>
      </c>
      <c r="N14" s="25">
        <v>-38.495100000000001</v>
      </c>
    </row>
    <row r="15" spans="1:14">
      <c r="A15" s="23">
        <v>45043</v>
      </c>
      <c r="B15" s="13">
        <v>13</v>
      </c>
      <c r="C15" s="14">
        <v>67.683160083160104</v>
      </c>
      <c r="D15" s="15">
        <v>0.10630353430353399</v>
      </c>
      <c r="E15" s="16">
        <v>2.8020790020789998E-2</v>
      </c>
      <c r="F15" s="17">
        <v>4.0128274428274402</v>
      </c>
      <c r="G15" s="14">
        <v>4.2149688149688096</v>
      </c>
      <c r="H15" s="14">
        <v>5.5692307692307699</v>
      </c>
      <c r="I15" s="14">
        <v>28.565276507276501</v>
      </c>
      <c r="J15" s="9">
        <f t="shared" si="0"/>
        <v>197.69185873278605</v>
      </c>
      <c r="K15" s="9">
        <f t="shared" si="1"/>
        <v>7.7853935301099559</v>
      </c>
      <c r="L15" s="12" t="s">
        <v>24</v>
      </c>
      <c r="M15" s="25">
        <v>-3.7261199999999999</v>
      </c>
      <c r="N15" s="25">
        <v>-38.495100000000001</v>
      </c>
    </row>
    <row r="16" spans="1:14">
      <c r="A16" s="23">
        <v>45043</v>
      </c>
      <c r="B16" s="8">
        <v>14</v>
      </c>
      <c r="C16" s="14">
        <v>67.683160083160104</v>
      </c>
      <c r="D16" s="15">
        <v>0.10630353430353399</v>
      </c>
      <c r="E16" s="16">
        <v>2.8020790020789998E-2</v>
      </c>
      <c r="F16" s="17">
        <v>4.0128274428274402</v>
      </c>
      <c r="G16" s="14">
        <v>4.2149688149688096</v>
      </c>
      <c r="H16" s="14">
        <v>5.5692307692307699</v>
      </c>
      <c r="I16" s="14">
        <v>28.565276507276501</v>
      </c>
      <c r="J16" s="9">
        <f t="shared" si="0"/>
        <v>197.69185873278605</v>
      </c>
      <c r="K16" s="9">
        <f t="shared" si="1"/>
        <v>7.7853935301099559</v>
      </c>
      <c r="L16" s="12" t="s">
        <v>24</v>
      </c>
      <c r="M16" s="25">
        <v>-3.7261199999999999</v>
      </c>
      <c r="N16" s="25">
        <v>-38.495100000000001</v>
      </c>
    </row>
    <row r="17" spans="1:14">
      <c r="A17" s="23">
        <v>45043</v>
      </c>
      <c r="B17" s="13">
        <v>15</v>
      </c>
      <c r="C17" s="14">
        <v>67.683160083160104</v>
      </c>
      <c r="D17" s="15">
        <v>0.10630353430353399</v>
      </c>
      <c r="E17" s="16">
        <v>2.8020790020789998E-2</v>
      </c>
      <c r="F17" s="17">
        <v>4.0128274428274402</v>
      </c>
      <c r="G17" s="14">
        <v>4.2149688149688096</v>
      </c>
      <c r="H17" s="14">
        <v>5.5692307692307699</v>
      </c>
      <c r="I17" s="14">
        <v>28.565276507276501</v>
      </c>
      <c r="J17" s="9">
        <f t="shared" si="0"/>
        <v>197.69185873278605</v>
      </c>
      <c r="K17" s="9">
        <f t="shared" si="1"/>
        <v>7.7853935301099559</v>
      </c>
      <c r="L17" s="12" t="s">
        <v>24</v>
      </c>
      <c r="M17" s="25">
        <v>-3.7261199999999999</v>
      </c>
      <c r="N17" s="25">
        <v>-38.495100000000001</v>
      </c>
    </row>
    <row r="18" spans="1:14">
      <c r="A18" s="23">
        <v>45043</v>
      </c>
      <c r="B18" s="8">
        <v>16</v>
      </c>
      <c r="C18" s="14">
        <v>67.683160083160104</v>
      </c>
      <c r="D18" s="15">
        <v>0.10630353430353399</v>
      </c>
      <c r="E18" s="16">
        <v>2.8020790020789998E-2</v>
      </c>
      <c r="F18" s="17">
        <v>4.0128274428274402</v>
      </c>
      <c r="G18" s="14">
        <v>4.2149688149688096</v>
      </c>
      <c r="H18" s="14">
        <v>5.5692307692307699</v>
      </c>
      <c r="I18" s="14">
        <v>28.565276507276501</v>
      </c>
      <c r="J18" s="9">
        <f t="shared" si="0"/>
        <v>197.69185873278605</v>
      </c>
      <c r="K18" s="9">
        <f t="shared" si="1"/>
        <v>7.7853935301099559</v>
      </c>
      <c r="L18" s="12" t="s">
        <v>24</v>
      </c>
      <c r="M18" s="25">
        <v>-3.7261199999999999</v>
      </c>
      <c r="N18" s="25">
        <v>-38.495100000000001</v>
      </c>
    </row>
    <row r="19" spans="1:14">
      <c r="A19" s="23">
        <v>45043</v>
      </c>
      <c r="B19" s="13">
        <v>17</v>
      </c>
      <c r="C19" s="14">
        <v>67.683160083160104</v>
      </c>
      <c r="D19" s="15">
        <v>0.10630353430353399</v>
      </c>
      <c r="E19" s="16">
        <v>2.8020790020789998E-2</v>
      </c>
      <c r="F19" s="17">
        <v>4.0128274428274402</v>
      </c>
      <c r="G19" s="14">
        <v>4.2149688149688096</v>
      </c>
      <c r="H19" s="14">
        <v>5.5692307692307699</v>
      </c>
      <c r="I19" s="14">
        <v>28.565276507276501</v>
      </c>
      <c r="J19" s="9">
        <f t="shared" si="0"/>
        <v>197.69185873278605</v>
      </c>
      <c r="K19" s="9">
        <f t="shared" si="1"/>
        <v>7.7853935301099559</v>
      </c>
      <c r="L19" s="12" t="s">
        <v>24</v>
      </c>
      <c r="M19" s="25">
        <v>-3.7261199999999999</v>
      </c>
      <c r="N19" s="25">
        <v>-38.495100000000001</v>
      </c>
    </row>
    <row r="20" spans="1:14">
      <c r="A20" s="23">
        <v>45043</v>
      </c>
      <c r="B20" s="8">
        <v>18</v>
      </c>
      <c r="C20" s="9">
        <v>64.071262226362407</v>
      </c>
      <c r="D20" s="10">
        <v>6.3861201676758295E-2</v>
      </c>
      <c r="E20" s="11">
        <v>1.49930135072194E-2</v>
      </c>
      <c r="F20" s="12">
        <v>2.4832091290172298</v>
      </c>
      <c r="G20" s="9">
        <v>5.1332091290172297</v>
      </c>
      <c r="H20" s="9">
        <v>6.4760130414531902</v>
      </c>
      <c r="I20" s="9">
        <v>28.661895668374498</v>
      </c>
      <c r="J20" s="9">
        <f t="shared" si="0"/>
        <v>118.72416235433131</v>
      </c>
      <c r="K20" s="9">
        <f t="shared" si="1"/>
        <v>4.8161979447523704</v>
      </c>
      <c r="L20" s="12" t="s">
        <v>24</v>
      </c>
      <c r="M20" s="25">
        <v>-3.7261199999999999</v>
      </c>
      <c r="N20" s="25">
        <v>-38.495100000000001</v>
      </c>
    </row>
    <row r="21" spans="1:14">
      <c r="A21" s="23">
        <v>45043</v>
      </c>
      <c r="B21" s="13">
        <v>19</v>
      </c>
      <c r="C21" s="14">
        <v>62.906571654790199</v>
      </c>
      <c r="D21" s="15">
        <v>5.7984956452889903E-2</v>
      </c>
      <c r="E21" s="16">
        <v>1.34323040380048E-2</v>
      </c>
      <c r="F21" s="17">
        <v>2.4173198733175001</v>
      </c>
      <c r="G21" s="14">
        <v>11.3721298495645</v>
      </c>
      <c r="H21" s="14">
        <v>12.773555027711801</v>
      </c>
      <c r="I21" s="14">
        <v>29.235482977038799</v>
      </c>
      <c r="J21" s="9">
        <f t="shared" si="0"/>
        <v>107.59517063675963</v>
      </c>
      <c r="K21" s="9">
        <f t="shared" si="1"/>
        <v>4.6795120495837139</v>
      </c>
      <c r="L21" s="12" t="s">
        <v>24</v>
      </c>
      <c r="M21" s="25">
        <v>-3.7261199999999999</v>
      </c>
      <c r="N21" s="25">
        <v>-38.495100000000001</v>
      </c>
    </row>
    <row r="22" spans="1:14">
      <c r="A22" s="23">
        <v>45043</v>
      </c>
      <c r="B22" s="8">
        <v>20</v>
      </c>
      <c r="C22" s="9">
        <v>65.512605042016801</v>
      </c>
      <c r="D22" s="10">
        <v>0.122268907563025</v>
      </c>
      <c r="E22" s="11">
        <v>2.3117246898759498E-2</v>
      </c>
      <c r="F22" s="12">
        <v>2.5313205282112801</v>
      </c>
      <c r="G22" s="9">
        <v>9.1728691476590605</v>
      </c>
      <c r="H22" s="9">
        <v>10.858343337334899</v>
      </c>
      <c r="I22" s="9">
        <v>29.019051620648298</v>
      </c>
      <c r="J22" s="9">
        <f t="shared" si="0"/>
        <v>227.04107336211928</v>
      </c>
      <c r="K22" s="9">
        <f t="shared" si="1"/>
        <v>4.9037073582902977</v>
      </c>
      <c r="L22" s="12" t="s">
        <v>24</v>
      </c>
      <c r="M22" s="25">
        <v>-3.7261199999999999</v>
      </c>
      <c r="N22" s="25">
        <v>-38.495100000000001</v>
      </c>
    </row>
    <row r="23" spans="1:14">
      <c r="A23" s="23">
        <v>45043</v>
      </c>
      <c r="B23" s="13">
        <v>21</v>
      </c>
      <c r="C23" s="14">
        <v>66.058965102286393</v>
      </c>
      <c r="D23" s="15">
        <v>0.15041716807059799</v>
      </c>
      <c r="E23" s="16">
        <v>2.5924588848776599E-2</v>
      </c>
      <c r="F23" s="17">
        <v>3.8004893702366598</v>
      </c>
      <c r="G23" s="14">
        <v>6.8929001203369404</v>
      </c>
      <c r="H23" s="14">
        <v>8.5463297232250302</v>
      </c>
      <c r="I23" s="14">
        <v>28.905972723626199</v>
      </c>
      <c r="J23" s="9">
        <f t="shared" si="0"/>
        <v>279.41412769378888</v>
      </c>
      <c r="K23" s="9">
        <f t="shared" si="1"/>
        <v>7.3651141027570448</v>
      </c>
      <c r="L23" s="12" t="s">
        <v>24</v>
      </c>
      <c r="M23" s="25">
        <v>-3.7261199999999999</v>
      </c>
      <c r="N23" s="25">
        <v>-38.495100000000001</v>
      </c>
    </row>
    <row r="24" spans="1:14">
      <c r="A24" s="23">
        <v>45043</v>
      </c>
      <c r="B24" s="8">
        <v>22</v>
      </c>
      <c r="C24" s="9">
        <v>67.9876</v>
      </c>
      <c r="D24" s="10">
        <v>0.26388400000000001</v>
      </c>
      <c r="E24" s="11">
        <v>4.5047999999999998E-2</v>
      </c>
      <c r="F24" s="12">
        <v>3.8244400000000001</v>
      </c>
      <c r="G24" s="9">
        <v>6.5144000000000002</v>
      </c>
      <c r="H24" s="9">
        <v>8.4055999999999997</v>
      </c>
      <c r="I24" s="9">
        <v>28.805564</v>
      </c>
      <c r="J24" s="9">
        <f t="shared" si="0"/>
        <v>490.35251021401217</v>
      </c>
      <c r="K24" s="9">
        <f t="shared" si="1"/>
        <v>7.4139934886772076</v>
      </c>
      <c r="L24" s="12" t="s">
        <v>24</v>
      </c>
      <c r="M24" s="25">
        <v>-3.7261199999999999</v>
      </c>
      <c r="N24" s="25">
        <v>-38.495100000000001</v>
      </c>
    </row>
    <row r="25" spans="1:14" ht="15" thickBot="1">
      <c r="A25" s="23">
        <v>45043</v>
      </c>
      <c r="B25" s="13">
        <v>23</v>
      </c>
      <c r="C25" s="14">
        <v>71.039452495974203</v>
      </c>
      <c r="D25" s="15">
        <v>0.31861111111111101</v>
      </c>
      <c r="E25" s="16">
        <v>5.6505636070853502E-2</v>
      </c>
      <c r="F25" s="17">
        <v>3.8708293075684401</v>
      </c>
      <c r="G25" s="9">
        <v>6.5144000000000002</v>
      </c>
      <c r="H25" s="14">
        <v>7.6936392914653799</v>
      </c>
      <c r="I25" s="14">
        <v>28.324472624798702</v>
      </c>
      <c r="J25" s="9">
        <f t="shared" si="0"/>
        <v>592.99189011822148</v>
      </c>
      <c r="K25" s="9">
        <f t="shared" si="1"/>
        <v>7.5158977218321787</v>
      </c>
      <c r="L25" s="12" t="s">
        <v>24</v>
      </c>
      <c r="M25" s="25">
        <v>-3.7261199999999999</v>
      </c>
      <c r="N25" s="25">
        <v>-38.495100000000001</v>
      </c>
    </row>
    <row r="26" spans="1:14" ht="15" thickBot="1">
      <c r="L26" s="20"/>
      <c r="M26" s="18"/>
      <c r="N26" s="19"/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65EF6-4A47-4258-BA6D-AE79A6BC7006}">
  <dimension ref="A1:N25"/>
  <sheetViews>
    <sheetView workbookViewId="0">
      <selection activeCell="A2" sqref="A2:K25"/>
    </sheetView>
  </sheetViews>
  <sheetFormatPr defaultRowHeight="14.4"/>
  <cols>
    <col min="1" max="1" width="10.5546875" bestFit="1" customWidth="1"/>
    <col min="12" max="12" width="16.5546875" bestFit="1" customWidth="1"/>
    <col min="13" max="13" width="9.109375" bestFit="1" customWidth="1"/>
    <col min="14" max="14" width="10.109375" bestFit="1" customWidth="1"/>
  </cols>
  <sheetData>
    <row r="1" spans="1:14">
      <c r="A1" s="2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3" t="s">
        <v>6</v>
      </c>
      <c r="H1" s="3" t="s">
        <v>7</v>
      </c>
      <c r="I1" s="3" t="s">
        <v>8</v>
      </c>
      <c r="J1" s="7" t="s">
        <v>9</v>
      </c>
      <c r="K1" s="3" t="s">
        <v>10</v>
      </c>
      <c r="L1" s="22" t="s">
        <v>11</v>
      </c>
      <c r="M1" s="6" t="s">
        <v>12</v>
      </c>
      <c r="N1" s="6" t="s">
        <v>13</v>
      </c>
    </row>
    <row r="2" spans="1:14">
      <c r="A2" s="23">
        <v>45043</v>
      </c>
      <c r="B2" s="8">
        <v>0</v>
      </c>
      <c r="C2" s="9">
        <v>63.220934878146203</v>
      </c>
      <c r="D2" s="10">
        <v>1.9168997203355999E-2</v>
      </c>
      <c r="E2" s="11">
        <v>7.8905313623651597E-3</v>
      </c>
      <c r="F2" s="12">
        <v>2.4296004794246899</v>
      </c>
      <c r="G2" s="9">
        <v>5.0071913703555699</v>
      </c>
      <c r="H2" s="9">
        <v>5.9716340391530203</v>
      </c>
      <c r="I2" s="9">
        <v>28.880667199360801</v>
      </c>
      <c r="J2" s="9">
        <f t="shared" ref="J2:J25" si="0">(46.01*(D2*1000))/(0.082*(I2+273.15))</f>
        <v>35.611210202213861</v>
      </c>
      <c r="K2" s="9">
        <f t="shared" ref="K2:K25" si="1">(48*(F2))/(0.082*(I2+273.15))</f>
        <v>4.7088104392686425</v>
      </c>
      <c r="L2" s="12" t="s">
        <v>25</v>
      </c>
      <c r="M2" s="25">
        <v>-3.72546</v>
      </c>
      <c r="N2" s="25">
        <v>-38.532690000000002</v>
      </c>
    </row>
    <row r="3" spans="1:14">
      <c r="A3" s="23">
        <v>45043</v>
      </c>
      <c r="B3" s="13">
        <v>1</v>
      </c>
      <c r="C3" s="14">
        <v>64.753086419753103</v>
      </c>
      <c r="D3" s="15">
        <v>3.68387579498691E-2</v>
      </c>
      <c r="E3" s="16">
        <v>1.11148522259633E-2</v>
      </c>
      <c r="F3" s="17">
        <v>2.5313542835765102</v>
      </c>
      <c r="G3" s="14">
        <v>4.6041900486344902</v>
      </c>
      <c r="H3" s="14">
        <v>5.8391320613542801</v>
      </c>
      <c r="I3" s="14">
        <v>28.845087916198999</v>
      </c>
      <c r="J3" s="9">
        <f t="shared" si="0"/>
        <v>68.445276304554284</v>
      </c>
      <c r="K3" s="9">
        <f t="shared" si="1"/>
        <v>4.9065975587296142</v>
      </c>
      <c r="L3" s="12" t="s">
        <v>25</v>
      </c>
      <c r="M3" s="25">
        <v>-3.72546</v>
      </c>
      <c r="N3" s="25">
        <v>-38.532690000000002</v>
      </c>
    </row>
    <row r="4" spans="1:14">
      <c r="A4" s="23">
        <v>45043</v>
      </c>
      <c r="B4" s="8">
        <v>2</v>
      </c>
      <c r="C4" s="9">
        <v>67.800799999999995</v>
      </c>
      <c r="D4" s="10">
        <v>7.3443999999999995E-2</v>
      </c>
      <c r="E4" s="11">
        <v>1.7304E-2</v>
      </c>
      <c r="F4" s="12">
        <v>2.939384</v>
      </c>
      <c r="G4" s="9">
        <v>4.6391999999999998</v>
      </c>
      <c r="H4" s="9">
        <v>6.2460000000000004</v>
      </c>
      <c r="I4" s="9">
        <v>28.629372</v>
      </c>
      <c r="J4" s="9">
        <f t="shared" si="0"/>
        <v>136.55422832642344</v>
      </c>
      <c r="K4" s="9">
        <f t="shared" si="1"/>
        <v>5.7015660579684813</v>
      </c>
      <c r="L4" s="12" t="s">
        <v>25</v>
      </c>
      <c r="M4" s="25">
        <v>-3.72546</v>
      </c>
      <c r="N4" s="25">
        <v>-38.532690000000002</v>
      </c>
    </row>
    <row r="5" spans="1:14">
      <c r="A5" s="23">
        <v>45043</v>
      </c>
      <c r="B5" s="13">
        <v>3</v>
      </c>
      <c r="C5" s="14">
        <v>67.212748344370894</v>
      </c>
      <c r="D5" s="15">
        <v>9.5649834437086106E-2</v>
      </c>
      <c r="E5" s="16">
        <v>2.1117549668874198E-2</v>
      </c>
      <c r="F5" s="17">
        <v>2.7858609271523198</v>
      </c>
      <c r="G5" s="14">
        <v>5.3004966887417204</v>
      </c>
      <c r="H5" s="14">
        <v>6.9495033112582796</v>
      </c>
      <c r="I5" s="14">
        <v>28.783820364238402</v>
      </c>
      <c r="J5" s="9">
        <f t="shared" si="0"/>
        <v>177.75050421852825</v>
      </c>
      <c r="K5" s="9">
        <f t="shared" si="1"/>
        <v>5.4010109163300228</v>
      </c>
      <c r="L5" s="12" t="s">
        <v>25</v>
      </c>
      <c r="M5" s="25">
        <v>-3.72546</v>
      </c>
      <c r="N5" s="25">
        <v>-38.532690000000002</v>
      </c>
    </row>
    <row r="6" spans="1:14">
      <c r="A6" s="23">
        <v>45043</v>
      </c>
      <c r="B6" s="8">
        <v>4</v>
      </c>
      <c r="C6" s="9">
        <v>69.452971271153103</v>
      </c>
      <c r="D6" s="10">
        <v>0.110547028728847</v>
      </c>
      <c r="E6" s="11">
        <v>2.3286107831562399E-2</v>
      </c>
      <c r="F6" s="12">
        <v>2.6647815820543101</v>
      </c>
      <c r="G6" s="9">
        <v>6.0759543486816199</v>
      </c>
      <c r="H6" s="9">
        <v>8.1267217630853992</v>
      </c>
      <c r="I6" s="9">
        <v>27.5829830775285</v>
      </c>
      <c r="J6" s="9">
        <f t="shared" si="0"/>
        <v>206.25495600150407</v>
      </c>
      <c r="K6" s="9">
        <f t="shared" si="1"/>
        <v>5.1869007836451191</v>
      </c>
      <c r="L6" s="12" t="s">
        <v>25</v>
      </c>
      <c r="M6" s="25">
        <v>-3.72546</v>
      </c>
      <c r="N6" s="25">
        <v>-38.532690000000002</v>
      </c>
    </row>
    <row r="7" spans="1:14">
      <c r="A7" s="23">
        <v>45043</v>
      </c>
      <c r="B7" s="13">
        <v>5</v>
      </c>
      <c r="C7" s="14">
        <v>73.7548824232762</v>
      </c>
      <c r="D7" s="15">
        <v>7.8031088082901601E-2</v>
      </c>
      <c r="E7" s="16">
        <v>1.66042247907533E-2</v>
      </c>
      <c r="F7" s="17">
        <v>3.7225149461937002</v>
      </c>
      <c r="G7" s="14">
        <v>5.8872060581905101</v>
      </c>
      <c r="H7" s="14">
        <v>7.8561179752889601</v>
      </c>
      <c r="I7" s="14">
        <v>26.895380629733001</v>
      </c>
      <c r="J7" s="9">
        <f t="shared" si="0"/>
        <v>145.921437322906</v>
      </c>
      <c r="K7" s="9">
        <f t="shared" si="1"/>
        <v>7.2623452314513175</v>
      </c>
      <c r="L7" s="12" t="s">
        <v>25</v>
      </c>
      <c r="M7" s="25">
        <v>-3.72546</v>
      </c>
      <c r="N7" s="25">
        <v>-38.532690000000002</v>
      </c>
    </row>
    <row r="8" spans="1:14">
      <c r="A8" s="23">
        <v>45043</v>
      </c>
      <c r="B8" s="8">
        <v>6</v>
      </c>
      <c r="C8" s="9">
        <v>70.910799999999995</v>
      </c>
      <c r="D8" s="10">
        <v>5.7239999999999999E-2</v>
      </c>
      <c r="E8" s="11">
        <v>1.3408E-2</v>
      </c>
      <c r="F8" s="12">
        <v>4.3628080000000002</v>
      </c>
      <c r="G8" s="9">
        <v>5.0852000000000004</v>
      </c>
      <c r="H8" s="9">
        <v>6.8108000000000004</v>
      </c>
      <c r="I8" s="9">
        <v>27.390408000000001</v>
      </c>
      <c r="J8" s="9">
        <f t="shared" si="0"/>
        <v>106.86491245544561</v>
      </c>
      <c r="K8" s="9">
        <f t="shared" si="1"/>
        <v>8.4974890606666538</v>
      </c>
      <c r="L8" s="12" t="s">
        <v>25</v>
      </c>
      <c r="M8" s="25">
        <v>-3.72546</v>
      </c>
      <c r="N8" s="25">
        <v>-38.532690000000002</v>
      </c>
    </row>
    <row r="9" spans="1:14">
      <c r="A9" s="23">
        <v>45043</v>
      </c>
      <c r="B9" s="13">
        <v>7</v>
      </c>
      <c r="C9" s="14">
        <v>72.085225009956204</v>
      </c>
      <c r="D9" s="15">
        <v>0.20640780565511699</v>
      </c>
      <c r="E9" s="16">
        <v>4.0720828355237E-2</v>
      </c>
      <c r="F9" s="17">
        <v>4.2203544404619704</v>
      </c>
      <c r="G9" s="14">
        <v>5.1226602947033104</v>
      </c>
      <c r="H9" s="14">
        <v>7.2903225806451601</v>
      </c>
      <c r="I9" s="14">
        <v>27.322743926722399</v>
      </c>
      <c r="J9" s="9">
        <f t="shared" si="0"/>
        <v>385.4423359865815</v>
      </c>
      <c r="K9" s="9">
        <f t="shared" si="1"/>
        <v>8.221881783677178</v>
      </c>
      <c r="L9" s="12" t="s">
        <v>25</v>
      </c>
      <c r="M9" s="25">
        <v>-3.72546</v>
      </c>
      <c r="N9" s="25">
        <v>-38.532690000000002</v>
      </c>
    </row>
    <row r="10" spans="1:14">
      <c r="A10" s="23">
        <v>45043</v>
      </c>
      <c r="B10" s="8">
        <v>8</v>
      </c>
      <c r="C10" s="9">
        <v>71.758374106134696</v>
      </c>
      <c r="D10" s="10">
        <v>0.12402333458788101</v>
      </c>
      <c r="E10" s="11">
        <v>2.5525028227324099E-2</v>
      </c>
      <c r="F10" s="12">
        <v>4.1495935265336801</v>
      </c>
      <c r="G10" s="9">
        <v>4.3545351900639799</v>
      </c>
      <c r="H10" s="9">
        <v>6.0191945803537799</v>
      </c>
      <c r="I10" s="9">
        <v>27.8329582235604</v>
      </c>
      <c r="J10" s="9">
        <f t="shared" si="0"/>
        <v>231.20641431676478</v>
      </c>
      <c r="K10" s="9">
        <f t="shared" si="1"/>
        <v>8.0703252148618994</v>
      </c>
      <c r="L10" s="12" t="s">
        <v>25</v>
      </c>
      <c r="M10" s="25">
        <v>-3.72546</v>
      </c>
      <c r="N10" s="25">
        <v>-38.532690000000002</v>
      </c>
    </row>
    <row r="11" spans="1:14">
      <c r="A11" s="23">
        <v>45043</v>
      </c>
      <c r="B11" s="13">
        <v>9</v>
      </c>
      <c r="C11" s="14">
        <v>67.683160083160104</v>
      </c>
      <c r="D11" s="15">
        <v>0.10630353430353399</v>
      </c>
      <c r="E11" s="16">
        <v>2.8020790020789998E-2</v>
      </c>
      <c r="F11" s="17">
        <v>4.0128274428274402</v>
      </c>
      <c r="G11" s="14">
        <v>4.2149688149688096</v>
      </c>
      <c r="H11" s="14">
        <v>5.5692307692307699</v>
      </c>
      <c r="I11" s="14">
        <v>28.565276507276501</v>
      </c>
      <c r="J11" s="9">
        <f t="shared" si="0"/>
        <v>197.69185873278605</v>
      </c>
      <c r="K11" s="9">
        <f t="shared" si="1"/>
        <v>7.7853935301099559</v>
      </c>
      <c r="L11" s="12" t="s">
        <v>25</v>
      </c>
      <c r="M11" s="25">
        <v>-3.72546</v>
      </c>
      <c r="N11" s="25">
        <v>-38.532690000000002</v>
      </c>
    </row>
    <row r="12" spans="1:14">
      <c r="A12" s="23">
        <v>45043</v>
      </c>
      <c r="B12" s="8">
        <v>10</v>
      </c>
      <c r="C12" s="14">
        <v>67.683160083160104</v>
      </c>
      <c r="D12" s="15">
        <v>0.10630353430353399</v>
      </c>
      <c r="E12" s="16">
        <v>2.8020790020789998E-2</v>
      </c>
      <c r="F12" s="17">
        <v>4.0128274428274402</v>
      </c>
      <c r="G12" s="14">
        <v>4.2149688149688096</v>
      </c>
      <c r="H12" s="14">
        <v>5.5692307692307699</v>
      </c>
      <c r="I12" s="14">
        <v>28.565276507276501</v>
      </c>
      <c r="J12" s="9">
        <f t="shared" si="0"/>
        <v>197.69185873278605</v>
      </c>
      <c r="K12" s="9">
        <f t="shared" si="1"/>
        <v>7.7853935301099559</v>
      </c>
      <c r="L12" s="12" t="s">
        <v>25</v>
      </c>
      <c r="M12" s="25">
        <v>-3.72546</v>
      </c>
      <c r="N12" s="25">
        <v>-38.532690000000002</v>
      </c>
    </row>
    <row r="13" spans="1:14">
      <c r="A13" s="23">
        <v>45043</v>
      </c>
      <c r="B13" s="13">
        <v>11</v>
      </c>
      <c r="C13" s="14">
        <v>67.683160083160104</v>
      </c>
      <c r="D13" s="15">
        <v>0.10630353430353399</v>
      </c>
      <c r="E13" s="16">
        <v>2.8020790020789998E-2</v>
      </c>
      <c r="F13" s="17">
        <v>4.0128274428274402</v>
      </c>
      <c r="G13" s="14">
        <v>4.2149688149688096</v>
      </c>
      <c r="H13" s="14">
        <v>5.5692307692307699</v>
      </c>
      <c r="I13" s="14">
        <v>28.565276507276501</v>
      </c>
      <c r="J13" s="9">
        <f t="shared" si="0"/>
        <v>197.69185873278605</v>
      </c>
      <c r="K13" s="9">
        <f t="shared" si="1"/>
        <v>7.7853935301099559</v>
      </c>
      <c r="L13" s="12" t="s">
        <v>25</v>
      </c>
      <c r="M13" s="25">
        <v>-3.72546</v>
      </c>
      <c r="N13" s="25">
        <v>-38.532690000000002</v>
      </c>
    </row>
    <row r="14" spans="1:14">
      <c r="A14" s="23">
        <v>45043</v>
      </c>
      <c r="B14" s="8">
        <v>12</v>
      </c>
      <c r="C14" s="14">
        <v>67.683160083160104</v>
      </c>
      <c r="D14" s="15">
        <v>0.10630353430353399</v>
      </c>
      <c r="E14" s="16">
        <v>2.8020790020789998E-2</v>
      </c>
      <c r="F14" s="17">
        <v>4.0128274428274402</v>
      </c>
      <c r="G14" s="14">
        <v>4.2149688149688096</v>
      </c>
      <c r="H14" s="14">
        <v>5.5692307692307699</v>
      </c>
      <c r="I14" s="14">
        <v>28.565276507276501</v>
      </c>
      <c r="J14" s="9">
        <f t="shared" si="0"/>
        <v>197.69185873278605</v>
      </c>
      <c r="K14" s="9">
        <f t="shared" si="1"/>
        <v>7.7853935301099559</v>
      </c>
      <c r="L14" s="12" t="s">
        <v>25</v>
      </c>
      <c r="M14" s="25">
        <v>-3.72546</v>
      </c>
      <c r="N14" s="25">
        <v>-38.532690000000002</v>
      </c>
    </row>
    <row r="15" spans="1:14">
      <c r="A15" s="23">
        <v>45043</v>
      </c>
      <c r="B15" s="13">
        <v>13</v>
      </c>
      <c r="C15" s="14">
        <v>67.683160083160104</v>
      </c>
      <c r="D15" s="15">
        <v>0.10630353430353399</v>
      </c>
      <c r="E15" s="16">
        <v>2.8020790020789998E-2</v>
      </c>
      <c r="F15" s="17">
        <v>4.0128274428274402</v>
      </c>
      <c r="G15" s="14">
        <v>4.2149688149688096</v>
      </c>
      <c r="H15" s="14">
        <v>5.5692307692307699</v>
      </c>
      <c r="I15" s="14">
        <v>28.565276507276501</v>
      </c>
      <c r="J15" s="9">
        <f t="shared" si="0"/>
        <v>197.69185873278605</v>
      </c>
      <c r="K15" s="9">
        <f t="shared" si="1"/>
        <v>7.7853935301099559</v>
      </c>
      <c r="L15" s="12" t="s">
        <v>25</v>
      </c>
      <c r="M15" s="25">
        <v>-3.72546</v>
      </c>
      <c r="N15" s="25">
        <v>-38.532690000000002</v>
      </c>
    </row>
    <row r="16" spans="1:14">
      <c r="A16" s="23">
        <v>45043</v>
      </c>
      <c r="B16" s="8">
        <v>14</v>
      </c>
      <c r="C16" s="14">
        <v>67.683160083160104</v>
      </c>
      <c r="D16" s="15">
        <v>0.10630353430353399</v>
      </c>
      <c r="E16" s="16">
        <v>2.8020790020789998E-2</v>
      </c>
      <c r="F16" s="17">
        <v>4.0128274428274402</v>
      </c>
      <c r="G16" s="14">
        <v>4.2149688149688096</v>
      </c>
      <c r="H16" s="14">
        <v>5.5692307692307699</v>
      </c>
      <c r="I16" s="14">
        <v>28.565276507276501</v>
      </c>
      <c r="J16" s="9">
        <f t="shared" si="0"/>
        <v>197.69185873278605</v>
      </c>
      <c r="K16" s="9">
        <f t="shared" si="1"/>
        <v>7.7853935301099559</v>
      </c>
      <c r="L16" s="12" t="s">
        <v>25</v>
      </c>
      <c r="M16" s="25">
        <v>-3.72546</v>
      </c>
      <c r="N16" s="25">
        <v>-38.532690000000002</v>
      </c>
    </row>
    <row r="17" spans="1:14">
      <c r="A17" s="23">
        <v>45043</v>
      </c>
      <c r="B17" s="13">
        <v>15</v>
      </c>
      <c r="C17" s="14">
        <v>67.683160083160104</v>
      </c>
      <c r="D17" s="15">
        <v>0.10630353430353399</v>
      </c>
      <c r="E17" s="16">
        <v>2.8020790020789998E-2</v>
      </c>
      <c r="F17" s="17">
        <v>4.0128274428274402</v>
      </c>
      <c r="G17" s="14">
        <v>4.2149688149688096</v>
      </c>
      <c r="H17" s="14">
        <v>5.5692307692307699</v>
      </c>
      <c r="I17" s="14">
        <v>28.565276507276501</v>
      </c>
      <c r="J17" s="9">
        <f t="shared" si="0"/>
        <v>197.69185873278605</v>
      </c>
      <c r="K17" s="9">
        <f t="shared" si="1"/>
        <v>7.7853935301099559</v>
      </c>
      <c r="L17" s="12" t="s">
        <v>25</v>
      </c>
      <c r="M17" s="25">
        <v>-3.72546</v>
      </c>
      <c r="N17" s="25">
        <v>-38.532690000000002</v>
      </c>
    </row>
    <row r="18" spans="1:14">
      <c r="A18" s="23">
        <v>45043</v>
      </c>
      <c r="B18" s="8">
        <v>16</v>
      </c>
      <c r="C18" s="14">
        <v>67.683160083160104</v>
      </c>
      <c r="D18" s="15">
        <v>0.10630353430353399</v>
      </c>
      <c r="E18" s="16">
        <v>2.8020790020789998E-2</v>
      </c>
      <c r="F18" s="17">
        <v>4.0128274428274402</v>
      </c>
      <c r="G18" s="14">
        <v>4.2149688149688096</v>
      </c>
      <c r="H18" s="14">
        <v>5.5692307692307699</v>
      </c>
      <c r="I18" s="14">
        <v>28.565276507276501</v>
      </c>
      <c r="J18" s="9">
        <f t="shared" si="0"/>
        <v>197.69185873278605</v>
      </c>
      <c r="K18" s="9">
        <f t="shared" si="1"/>
        <v>7.7853935301099559</v>
      </c>
      <c r="L18" s="12" t="s">
        <v>25</v>
      </c>
      <c r="M18" s="25">
        <v>-3.72546</v>
      </c>
      <c r="N18" s="25">
        <v>-38.532690000000002</v>
      </c>
    </row>
    <row r="19" spans="1:14">
      <c r="A19" s="23">
        <v>45043</v>
      </c>
      <c r="B19" s="13">
        <v>17</v>
      </c>
      <c r="C19" s="14">
        <v>67.683160083160104</v>
      </c>
      <c r="D19" s="15">
        <v>0.10630353430353399</v>
      </c>
      <c r="E19" s="16">
        <v>2.8020790020789998E-2</v>
      </c>
      <c r="F19" s="17">
        <v>4.0128274428274402</v>
      </c>
      <c r="G19" s="14">
        <v>4.2149688149688096</v>
      </c>
      <c r="H19" s="14">
        <v>5.5692307692307699</v>
      </c>
      <c r="I19" s="14">
        <v>28.565276507276501</v>
      </c>
      <c r="J19" s="9">
        <f t="shared" si="0"/>
        <v>197.69185873278605</v>
      </c>
      <c r="K19" s="9">
        <f t="shared" si="1"/>
        <v>7.7853935301099559</v>
      </c>
      <c r="L19" s="12" t="s">
        <v>25</v>
      </c>
      <c r="M19" s="25">
        <v>-3.72546</v>
      </c>
      <c r="N19" s="25">
        <v>-38.532690000000002</v>
      </c>
    </row>
    <row r="20" spans="1:14">
      <c r="A20" s="23">
        <v>45043</v>
      </c>
      <c r="B20" s="8">
        <v>18</v>
      </c>
      <c r="C20" s="9">
        <v>64.071262226362407</v>
      </c>
      <c r="D20" s="10">
        <v>6.3861201676758295E-2</v>
      </c>
      <c r="E20" s="11">
        <v>1.49930135072194E-2</v>
      </c>
      <c r="F20" s="12">
        <v>2.4832091290172298</v>
      </c>
      <c r="G20" s="9">
        <v>5.1332091290172297</v>
      </c>
      <c r="H20" s="9">
        <v>6.4760130414531902</v>
      </c>
      <c r="I20" s="9">
        <v>28.661895668374498</v>
      </c>
      <c r="J20" s="9">
        <f t="shared" si="0"/>
        <v>118.72416235433131</v>
      </c>
      <c r="K20" s="9">
        <f t="shared" si="1"/>
        <v>4.8161979447523704</v>
      </c>
      <c r="L20" s="12" t="s">
        <v>25</v>
      </c>
      <c r="M20" s="25">
        <v>-3.72546</v>
      </c>
      <c r="N20" s="25">
        <v>-38.532690000000002</v>
      </c>
    </row>
    <row r="21" spans="1:14">
      <c r="A21" s="23">
        <v>45043</v>
      </c>
      <c r="B21" s="13">
        <v>19</v>
      </c>
      <c r="C21" s="14">
        <v>62.906571654790199</v>
      </c>
      <c r="D21" s="15">
        <v>5.7984956452889903E-2</v>
      </c>
      <c r="E21" s="16">
        <v>1.34323040380048E-2</v>
      </c>
      <c r="F21" s="17">
        <v>2.4173198733175001</v>
      </c>
      <c r="G21" s="14">
        <v>11.3721298495645</v>
      </c>
      <c r="H21" s="14">
        <v>12.773555027711801</v>
      </c>
      <c r="I21" s="14">
        <v>29.235482977038799</v>
      </c>
      <c r="J21" s="9">
        <f t="shared" si="0"/>
        <v>107.59517063675963</v>
      </c>
      <c r="K21" s="9">
        <f t="shared" si="1"/>
        <v>4.6795120495837139</v>
      </c>
      <c r="L21" s="12" t="s">
        <v>25</v>
      </c>
      <c r="M21" s="25">
        <v>-3.72546</v>
      </c>
      <c r="N21" s="25">
        <v>-38.532690000000002</v>
      </c>
    </row>
    <row r="22" spans="1:14">
      <c r="A22" s="23">
        <v>45043</v>
      </c>
      <c r="B22" s="8">
        <v>20</v>
      </c>
      <c r="C22" s="9">
        <v>65.512605042016801</v>
      </c>
      <c r="D22" s="10">
        <v>0.122268907563025</v>
      </c>
      <c r="E22" s="11">
        <v>2.3117246898759498E-2</v>
      </c>
      <c r="F22" s="12">
        <v>2.5313205282112801</v>
      </c>
      <c r="G22" s="9">
        <v>9.1728691476590605</v>
      </c>
      <c r="H22" s="9">
        <v>10.858343337334899</v>
      </c>
      <c r="I22" s="9">
        <v>29.019051620648298</v>
      </c>
      <c r="J22" s="9">
        <f t="shared" si="0"/>
        <v>227.04107336211928</v>
      </c>
      <c r="K22" s="9">
        <f t="shared" si="1"/>
        <v>4.9037073582902977</v>
      </c>
      <c r="L22" s="12" t="s">
        <v>25</v>
      </c>
      <c r="M22" s="25">
        <v>-3.72546</v>
      </c>
      <c r="N22" s="25">
        <v>-38.532690000000002</v>
      </c>
    </row>
    <row r="23" spans="1:14">
      <c r="A23" s="23">
        <v>45043</v>
      </c>
      <c r="B23" s="13">
        <v>21</v>
      </c>
      <c r="C23" s="14">
        <v>66.058965102286393</v>
      </c>
      <c r="D23" s="15">
        <v>0.15041716807059799</v>
      </c>
      <c r="E23" s="16">
        <v>2.5924588848776599E-2</v>
      </c>
      <c r="F23" s="17">
        <v>3.8004893702366598</v>
      </c>
      <c r="G23" s="14">
        <v>6.8929001203369404</v>
      </c>
      <c r="H23" s="14">
        <v>8.5463297232250302</v>
      </c>
      <c r="I23" s="14">
        <v>28.905972723626199</v>
      </c>
      <c r="J23" s="9">
        <f t="shared" si="0"/>
        <v>279.41412769378888</v>
      </c>
      <c r="K23" s="9">
        <f t="shared" si="1"/>
        <v>7.3651141027570448</v>
      </c>
      <c r="L23" s="12" t="s">
        <v>25</v>
      </c>
      <c r="M23" s="25">
        <v>-3.72546</v>
      </c>
      <c r="N23" s="25">
        <v>-38.532690000000002</v>
      </c>
    </row>
    <row r="24" spans="1:14">
      <c r="A24" s="23">
        <v>45043</v>
      </c>
      <c r="B24" s="8">
        <v>22</v>
      </c>
      <c r="C24" s="9">
        <v>67.9876</v>
      </c>
      <c r="D24" s="10">
        <v>0.26388400000000001</v>
      </c>
      <c r="E24" s="11">
        <v>4.5047999999999998E-2</v>
      </c>
      <c r="F24" s="12">
        <v>3.8244400000000001</v>
      </c>
      <c r="G24" s="9">
        <v>6.5144000000000002</v>
      </c>
      <c r="H24" s="9">
        <v>8.4055999999999997</v>
      </c>
      <c r="I24" s="9">
        <v>28.805564</v>
      </c>
      <c r="J24" s="9">
        <f t="shared" si="0"/>
        <v>490.35251021401217</v>
      </c>
      <c r="K24" s="9">
        <f t="shared" si="1"/>
        <v>7.4139934886772076</v>
      </c>
      <c r="L24" s="12" t="s">
        <v>25</v>
      </c>
      <c r="M24" s="25">
        <v>-3.72546</v>
      </c>
      <c r="N24" s="25">
        <v>-38.532690000000002</v>
      </c>
    </row>
    <row r="25" spans="1:14">
      <c r="A25" s="23">
        <v>45043</v>
      </c>
      <c r="B25" s="13">
        <v>23</v>
      </c>
      <c r="C25" s="14">
        <v>71.039452495974203</v>
      </c>
      <c r="D25" s="15">
        <v>0.31861111111111101</v>
      </c>
      <c r="E25" s="16">
        <v>5.6505636070853502E-2</v>
      </c>
      <c r="F25" s="17">
        <v>3.8708293075684401</v>
      </c>
      <c r="G25" s="9">
        <v>6.5144000000000002</v>
      </c>
      <c r="H25" s="14">
        <v>7.6936392914653799</v>
      </c>
      <c r="I25" s="14">
        <v>28.324472624798702</v>
      </c>
      <c r="J25" s="9">
        <f t="shared" si="0"/>
        <v>592.99189011822148</v>
      </c>
      <c r="K25" s="9">
        <f t="shared" si="1"/>
        <v>7.5158977218321787</v>
      </c>
      <c r="L25" s="12" t="s">
        <v>25</v>
      </c>
      <c r="M25" s="25">
        <v>-3.72546</v>
      </c>
      <c r="N25" s="25">
        <v>-38.532690000000002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0B4C5-25A5-4520-BB8A-643787847357}">
  <dimension ref="A1:N25"/>
  <sheetViews>
    <sheetView workbookViewId="0">
      <selection activeCell="A2" sqref="A2:K25"/>
    </sheetView>
  </sheetViews>
  <sheetFormatPr defaultRowHeight="14.4"/>
  <cols>
    <col min="1" max="1" width="10.5546875" bestFit="1" customWidth="1"/>
    <col min="12" max="12" width="21.109375" bestFit="1" customWidth="1"/>
    <col min="13" max="13" width="8.77734375" bestFit="1" customWidth="1"/>
    <col min="14" max="14" width="9.77734375" bestFit="1" customWidth="1"/>
  </cols>
  <sheetData>
    <row r="1" spans="1:14">
      <c r="A1" s="2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3" t="s">
        <v>6</v>
      </c>
      <c r="H1" s="3" t="s">
        <v>7</v>
      </c>
      <c r="I1" s="3" t="s">
        <v>8</v>
      </c>
      <c r="J1" s="7" t="s">
        <v>9</v>
      </c>
      <c r="K1" s="3" t="s">
        <v>10</v>
      </c>
      <c r="L1" s="22" t="s">
        <v>11</v>
      </c>
      <c r="M1" s="6" t="s">
        <v>12</v>
      </c>
      <c r="N1" s="6" t="s">
        <v>13</v>
      </c>
    </row>
    <row r="2" spans="1:14">
      <c r="A2" s="23">
        <v>45043</v>
      </c>
      <c r="B2" s="8">
        <v>0</v>
      </c>
      <c r="C2" s="9">
        <v>63.220934878146203</v>
      </c>
      <c r="D2" s="10">
        <v>1.9168997203355999E-2</v>
      </c>
      <c r="E2" s="11">
        <v>7.8905313623651597E-3</v>
      </c>
      <c r="F2" s="12">
        <v>2.4296004794246899</v>
      </c>
      <c r="G2" s="9">
        <v>5.0071913703555699</v>
      </c>
      <c r="H2" s="9">
        <v>5.9716340391530203</v>
      </c>
      <c r="I2" s="9">
        <v>28.880667199360801</v>
      </c>
      <c r="J2" s="9">
        <f t="shared" ref="J2:J25" si="0">(46.01*(D2*1000))/(0.082*(I2+273.15))</f>
        <v>35.611210202213861</v>
      </c>
      <c r="K2" s="9">
        <f t="shared" ref="K2:K25" si="1">(48*(F2))/(0.082*(I2+273.15))</f>
        <v>4.7088104392686425</v>
      </c>
      <c r="L2" s="10" t="s">
        <v>26</v>
      </c>
      <c r="M2" s="10">
        <v>-3.7517999999999998</v>
      </c>
      <c r="N2" s="10">
        <v>-38.525770000000001</v>
      </c>
    </row>
    <row r="3" spans="1:14">
      <c r="A3" s="23">
        <v>45043</v>
      </c>
      <c r="B3" s="13">
        <v>1</v>
      </c>
      <c r="C3" s="14">
        <v>64.753086419753103</v>
      </c>
      <c r="D3" s="15">
        <v>3.68387579498691E-2</v>
      </c>
      <c r="E3" s="16">
        <v>1.11148522259633E-2</v>
      </c>
      <c r="F3" s="17">
        <v>2.5313542835765102</v>
      </c>
      <c r="G3" s="14">
        <v>4.6041900486344902</v>
      </c>
      <c r="H3" s="14">
        <v>5.8391320613542801</v>
      </c>
      <c r="I3" s="14">
        <v>28.845087916198999</v>
      </c>
      <c r="J3" s="9">
        <f t="shared" si="0"/>
        <v>68.445276304554284</v>
      </c>
      <c r="K3" s="9">
        <f t="shared" si="1"/>
        <v>4.9065975587296142</v>
      </c>
      <c r="L3" s="10" t="s">
        <v>26</v>
      </c>
      <c r="M3" s="10">
        <v>-3.7517999999999998</v>
      </c>
      <c r="N3" s="10">
        <v>-38.525770000000001</v>
      </c>
    </row>
    <row r="4" spans="1:14">
      <c r="A4" s="23">
        <v>45043</v>
      </c>
      <c r="B4" s="8">
        <v>2</v>
      </c>
      <c r="C4" s="9">
        <v>67.800799999999995</v>
      </c>
      <c r="D4" s="10">
        <v>7.3443999999999995E-2</v>
      </c>
      <c r="E4" s="11">
        <v>1.7304E-2</v>
      </c>
      <c r="F4" s="12">
        <v>2.939384</v>
      </c>
      <c r="G4" s="9">
        <v>4.6391999999999998</v>
      </c>
      <c r="H4" s="9">
        <v>6.2460000000000004</v>
      </c>
      <c r="I4" s="9">
        <v>28.629372</v>
      </c>
      <c r="J4" s="9">
        <f t="shared" si="0"/>
        <v>136.55422832642344</v>
      </c>
      <c r="K4" s="9">
        <f t="shared" si="1"/>
        <v>5.7015660579684813</v>
      </c>
      <c r="L4" s="10" t="s">
        <v>26</v>
      </c>
      <c r="M4" s="10">
        <v>-3.7517999999999998</v>
      </c>
      <c r="N4" s="10">
        <v>-38.525770000000001</v>
      </c>
    </row>
    <row r="5" spans="1:14">
      <c r="A5" s="23">
        <v>45043</v>
      </c>
      <c r="B5" s="13">
        <v>3</v>
      </c>
      <c r="C5" s="14">
        <v>67.212748344370894</v>
      </c>
      <c r="D5" s="15">
        <v>9.5649834437086106E-2</v>
      </c>
      <c r="E5" s="16">
        <v>2.1117549668874198E-2</v>
      </c>
      <c r="F5" s="17">
        <v>2.7858609271523198</v>
      </c>
      <c r="G5" s="14">
        <v>5.3004966887417204</v>
      </c>
      <c r="H5" s="14">
        <v>6.9495033112582796</v>
      </c>
      <c r="I5" s="14">
        <v>28.783820364238402</v>
      </c>
      <c r="J5" s="9">
        <f t="shared" si="0"/>
        <v>177.75050421852825</v>
      </c>
      <c r="K5" s="9">
        <f t="shared" si="1"/>
        <v>5.4010109163300228</v>
      </c>
      <c r="L5" s="10" t="s">
        <v>26</v>
      </c>
      <c r="M5" s="10">
        <v>-3.7517999999999998</v>
      </c>
      <c r="N5" s="10">
        <v>-38.525770000000001</v>
      </c>
    </row>
    <row r="6" spans="1:14">
      <c r="A6" s="23">
        <v>45043</v>
      </c>
      <c r="B6" s="8">
        <v>4</v>
      </c>
      <c r="C6" s="9">
        <v>69.452971271153103</v>
      </c>
      <c r="D6" s="10">
        <v>0.110547028728847</v>
      </c>
      <c r="E6" s="11">
        <v>2.3286107831562399E-2</v>
      </c>
      <c r="F6" s="12">
        <v>2.6647815820543101</v>
      </c>
      <c r="G6" s="9">
        <v>6.0759543486816199</v>
      </c>
      <c r="H6" s="9">
        <v>8.1267217630853992</v>
      </c>
      <c r="I6" s="9">
        <v>27.5829830775285</v>
      </c>
      <c r="J6" s="9">
        <f t="shared" si="0"/>
        <v>206.25495600150407</v>
      </c>
      <c r="K6" s="9">
        <f t="shared" si="1"/>
        <v>5.1869007836451191</v>
      </c>
      <c r="L6" s="10" t="s">
        <v>26</v>
      </c>
      <c r="M6" s="10">
        <v>-3.7517999999999998</v>
      </c>
      <c r="N6" s="10">
        <v>-38.525770000000001</v>
      </c>
    </row>
    <row r="7" spans="1:14">
      <c r="A7" s="23">
        <v>45043</v>
      </c>
      <c r="B7" s="13">
        <v>5</v>
      </c>
      <c r="C7" s="14">
        <v>73.7548824232762</v>
      </c>
      <c r="D7" s="15">
        <v>7.8031088082901601E-2</v>
      </c>
      <c r="E7" s="16">
        <v>1.66042247907533E-2</v>
      </c>
      <c r="F7" s="17">
        <v>3.7225149461937002</v>
      </c>
      <c r="G7" s="14">
        <v>5.8872060581905101</v>
      </c>
      <c r="H7" s="14">
        <v>7.8561179752889601</v>
      </c>
      <c r="I7" s="14">
        <v>26.895380629733001</v>
      </c>
      <c r="J7" s="9">
        <f t="shared" si="0"/>
        <v>145.921437322906</v>
      </c>
      <c r="K7" s="9">
        <f t="shared" si="1"/>
        <v>7.2623452314513175</v>
      </c>
      <c r="L7" s="10" t="s">
        <v>26</v>
      </c>
      <c r="M7" s="10">
        <v>-3.7517999999999998</v>
      </c>
      <c r="N7" s="10">
        <v>-38.525770000000001</v>
      </c>
    </row>
    <row r="8" spans="1:14">
      <c r="A8" s="23">
        <v>45043</v>
      </c>
      <c r="B8" s="8">
        <v>6</v>
      </c>
      <c r="C8" s="9">
        <v>70.910799999999995</v>
      </c>
      <c r="D8" s="10">
        <v>5.7239999999999999E-2</v>
      </c>
      <c r="E8" s="11">
        <v>1.3408E-2</v>
      </c>
      <c r="F8" s="12">
        <v>4.3628080000000002</v>
      </c>
      <c r="G8" s="9">
        <v>5.0852000000000004</v>
      </c>
      <c r="H8" s="9">
        <v>6.8108000000000004</v>
      </c>
      <c r="I8" s="9">
        <v>27.390408000000001</v>
      </c>
      <c r="J8" s="9">
        <f t="shared" si="0"/>
        <v>106.86491245544561</v>
      </c>
      <c r="K8" s="9">
        <f t="shared" si="1"/>
        <v>8.4974890606666538</v>
      </c>
      <c r="L8" s="10" t="s">
        <v>26</v>
      </c>
      <c r="M8" s="10">
        <v>-3.7517999999999998</v>
      </c>
      <c r="N8" s="10">
        <v>-38.525770000000001</v>
      </c>
    </row>
    <row r="9" spans="1:14">
      <c r="A9" s="23">
        <v>45043</v>
      </c>
      <c r="B9" s="13">
        <v>7</v>
      </c>
      <c r="C9" s="14">
        <v>72.085225009956204</v>
      </c>
      <c r="D9" s="15">
        <v>0.20640780565511699</v>
      </c>
      <c r="E9" s="16">
        <v>4.0720828355237E-2</v>
      </c>
      <c r="F9" s="17">
        <v>4.2203544404619704</v>
      </c>
      <c r="G9" s="14">
        <v>5.1226602947033104</v>
      </c>
      <c r="H9" s="14">
        <v>7.2903225806451601</v>
      </c>
      <c r="I9" s="14">
        <v>27.322743926722399</v>
      </c>
      <c r="J9" s="9">
        <f t="shared" si="0"/>
        <v>385.4423359865815</v>
      </c>
      <c r="K9" s="9">
        <f t="shared" si="1"/>
        <v>8.221881783677178</v>
      </c>
      <c r="L9" s="10" t="s">
        <v>26</v>
      </c>
      <c r="M9" s="10">
        <v>-3.7517999999999998</v>
      </c>
      <c r="N9" s="10">
        <v>-38.525770000000001</v>
      </c>
    </row>
    <row r="10" spans="1:14">
      <c r="A10" s="23">
        <v>45043</v>
      </c>
      <c r="B10" s="8">
        <v>8</v>
      </c>
      <c r="C10" s="9">
        <v>71.758374106134696</v>
      </c>
      <c r="D10" s="10">
        <v>0.12402333458788101</v>
      </c>
      <c r="E10" s="11">
        <v>2.5525028227324099E-2</v>
      </c>
      <c r="F10" s="12">
        <v>4.1495935265336801</v>
      </c>
      <c r="G10" s="9">
        <v>4.3545351900639799</v>
      </c>
      <c r="H10" s="9">
        <v>6.0191945803537799</v>
      </c>
      <c r="I10" s="9">
        <v>27.8329582235604</v>
      </c>
      <c r="J10" s="9">
        <f t="shared" si="0"/>
        <v>231.20641431676478</v>
      </c>
      <c r="K10" s="9">
        <f t="shared" si="1"/>
        <v>8.0703252148618994</v>
      </c>
      <c r="L10" s="10" t="s">
        <v>26</v>
      </c>
      <c r="M10" s="10">
        <v>-3.7517999999999998</v>
      </c>
      <c r="N10" s="10">
        <v>-38.525770000000001</v>
      </c>
    </row>
    <row r="11" spans="1:14">
      <c r="A11" s="23">
        <v>45043</v>
      </c>
      <c r="B11" s="13">
        <v>9</v>
      </c>
      <c r="C11" s="14">
        <v>67.683160083160104</v>
      </c>
      <c r="D11" s="15">
        <v>0.10630353430353399</v>
      </c>
      <c r="E11" s="16">
        <v>2.8020790020789998E-2</v>
      </c>
      <c r="F11" s="17">
        <v>4.0128274428274402</v>
      </c>
      <c r="G11" s="14">
        <v>4.2149688149688096</v>
      </c>
      <c r="H11" s="14">
        <v>5.5692307692307699</v>
      </c>
      <c r="I11" s="14">
        <v>28.565276507276501</v>
      </c>
      <c r="J11" s="9">
        <f t="shared" si="0"/>
        <v>197.69185873278605</v>
      </c>
      <c r="K11" s="9">
        <f t="shared" si="1"/>
        <v>7.7853935301099559</v>
      </c>
      <c r="L11" s="10" t="s">
        <v>26</v>
      </c>
      <c r="M11" s="10">
        <v>-3.7517999999999998</v>
      </c>
      <c r="N11" s="10">
        <v>-38.525770000000001</v>
      </c>
    </row>
    <row r="12" spans="1:14">
      <c r="A12" s="23">
        <v>45043</v>
      </c>
      <c r="B12" s="8">
        <v>10</v>
      </c>
      <c r="C12" s="14">
        <v>67.683160083160104</v>
      </c>
      <c r="D12" s="15">
        <v>0.10630353430353399</v>
      </c>
      <c r="E12" s="16">
        <v>2.8020790020789998E-2</v>
      </c>
      <c r="F12" s="17">
        <v>4.0128274428274402</v>
      </c>
      <c r="G12" s="14">
        <v>4.2149688149688096</v>
      </c>
      <c r="H12" s="14">
        <v>5.5692307692307699</v>
      </c>
      <c r="I12" s="14">
        <v>28.565276507276501</v>
      </c>
      <c r="J12" s="9">
        <f t="shared" si="0"/>
        <v>197.69185873278605</v>
      </c>
      <c r="K12" s="9">
        <f t="shared" si="1"/>
        <v>7.7853935301099559</v>
      </c>
      <c r="L12" s="10" t="s">
        <v>26</v>
      </c>
      <c r="M12" s="10">
        <v>-3.7517999999999998</v>
      </c>
      <c r="N12" s="10">
        <v>-38.525770000000001</v>
      </c>
    </row>
    <row r="13" spans="1:14">
      <c r="A13" s="23">
        <v>45043</v>
      </c>
      <c r="B13" s="13">
        <v>11</v>
      </c>
      <c r="C13" s="14">
        <v>67.683160083160104</v>
      </c>
      <c r="D13" s="15">
        <v>0.10630353430353399</v>
      </c>
      <c r="E13" s="16">
        <v>2.8020790020789998E-2</v>
      </c>
      <c r="F13" s="17">
        <v>4.0128274428274402</v>
      </c>
      <c r="G13" s="14">
        <v>4.2149688149688096</v>
      </c>
      <c r="H13" s="14">
        <v>5.5692307692307699</v>
      </c>
      <c r="I13" s="14">
        <v>28.565276507276501</v>
      </c>
      <c r="J13" s="9">
        <f t="shared" si="0"/>
        <v>197.69185873278605</v>
      </c>
      <c r="K13" s="9">
        <f t="shared" si="1"/>
        <v>7.7853935301099559</v>
      </c>
      <c r="L13" s="10" t="s">
        <v>26</v>
      </c>
      <c r="M13" s="10">
        <v>-3.7517999999999998</v>
      </c>
      <c r="N13" s="10">
        <v>-38.525770000000001</v>
      </c>
    </row>
    <row r="14" spans="1:14">
      <c r="A14" s="23">
        <v>45043</v>
      </c>
      <c r="B14" s="8">
        <v>12</v>
      </c>
      <c r="C14" s="14">
        <v>67.683160083160104</v>
      </c>
      <c r="D14" s="15">
        <v>0.10630353430353399</v>
      </c>
      <c r="E14" s="16">
        <v>2.8020790020789998E-2</v>
      </c>
      <c r="F14" s="17">
        <v>4.0128274428274402</v>
      </c>
      <c r="G14" s="14">
        <v>4.2149688149688096</v>
      </c>
      <c r="H14" s="14">
        <v>5.5692307692307699</v>
      </c>
      <c r="I14" s="14">
        <v>28.565276507276501</v>
      </c>
      <c r="J14" s="9">
        <f t="shared" si="0"/>
        <v>197.69185873278605</v>
      </c>
      <c r="K14" s="9">
        <f t="shared" si="1"/>
        <v>7.7853935301099559</v>
      </c>
      <c r="L14" s="10" t="s">
        <v>26</v>
      </c>
      <c r="M14" s="10">
        <v>-3.7517999999999998</v>
      </c>
      <c r="N14" s="10">
        <v>-38.525770000000001</v>
      </c>
    </row>
    <row r="15" spans="1:14">
      <c r="A15" s="23">
        <v>45043</v>
      </c>
      <c r="B15" s="13">
        <v>13</v>
      </c>
      <c r="C15" s="14">
        <v>67.683160083160104</v>
      </c>
      <c r="D15" s="15">
        <v>0.10630353430353399</v>
      </c>
      <c r="E15" s="16">
        <v>2.8020790020789998E-2</v>
      </c>
      <c r="F15" s="17">
        <v>4.0128274428274402</v>
      </c>
      <c r="G15" s="14">
        <v>4.2149688149688096</v>
      </c>
      <c r="H15" s="14">
        <v>5.5692307692307699</v>
      </c>
      <c r="I15" s="14">
        <v>28.565276507276501</v>
      </c>
      <c r="J15" s="9">
        <f t="shared" si="0"/>
        <v>197.69185873278605</v>
      </c>
      <c r="K15" s="9">
        <f t="shared" si="1"/>
        <v>7.7853935301099559</v>
      </c>
      <c r="L15" s="10" t="s">
        <v>26</v>
      </c>
      <c r="M15" s="10">
        <v>-3.7517999999999998</v>
      </c>
      <c r="N15" s="10">
        <v>-38.525770000000001</v>
      </c>
    </row>
    <row r="16" spans="1:14">
      <c r="A16" s="23">
        <v>45043</v>
      </c>
      <c r="B16" s="8">
        <v>14</v>
      </c>
      <c r="C16" s="14">
        <v>67.683160083160104</v>
      </c>
      <c r="D16" s="15">
        <v>0.10630353430353399</v>
      </c>
      <c r="E16" s="16">
        <v>2.8020790020789998E-2</v>
      </c>
      <c r="F16" s="17">
        <v>4.0128274428274402</v>
      </c>
      <c r="G16" s="14">
        <v>4.2149688149688096</v>
      </c>
      <c r="H16" s="14">
        <v>5.5692307692307699</v>
      </c>
      <c r="I16" s="14">
        <v>28.565276507276501</v>
      </c>
      <c r="J16" s="9">
        <f t="shared" si="0"/>
        <v>197.69185873278605</v>
      </c>
      <c r="K16" s="9">
        <f t="shared" si="1"/>
        <v>7.7853935301099559</v>
      </c>
      <c r="L16" s="10" t="s">
        <v>26</v>
      </c>
      <c r="M16" s="10">
        <v>-3.7517999999999998</v>
      </c>
      <c r="N16" s="10">
        <v>-38.525770000000001</v>
      </c>
    </row>
    <row r="17" spans="1:14">
      <c r="A17" s="23">
        <v>45043</v>
      </c>
      <c r="B17" s="13">
        <v>15</v>
      </c>
      <c r="C17" s="14">
        <v>67.683160083160104</v>
      </c>
      <c r="D17" s="15">
        <v>0.10630353430353399</v>
      </c>
      <c r="E17" s="16">
        <v>2.8020790020789998E-2</v>
      </c>
      <c r="F17" s="17">
        <v>4.0128274428274402</v>
      </c>
      <c r="G17" s="14">
        <v>4.2149688149688096</v>
      </c>
      <c r="H17" s="14">
        <v>5.5692307692307699</v>
      </c>
      <c r="I17" s="14">
        <v>28.565276507276501</v>
      </c>
      <c r="J17" s="9">
        <f t="shared" si="0"/>
        <v>197.69185873278605</v>
      </c>
      <c r="K17" s="9">
        <f t="shared" si="1"/>
        <v>7.7853935301099559</v>
      </c>
      <c r="L17" s="10" t="s">
        <v>26</v>
      </c>
      <c r="M17" s="10">
        <v>-3.7517999999999998</v>
      </c>
      <c r="N17" s="10">
        <v>-38.525770000000001</v>
      </c>
    </row>
    <row r="18" spans="1:14">
      <c r="A18" s="23">
        <v>45043</v>
      </c>
      <c r="B18" s="8">
        <v>16</v>
      </c>
      <c r="C18" s="14">
        <v>67.683160083160104</v>
      </c>
      <c r="D18" s="15">
        <v>0.10630353430353399</v>
      </c>
      <c r="E18" s="16">
        <v>2.8020790020789998E-2</v>
      </c>
      <c r="F18" s="17">
        <v>4.0128274428274402</v>
      </c>
      <c r="G18" s="14">
        <v>4.2149688149688096</v>
      </c>
      <c r="H18" s="14">
        <v>5.5692307692307699</v>
      </c>
      <c r="I18" s="14">
        <v>28.565276507276501</v>
      </c>
      <c r="J18" s="9">
        <f t="shared" si="0"/>
        <v>197.69185873278605</v>
      </c>
      <c r="K18" s="9">
        <f t="shared" si="1"/>
        <v>7.7853935301099559</v>
      </c>
      <c r="L18" s="10" t="s">
        <v>26</v>
      </c>
      <c r="M18" s="10">
        <v>-3.7517999999999998</v>
      </c>
      <c r="N18" s="10">
        <v>-38.525770000000001</v>
      </c>
    </row>
    <row r="19" spans="1:14">
      <c r="A19" s="23">
        <v>45043</v>
      </c>
      <c r="B19" s="13">
        <v>17</v>
      </c>
      <c r="C19" s="14">
        <v>67.683160083160104</v>
      </c>
      <c r="D19" s="15">
        <v>0.10630353430353399</v>
      </c>
      <c r="E19" s="16">
        <v>2.8020790020789998E-2</v>
      </c>
      <c r="F19" s="17">
        <v>4.0128274428274402</v>
      </c>
      <c r="G19" s="14">
        <v>4.2149688149688096</v>
      </c>
      <c r="H19" s="14">
        <v>5.5692307692307699</v>
      </c>
      <c r="I19" s="14">
        <v>28.565276507276501</v>
      </c>
      <c r="J19" s="9">
        <f t="shared" si="0"/>
        <v>197.69185873278605</v>
      </c>
      <c r="K19" s="9">
        <f t="shared" si="1"/>
        <v>7.7853935301099559</v>
      </c>
      <c r="L19" s="10" t="s">
        <v>26</v>
      </c>
      <c r="M19" s="10">
        <v>-3.7517999999999998</v>
      </c>
      <c r="N19" s="10">
        <v>-38.525770000000001</v>
      </c>
    </row>
    <row r="20" spans="1:14">
      <c r="A20" s="23">
        <v>45043</v>
      </c>
      <c r="B20" s="8">
        <v>18</v>
      </c>
      <c r="C20" s="9">
        <v>64.071262226362407</v>
      </c>
      <c r="D20" s="10">
        <v>6.3861201676758295E-2</v>
      </c>
      <c r="E20" s="11">
        <v>1.49930135072194E-2</v>
      </c>
      <c r="F20" s="12">
        <v>2.4832091290172298</v>
      </c>
      <c r="G20" s="9">
        <v>5.1332091290172297</v>
      </c>
      <c r="H20" s="9">
        <v>6.4760130414531902</v>
      </c>
      <c r="I20" s="9">
        <v>28.661895668374498</v>
      </c>
      <c r="J20" s="9">
        <f t="shared" si="0"/>
        <v>118.72416235433131</v>
      </c>
      <c r="K20" s="9">
        <f t="shared" si="1"/>
        <v>4.8161979447523704</v>
      </c>
      <c r="L20" s="10" t="s">
        <v>26</v>
      </c>
      <c r="M20" s="10">
        <v>-3.7517999999999998</v>
      </c>
      <c r="N20" s="10">
        <v>-38.525770000000001</v>
      </c>
    </row>
    <row r="21" spans="1:14">
      <c r="A21" s="23">
        <v>45043</v>
      </c>
      <c r="B21" s="13">
        <v>19</v>
      </c>
      <c r="C21" s="14">
        <v>62.906571654790199</v>
      </c>
      <c r="D21" s="15">
        <v>5.7984956452889903E-2</v>
      </c>
      <c r="E21" s="16">
        <v>1.34323040380048E-2</v>
      </c>
      <c r="F21" s="17">
        <v>2.4173198733175001</v>
      </c>
      <c r="G21" s="14">
        <v>11.3721298495645</v>
      </c>
      <c r="H21" s="14">
        <v>12.773555027711801</v>
      </c>
      <c r="I21" s="14">
        <v>29.235482977038799</v>
      </c>
      <c r="J21" s="9">
        <f t="shared" si="0"/>
        <v>107.59517063675963</v>
      </c>
      <c r="K21" s="9">
        <f t="shared" si="1"/>
        <v>4.6795120495837139</v>
      </c>
      <c r="L21" s="10" t="s">
        <v>26</v>
      </c>
      <c r="M21" s="10">
        <v>-3.7517999999999998</v>
      </c>
      <c r="N21" s="10">
        <v>-38.525770000000001</v>
      </c>
    </row>
    <row r="22" spans="1:14">
      <c r="A22" s="23">
        <v>45043</v>
      </c>
      <c r="B22" s="8">
        <v>20</v>
      </c>
      <c r="C22" s="9">
        <v>65.512605042016801</v>
      </c>
      <c r="D22" s="10">
        <v>0.122268907563025</v>
      </c>
      <c r="E22" s="11">
        <v>2.3117246898759498E-2</v>
      </c>
      <c r="F22" s="12">
        <v>2.5313205282112801</v>
      </c>
      <c r="G22" s="9">
        <v>9.1728691476590605</v>
      </c>
      <c r="H22" s="9">
        <v>10.858343337334899</v>
      </c>
      <c r="I22" s="9">
        <v>29.019051620648298</v>
      </c>
      <c r="J22" s="9">
        <f t="shared" si="0"/>
        <v>227.04107336211928</v>
      </c>
      <c r="K22" s="9">
        <f t="shared" si="1"/>
        <v>4.9037073582902977</v>
      </c>
      <c r="L22" s="10" t="s">
        <v>26</v>
      </c>
      <c r="M22" s="10">
        <v>-3.7517999999999998</v>
      </c>
      <c r="N22" s="10">
        <v>-38.525770000000001</v>
      </c>
    </row>
    <row r="23" spans="1:14">
      <c r="A23" s="23">
        <v>45043</v>
      </c>
      <c r="B23" s="13">
        <v>21</v>
      </c>
      <c r="C23" s="14">
        <v>66.058965102286393</v>
      </c>
      <c r="D23" s="15">
        <v>0.15041716807059799</v>
      </c>
      <c r="E23" s="16">
        <v>2.5924588848776599E-2</v>
      </c>
      <c r="F23" s="17">
        <v>3.8004893702366598</v>
      </c>
      <c r="G23" s="14">
        <v>6.8929001203369404</v>
      </c>
      <c r="H23" s="14">
        <v>8.5463297232250302</v>
      </c>
      <c r="I23" s="14">
        <v>28.905972723626199</v>
      </c>
      <c r="J23" s="9">
        <f t="shared" si="0"/>
        <v>279.41412769378888</v>
      </c>
      <c r="K23" s="9">
        <f t="shared" si="1"/>
        <v>7.3651141027570448</v>
      </c>
      <c r="L23" s="10" t="s">
        <v>26</v>
      </c>
      <c r="M23" s="10">
        <v>-3.7517999999999998</v>
      </c>
      <c r="N23" s="10">
        <v>-38.525770000000001</v>
      </c>
    </row>
    <row r="24" spans="1:14">
      <c r="A24" s="23">
        <v>45043</v>
      </c>
      <c r="B24" s="8">
        <v>22</v>
      </c>
      <c r="C24" s="9">
        <v>67.9876</v>
      </c>
      <c r="D24" s="10">
        <v>0.26388400000000001</v>
      </c>
      <c r="E24" s="11">
        <v>4.5047999999999998E-2</v>
      </c>
      <c r="F24" s="12">
        <v>3.8244400000000001</v>
      </c>
      <c r="G24" s="9">
        <v>6.5144000000000002</v>
      </c>
      <c r="H24" s="9">
        <v>8.4055999999999997</v>
      </c>
      <c r="I24" s="9">
        <v>28.805564</v>
      </c>
      <c r="J24" s="9">
        <f t="shared" si="0"/>
        <v>490.35251021401217</v>
      </c>
      <c r="K24" s="9">
        <f t="shared" si="1"/>
        <v>7.4139934886772076</v>
      </c>
      <c r="L24" s="10" t="s">
        <v>26</v>
      </c>
      <c r="M24" s="10">
        <v>-3.7517999999999998</v>
      </c>
      <c r="N24" s="10">
        <v>-38.525770000000001</v>
      </c>
    </row>
    <row r="25" spans="1:14">
      <c r="A25" s="23">
        <v>45043</v>
      </c>
      <c r="B25" s="13">
        <v>23</v>
      </c>
      <c r="C25" s="14">
        <v>71.039452495974203</v>
      </c>
      <c r="D25" s="15">
        <v>0.31861111111111101</v>
      </c>
      <c r="E25" s="16">
        <v>5.6505636070853502E-2</v>
      </c>
      <c r="F25" s="17">
        <v>3.8708293075684401</v>
      </c>
      <c r="G25" s="9">
        <v>6.5144000000000002</v>
      </c>
      <c r="H25" s="14">
        <v>7.6936392914653799</v>
      </c>
      <c r="I25" s="14">
        <v>28.324472624798702</v>
      </c>
      <c r="J25" s="9">
        <f t="shared" si="0"/>
        <v>592.99189011822148</v>
      </c>
      <c r="K25" s="9">
        <f t="shared" si="1"/>
        <v>7.5158977218321787</v>
      </c>
      <c r="L25" s="10" t="s">
        <v>26</v>
      </c>
      <c r="M25" s="10">
        <v>-3.7517999999999998</v>
      </c>
      <c r="N25" s="10">
        <v>-38.525770000000001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16172-2CFC-4E31-8EAC-3E9BCAEE1902}">
  <dimension ref="A1:N25"/>
  <sheetViews>
    <sheetView workbookViewId="0">
      <selection activeCell="A2" sqref="A2:K25"/>
    </sheetView>
  </sheetViews>
  <sheetFormatPr defaultRowHeight="14.4"/>
  <cols>
    <col min="1" max="1" width="10.5546875" bestFit="1" customWidth="1"/>
    <col min="12" max="12" width="35.44140625" bestFit="1" customWidth="1"/>
    <col min="13" max="13" width="8.6640625" bestFit="1" customWidth="1"/>
    <col min="14" max="14" width="9.6640625" bestFit="1" customWidth="1"/>
  </cols>
  <sheetData>
    <row r="1" spans="1:14">
      <c r="A1" s="2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3" t="s">
        <v>6</v>
      </c>
      <c r="H1" s="3" t="s">
        <v>7</v>
      </c>
      <c r="I1" s="3" t="s">
        <v>8</v>
      </c>
      <c r="J1" s="7" t="s">
        <v>9</v>
      </c>
      <c r="K1" s="3" t="s">
        <v>10</v>
      </c>
      <c r="L1" s="22" t="s">
        <v>11</v>
      </c>
      <c r="M1" s="6" t="s">
        <v>12</v>
      </c>
      <c r="N1" s="6" t="s">
        <v>13</v>
      </c>
    </row>
    <row r="2" spans="1:14">
      <c r="A2" s="23">
        <v>45043</v>
      </c>
      <c r="B2" s="8">
        <v>0</v>
      </c>
      <c r="C2" s="9">
        <v>63.220934878146203</v>
      </c>
      <c r="D2" s="10">
        <v>1.9168997203355999E-2</v>
      </c>
      <c r="E2" s="11">
        <v>7.8905313623651597E-3</v>
      </c>
      <c r="F2" s="12">
        <v>2.4296004794246899</v>
      </c>
      <c r="G2" s="9">
        <v>5.0071913703555699</v>
      </c>
      <c r="H2" s="9">
        <v>5.9716340391530203</v>
      </c>
      <c r="I2" s="9">
        <v>28.880667199360801</v>
      </c>
      <c r="J2" s="9">
        <f t="shared" ref="J2:J25" si="0">(46.01*(D2*1000))/(0.082*(I2+273.15))</f>
        <v>35.611210202213861</v>
      </c>
      <c r="K2" s="9">
        <f t="shared" ref="K2:K25" si="1">(48*(F2))/(0.082*(I2+273.15))</f>
        <v>4.7088104392686425</v>
      </c>
      <c r="L2" s="20" t="s">
        <v>27</v>
      </c>
      <c r="M2" s="20">
        <v>-3.83412</v>
      </c>
      <c r="N2" s="20">
        <v>-38.568989999999999</v>
      </c>
    </row>
    <row r="3" spans="1:14">
      <c r="A3" s="23">
        <v>45043</v>
      </c>
      <c r="B3" s="13">
        <v>1</v>
      </c>
      <c r="C3" s="14">
        <v>64.753086419753103</v>
      </c>
      <c r="D3" s="15">
        <v>3.68387579498691E-2</v>
      </c>
      <c r="E3" s="16">
        <v>1.11148522259633E-2</v>
      </c>
      <c r="F3" s="17">
        <v>2.5313542835765102</v>
      </c>
      <c r="G3" s="14">
        <v>4.6041900486344902</v>
      </c>
      <c r="H3" s="14">
        <v>5.8391320613542801</v>
      </c>
      <c r="I3" s="14">
        <v>28.845087916198999</v>
      </c>
      <c r="J3" s="9">
        <f t="shared" si="0"/>
        <v>68.445276304554284</v>
      </c>
      <c r="K3" s="9">
        <f t="shared" si="1"/>
        <v>4.9065975587296142</v>
      </c>
      <c r="L3" s="20" t="s">
        <v>27</v>
      </c>
      <c r="M3" s="20">
        <v>-3.83412</v>
      </c>
      <c r="N3" s="20">
        <v>-38.568989999999999</v>
      </c>
    </row>
    <row r="4" spans="1:14">
      <c r="A4" s="23">
        <v>45043</v>
      </c>
      <c r="B4" s="8">
        <v>2</v>
      </c>
      <c r="C4" s="9">
        <v>67.800799999999995</v>
      </c>
      <c r="D4" s="10">
        <v>7.3443999999999995E-2</v>
      </c>
      <c r="E4" s="11">
        <v>1.7304E-2</v>
      </c>
      <c r="F4" s="12">
        <v>2.939384</v>
      </c>
      <c r="G4" s="9">
        <v>4.6391999999999998</v>
      </c>
      <c r="H4" s="9">
        <v>6.2460000000000004</v>
      </c>
      <c r="I4" s="9">
        <v>28.629372</v>
      </c>
      <c r="J4" s="9">
        <f t="shared" si="0"/>
        <v>136.55422832642344</v>
      </c>
      <c r="K4" s="9">
        <f t="shared" si="1"/>
        <v>5.7015660579684813</v>
      </c>
      <c r="L4" s="20" t="s">
        <v>27</v>
      </c>
      <c r="M4" s="20">
        <v>-3.83412</v>
      </c>
      <c r="N4" s="20">
        <v>-38.568989999999999</v>
      </c>
    </row>
    <row r="5" spans="1:14">
      <c r="A5" s="23">
        <v>45043</v>
      </c>
      <c r="B5" s="13">
        <v>3</v>
      </c>
      <c r="C5" s="14">
        <v>67.212748344370894</v>
      </c>
      <c r="D5" s="15">
        <v>9.5649834437086106E-2</v>
      </c>
      <c r="E5" s="16">
        <v>2.1117549668874198E-2</v>
      </c>
      <c r="F5" s="17">
        <v>2.7858609271523198</v>
      </c>
      <c r="G5" s="14">
        <v>5.3004966887417204</v>
      </c>
      <c r="H5" s="14">
        <v>6.9495033112582796</v>
      </c>
      <c r="I5" s="14">
        <v>28.783820364238402</v>
      </c>
      <c r="J5" s="9">
        <f t="shared" si="0"/>
        <v>177.75050421852825</v>
      </c>
      <c r="K5" s="9">
        <f t="shared" si="1"/>
        <v>5.4010109163300228</v>
      </c>
      <c r="L5" s="20" t="s">
        <v>27</v>
      </c>
      <c r="M5" s="20">
        <v>-3.83412</v>
      </c>
      <c r="N5" s="20">
        <v>-38.568989999999999</v>
      </c>
    </row>
    <row r="6" spans="1:14">
      <c r="A6" s="23">
        <v>45043</v>
      </c>
      <c r="B6" s="8">
        <v>4</v>
      </c>
      <c r="C6" s="9">
        <v>69.452971271153103</v>
      </c>
      <c r="D6" s="10">
        <v>0.110547028728847</v>
      </c>
      <c r="E6" s="11">
        <v>2.3286107831562399E-2</v>
      </c>
      <c r="F6" s="12">
        <v>2.6647815820543101</v>
      </c>
      <c r="G6" s="9">
        <v>6.0759543486816199</v>
      </c>
      <c r="H6" s="9">
        <v>8.1267217630853992</v>
      </c>
      <c r="I6" s="9">
        <v>27.5829830775285</v>
      </c>
      <c r="J6" s="9">
        <f t="shared" si="0"/>
        <v>206.25495600150407</v>
      </c>
      <c r="K6" s="9">
        <f t="shared" si="1"/>
        <v>5.1869007836451191</v>
      </c>
      <c r="L6" s="20" t="s">
        <v>27</v>
      </c>
      <c r="M6" s="20">
        <v>-3.83412</v>
      </c>
      <c r="N6" s="20">
        <v>-38.568989999999999</v>
      </c>
    </row>
    <row r="7" spans="1:14">
      <c r="A7" s="23">
        <v>45043</v>
      </c>
      <c r="B7" s="13">
        <v>5</v>
      </c>
      <c r="C7" s="14">
        <v>73.7548824232762</v>
      </c>
      <c r="D7" s="15">
        <v>7.8031088082901601E-2</v>
      </c>
      <c r="E7" s="16">
        <v>1.66042247907533E-2</v>
      </c>
      <c r="F7" s="17">
        <v>3.7225149461937002</v>
      </c>
      <c r="G7" s="14">
        <v>5.8872060581905101</v>
      </c>
      <c r="H7" s="14">
        <v>7.8561179752889601</v>
      </c>
      <c r="I7" s="14">
        <v>26.895380629733001</v>
      </c>
      <c r="J7" s="9">
        <f t="shared" si="0"/>
        <v>145.921437322906</v>
      </c>
      <c r="K7" s="9">
        <f t="shared" si="1"/>
        <v>7.2623452314513175</v>
      </c>
      <c r="L7" s="20" t="s">
        <v>27</v>
      </c>
      <c r="M7" s="20">
        <v>-3.83412</v>
      </c>
      <c r="N7" s="20">
        <v>-38.568989999999999</v>
      </c>
    </row>
    <row r="8" spans="1:14">
      <c r="A8" s="23">
        <v>45043</v>
      </c>
      <c r="B8" s="8">
        <v>6</v>
      </c>
      <c r="C8" s="9">
        <v>70.910799999999995</v>
      </c>
      <c r="D8" s="10">
        <v>5.7239999999999999E-2</v>
      </c>
      <c r="E8" s="11">
        <v>1.3408E-2</v>
      </c>
      <c r="F8" s="12">
        <v>4.3628080000000002</v>
      </c>
      <c r="G8" s="9">
        <v>5.0852000000000004</v>
      </c>
      <c r="H8" s="9">
        <v>6.8108000000000004</v>
      </c>
      <c r="I8" s="9">
        <v>27.390408000000001</v>
      </c>
      <c r="J8" s="9">
        <f t="shared" si="0"/>
        <v>106.86491245544561</v>
      </c>
      <c r="K8" s="9">
        <f t="shared" si="1"/>
        <v>8.4974890606666538</v>
      </c>
      <c r="L8" s="20" t="s">
        <v>27</v>
      </c>
      <c r="M8" s="20">
        <v>-3.83412</v>
      </c>
      <c r="N8" s="20">
        <v>-38.568989999999999</v>
      </c>
    </row>
    <row r="9" spans="1:14">
      <c r="A9" s="23">
        <v>45043</v>
      </c>
      <c r="B9" s="13">
        <v>7</v>
      </c>
      <c r="C9" s="14">
        <v>72.085225009956204</v>
      </c>
      <c r="D9" s="15">
        <v>0.20640780565511699</v>
      </c>
      <c r="E9" s="16">
        <v>4.0720828355237E-2</v>
      </c>
      <c r="F9" s="17">
        <v>4.2203544404619704</v>
      </c>
      <c r="G9" s="14">
        <v>5.1226602947033104</v>
      </c>
      <c r="H9" s="14">
        <v>7.2903225806451601</v>
      </c>
      <c r="I9" s="14">
        <v>27.322743926722399</v>
      </c>
      <c r="J9" s="9">
        <f t="shared" si="0"/>
        <v>385.4423359865815</v>
      </c>
      <c r="K9" s="9">
        <f t="shared" si="1"/>
        <v>8.221881783677178</v>
      </c>
      <c r="L9" s="20" t="s">
        <v>27</v>
      </c>
      <c r="M9" s="20">
        <v>-3.83412</v>
      </c>
      <c r="N9" s="20">
        <v>-38.568989999999999</v>
      </c>
    </row>
    <row r="10" spans="1:14">
      <c r="A10" s="23">
        <v>45043</v>
      </c>
      <c r="B10" s="8">
        <v>8</v>
      </c>
      <c r="C10" s="9">
        <v>71.758374106134696</v>
      </c>
      <c r="D10" s="10">
        <v>0.12402333458788101</v>
      </c>
      <c r="E10" s="11">
        <v>2.5525028227324099E-2</v>
      </c>
      <c r="F10" s="12">
        <v>4.1495935265336801</v>
      </c>
      <c r="G10" s="9">
        <v>4.3545351900639799</v>
      </c>
      <c r="H10" s="9">
        <v>6.0191945803537799</v>
      </c>
      <c r="I10" s="9">
        <v>27.8329582235604</v>
      </c>
      <c r="J10" s="9">
        <f t="shared" si="0"/>
        <v>231.20641431676478</v>
      </c>
      <c r="K10" s="9">
        <f t="shared" si="1"/>
        <v>8.0703252148618994</v>
      </c>
      <c r="L10" s="20" t="s">
        <v>27</v>
      </c>
      <c r="M10" s="20">
        <v>-3.83412</v>
      </c>
      <c r="N10" s="20">
        <v>-38.568989999999999</v>
      </c>
    </row>
    <row r="11" spans="1:14">
      <c r="A11" s="23">
        <v>45043</v>
      </c>
      <c r="B11" s="13">
        <v>9</v>
      </c>
      <c r="C11" s="14">
        <v>67.683160083160104</v>
      </c>
      <c r="D11" s="15">
        <v>0.10630353430353399</v>
      </c>
      <c r="E11" s="16">
        <v>2.8020790020789998E-2</v>
      </c>
      <c r="F11" s="17">
        <v>4.0128274428274402</v>
      </c>
      <c r="G11" s="14">
        <v>4.2149688149688096</v>
      </c>
      <c r="H11" s="14">
        <v>5.5692307692307699</v>
      </c>
      <c r="I11" s="14">
        <v>28.565276507276501</v>
      </c>
      <c r="J11" s="9">
        <f t="shared" si="0"/>
        <v>197.69185873278605</v>
      </c>
      <c r="K11" s="9">
        <f t="shared" si="1"/>
        <v>7.7853935301099559</v>
      </c>
      <c r="L11" s="20" t="s">
        <v>27</v>
      </c>
      <c r="M11" s="20">
        <v>-3.83412</v>
      </c>
      <c r="N11" s="20">
        <v>-38.568989999999999</v>
      </c>
    </row>
    <row r="12" spans="1:14">
      <c r="A12" s="23">
        <v>45043</v>
      </c>
      <c r="B12" s="8">
        <v>10</v>
      </c>
      <c r="C12" s="14">
        <v>67.683160083160104</v>
      </c>
      <c r="D12" s="15">
        <v>0.10630353430353399</v>
      </c>
      <c r="E12" s="16">
        <v>2.8020790020789998E-2</v>
      </c>
      <c r="F12" s="17">
        <v>4.0128274428274402</v>
      </c>
      <c r="G12" s="14">
        <v>4.2149688149688096</v>
      </c>
      <c r="H12" s="14">
        <v>5.5692307692307699</v>
      </c>
      <c r="I12" s="14">
        <v>28.565276507276501</v>
      </c>
      <c r="J12" s="9">
        <f t="shared" si="0"/>
        <v>197.69185873278605</v>
      </c>
      <c r="K12" s="9">
        <f t="shared" si="1"/>
        <v>7.7853935301099559</v>
      </c>
      <c r="L12" s="20" t="s">
        <v>27</v>
      </c>
      <c r="M12" s="20">
        <v>-3.83412</v>
      </c>
      <c r="N12" s="20">
        <v>-38.568989999999999</v>
      </c>
    </row>
    <row r="13" spans="1:14">
      <c r="A13" s="23">
        <v>45043</v>
      </c>
      <c r="B13" s="13">
        <v>11</v>
      </c>
      <c r="C13" s="14">
        <v>67.683160083160104</v>
      </c>
      <c r="D13" s="15">
        <v>0.10630353430353399</v>
      </c>
      <c r="E13" s="16">
        <v>2.8020790020789998E-2</v>
      </c>
      <c r="F13" s="17">
        <v>4.0128274428274402</v>
      </c>
      <c r="G13" s="14">
        <v>4.2149688149688096</v>
      </c>
      <c r="H13" s="14">
        <v>5.5692307692307699</v>
      </c>
      <c r="I13" s="14">
        <v>28.565276507276501</v>
      </c>
      <c r="J13" s="9">
        <f t="shared" si="0"/>
        <v>197.69185873278605</v>
      </c>
      <c r="K13" s="9">
        <f t="shared" si="1"/>
        <v>7.7853935301099559</v>
      </c>
      <c r="L13" s="20" t="s">
        <v>27</v>
      </c>
      <c r="M13" s="20">
        <v>-3.83412</v>
      </c>
      <c r="N13" s="20">
        <v>-38.568989999999999</v>
      </c>
    </row>
    <row r="14" spans="1:14">
      <c r="A14" s="23">
        <v>45043</v>
      </c>
      <c r="B14" s="8">
        <v>12</v>
      </c>
      <c r="C14" s="14">
        <v>67.683160083160104</v>
      </c>
      <c r="D14" s="15">
        <v>0.10630353430353399</v>
      </c>
      <c r="E14" s="16">
        <v>2.8020790020789998E-2</v>
      </c>
      <c r="F14" s="17">
        <v>4.0128274428274402</v>
      </c>
      <c r="G14" s="14">
        <v>4.2149688149688096</v>
      </c>
      <c r="H14" s="14">
        <v>5.5692307692307699</v>
      </c>
      <c r="I14" s="14">
        <v>28.565276507276501</v>
      </c>
      <c r="J14" s="9">
        <f t="shared" si="0"/>
        <v>197.69185873278605</v>
      </c>
      <c r="K14" s="9">
        <f t="shared" si="1"/>
        <v>7.7853935301099559</v>
      </c>
      <c r="L14" s="20" t="s">
        <v>27</v>
      </c>
      <c r="M14" s="20">
        <v>-3.83412</v>
      </c>
      <c r="N14" s="20">
        <v>-38.568989999999999</v>
      </c>
    </row>
    <row r="15" spans="1:14">
      <c r="A15" s="23">
        <v>45043</v>
      </c>
      <c r="B15" s="13">
        <v>13</v>
      </c>
      <c r="C15" s="14">
        <v>67.683160083160104</v>
      </c>
      <c r="D15" s="15">
        <v>0.10630353430353399</v>
      </c>
      <c r="E15" s="16">
        <v>2.8020790020789998E-2</v>
      </c>
      <c r="F15" s="17">
        <v>4.0128274428274402</v>
      </c>
      <c r="G15" s="14">
        <v>4.2149688149688096</v>
      </c>
      <c r="H15" s="14">
        <v>5.5692307692307699</v>
      </c>
      <c r="I15" s="14">
        <v>28.565276507276501</v>
      </c>
      <c r="J15" s="9">
        <f t="shared" si="0"/>
        <v>197.69185873278605</v>
      </c>
      <c r="K15" s="9">
        <f t="shared" si="1"/>
        <v>7.7853935301099559</v>
      </c>
      <c r="L15" s="20" t="s">
        <v>27</v>
      </c>
      <c r="M15" s="20">
        <v>-3.83412</v>
      </c>
      <c r="N15" s="20">
        <v>-38.568989999999999</v>
      </c>
    </row>
    <row r="16" spans="1:14">
      <c r="A16" s="23">
        <v>45043</v>
      </c>
      <c r="B16" s="8">
        <v>14</v>
      </c>
      <c r="C16" s="14">
        <v>67.683160083160104</v>
      </c>
      <c r="D16" s="15">
        <v>0.10630353430353399</v>
      </c>
      <c r="E16" s="16">
        <v>2.8020790020789998E-2</v>
      </c>
      <c r="F16" s="17">
        <v>4.0128274428274402</v>
      </c>
      <c r="G16" s="14">
        <v>4.2149688149688096</v>
      </c>
      <c r="H16" s="14">
        <v>5.5692307692307699</v>
      </c>
      <c r="I16" s="14">
        <v>28.565276507276501</v>
      </c>
      <c r="J16" s="9">
        <f t="shared" si="0"/>
        <v>197.69185873278605</v>
      </c>
      <c r="K16" s="9">
        <f t="shared" si="1"/>
        <v>7.7853935301099559</v>
      </c>
      <c r="L16" s="20" t="s">
        <v>27</v>
      </c>
      <c r="M16" s="20">
        <v>-3.83412</v>
      </c>
      <c r="N16" s="20">
        <v>-38.568989999999999</v>
      </c>
    </row>
    <row r="17" spans="1:14">
      <c r="A17" s="23">
        <v>45043</v>
      </c>
      <c r="B17" s="13">
        <v>15</v>
      </c>
      <c r="C17" s="14">
        <v>67.683160083160104</v>
      </c>
      <c r="D17" s="15">
        <v>0.10630353430353399</v>
      </c>
      <c r="E17" s="16">
        <v>2.8020790020789998E-2</v>
      </c>
      <c r="F17" s="17">
        <v>4.0128274428274402</v>
      </c>
      <c r="G17" s="14">
        <v>4.2149688149688096</v>
      </c>
      <c r="H17" s="14">
        <v>5.5692307692307699</v>
      </c>
      <c r="I17" s="14">
        <v>28.565276507276501</v>
      </c>
      <c r="J17" s="9">
        <f t="shared" si="0"/>
        <v>197.69185873278605</v>
      </c>
      <c r="K17" s="9">
        <f t="shared" si="1"/>
        <v>7.7853935301099559</v>
      </c>
      <c r="L17" s="20" t="s">
        <v>27</v>
      </c>
      <c r="M17" s="20">
        <v>-3.83412</v>
      </c>
      <c r="N17" s="20">
        <v>-38.568989999999999</v>
      </c>
    </row>
    <row r="18" spans="1:14">
      <c r="A18" s="23">
        <v>45043</v>
      </c>
      <c r="B18" s="8">
        <v>16</v>
      </c>
      <c r="C18" s="14">
        <v>67.683160083160104</v>
      </c>
      <c r="D18" s="15">
        <v>0.10630353430353399</v>
      </c>
      <c r="E18" s="16">
        <v>2.8020790020789998E-2</v>
      </c>
      <c r="F18" s="17">
        <v>4.0128274428274402</v>
      </c>
      <c r="G18" s="14">
        <v>4.2149688149688096</v>
      </c>
      <c r="H18" s="14">
        <v>5.5692307692307699</v>
      </c>
      <c r="I18" s="14">
        <v>28.565276507276501</v>
      </c>
      <c r="J18" s="9">
        <f t="shared" si="0"/>
        <v>197.69185873278605</v>
      </c>
      <c r="K18" s="9">
        <f t="shared" si="1"/>
        <v>7.7853935301099559</v>
      </c>
      <c r="L18" s="20" t="s">
        <v>27</v>
      </c>
      <c r="M18" s="20">
        <v>-3.83412</v>
      </c>
      <c r="N18" s="20">
        <v>-38.568989999999999</v>
      </c>
    </row>
    <row r="19" spans="1:14">
      <c r="A19" s="23">
        <v>45043</v>
      </c>
      <c r="B19" s="13">
        <v>17</v>
      </c>
      <c r="C19" s="14">
        <v>67.683160083160104</v>
      </c>
      <c r="D19" s="15">
        <v>0.10630353430353399</v>
      </c>
      <c r="E19" s="16">
        <v>2.8020790020789998E-2</v>
      </c>
      <c r="F19" s="17">
        <v>4.0128274428274402</v>
      </c>
      <c r="G19" s="14">
        <v>4.2149688149688096</v>
      </c>
      <c r="H19" s="14">
        <v>5.5692307692307699</v>
      </c>
      <c r="I19" s="14">
        <v>28.565276507276501</v>
      </c>
      <c r="J19" s="9">
        <f t="shared" si="0"/>
        <v>197.69185873278605</v>
      </c>
      <c r="K19" s="9">
        <f t="shared" si="1"/>
        <v>7.7853935301099559</v>
      </c>
      <c r="L19" s="20" t="s">
        <v>27</v>
      </c>
      <c r="M19" s="20">
        <v>-3.83412</v>
      </c>
      <c r="N19" s="20">
        <v>-38.568989999999999</v>
      </c>
    </row>
    <row r="20" spans="1:14">
      <c r="A20" s="23">
        <v>45043</v>
      </c>
      <c r="B20" s="8">
        <v>18</v>
      </c>
      <c r="C20" s="9">
        <v>64.071262226362407</v>
      </c>
      <c r="D20" s="10">
        <v>6.3861201676758295E-2</v>
      </c>
      <c r="E20" s="11">
        <v>1.49930135072194E-2</v>
      </c>
      <c r="F20" s="12">
        <v>2.4832091290172298</v>
      </c>
      <c r="G20" s="9">
        <v>5.1332091290172297</v>
      </c>
      <c r="H20" s="9">
        <v>6.4760130414531902</v>
      </c>
      <c r="I20" s="9">
        <v>28.661895668374498</v>
      </c>
      <c r="J20" s="9">
        <f t="shared" si="0"/>
        <v>118.72416235433131</v>
      </c>
      <c r="K20" s="9">
        <f t="shared" si="1"/>
        <v>4.8161979447523704</v>
      </c>
      <c r="L20" s="20" t="s">
        <v>27</v>
      </c>
      <c r="M20" s="20">
        <v>-3.83412</v>
      </c>
      <c r="N20" s="20">
        <v>-38.568989999999999</v>
      </c>
    </row>
    <row r="21" spans="1:14">
      <c r="A21" s="23">
        <v>45043</v>
      </c>
      <c r="B21" s="13">
        <v>19</v>
      </c>
      <c r="C21" s="14">
        <v>62.906571654790199</v>
      </c>
      <c r="D21" s="15">
        <v>5.7984956452889903E-2</v>
      </c>
      <c r="E21" s="16">
        <v>1.34323040380048E-2</v>
      </c>
      <c r="F21" s="17">
        <v>2.4173198733175001</v>
      </c>
      <c r="G21" s="14">
        <v>11.3721298495645</v>
      </c>
      <c r="H21" s="14">
        <v>12.773555027711801</v>
      </c>
      <c r="I21" s="14">
        <v>29.235482977038799</v>
      </c>
      <c r="J21" s="9">
        <f t="shared" si="0"/>
        <v>107.59517063675963</v>
      </c>
      <c r="K21" s="9">
        <f t="shared" si="1"/>
        <v>4.6795120495837139</v>
      </c>
      <c r="L21" s="20" t="s">
        <v>27</v>
      </c>
      <c r="M21" s="20">
        <v>-3.83412</v>
      </c>
      <c r="N21" s="20">
        <v>-38.568989999999999</v>
      </c>
    </row>
    <row r="22" spans="1:14">
      <c r="A22" s="23">
        <v>45043</v>
      </c>
      <c r="B22" s="8">
        <v>20</v>
      </c>
      <c r="C22" s="9">
        <v>65.512605042016801</v>
      </c>
      <c r="D22" s="10">
        <v>0.122268907563025</v>
      </c>
      <c r="E22" s="11">
        <v>2.3117246898759498E-2</v>
      </c>
      <c r="F22" s="12">
        <v>2.5313205282112801</v>
      </c>
      <c r="G22" s="9">
        <v>9.1728691476590605</v>
      </c>
      <c r="H22" s="9">
        <v>10.858343337334899</v>
      </c>
      <c r="I22" s="9">
        <v>29.019051620648298</v>
      </c>
      <c r="J22" s="9">
        <f t="shared" si="0"/>
        <v>227.04107336211928</v>
      </c>
      <c r="K22" s="9">
        <f t="shared" si="1"/>
        <v>4.9037073582902977</v>
      </c>
      <c r="L22" s="20" t="s">
        <v>27</v>
      </c>
      <c r="M22" s="20">
        <v>-3.83412</v>
      </c>
      <c r="N22" s="20">
        <v>-38.568989999999999</v>
      </c>
    </row>
    <row r="23" spans="1:14">
      <c r="A23" s="23">
        <v>45043</v>
      </c>
      <c r="B23" s="13">
        <v>21</v>
      </c>
      <c r="C23" s="14">
        <v>66.058965102286393</v>
      </c>
      <c r="D23" s="15">
        <v>0.15041716807059799</v>
      </c>
      <c r="E23" s="16">
        <v>2.5924588848776599E-2</v>
      </c>
      <c r="F23" s="17">
        <v>3.8004893702366598</v>
      </c>
      <c r="G23" s="14">
        <v>6.8929001203369404</v>
      </c>
      <c r="H23" s="14">
        <v>8.5463297232250302</v>
      </c>
      <c r="I23" s="14">
        <v>28.905972723626199</v>
      </c>
      <c r="J23" s="9">
        <f t="shared" si="0"/>
        <v>279.41412769378888</v>
      </c>
      <c r="K23" s="9">
        <f t="shared" si="1"/>
        <v>7.3651141027570448</v>
      </c>
      <c r="L23" s="20" t="s">
        <v>27</v>
      </c>
      <c r="M23" s="20">
        <v>-3.83412</v>
      </c>
      <c r="N23" s="20">
        <v>-38.568989999999999</v>
      </c>
    </row>
    <row r="24" spans="1:14">
      <c r="A24" s="23">
        <v>45043</v>
      </c>
      <c r="B24" s="8">
        <v>22</v>
      </c>
      <c r="C24" s="9">
        <v>67.9876</v>
      </c>
      <c r="D24" s="10">
        <v>0.26388400000000001</v>
      </c>
      <c r="E24" s="11">
        <v>4.5047999999999998E-2</v>
      </c>
      <c r="F24" s="12">
        <v>3.8244400000000001</v>
      </c>
      <c r="G24" s="9">
        <v>6.5144000000000002</v>
      </c>
      <c r="H24" s="9">
        <v>8.4055999999999997</v>
      </c>
      <c r="I24" s="9">
        <v>28.805564</v>
      </c>
      <c r="J24" s="9">
        <f t="shared" si="0"/>
        <v>490.35251021401217</v>
      </c>
      <c r="K24" s="9">
        <f t="shared" si="1"/>
        <v>7.4139934886772076</v>
      </c>
      <c r="L24" s="20" t="s">
        <v>27</v>
      </c>
      <c r="M24" s="20">
        <v>-3.83412</v>
      </c>
      <c r="N24" s="20">
        <v>-38.568989999999999</v>
      </c>
    </row>
    <row r="25" spans="1:14">
      <c r="A25" s="23">
        <v>45043</v>
      </c>
      <c r="B25" s="13">
        <v>23</v>
      </c>
      <c r="C25" s="14">
        <v>71.039452495974203</v>
      </c>
      <c r="D25" s="15">
        <v>0.31861111111111101</v>
      </c>
      <c r="E25" s="16">
        <v>5.6505636070853502E-2</v>
      </c>
      <c r="F25" s="17">
        <v>3.8708293075684401</v>
      </c>
      <c r="G25" s="9">
        <v>6.5144000000000002</v>
      </c>
      <c r="H25" s="14">
        <v>7.6936392914653799</v>
      </c>
      <c r="I25" s="14">
        <v>28.324472624798702</v>
      </c>
      <c r="J25" s="9">
        <f t="shared" si="0"/>
        <v>592.99189011822148</v>
      </c>
      <c r="K25" s="9">
        <f t="shared" si="1"/>
        <v>7.5158977218321787</v>
      </c>
      <c r="L25" s="20" t="s">
        <v>27</v>
      </c>
      <c r="M25" s="20">
        <v>-3.83412</v>
      </c>
      <c r="N25" s="20">
        <v>-38.568989999999999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D733F-F212-4746-B03E-3AC83DEE7083}">
  <dimension ref="A1:N25"/>
  <sheetViews>
    <sheetView workbookViewId="0">
      <selection activeCell="A2" sqref="A2:K25"/>
    </sheetView>
  </sheetViews>
  <sheetFormatPr defaultRowHeight="14.4"/>
  <cols>
    <col min="1" max="1" width="10.5546875" bestFit="1" customWidth="1"/>
    <col min="12" max="12" width="52.109375" bestFit="1" customWidth="1"/>
    <col min="13" max="13" width="9.109375" bestFit="1" customWidth="1"/>
    <col min="14" max="14" width="10.109375" bestFit="1" customWidth="1"/>
  </cols>
  <sheetData>
    <row r="1" spans="1:14">
      <c r="A1" s="2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3" t="s">
        <v>6</v>
      </c>
      <c r="H1" s="3" t="s">
        <v>7</v>
      </c>
      <c r="I1" s="3" t="s">
        <v>8</v>
      </c>
      <c r="J1" s="7" t="s">
        <v>9</v>
      </c>
      <c r="K1" s="3" t="s">
        <v>10</v>
      </c>
      <c r="L1" s="22" t="s">
        <v>11</v>
      </c>
      <c r="M1" s="6" t="s">
        <v>12</v>
      </c>
      <c r="N1" s="6" t="s">
        <v>13</v>
      </c>
    </row>
    <row r="2" spans="1:14">
      <c r="A2" s="23">
        <v>45043</v>
      </c>
      <c r="B2" s="8">
        <v>0</v>
      </c>
      <c r="C2" s="9">
        <v>63.220934878146203</v>
      </c>
      <c r="D2" s="10">
        <v>1.9168997203355999E-2</v>
      </c>
      <c r="E2" s="11">
        <v>7.8905313623651597E-3</v>
      </c>
      <c r="F2" s="12">
        <v>2.4296004794246899</v>
      </c>
      <c r="G2" s="9">
        <v>5.0071913703555699</v>
      </c>
      <c r="H2" s="9">
        <v>5.9716340391530203</v>
      </c>
      <c r="I2" s="9">
        <v>28.880667199360801</v>
      </c>
      <c r="J2" s="9">
        <f t="shared" ref="J2:J25" si="0">(46.01*(D2*1000))/(0.082*(I2+273.15))</f>
        <v>35.611210202213861</v>
      </c>
      <c r="K2" s="9">
        <f t="shared" ref="K2:K25" si="1">(48*(F2))/(0.082*(I2+273.15))</f>
        <v>4.7088104392686425</v>
      </c>
      <c r="L2" s="12" t="s">
        <v>28</v>
      </c>
      <c r="M2" s="25">
        <v>-3.8317199999999998</v>
      </c>
      <c r="N2" s="25">
        <v>-38.494030000000002</v>
      </c>
    </row>
    <row r="3" spans="1:14">
      <c r="A3" s="23">
        <v>45043</v>
      </c>
      <c r="B3" s="13">
        <v>1</v>
      </c>
      <c r="C3" s="14">
        <v>64.753086419753103</v>
      </c>
      <c r="D3" s="15">
        <v>3.68387579498691E-2</v>
      </c>
      <c r="E3" s="16">
        <v>1.11148522259633E-2</v>
      </c>
      <c r="F3" s="17">
        <v>2.5313542835765102</v>
      </c>
      <c r="G3" s="14">
        <v>4.6041900486344902</v>
      </c>
      <c r="H3" s="14">
        <v>5.8391320613542801</v>
      </c>
      <c r="I3" s="14">
        <v>28.845087916198999</v>
      </c>
      <c r="J3" s="9">
        <f t="shared" si="0"/>
        <v>68.445276304554284</v>
      </c>
      <c r="K3" s="9">
        <f t="shared" si="1"/>
        <v>4.9065975587296142</v>
      </c>
      <c r="L3" s="12" t="s">
        <v>28</v>
      </c>
      <c r="M3" s="25">
        <v>-3.8317199999999998</v>
      </c>
      <c r="N3" s="25">
        <v>-38.494030000000002</v>
      </c>
    </row>
    <row r="4" spans="1:14">
      <c r="A4" s="23">
        <v>45043</v>
      </c>
      <c r="B4" s="8">
        <v>2</v>
      </c>
      <c r="C4" s="9">
        <v>67.800799999999995</v>
      </c>
      <c r="D4" s="10">
        <v>7.3443999999999995E-2</v>
      </c>
      <c r="E4" s="11">
        <v>1.7304E-2</v>
      </c>
      <c r="F4" s="12">
        <v>2.939384</v>
      </c>
      <c r="G4" s="9">
        <v>4.6391999999999998</v>
      </c>
      <c r="H4" s="9">
        <v>6.2460000000000004</v>
      </c>
      <c r="I4" s="9">
        <v>28.629372</v>
      </c>
      <c r="J4" s="9">
        <f t="shared" si="0"/>
        <v>136.55422832642344</v>
      </c>
      <c r="K4" s="9">
        <f t="shared" si="1"/>
        <v>5.7015660579684813</v>
      </c>
      <c r="L4" s="12" t="s">
        <v>28</v>
      </c>
      <c r="M4" s="25">
        <v>-3.8317199999999998</v>
      </c>
      <c r="N4" s="25">
        <v>-38.494030000000002</v>
      </c>
    </row>
    <row r="5" spans="1:14">
      <c r="A5" s="23">
        <v>45043</v>
      </c>
      <c r="B5" s="13">
        <v>3</v>
      </c>
      <c r="C5" s="14">
        <v>67.212748344370894</v>
      </c>
      <c r="D5" s="15">
        <v>9.5649834437086106E-2</v>
      </c>
      <c r="E5" s="16">
        <v>2.1117549668874198E-2</v>
      </c>
      <c r="F5" s="17">
        <v>2.7858609271523198</v>
      </c>
      <c r="G5" s="14">
        <v>5.3004966887417204</v>
      </c>
      <c r="H5" s="14">
        <v>6.9495033112582796</v>
      </c>
      <c r="I5" s="14">
        <v>28.783820364238402</v>
      </c>
      <c r="J5" s="9">
        <f t="shared" si="0"/>
        <v>177.75050421852825</v>
      </c>
      <c r="K5" s="9">
        <f t="shared" si="1"/>
        <v>5.4010109163300228</v>
      </c>
      <c r="L5" s="12" t="s">
        <v>28</v>
      </c>
      <c r="M5" s="25">
        <v>-3.8317199999999998</v>
      </c>
      <c r="N5" s="25">
        <v>-38.494030000000002</v>
      </c>
    </row>
    <row r="6" spans="1:14">
      <c r="A6" s="23">
        <v>45043</v>
      </c>
      <c r="B6" s="8">
        <v>4</v>
      </c>
      <c r="C6" s="9">
        <v>69.452971271153103</v>
      </c>
      <c r="D6" s="10">
        <v>0.110547028728847</v>
      </c>
      <c r="E6" s="11">
        <v>2.3286107831562399E-2</v>
      </c>
      <c r="F6" s="12">
        <v>2.6647815820543101</v>
      </c>
      <c r="G6" s="9">
        <v>6.0759543486816199</v>
      </c>
      <c r="H6" s="9">
        <v>8.1267217630853992</v>
      </c>
      <c r="I6" s="9">
        <v>27.5829830775285</v>
      </c>
      <c r="J6" s="9">
        <f t="shared" si="0"/>
        <v>206.25495600150407</v>
      </c>
      <c r="K6" s="9">
        <f t="shared" si="1"/>
        <v>5.1869007836451191</v>
      </c>
      <c r="L6" s="12" t="s">
        <v>28</v>
      </c>
      <c r="M6" s="25">
        <v>-3.8317199999999998</v>
      </c>
      <c r="N6" s="25">
        <v>-38.494030000000002</v>
      </c>
    </row>
    <row r="7" spans="1:14">
      <c r="A7" s="23">
        <v>45043</v>
      </c>
      <c r="B7" s="13">
        <v>5</v>
      </c>
      <c r="C7" s="14">
        <v>73.7548824232762</v>
      </c>
      <c r="D7" s="15">
        <v>7.8031088082901601E-2</v>
      </c>
      <c r="E7" s="16">
        <v>1.66042247907533E-2</v>
      </c>
      <c r="F7" s="17">
        <v>3.7225149461937002</v>
      </c>
      <c r="G7" s="14">
        <v>5.8872060581905101</v>
      </c>
      <c r="H7" s="14">
        <v>7.8561179752889601</v>
      </c>
      <c r="I7" s="14">
        <v>26.895380629733001</v>
      </c>
      <c r="J7" s="9">
        <f t="shared" si="0"/>
        <v>145.921437322906</v>
      </c>
      <c r="K7" s="9">
        <f t="shared" si="1"/>
        <v>7.2623452314513175</v>
      </c>
      <c r="L7" s="12" t="s">
        <v>28</v>
      </c>
      <c r="M7" s="25">
        <v>-3.8317199999999998</v>
      </c>
      <c r="N7" s="25">
        <v>-38.494030000000002</v>
      </c>
    </row>
    <row r="8" spans="1:14">
      <c r="A8" s="23">
        <v>45043</v>
      </c>
      <c r="B8" s="8">
        <v>6</v>
      </c>
      <c r="C8" s="9">
        <v>70.910799999999995</v>
      </c>
      <c r="D8" s="10">
        <v>5.7239999999999999E-2</v>
      </c>
      <c r="E8" s="11">
        <v>1.3408E-2</v>
      </c>
      <c r="F8" s="12">
        <v>4.3628080000000002</v>
      </c>
      <c r="G8" s="9">
        <v>5.0852000000000004</v>
      </c>
      <c r="H8" s="9">
        <v>6.8108000000000004</v>
      </c>
      <c r="I8" s="9">
        <v>27.390408000000001</v>
      </c>
      <c r="J8" s="9">
        <f t="shared" si="0"/>
        <v>106.86491245544561</v>
      </c>
      <c r="K8" s="9">
        <f t="shared" si="1"/>
        <v>8.4974890606666538</v>
      </c>
      <c r="L8" s="12" t="s">
        <v>28</v>
      </c>
      <c r="M8" s="25">
        <v>-3.8317199999999998</v>
      </c>
      <c r="N8" s="25">
        <v>-38.494030000000002</v>
      </c>
    </row>
    <row r="9" spans="1:14">
      <c r="A9" s="23">
        <v>45043</v>
      </c>
      <c r="B9" s="13">
        <v>7</v>
      </c>
      <c r="C9" s="14">
        <v>72.085225009956204</v>
      </c>
      <c r="D9" s="15">
        <v>0.20640780565511699</v>
      </c>
      <c r="E9" s="16">
        <v>4.0720828355237E-2</v>
      </c>
      <c r="F9" s="17">
        <v>4.2203544404619704</v>
      </c>
      <c r="G9" s="14">
        <v>5.1226602947033104</v>
      </c>
      <c r="H9" s="14">
        <v>7.2903225806451601</v>
      </c>
      <c r="I9" s="14">
        <v>27.322743926722399</v>
      </c>
      <c r="J9" s="9">
        <f t="shared" si="0"/>
        <v>385.4423359865815</v>
      </c>
      <c r="K9" s="9">
        <f t="shared" si="1"/>
        <v>8.221881783677178</v>
      </c>
      <c r="L9" s="12" t="s">
        <v>28</v>
      </c>
      <c r="M9" s="25">
        <v>-3.8317199999999998</v>
      </c>
      <c r="N9" s="25">
        <v>-38.494030000000002</v>
      </c>
    </row>
    <row r="10" spans="1:14">
      <c r="A10" s="23">
        <v>45043</v>
      </c>
      <c r="B10" s="8">
        <v>8</v>
      </c>
      <c r="C10" s="9">
        <v>71.758374106134696</v>
      </c>
      <c r="D10" s="10">
        <v>0.12402333458788101</v>
      </c>
      <c r="E10" s="11">
        <v>2.5525028227324099E-2</v>
      </c>
      <c r="F10" s="12">
        <v>4.1495935265336801</v>
      </c>
      <c r="G10" s="9">
        <v>4.3545351900639799</v>
      </c>
      <c r="H10" s="9">
        <v>6.0191945803537799</v>
      </c>
      <c r="I10" s="9">
        <v>27.8329582235604</v>
      </c>
      <c r="J10" s="9">
        <f t="shared" si="0"/>
        <v>231.20641431676478</v>
      </c>
      <c r="K10" s="9">
        <f t="shared" si="1"/>
        <v>8.0703252148618994</v>
      </c>
      <c r="L10" s="12" t="s">
        <v>28</v>
      </c>
      <c r="M10" s="25">
        <v>-3.8317199999999998</v>
      </c>
      <c r="N10" s="25">
        <v>-38.494030000000002</v>
      </c>
    </row>
    <row r="11" spans="1:14">
      <c r="A11" s="23">
        <v>45043</v>
      </c>
      <c r="B11" s="13">
        <v>9</v>
      </c>
      <c r="C11" s="14">
        <v>67.683160083160104</v>
      </c>
      <c r="D11" s="15">
        <v>0.10630353430353399</v>
      </c>
      <c r="E11" s="16">
        <v>2.8020790020789998E-2</v>
      </c>
      <c r="F11" s="17">
        <v>4.0128274428274402</v>
      </c>
      <c r="G11" s="14">
        <v>4.2149688149688096</v>
      </c>
      <c r="H11" s="14">
        <v>5.5692307692307699</v>
      </c>
      <c r="I11" s="14">
        <v>28.565276507276501</v>
      </c>
      <c r="J11" s="9">
        <f t="shared" si="0"/>
        <v>197.69185873278605</v>
      </c>
      <c r="K11" s="9">
        <f t="shared" si="1"/>
        <v>7.7853935301099559</v>
      </c>
      <c r="L11" s="12" t="s">
        <v>28</v>
      </c>
      <c r="M11" s="25">
        <v>-3.8317199999999998</v>
      </c>
      <c r="N11" s="25">
        <v>-38.494030000000002</v>
      </c>
    </row>
    <row r="12" spans="1:14">
      <c r="A12" s="23">
        <v>45043</v>
      </c>
      <c r="B12" s="8">
        <v>10</v>
      </c>
      <c r="C12" s="14">
        <v>67.683160083160104</v>
      </c>
      <c r="D12" s="15">
        <v>0.10630353430353399</v>
      </c>
      <c r="E12" s="16">
        <v>2.8020790020789998E-2</v>
      </c>
      <c r="F12" s="17">
        <v>4.0128274428274402</v>
      </c>
      <c r="G12" s="14">
        <v>4.2149688149688096</v>
      </c>
      <c r="H12" s="14">
        <v>5.5692307692307699</v>
      </c>
      <c r="I12" s="14">
        <v>28.565276507276501</v>
      </c>
      <c r="J12" s="9">
        <f t="shared" si="0"/>
        <v>197.69185873278605</v>
      </c>
      <c r="K12" s="9">
        <f t="shared" si="1"/>
        <v>7.7853935301099559</v>
      </c>
      <c r="L12" s="12" t="s">
        <v>28</v>
      </c>
      <c r="M12" s="25">
        <v>-3.8317199999999998</v>
      </c>
      <c r="N12" s="25">
        <v>-38.494030000000002</v>
      </c>
    </row>
    <row r="13" spans="1:14">
      <c r="A13" s="23">
        <v>45043</v>
      </c>
      <c r="B13" s="13">
        <v>11</v>
      </c>
      <c r="C13" s="14">
        <v>67.683160083160104</v>
      </c>
      <c r="D13" s="15">
        <v>0.10630353430353399</v>
      </c>
      <c r="E13" s="16">
        <v>2.8020790020789998E-2</v>
      </c>
      <c r="F13" s="17">
        <v>4.0128274428274402</v>
      </c>
      <c r="G13" s="14">
        <v>4.2149688149688096</v>
      </c>
      <c r="H13" s="14">
        <v>5.5692307692307699</v>
      </c>
      <c r="I13" s="14">
        <v>28.565276507276501</v>
      </c>
      <c r="J13" s="9">
        <f t="shared" si="0"/>
        <v>197.69185873278605</v>
      </c>
      <c r="K13" s="9">
        <f t="shared" si="1"/>
        <v>7.7853935301099559</v>
      </c>
      <c r="L13" s="12" t="s">
        <v>28</v>
      </c>
      <c r="M13" s="25">
        <v>-3.8317199999999998</v>
      </c>
      <c r="N13" s="25">
        <v>-38.494030000000002</v>
      </c>
    </row>
    <row r="14" spans="1:14">
      <c r="A14" s="23">
        <v>45043</v>
      </c>
      <c r="B14" s="8">
        <v>12</v>
      </c>
      <c r="C14" s="14">
        <v>67.683160083160104</v>
      </c>
      <c r="D14" s="15">
        <v>0.10630353430353399</v>
      </c>
      <c r="E14" s="16">
        <v>2.8020790020789998E-2</v>
      </c>
      <c r="F14" s="17">
        <v>4.0128274428274402</v>
      </c>
      <c r="G14" s="14">
        <v>4.2149688149688096</v>
      </c>
      <c r="H14" s="14">
        <v>5.5692307692307699</v>
      </c>
      <c r="I14" s="14">
        <v>28.565276507276501</v>
      </c>
      <c r="J14" s="9">
        <f t="shared" si="0"/>
        <v>197.69185873278605</v>
      </c>
      <c r="K14" s="9">
        <f t="shared" si="1"/>
        <v>7.7853935301099559</v>
      </c>
      <c r="L14" s="12" t="s">
        <v>28</v>
      </c>
      <c r="M14" s="25">
        <v>-3.8317199999999998</v>
      </c>
      <c r="N14" s="25">
        <v>-38.494030000000002</v>
      </c>
    </row>
    <row r="15" spans="1:14">
      <c r="A15" s="23">
        <v>45043</v>
      </c>
      <c r="B15" s="13">
        <v>13</v>
      </c>
      <c r="C15" s="14">
        <v>67.683160083160104</v>
      </c>
      <c r="D15" s="15">
        <v>0.10630353430353399</v>
      </c>
      <c r="E15" s="16">
        <v>2.8020790020789998E-2</v>
      </c>
      <c r="F15" s="17">
        <v>4.0128274428274402</v>
      </c>
      <c r="G15" s="14">
        <v>4.2149688149688096</v>
      </c>
      <c r="H15" s="14">
        <v>5.5692307692307699</v>
      </c>
      <c r="I15" s="14">
        <v>28.565276507276501</v>
      </c>
      <c r="J15" s="9">
        <f t="shared" si="0"/>
        <v>197.69185873278605</v>
      </c>
      <c r="K15" s="9">
        <f t="shared" si="1"/>
        <v>7.7853935301099559</v>
      </c>
      <c r="L15" s="12" t="s">
        <v>28</v>
      </c>
      <c r="M15" s="25">
        <v>-3.8317199999999998</v>
      </c>
      <c r="N15" s="25">
        <v>-38.494030000000002</v>
      </c>
    </row>
    <row r="16" spans="1:14">
      <c r="A16" s="23">
        <v>45043</v>
      </c>
      <c r="B16" s="8">
        <v>14</v>
      </c>
      <c r="C16" s="14">
        <v>67.683160083160104</v>
      </c>
      <c r="D16" s="15">
        <v>0.10630353430353399</v>
      </c>
      <c r="E16" s="16">
        <v>2.8020790020789998E-2</v>
      </c>
      <c r="F16" s="17">
        <v>4.0128274428274402</v>
      </c>
      <c r="G16" s="14">
        <v>4.2149688149688096</v>
      </c>
      <c r="H16" s="14">
        <v>5.5692307692307699</v>
      </c>
      <c r="I16" s="14">
        <v>28.565276507276501</v>
      </c>
      <c r="J16" s="9">
        <f t="shared" si="0"/>
        <v>197.69185873278605</v>
      </c>
      <c r="K16" s="9">
        <f t="shared" si="1"/>
        <v>7.7853935301099559</v>
      </c>
      <c r="L16" s="12" t="s">
        <v>28</v>
      </c>
      <c r="M16" s="25">
        <v>-3.8317199999999998</v>
      </c>
      <c r="N16" s="25">
        <v>-38.494030000000002</v>
      </c>
    </row>
    <row r="17" spans="1:14">
      <c r="A17" s="23">
        <v>45043</v>
      </c>
      <c r="B17" s="13">
        <v>15</v>
      </c>
      <c r="C17" s="14">
        <v>67.683160083160104</v>
      </c>
      <c r="D17" s="15">
        <v>0.10630353430353399</v>
      </c>
      <c r="E17" s="16">
        <v>2.8020790020789998E-2</v>
      </c>
      <c r="F17" s="17">
        <v>4.0128274428274402</v>
      </c>
      <c r="G17" s="14">
        <v>4.2149688149688096</v>
      </c>
      <c r="H17" s="14">
        <v>5.5692307692307699</v>
      </c>
      <c r="I17" s="14">
        <v>28.565276507276501</v>
      </c>
      <c r="J17" s="9">
        <f t="shared" si="0"/>
        <v>197.69185873278605</v>
      </c>
      <c r="K17" s="9">
        <f t="shared" si="1"/>
        <v>7.7853935301099559</v>
      </c>
      <c r="L17" s="12" t="s">
        <v>28</v>
      </c>
      <c r="M17" s="25">
        <v>-3.8317199999999998</v>
      </c>
      <c r="N17" s="25">
        <v>-38.494030000000002</v>
      </c>
    </row>
    <row r="18" spans="1:14">
      <c r="A18" s="23">
        <v>45043</v>
      </c>
      <c r="B18" s="8">
        <v>16</v>
      </c>
      <c r="C18" s="14">
        <v>67.683160083160104</v>
      </c>
      <c r="D18" s="15">
        <v>0.10630353430353399</v>
      </c>
      <c r="E18" s="16">
        <v>2.8020790020789998E-2</v>
      </c>
      <c r="F18" s="17">
        <v>4.0128274428274402</v>
      </c>
      <c r="G18" s="14">
        <v>4.2149688149688096</v>
      </c>
      <c r="H18" s="14">
        <v>5.5692307692307699</v>
      </c>
      <c r="I18" s="14">
        <v>28.565276507276501</v>
      </c>
      <c r="J18" s="9">
        <f t="shared" si="0"/>
        <v>197.69185873278605</v>
      </c>
      <c r="K18" s="9">
        <f t="shared" si="1"/>
        <v>7.7853935301099559</v>
      </c>
      <c r="L18" s="12" t="s">
        <v>28</v>
      </c>
      <c r="M18" s="25">
        <v>-3.8317199999999998</v>
      </c>
      <c r="N18" s="25">
        <v>-38.494030000000002</v>
      </c>
    </row>
    <row r="19" spans="1:14">
      <c r="A19" s="23">
        <v>45043</v>
      </c>
      <c r="B19" s="13">
        <v>17</v>
      </c>
      <c r="C19" s="14">
        <v>67.683160083160104</v>
      </c>
      <c r="D19" s="15">
        <v>0.10630353430353399</v>
      </c>
      <c r="E19" s="16">
        <v>2.8020790020789998E-2</v>
      </c>
      <c r="F19" s="17">
        <v>4.0128274428274402</v>
      </c>
      <c r="G19" s="14">
        <v>4.2149688149688096</v>
      </c>
      <c r="H19" s="14">
        <v>5.5692307692307699</v>
      </c>
      <c r="I19" s="14">
        <v>28.565276507276501</v>
      </c>
      <c r="J19" s="9">
        <f t="shared" si="0"/>
        <v>197.69185873278605</v>
      </c>
      <c r="K19" s="9">
        <f t="shared" si="1"/>
        <v>7.7853935301099559</v>
      </c>
      <c r="L19" s="12" t="s">
        <v>28</v>
      </c>
      <c r="M19" s="25">
        <v>-3.8317199999999998</v>
      </c>
      <c r="N19" s="25">
        <v>-38.494030000000002</v>
      </c>
    </row>
    <row r="20" spans="1:14">
      <c r="A20" s="23">
        <v>45043</v>
      </c>
      <c r="B20" s="8">
        <v>18</v>
      </c>
      <c r="C20" s="9">
        <v>64.071262226362407</v>
      </c>
      <c r="D20" s="10">
        <v>6.3861201676758295E-2</v>
      </c>
      <c r="E20" s="11">
        <v>1.49930135072194E-2</v>
      </c>
      <c r="F20" s="12">
        <v>2.4832091290172298</v>
      </c>
      <c r="G20" s="9">
        <v>5.1332091290172297</v>
      </c>
      <c r="H20" s="9">
        <v>6.4760130414531902</v>
      </c>
      <c r="I20" s="9">
        <v>28.661895668374498</v>
      </c>
      <c r="J20" s="9">
        <f t="shared" si="0"/>
        <v>118.72416235433131</v>
      </c>
      <c r="K20" s="9">
        <f t="shared" si="1"/>
        <v>4.8161979447523704</v>
      </c>
      <c r="L20" s="12" t="s">
        <v>28</v>
      </c>
      <c r="M20" s="25">
        <v>-3.8317199999999998</v>
      </c>
      <c r="N20" s="25">
        <v>-38.494030000000002</v>
      </c>
    </row>
    <row r="21" spans="1:14">
      <c r="A21" s="23">
        <v>45043</v>
      </c>
      <c r="B21" s="13">
        <v>19</v>
      </c>
      <c r="C21" s="14">
        <v>62.906571654790199</v>
      </c>
      <c r="D21" s="15">
        <v>5.7984956452889903E-2</v>
      </c>
      <c r="E21" s="16">
        <v>1.34323040380048E-2</v>
      </c>
      <c r="F21" s="17">
        <v>2.4173198733175001</v>
      </c>
      <c r="G21" s="14">
        <v>11.3721298495645</v>
      </c>
      <c r="H21" s="14">
        <v>12.773555027711801</v>
      </c>
      <c r="I21" s="14">
        <v>29.235482977038799</v>
      </c>
      <c r="J21" s="9">
        <f t="shared" si="0"/>
        <v>107.59517063675963</v>
      </c>
      <c r="K21" s="9">
        <f t="shared" si="1"/>
        <v>4.6795120495837139</v>
      </c>
      <c r="L21" s="12" t="s">
        <v>28</v>
      </c>
      <c r="M21" s="25">
        <v>-3.8317199999999998</v>
      </c>
      <c r="N21" s="25">
        <v>-38.494030000000002</v>
      </c>
    </row>
    <row r="22" spans="1:14">
      <c r="A22" s="23">
        <v>45043</v>
      </c>
      <c r="B22" s="8">
        <v>20</v>
      </c>
      <c r="C22" s="9">
        <v>65.512605042016801</v>
      </c>
      <c r="D22" s="10">
        <v>0.122268907563025</v>
      </c>
      <c r="E22" s="11">
        <v>2.3117246898759498E-2</v>
      </c>
      <c r="F22" s="12">
        <v>2.5313205282112801</v>
      </c>
      <c r="G22" s="9">
        <v>9.1728691476590605</v>
      </c>
      <c r="H22" s="9">
        <v>10.858343337334899</v>
      </c>
      <c r="I22" s="9">
        <v>29.019051620648298</v>
      </c>
      <c r="J22" s="9">
        <f t="shared" si="0"/>
        <v>227.04107336211928</v>
      </c>
      <c r="K22" s="9">
        <f t="shared" si="1"/>
        <v>4.9037073582902977</v>
      </c>
      <c r="L22" s="12" t="s">
        <v>28</v>
      </c>
      <c r="M22" s="25">
        <v>-3.8317199999999998</v>
      </c>
      <c r="N22" s="25">
        <v>-38.494030000000002</v>
      </c>
    </row>
    <row r="23" spans="1:14">
      <c r="A23" s="23">
        <v>45043</v>
      </c>
      <c r="B23" s="13">
        <v>21</v>
      </c>
      <c r="C23" s="14">
        <v>66.058965102286393</v>
      </c>
      <c r="D23" s="15">
        <v>0.15041716807059799</v>
      </c>
      <c r="E23" s="16">
        <v>2.5924588848776599E-2</v>
      </c>
      <c r="F23" s="17">
        <v>3.8004893702366598</v>
      </c>
      <c r="G23" s="14">
        <v>6.8929001203369404</v>
      </c>
      <c r="H23" s="14">
        <v>8.5463297232250302</v>
      </c>
      <c r="I23" s="14">
        <v>28.905972723626199</v>
      </c>
      <c r="J23" s="9">
        <f t="shared" si="0"/>
        <v>279.41412769378888</v>
      </c>
      <c r="K23" s="9">
        <f t="shared" si="1"/>
        <v>7.3651141027570448</v>
      </c>
      <c r="L23" s="12" t="s">
        <v>28</v>
      </c>
      <c r="M23" s="25">
        <v>-3.8317199999999998</v>
      </c>
      <c r="N23" s="25">
        <v>-38.494030000000002</v>
      </c>
    </row>
    <row r="24" spans="1:14">
      <c r="A24" s="23">
        <v>45043</v>
      </c>
      <c r="B24" s="8">
        <v>22</v>
      </c>
      <c r="C24" s="9">
        <v>67.9876</v>
      </c>
      <c r="D24" s="10">
        <v>0.26388400000000001</v>
      </c>
      <c r="E24" s="11">
        <v>4.5047999999999998E-2</v>
      </c>
      <c r="F24" s="12">
        <v>3.8244400000000001</v>
      </c>
      <c r="G24" s="9">
        <v>6.5144000000000002</v>
      </c>
      <c r="H24" s="9">
        <v>8.4055999999999997</v>
      </c>
      <c r="I24" s="9">
        <v>28.805564</v>
      </c>
      <c r="J24" s="9">
        <f t="shared" si="0"/>
        <v>490.35251021401217</v>
      </c>
      <c r="K24" s="9">
        <f t="shared" si="1"/>
        <v>7.4139934886772076</v>
      </c>
      <c r="L24" s="12" t="s">
        <v>28</v>
      </c>
      <c r="M24" s="25">
        <v>-3.8317199999999998</v>
      </c>
      <c r="N24" s="25">
        <v>-38.494030000000002</v>
      </c>
    </row>
    <row r="25" spans="1:14">
      <c r="A25" s="23">
        <v>45043</v>
      </c>
      <c r="B25" s="13">
        <v>23</v>
      </c>
      <c r="C25" s="14">
        <v>71.039452495974203</v>
      </c>
      <c r="D25" s="15">
        <v>0.31861111111111101</v>
      </c>
      <c r="E25" s="16">
        <v>5.6505636070853502E-2</v>
      </c>
      <c r="F25" s="17">
        <v>3.8708293075684401</v>
      </c>
      <c r="G25" s="9">
        <v>6.5144000000000002</v>
      </c>
      <c r="H25" s="14">
        <v>7.6936392914653799</v>
      </c>
      <c r="I25" s="14">
        <v>28.324472624798702</v>
      </c>
      <c r="J25" s="9">
        <f t="shared" si="0"/>
        <v>592.99189011822148</v>
      </c>
      <c r="K25" s="9">
        <f t="shared" si="1"/>
        <v>7.5158977218321787</v>
      </c>
      <c r="L25" s="12" t="s">
        <v>28</v>
      </c>
      <c r="M25" s="25">
        <v>-3.8317199999999998</v>
      </c>
      <c r="N25" s="25">
        <v>-38.494030000000002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0FC99-555F-4DF1-9675-0B454787660D}">
  <dimension ref="A1:N25"/>
  <sheetViews>
    <sheetView workbookViewId="0">
      <selection activeCell="A2" sqref="A2:K25"/>
    </sheetView>
  </sheetViews>
  <sheetFormatPr defaultRowHeight="14.4"/>
  <cols>
    <col min="1" max="1" width="10.5546875" bestFit="1" customWidth="1"/>
    <col min="12" max="12" width="27" bestFit="1" customWidth="1"/>
    <col min="13" max="13" width="10.109375" bestFit="1" customWidth="1"/>
    <col min="14" max="14" width="11.109375" bestFit="1" customWidth="1"/>
  </cols>
  <sheetData>
    <row r="1" spans="1:14">
      <c r="A1" s="2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3" t="s">
        <v>6</v>
      </c>
      <c r="H1" s="3" t="s">
        <v>7</v>
      </c>
      <c r="I1" s="3" t="s">
        <v>8</v>
      </c>
      <c r="J1" s="7" t="s">
        <v>9</v>
      </c>
      <c r="K1" s="3" t="s">
        <v>10</v>
      </c>
      <c r="L1" s="22" t="s">
        <v>11</v>
      </c>
      <c r="M1" s="6" t="s">
        <v>12</v>
      </c>
      <c r="N1" s="6" t="s">
        <v>13</v>
      </c>
    </row>
    <row r="2" spans="1:14">
      <c r="A2" s="23">
        <v>45043</v>
      </c>
      <c r="B2" s="8">
        <v>0</v>
      </c>
      <c r="C2" s="9">
        <v>63.220934878146203</v>
      </c>
      <c r="D2" s="10">
        <v>1.9168997203355999E-2</v>
      </c>
      <c r="E2" s="11">
        <v>7.8905313623651597E-3</v>
      </c>
      <c r="F2" s="12">
        <v>2.4296004794246899</v>
      </c>
      <c r="G2" s="9">
        <v>5.0071913703555699</v>
      </c>
      <c r="H2" s="9">
        <v>5.9716340391530203</v>
      </c>
      <c r="I2" s="9">
        <v>28.880667199360801</v>
      </c>
      <c r="J2" s="9">
        <f t="shared" ref="J2:J25" si="0">(46.01*(D2*1000))/(0.082*(I2+273.15))</f>
        <v>35.611210202213861</v>
      </c>
      <c r="K2" s="9">
        <f t="shared" ref="K2:K25" si="1">(48*(F2))/(0.082*(I2+273.15))</f>
        <v>4.7088104392686425</v>
      </c>
      <c r="L2" s="12" t="s">
        <v>29</v>
      </c>
      <c r="M2" s="25">
        <v>-3.8295300000000001</v>
      </c>
      <c r="N2" s="25">
        <v>-38.46658</v>
      </c>
    </row>
    <row r="3" spans="1:14">
      <c r="A3" s="23">
        <v>45043</v>
      </c>
      <c r="B3" s="13">
        <v>1</v>
      </c>
      <c r="C3" s="14">
        <v>64.753086419753103</v>
      </c>
      <c r="D3" s="15">
        <v>3.68387579498691E-2</v>
      </c>
      <c r="E3" s="16">
        <v>1.11148522259633E-2</v>
      </c>
      <c r="F3" s="17">
        <v>2.5313542835765102</v>
      </c>
      <c r="G3" s="14">
        <v>4.6041900486344902</v>
      </c>
      <c r="H3" s="14">
        <v>5.8391320613542801</v>
      </c>
      <c r="I3" s="14">
        <v>28.845087916198999</v>
      </c>
      <c r="J3" s="9">
        <f t="shared" si="0"/>
        <v>68.445276304554284</v>
      </c>
      <c r="K3" s="9">
        <f t="shared" si="1"/>
        <v>4.9065975587296142</v>
      </c>
      <c r="L3" s="12" t="s">
        <v>29</v>
      </c>
      <c r="M3" s="25">
        <v>-3.8295300000000001</v>
      </c>
      <c r="N3" s="25">
        <v>-38.46658</v>
      </c>
    </row>
    <row r="4" spans="1:14">
      <c r="A4" s="23">
        <v>45043</v>
      </c>
      <c r="B4" s="8">
        <v>2</v>
      </c>
      <c r="C4" s="9">
        <v>67.800799999999995</v>
      </c>
      <c r="D4" s="10">
        <v>7.3443999999999995E-2</v>
      </c>
      <c r="E4" s="11">
        <v>1.7304E-2</v>
      </c>
      <c r="F4" s="12">
        <v>2.939384</v>
      </c>
      <c r="G4" s="9">
        <v>4.6391999999999998</v>
      </c>
      <c r="H4" s="9">
        <v>6.2460000000000004</v>
      </c>
      <c r="I4" s="9">
        <v>28.629372</v>
      </c>
      <c r="J4" s="9">
        <f t="shared" si="0"/>
        <v>136.55422832642344</v>
      </c>
      <c r="K4" s="9">
        <f t="shared" si="1"/>
        <v>5.7015660579684813</v>
      </c>
      <c r="L4" s="12" t="s">
        <v>29</v>
      </c>
      <c r="M4" s="25">
        <v>-3.8295300000000001</v>
      </c>
      <c r="N4" s="25">
        <v>-38.46658</v>
      </c>
    </row>
    <row r="5" spans="1:14">
      <c r="A5" s="23">
        <v>45043</v>
      </c>
      <c r="B5" s="13">
        <v>3</v>
      </c>
      <c r="C5" s="14">
        <v>67.212748344370894</v>
      </c>
      <c r="D5" s="15">
        <v>9.5649834437086106E-2</v>
      </c>
      <c r="E5" s="16">
        <v>2.1117549668874198E-2</v>
      </c>
      <c r="F5" s="17">
        <v>2.7858609271523198</v>
      </c>
      <c r="G5" s="14">
        <v>5.3004966887417204</v>
      </c>
      <c r="H5" s="14">
        <v>6.9495033112582796</v>
      </c>
      <c r="I5" s="14">
        <v>28.783820364238402</v>
      </c>
      <c r="J5" s="9">
        <f t="shared" si="0"/>
        <v>177.75050421852825</v>
      </c>
      <c r="K5" s="9">
        <f t="shared" si="1"/>
        <v>5.4010109163300228</v>
      </c>
      <c r="L5" s="12" t="s">
        <v>29</v>
      </c>
      <c r="M5" s="25">
        <v>-3.8295300000000001</v>
      </c>
      <c r="N5" s="25">
        <v>-38.46658</v>
      </c>
    </row>
    <row r="6" spans="1:14">
      <c r="A6" s="23">
        <v>45043</v>
      </c>
      <c r="B6" s="8">
        <v>4</v>
      </c>
      <c r="C6" s="9">
        <v>69.452971271153103</v>
      </c>
      <c r="D6" s="10">
        <v>0.110547028728847</v>
      </c>
      <c r="E6" s="11">
        <v>2.3286107831562399E-2</v>
      </c>
      <c r="F6" s="12">
        <v>2.6647815820543101</v>
      </c>
      <c r="G6" s="9">
        <v>6.0759543486816199</v>
      </c>
      <c r="H6" s="9">
        <v>8.1267217630853992</v>
      </c>
      <c r="I6" s="9">
        <v>27.5829830775285</v>
      </c>
      <c r="J6" s="9">
        <f t="shared" si="0"/>
        <v>206.25495600150407</v>
      </c>
      <c r="K6" s="9">
        <f t="shared" si="1"/>
        <v>5.1869007836451191</v>
      </c>
      <c r="L6" s="12" t="s">
        <v>29</v>
      </c>
      <c r="M6" s="25">
        <v>-3.8295300000000001</v>
      </c>
      <c r="N6" s="25">
        <v>-38.46658</v>
      </c>
    </row>
    <row r="7" spans="1:14">
      <c r="A7" s="23">
        <v>45043</v>
      </c>
      <c r="B7" s="13">
        <v>5</v>
      </c>
      <c r="C7" s="14">
        <v>73.7548824232762</v>
      </c>
      <c r="D7" s="15">
        <v>7.8031088082901601E-2</v>
      </c>
      <c r="E7" s="16">
        <v>1.66042247907533E-2</v>
      </c>
      <c r="F7" s="17">
        <v>3.7225149461937002</v>
      </c>
      <c r="G7" s="14">
        <v>5.8872060581905101</v>
      </c>
      <c r="H7" s="14">
        <v>7.8561179752889601</v>
      </c>
      <c r="I7" s="14">
        <v>26.895380629733001</v>
      </c>
      <c r="J7" s="9">
        <f t="shared" si="0"/>
        <v>145.921437322906</v>
      </c>
      <c r="K7" s="9">
        <f t="shared" si="1"/>
        <v>7.2623452314513175</v>
      </c>
      <c r="L7" s="12" t="s">
        <v>29</v>
      </c>
      <c r="M7" s="25">
        <v>-3.8295300000000001</v>
      </c>
      <c r="N7" s="25">
        <v>-38.46658</v>
      </c>
    </row>
    <row r="8" spans="1:14">
      <c r="A8" s="23">
        <v>45043</v>
      </c>
      <c r="B8" s="8">
        <v>6</v>
      </c>
      <c r="C8" s="9">
        <v>70.910799999999995</v>
      </c>
      <c r="D8" s="10">
        <v>5.7239999999999999E-2</v>
      </c>
      <c r="E8" s="11">
        <v>1.3408E-2</v>
      </c>
      <c r="F8" s="12">
        <v>4.3628080000000002</v>
      </c>
      <c r="G8" s="9">
        <v>5.0852000000000004</v>
      </c>
      <c r="H8" s="9">
        <v>6.8108000000000004</v>
      </c>
      <c r="I8" s="9">
        <v>27.390408000000001</v>
      </c>
      <c r="J8" s="9">
        <f t="shared" si="0"/>
        <v>106.86491245544561</v>
      </c>
      <c r="K8" s="9">
        <f t="shared" si="1"/>
        <v>8.4974890606666538</v>
      </c>
      <c r="L8" s="12" t="s">
        <v>29</v>
      </c>
      <c r="M8" s="25">
        <v>-3.8295300000000001</v>
      </c>
      <c r="N8" s="25">
        <v>-38.46658</v>
      </c>
    </row>
    <row r="9" spans="1:14">
      <c r="A9" s="23">
        <v>45043</v>
      </c>
      <c r="B9" s="13">
        <v>7</v>
      </c>
      <c r="C9" s="14">
        <v>72.085225009956204</v>
      </c>
      <c r="D9" s="15">
        <v>0.20640780565511699</v>
      </c>
      <c r="E9" s="16">
        <v>4.0720828355237E-2</v>
      </c>
      <c r="F9" s="17">
        <v>4.2203544404619704</v>
      </c>
      <c r="G9" s="14">
        <v>5.1226602947033104</v>
      </c>
      <c r="H9" s="14">
        <v>7.2903225806451601</v>
      </c>
      <c r="I9" s="14">
        <v>27.322743926722399</v>
      </c>
      <c r="J9" s="9">
        <f t="shared" si="0"/>
        <v>385.4423359865815</v>
      </c>
      <c r="K9" s="9">
        <f t="shared" si="1"/>
        <v>8.221881783677178</v>
      </c>
      <c r="L9" s="12" t="s">
        <v>29</v>
      </c>
      <c r="M9" s="25">
        <v>-3.8295300000000001</v>
      </c>
      <c r="N9" s="25">
        <v>-38.46658</v>
      </c>
    </row>
    <row r="10" spans="1:14">
      <c r="A10" s="23">
        <v>45043</v>
      </c>
      <c r="B10" s="8">
        <v>8</v>
      </c>
      <c r="C10" s="9">
        <v>71.758374106134696</v>
      </c>
      <c r="D10" s="10">
        <v>0.12402333458788101</v>
      </c>
      <c r="E10" s="11">
        <v>2.5525028227324099E-2</v>
      </c>
      <c r="F10" s="12">
        <v>4.1495935265336801</v>
      </c>
      <c r="G10" s="9">
        <v>4.3545351900639799</v>
      </c>
      <c r="H10" s="9">
        <v>6.0191945803537799</v>
      </c>
      <c r="I10" s="9">
        <v>27.8329582235604</v>
      </c>
      <c r="J10" s="9">
        <f t="shared" si="0"/>
        <v>231.20641431676478</v>
      </c>
      <c r="K10" s="9">
        <f t="shared" si="1"/>
        <v>8.0703252148618994</v>
      </c>
      <c r="L10" s="12" t="s">
        <v>29</v>
      </c>
      <c r="M10" s="25">
        <v>-3.8295300000000001</v>
      </c>
      <c r="N10" s="25">
        <v>-38.46658</v>
      </c>
    </row>
    <row r="11" spans="1:14">
      <c r="A11" s="23">
        <v>45043</v>
      </c>
      <c r="B11" s="13">
        <v>9</v>
      </c>
      <c r="C11" s="14">
        <v>67.683160083160104</v>
      </c>
      <c r="D11" s="15">
        <v>0.10630353430353399</v>
      </c>
      <c r="E11" s="16">
        <v>2.8020790020789998E-2</v>
      </c>
      <c r="F11" s="17">
        <v>4.0128274428274402</v>
      </c>
      <c r="G11" s="14">
        <v>4.2149688149688096</v>
      </c>
      <c r="H11" s="14">
        <v>5.5692307692307699</v>
      </c>
      <c r="I11" s="14">
        <v>28.565276507276501</v>
      </c>
      <c r="J11" s="9">
        <f t="shared" si="0"/>
        <v>197.69185873278605</v>
      </c>
      <c r="K11" s="9">
        <f t="shared" si="1"/>
        <v>7.7853935301099559</v>
      </c>
      <c r="L11" s="12" t="s">
        <v>29</v>
      </c>
      <c r="M11" s="25">
        <v>-3.8295300000000001</v>
      </c>
      <c r="N11" s="25">
        <v>-38.46658</v>
      </c>
    </row>
    <row r="12" spans="1:14">
      <c r="A12" s="23">
        <v>45043</v>
      </c>
      <c r="B12" s="8">
        <v>10</v>
      </c>
      <c r="C12" s="14">
        <v>67.683160083160104</v>
      </c>
      <c r="D12" s="15">
        <v>0.10630353430353399</v>
      </c>
      <c r="E12" s="16">
        <v>2.8020790020789998E-2</v>
      </c>
      <c r="F12" s="17">
        <v>4.0128274428274402</v>
      </c>
      <c r="G12" s="14">
        <v>4.2149688149688096</v>
      </c>
      <c r="H12" s="14">
        <v>5.5692307692307699</v>
      </c>
      <c r="I12" s="14">
        <v>28.565276507276501</v>
      </c>
      <c r="J12" s="9">
        <f t="shared" si="0"/>
        <v>197.69185873278605</v>
      </c>
      <c r="K12" s="9">
        <f t="shared" si="1"/>
        <v>7.7853935301099559</v>
      </c>
      <c r="L12" s="12" t="s">
        <v>29</v>
      </c>
      <c r="M12" s="25">
        <v>-3.8295300000000001</v>
      </c>
      <c r="N12" s="25">
        <v>-38.46658</v>
      </c>
    </row>
    <row r="13" spans="1:14">
      <c r="A13" s="23">
        <v>45043</v>
      </c>
      <c r="B13" s="13">
        <v>11</v>
      </c>
      <c r="C13" s="14">
        <v>67.683160083160104</v>
      </c>
      <c r="D13" s="15">
        <v>0.10630353430353399</v>
      </c>
      <c r="E13" s="16">
        <v>2.8020790020789998E-2</v>
      </c>
      <c r="F13" s="17">
        <v>4.0128274428274402</v>
      </c>
      <c r="G13" s="14">
        <v>4.2149688149688096</v>
      </c>
      <c r="H13" s="14">
        <v>5.5692307692307699</v>
      </c>
      <c r="I13" s="14">
        <v>28.565276507276501</v>
      </c>
      <c r="J13" s="9">
        <f t="shared" si="0"/>
        <v>197.69185873278605</v>
      </c>
      <c r="K13" s="9">
        <f t="shared" si="1"/>
        <v>7.7853935301099559</v>
      </c>
      <c r="L13" s="12" t="s">
        <v>29</v>
      </c>
      <c r="M13" s="25">
        <v>-3.8295300000000001</v>
      </c>
      <c r="N13" s="25">
        <v>-38.46658</v>
      </c>
    </row>
    <row r="14" spans="1:14">
      <c r="A14" s="23">
        <v>45043</v>
      </c>
      <c r="B14" s="8">
        <v>12</v>
      </c>
      <c r="C14" s="14">
        <v>67.683160083160104</v>
      </c>
      <c r="D14" s="15">
        <v>0.10630353430353399</v>
      </c>
      <c r="E14" s="16">
        <v>2.8020790020789998E-2</v>
      </c>
      <c r="F14" s="17">
        <v>4.0128274428274402</v>
      </c>
      <c r="G14" s="14">
        <v>4.2149688149688096</v>
      </c>
      <c r="H14" s="14">
        <v>5.5692307692307699</v>
      </c>
      <c r="I14" s="14">
        <v>28.565276507276501</v>
      </c>
      <c r="J14" s="9">
        <f t="shared" si="0"/>
        <v>197.69185873278605</v>
      </c>
      <c r="K14" s="9">
        <f t="shared" si="1"/>
        <v>7.7853935301099559</v>
      </c>
      <c r="L14" s="12" t="s">
        <v>29</v>
      </c>
      <c r="M14" s="25">
        <v>-3.8295300000000001</v>
      </c>
      <c r="N14" s="25">
        <v>-38.46658</v>
      </c>
    </row>
    <row r="15" spans="1:14">
      <c r="A15" s="23">
        <v>45043</v>
      </c>
      <c r="B15" s="13">
        <v>13</v>
      </c>
      <c r="C15" s="14">
        <v>67.683160083160104</v>
      </c>
      <c r="D15" s="15">
        <v>0.10630353430353399</v>
      </c>
      <c r="E15" s="16">
        <v>2.8020790020789998E-2</v>
      </c>
      <c r="F15" s="17">
        <v>4.0128274428274402</v>
      </c>
      <c r="G15" s="14">
        <v>4.2149688149688096</v>
      </c>
      <c r="H15" s="14">
        <v>5.5692307692307699</v>
      </c>
      <c r="I15" s="14">
        <v>28.565276507276501</v>
      </c>
      <c r="J15" s="9">
        <f t="shared" si="0"/>
        <v>197.69185873278605</v>
      </c>
      <c r="K15" s="9">
        <f t="shared" si="1"/>
        <v>7.7853935301099559</v>
      </c>
      <c r="L15" s="12" t="s">
        <v>29</v>
      </c>
      <c r="M15" s="25">
        <v>-3.8295300000000001</v>
      </c>
      <c r="N15" s="25">
        <v>-38.46658</v>
      </c>
    </row>
    <row r="16" spans="1:14">
      <c r="A16" s="23">
        <v>45043</v>
      </c>
      <c r="B16" s="8">
        <v>14</v>
      </c>
      <c r="C16" s="14">
        <v>67.683160083160104</v>
      </c>
      <c r="D16" s="15">
        <v>0.10630353430353399</v>
      </c>
      <c r="E16" s="16">
        <v>2.8020790020789998E-2</v>
      </c>
      <c r="F16" s="17">
        <v>4.0128274428274402</v>
      </c>
      <c r="G16" s="14">
        <v>4.2149688149688096</v>
      </c>
      <c r="H16" s="14">
        <v>5.5692307692307699</v>
      </c>
      <c r="I16" s="14">
        <v>28.565276507276501</v>
      </c>
      <c r="J16" s="9">
        <f t="shared" si="0"/>
        <v>197.69185873278605</v>
      </c>
      <c r="K16" s="9">
        <f t="shared" si="1"/>
        <v>7.7853935301099559</v>
      </c>
      <c r="L16" s="12" t="s">
        <v>29</v>
      </c>
      <c r="M16" s="25">
        <v>-3.8295300000000001</v>
      </c>
      <c r="N16" s="25">
        <v>-38.46658</v>
      </c>
    </row>
    <row r="17" spans="1:14">
      <c r="A17" s="23">
        <v>45043</v>
      </c>
      <c r="B17" s="13">
        <v>15</v>
      </c>
      <c r="C17" s="14">
        <v>67.683160083160104</v>
      </c>
      <c r="D17" s="15">
        <v>0.10630353430353399</v>
      </c>
      <c r="E17" s="16">
        <v>2.8020790020789998E-2</v>
      </c>
      <c r="F17" s="17">
        <v>4.0128274428274402</v>
      </c>
      <c r="G17" s="14">
        <v>4.2149688149688096</v>
      </c>
      <c r="H17" s="14">
        <v>5.5692307692307699</v>
      </c>
      <c r="I17" s="14">
        <v>28.565276507276501</v>
      </c>
      <c r="J17" s="9">
        <f t="shared" si="0"/>
        <v>197.69185873278605</v>
      </c>
      <c r="K17" s="9">
        <f t="shared" si="1"/>
        <v>7.7853935301099559</v>
      </c>
      <c r="L17" s="12" t="s">
        <v>29</v>
      </c>
      <c r="M17" s="25">
        <v>-3.8295300000000001</v>
      </c>
      <c r="N17" s="25">
        <v>-38.46658</v>
      </c>
    </row>
    <row r="18" spans="1:14">
      <c r="A18" s="23">
        <v>45043</v>
      </c>
      <c r="B18" s="8">
        <v>16</v>
      </c>
      <c r="C18" s="14">
        <v>67.683160083160104</v>
      </c>
      <c r="D18" s="15">
        <v>0.10630353430353399</v>
      </c>
      <c r="E18" s="16">
        <v>2.8020790020789998E-2</v>
      </c>
      <c r="F18" s="17">
        <v>4.0128274428274402</v>
      </c>
      <c r="G18" s="14">
        <v>4.2149688149688096</v>
      </c>
      <c r="H18" s="14">
        <v>5.5692307692307699</v>
      </c>
      <c r="I18" s="14">
        <v>28.565276507276501</v>
      </c>
      <c r="J18" s="9">
        <f t="shared" si="0"/>
        <v>197.69185873278605</v>
      </c>
      <c r="K18" s="9">
        <f t="shared" si="1"/>
        <v>7.7853935301099559</v>
      </c>
      <c r="L18" s="12" t="s">
        <v>29</v>
      </c>
      <c r="M18" s="25">
        <v>-3.8295300000000001</v>
      </c>
      <c r="N18" s="25">
        <v>-38.46658</v>
      </c>
    </row>
    <row r="19" spans="1:14">
      <c r="A19" s="23">
        <v>45043</v>
      </c>
      <c r="B19" s="13">
        <v>17</v>
      </c>
      <c r="C19" s="14">
        <v>67.683160083160104</v>
      </c>
      <c r="D19" s="15">
        <v>0.10630353430353399</v>
      </c>
      <c r="E19" s="16">
        <v>2.8020790020789998E-2</v>
      </c>
      <c r="F19" s="17">
        <v>4.0128274428274402</v>
      </c>
      <c r="G19" s="14">
        <v>4.2149688149688096</v>
      </c>
      <c r="H19" s="14">
        <v>5.5692307692307699</v>
      </c>
      <c r="I19" s="14">
        <v>28.565276507276501</v>
      </c>
      <c r="J19" s="9">
        <f t="shared" si="0"/>
        <v>197.69185873278605</v>
      </c>
      <c r="K19" s="9">
        <f t="shared" si="1"/>
        <v>7.7853935301099559</v>
      </c>
      <c r="L19" s="12" t="s">
        <v>29</v>
      </c>
      <c r="M19" s="25">
        <v>-3.8295300000000001</v>
      </c>
      <c r="N19" s="25">
        <v>-38.46658</v>
      </c>
    </row>
    <row r="20" spans="1:14">
      <c r="A20" s="23">
        <v>45043</v>
      </c>
      <c r="B20" s="8">
        <v>18</v>
      </c>
      <c r="C20" s="9">
        <v>64.071262226362407</v>
      </c>
      <c r="D20" s="10">
        <v>6.3861201676758295E-2</v>
      </c>
      <c r="E20" s="11">
        <v>1.49930135072194E-2</v>
      </c>
      <c r="F20" s="12">
        <v>2.4832091290172298</v>
      </c>
      <c r="G20" s="9">
        <v>5.1332091290172297</v>
      </c>
      <c r="H20" s="9">
        <v>6.4760130414531902</v>
      </c>
      <c r="I20" s="9">
        <v>28.661895668374498</v>
      </c>
      <c r="J20" s="9">
        <f t="shared" si="0"/>
        <v>118.72416235433131</v>
      </c>
      <c r="K20" s="9">
        <f t="shared" si="1"/>
        <v>4.8161979447523704</v>
      </c>
      <c r="L20" s="12" t="s">
        <v>29</v>
      </c>
      <c r="M20" s="25">
        <v>-3.8295300000000001</v>
      </c>
      <c r="N20" s="25">
        <v>-38.46658</v>
      </c>
    </row>
    <row r="21" spans="1:14">
      <c r="A21" s="23">
        <v>45043</v>
      </c>
      <c r="B21" s="13">
        <v>19</v>
      </c>
      <c r="C21" s="14">
        <v>62.906571654790199</v>
      </c>
      <c r="D21" s="15">
        <v>5.7984956452889903E-2</v>
      </c>
      <c r="E21" s="16">
        <v>1.34323040380048E-2</v>
      </c>
      <c r="F21" s="17">
        <v>2.4173198733175001</v>
      </c>
      <c r="G21" s="14">
        <v>11.3721298495645</v>
      </c>
      <c r="H21" s="14">
        <v>12.773555027711801</v>
      </c>
      <c r="I21" s="14">
        <v>29.235482977038799</v>
      </c>
      <c r="J21" s="9">
        <f t="shared" si="0"/>
        <v>107.59517063675963</v>
      </c>
      <c r="K21" s="9">
        <f t="shared" si="1"/>
        <v>4.6795120495837139</v>
      </c>
      <c r="L21" s="12" t="s">
        <v>29</v>
      </c>
      <c r="M21" s="25">
        <v>-3.8295300000000001</v>
      </c>
      <c r="N21" s="25">
        <v>-38.46658</v>
      </c>
    </row>
    <row r="22" spans="1:14">
      <c r="A22" s="23">
        <v>45043</v>
      </c>
      <c r="B22" s="8">
        <v>20</v>
      </c>
      <c r="C22" s="9">
        <v>65.512605042016801</v>
      </c>
      <c r="D22" s="10">
        <v>0.122268907563025</v>
      </c>
      <c r="E22" s="11">
        <v>2.3117246898759498E-2</v>
      </c>
      <c r="F22" s="12">
        <v>2.5313205282112801</v>
      </c>
      <c r="G22" s="9">
        <v>9.1728691476590605</v>
      </c>
      <c r="H22" s="9">
        <v>10.858343337334899</v>
      </c>
      <c r="I22" s="9">
        <v>29.019051620648298</v>
      </c>
      <c r="J22" s="9">
        <f t="shared" si="0"/>
        <v>227.04107336211928</v>
      </c>
      <c r="K22" s="9">
        <f t="shared" si="1"/>
        <v>4.9037073582902977</v>
      </c>
      <c r="L22" s="12" t="s">
        <v>29</v>
      </c>
      <c r="M22" s="25">
        <v>-3.8295300000000001</v>
      </c>
      <c r="N22" s="25">
        <v>-38.46658</v>
      </c>
    </row>
    <row r="23" spans="1:14">
      <c r="A23" s="23">
        <v>45043</v>
      </c>
      <c r="B23" s="13">
        <v>21</v>
      </c>
      <c r="C23" s="14">
        <v>66.058965102286393</v>
      </c>
      <c r="D23" s="15">
        <v>0.15041716807059799</v>
      </c>
      <c r="E23" s="16">
        <v>2.5924588848776599E-2</v>
      </c>
      <c r="F23" s="17">
        <v>3.8004893702366598</v>
      </c>
      <c r="G23" s="14">
        <v>6.8929001203369404</v>
      </c>
      <c r="H23" s="14">
        <v>8.5463297232250302</v>
      </c>
      <c r="I23" s="14">
        <v>28.905972723626199</v>
      </c>
      <c r="J23" s="9">
        <f t="shared" si="0"/>
        <v>279.41412769378888</v>
      </c>
      <c r="K23" s="9">
        <f t="shared" si="1"/>
        <v>7.3651141027570448</v>
      </c>
      <c r="L23" s="12" t="s">
        <v>29</v>
      </c>
      <c r="M23" s="25">
        <v>-3.8295300000000001</v>
      </c>
      <c r="N23" s="25">
        <v>-38.46658</v>
      </c>
    </row>
    <row r="24" spans="1:14">
      <c r="A24" s="23">
        <v>45043</v>
      </c>
      <c r="B24" s="8">
        <v>22</v>
      </c>
      <c r="C24" s="9">
        <v>67.9876</v>
      </c>
      <c r="D24" s="10">
        <v>0.26388400000000001</v>
      </c>
      <c r="E24" s="11">
        <v>4.5047999999999998E-2</v>
      </c>
      <c r="F24" s="12">
        <v>3.8244400000000001</v>
      </c>
      <c r="G24" s="9">
        <v>6.5144000000000002</v>
      </c>
      <c r="H24" s="9">
        <v>8.4055999999999997</v>
      </c>
      <c r="I24" s="9">
        <v>28.805564</v>
      </c>
      <c r="J24" s="9">
        <f t="shared" si="0"/>
        <v>490.35251021401217</v>
      </c>
      <c r="K24" s="9">
        <f t="shared" si="1"/>
        <v>7.4139934886772076</v>
      </c>
      <c r="L24" s="12" t="s">
        <v>29</v>
      </c>
      <c r="M24" s="25">
        <v>-3.8295300000000001</v>
      </c>
      <c r="N24" s="25">
        <v>-38.46658</v>
      </c>
    </row>
    <row r="25" spans="1:14">
      <c r="A25" s="23">
        <v>45043</v>
      </c>
      <c r="B25" s="13">
        <v>23</v>
      </c>
      <c r="C25" s="14">
        <v>71.039452495974203</v>
      </c>
      <c r="D25" s="15">
        <v>0.31861111111111101</v>
      </c>
      <c r="E25" s="16">
        <v>5.6505636070853502E-2</v>
      </c>
      <c r="F25" s="17">
        <v>3.8708293075684401</v>
      </c>
      <c r="G25" s="9">
        <v>6.5144000000000002</v>
      </c>
      <c r="H25" s="14">
        <v>7.6936392914653799</v>
      </c>
      <c r="I25" s="14">
        <v>28.324472624798702</v>
      </c>
      <c r="J25" s="9">
        <f t="shared" si="0"/>
        <v>592.99189011822148</v>
      </c>
      <c r="K25" s="9">
        <f t="shared" si="1"/>
        <v>7.5158977218321787</v>
      </c>
      <c r="L25" s="12" t="s">
        <v>29</v>
      </c>
      <c r="M25" s="25">
        <v>-3.8295300000000001</v>
      </c>
      <c r="N25" s="25">
        <v>-38.46658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CCF3E-7BCA-48E3-B7C8-10B24C9C6776}">
  <dimension ref="A1:N25"/>
  <sheetViews>
    <sheetView workbookViewId="0">
      <selection activeCell="A2" sqref="A2:K25"/>
    </sheetView>
  </sheetViews>
  <sheetFormatPr defaultRowHeight="14.4"/>
  <cols>
    <col min="1" max="1" width="10.5546875" bestFit="1" customWidth="1"/>
    <col min="12" max="12" width="24.33203125" bestFit="1" customWidth="1"/>
    <col min="13" max="13" width="9.109375" bestFit="1" customWidth="1"/>
    <col min="14" max="14" width="10.109375" bestFit="1" customWidth="1"/>
  </cols>
  <sheetData>
    <row r="1" spans="1:14">
      <c r="A1" s="2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3" t="s">
        <v>6</v>
      </c>
      <c r="H1" s="3" t="s">
        <v>7</v>
      </c>
      <c r="I1" s="3" t="s">
        <v>8</v>
      </c>
      <c r="J1" s="7" t="s">
        <v>9</v>
      </c>
      <c r="K1" s="3" t="s">
        <v>10</v>
      </c>
      <c r="L1" s="22" t="s">
        <v>11</v>
      </c>
      <c r="M1" s="6" t="s">
        <v>12</v>
      </c>
      <c r="N1" s="6" t="s">
        <v>13</v>
      </c>
    </row>
    <row r="2" spans="1:14">
      <c r="A2" s="23">
        <v>45043</v>
      </c>
      <c r="B2" s="8">
        <v>0</v>
      </c>
      <c r="C2" s="9">
        <v>63.220934878146203</v>
      </c>
      <c r="D2" s="10">
        <v>1.9168997203355999E-2</v>
      </c>
      <c r="E2" s="11">
        <v>7.8905313623651597E-3</v>
      </c>
      <c r="F2" s="12">
        <v>2.4296004794246899</v>
      </c>
      <c r="G2" s="9">
        <v>5.0071913703555699</v>
      </c>
      <c r="H2" s="9">
        <v>5.9716340391530203</v>
      </c>
      <c r="I2" s="9">
        <v>28.880667199360801</v>
      </c>
      <c r="J2" s="9">
        <f t="shared" ref="J2:J25" si="0">(46.01*(D2*1000))/(0.082*(I2+273.15))</f>
        <v>35.611210202213861</v>
      </c>
      <c r="K2" s="9">
        <f t="shared" ref="K2:K25" si="1">(48*(F2))/(0.082*(I2+273.15))</f>
        <v>4.7088104392686425</v>
      </c>
      <c r="L2" s="12" t="s">
        <v>30</v>
      </c>
      <c r="M2" s="25">
        <v>-3.7218300000000002</v>
      </c>
      <c r="N2" s="25">
        <v>-38.478929999999998</v>
      </c>
    </row>
    <row r="3" spans="1:14">
      <c r="A3" s="23">
        <v>45043</v>
      </c>
      <c r="B3" s="13">
        <v>1</v>
      </c>
      <c r="C3" s="14">
        <v>64.753086419753103</v>
      </c>
      <c r="D3" s="15">
        <v>3.68387579498691E-2</v>
      </c>
      <c r="E3" s="16">
        <v>1.11148522259633E-2</v>
      </c>
      <c r="F3" s="17">
        <v>2.5313542835765102</v>
      </c>
      <c r="G3" s="14">
        <v>4.6041900486344902</v>
      </c>
      <c r="H3" s="14">
        <v>5.8391320613542801</v>
      </c>
      <c r="I3" s="14">
        <v>28.845087916198999</v>
      </c>
      <c r="J3" s="9">
        <f t="shared" si="0"/>
        <v>68.445276304554284</v>
      </c>
      <c r="K3" s="9">
        <f t="shared" si="1"/>
        <v>4.9065975587296142</v>
      </c>
      <c r="L3" s="12" t="s">
        <v>30</v>
      </c>
      <c r="M3" s="25">
        <v>-3.7218300000000002</v>
      </c>
      <c r="N3" s="25">
        <v>-38.478929999999998</v>
      </c>
    </row>
    <row r="4" spans="1:14">
      <c r="A4" s="23">
        <v>45043</v>
      </c>
      <c r="B4" s="8">
        <v>2</v>
      </c>
      <c r="C4" s="9">
        <v>67.800799999999995</v>
      </c>
      <c r="D4" s="10">
        <v>7.3443999999999995E-2</v>
      </c>
      <c r="E4" s="11">
        <v>1.7304E-2</v>
      </c>
      <c r="F4" s="12">
        <v>2.939384</v>
      </c>
      <c r="G4" s="9">
        <v>4.6391999999999998</v>
      </c>
      <c r="H4" s="9">
        <v>6.2460000000000004</v>
      </c>
      <c r="I4" s="9">
        <v>28.629372</v>
      </c>
      <c r="J4" s="9">
        <f t="shared" si="0"/>
        <v>136.55422832642344</v>
      </c>
      <c r="K4" s="9">
        <f t="shared" si="1"/>
        <v>5.7015660579684813</v>
      </c>
      <c r="L4" s="12" t="s">
        <v>30</v>
      </c>
      <c r="M4" s="25">
        <v>-3.7218300000000002</v>
      </c>
      <c r="N4" s="25">
        <v>-38.478929999999998</v>
      </c>
    </row>
    <row r="5" spans="1:14">
      <c r="A5" s="23">
        <v>45043</v>
      </c>
      <c r="B5" s="13">
        <v>3</v>
      </c>
      <c r="C5" s="14">
        <v>67.212748344370894</v>
      </c>
      <c r="D5" s="15">
        <v>9.5649834437086106E-2</v>
      </c>
      <c r="E5" s="16">
        <v>2.1117549668874198E-2</v>
      </c>
      <c r="F5" s="17">
        <v>2.7858609271523198</v>
      </c>
      <c r="G5" s="14">
        <v>5.3004966887417204</v>
      </c>
      <c r="H5" s="14">
        <v>6.9495033112582796</v>
      </c>
      <c r="I5" s="14">
        <v>28.783820364238402</v>
      </c>
      <c r="J5" s="9">
        <f t="shared" si="0"/>
        <v>177.75050421852825</v>
      </c>
      <c r="K5" s="9">
        <f t="shared" si="1"/>
        <v>5.4010109163300228</v>
      </c>
      <c r="L5" s="12" t="s">
        <v>30</v>
      </c>
      <c r="M5" s="25">
        <v>-3.7218300000000002</v>
      </c>
      <c r="N5" s="25">
        <v>-38.478929999999998</v>
      </c>
    </row>
    <row r="6" spans="1:14">
      <c r="A6" s="23">
        <v>45043</v>
      </c>
      <c r="B6" s="8">
        <v>4</v>
      </c>
      <c r="C6" s="9">
        <v>69.452971271153103</v>
      </c>
      <c r="D6" s="10">
        <v>0.110547028728847</v>
      </c>
      <c r="E6" s="11">
        <v>2.3286107831562399E-2</v>
      </c>
      <c r="F6" s="12">
        <v>2.6647815820543101</v>
      </c>
      <c r="G6" s="9">
        <v>6.0759543486816199</v>
      </c>
      <c r="H6" s="9">
        <v>8.1267217630853992</v>
      </c>
      <c r="I6" s="9">
        <v>27.5829830775285</v>
      </c>
      <c r="J6" s="9">
        <f t="shared" si="0"/>
        <v>206.25495600150407</v>
      </c>
      <c r="K6" s="9">
        <f t="shared" si="1"/>
        <v>5.1869007836451191</v>
      </c>
      <c r="L6" s="12" t="s">
        <v>30</v>
      </c>
      <c r="M6" s="25">
        <v>-3.7218300000000002</v>
      </c>
      <c r="N6" s="25">
        <v>-38.478929999999998</v>
      </c>
    </row>
    <row r="7" spans="1:14">
      <c r="A7" s="23">
        <v>45043</v>
      </c>
      <c r="B7" s="13">
        <v>5</v>
      </c>
      <c r="C7" s="14">
        <v>73.7548824232762</v>
      </c>
      <c r="D7" s="15">
        <v>7.8031088082901601E-2</v>
      </c>
      <c r="E7" s="16">
        <v>1.66042247907533E-2</v>
      </c>
      <c r="F7" s="17">
        <v>3.7225149461937002</v>
      </c>
      <c r="G7" s="14">
        <v>5.8872060581905101</v>
      </c>
      <c r="H7" s="14">
        <v>7.8561179752889601</v>
      </c>
      <c r="I7" s="14">
        <v>26.895380629733001</v>
      </c>
      <c r="J7" s="9">
        <f t="shared" si="0"/>
        <v>145.921437322906</v>
      </c>
      <c r="K7" s="9">
        <f t="shared" si="1"/>
        <v>7.2623452314513175</v>
      </c>
      <c r="L7" s="12" t="s">
        <v>30</v>
      </c>
      <c r="M7" s="25">
        <v>-3.7218300000000002</v>
      </c>
      <c r="N7" s="25">
        <v>-38.478929999999998</v>
      </c>
    </row>
    <row r="8" spans="1:14">
      <c r="A8" s="23">
        <v>45043</v>
      </c>
      <c r="B8" s="8">
        <v>6</v>
      </c>
      <c r="C8" s="9">
        <v>70.910799999999995</v>
      </c>
      <c r="D8" s="10">
        <v>5.7239999999999999E-2</v>
      </c>
      <c r="E8" s="11">
        <v>1.3408E-2</v>
      </c>
      <c r="F8" s="12">
        <v>4.3628080000000002</v>
      </c>
      <c r="G8" s="9">
        <v>5.0852000000000004</v>
      </c>
      <c r="H8" s="9">
        <v>6.8108000000000004</v>
      </c>
      <c r="I8" s="9">
        <v>27.390408000000001</v>
      </c>
      <c r="J8" s="9">
        <f t="shared" si="0"/>
        <v>106.86491245544561</v>
      </c>
      <c r="K8" s="9">
        <f t="shared" si="1"/>
        <v>8.4974890606666538</v>
      </c>
      <c r="L8" s="12" t="s">
        <v>30</v>
      </c>
      <c r="M8" s="25">
        <v>-3.7218300000000002</v>
      </c>
      <c r="N8" s="25">
        <v>-38.478929999999998</v>
      </c>
    </row>
    <row r="9" spans="1:14">
      <c r="A9" s="23">
        <v>45043</v>
      </c>
      <c r="B9" s="13">
        <v>7</v>
      </c>
      <c r="C9" s="14">
        <v>72.085225009956204</v>
      </c>
      <c r="D9" s="15">
        <v>0.20640780565511699</v>
      </c>
      <c r="E9" s="16">
        <v>4.0720828355237E-2</v>
      </c>
      <c r="F9" s="17">
        <v>4.2203544404619704</v>
      </c>
      <c r="G9" s="14">
        <v>5.1226602947033104</v>
      </c>
      <c r="H9" s="14">
        <v>7.2903225806451601</v>
      </c>
      <c r="I9" s="14">
        <v>27.322743926722399</v>
      </c>
      <c r="J9" s="9">
        <f t="shared" si="0"/>
        <v>385.4423359865815</v>
      </c>
      <c r="K9" s="9">
        <f t="shared" si="1"/>
        <v>8.221881783677178</v>
      </c>
      <c r="L9" s="12" t="s">
        <v>30</v>
      </c>
      <c r="M9" s="25">
        <v>-3.7218300000000002</v>
      </c>
      <c r="N9" s="25">
        <v>-38.478929999999998</v>
      </c>
    </row>
    <row r="10" spans="1:14">
      <c r="A10" s="23">
        <v>45043</v>
      </c>
      <c r="B10" s="8">
        <v>8</v>
      </c>
      <c r="C10" s="9">
        <v>71.758374106134696</v>
      </c>
      <c r="D10" s="10">
        <v>0.12402333458788101</v>
      </c>
      <c r="E10" s="11">
        <v>2.5525028227324099E-2</v>
      </c>
      <c r="F10" s="12">
        <v>4.1495935265336801</v>
      </c>
      <c r="G10" s="9">
        <v>4.3545351900639799</v>
      </c>
      <c r="H10" s="9">
        <v>6.0191945803537799</v>
      </c>
      <c r="I10" s="9">
        <v>27.8329582235604</v>
      </c>
      <c r="J10" s="9">
        <f t="shared" si="0"/>
        <v>231.20641431676478</v>
      </c>
      <c r="K10" s="9">
        <f t="shared" si="1"/>
        <v>8.0703252148618994</v>
      </c>
      <c r="L10" s="12" t="s">
        <v>30</v>
      </c>
      <c r="M10" s="25">
        <v>-3.7218300000000002</v>
      </c>
      <c r="N10" s="25">
        <v>-38.478929999999998</v>
      </c>
    </row>
    <row r="11" spans="1:14">
      <c r="A11" s="23">
        <v>45043</v>
      </c>
      <c r="B11" s="13">
        <v>9</v>
      </c>
      <c r="C11" s="14">
        <v>67.683160083160104</v>
      </c>
      <c r="D11" s="15">
        <v>0.10630353430353399</v>
      </c>
      <c r="E11" s="16">
        <v>2.8020790020789998E-2</v>
      </c>
      <c r="F11" s="17">
        <v>4.0128274428274402</v>
      </c>
      <c r="G11" s="14">
        <v>4.2149688149688096</v>
      </c>
      <c r="H11" s="14">
        <v>5.5692307692307699</v>
      </c>
      <c r="I11" s="14">
        <v>28.565276507276501</v>
      </c>
      <c r="J11" s="9">
        <f t="shared" si="0"/>
        <v>197.69185873278605</v>
      </c>
      <c r="K11" s="9">
        <f t="shared" si="1"/>
        <v>7.7853935301099559</v>
      </c>
      <c r="L11" s="12" t="s">
        <v>30</v>
      </c>
      <c r="M11" s="25">
        <v>-3.7218300000000002</v>
      </c>
      <c r="N11" s="25">
        <v>-38.478929999999998</v>
      </c>
    </row>
    <row r="12" spans="1:14">
      <c r="A12" s="23">
        <v>45043</v>
      </c>
      <c r="B12" s="8">
        <v>10</v>
      </c>
      <c r="C12" s="14">
        <v>67.683160083160104</v>
      </c>
      <c r="D12" s="15">
        <v>0.10630353430353399</v>
      </c>
      <c r="E12" s="16">
        <v>2.8020790020789998E-2</v>
      </c>
      <c r="F12" s="17">
        <v>4.0128274428274402</v>
      </c>
      <c r="G12" s="14">
        <v>4.2149688149688096</v>
      </c>
      <c r="H12" s="14">
        <v>5.5692307692307699</v>
      </c>
      <c r="I12" s="14">
        <v>28.565276507276501</v>
      </c>
      <c r="J12" s="9">
        <f t="shared" si="0"/>
        <v>197.69185873278605</v>
      </c>
      <c r="K12" s="9">
        <f t="shared" si="1"/>
        <v>7.7853935301099559</v>
      </c>
      <c r="L12" s="12" t="s">
        <v>30</v>
      </c>
      <c r="M12" s="25">
        <v>-3.7218300000000002</v>
      </c>
      <c r="N12" s="25">
        <v>-38.478929999999998</v>
      </c>
    </row>
    <row r="13" spans="1:14">
      <c r="A13" s="23">
        <v>45043</v>
      </c>
      <c r="B13" s="13">
        <v>11</v>
      </c>
      <c r="C13" s="14">
        <v>67.683160083160104</v>
      </c>
      <c r="D13" s="15">
        <v>0.10630353430353399</v>
      </c>
      <c r="E13" s="16">
        <v>2.8020790020789998E-2</v>
      </c>
      <c r="F13" s="17">
        <v>4.0128274428274402</v>
      </c>
      <c r="G13" s="14">
        <v>4.2149688149688096</v>
      </c>
      <c r="H13" s="14">
        <v>5.5692307692307699</v>
      </c>
      <c r="I13" s="14">
        <v>28.565276507276501</v>
      </c>
      <c r="J13" s="9">
        <f t="shared" si="0"/>
        <v>197.69185873278605</v>
      </c>
      <c r="K13" s="9">
        <f t="shared" si="1"/>
        <v>7.7853935301099559</v>
      </c>
      <c r="L13" s="12" t="s">
        <v>30</v>
      </c>
      <c r="M13" s="25">
        <v>-3.7218300000000002</v>
      </c>
      <c r="N13" s="25">
        <v>-38.478929999999998</v>
      </c>
    </row>
    <row r="14" spans="1:14">
      <c r="A14" s="23">
        <v>45043</v>
      </c>
      <c r="B14" s="8">
        <v>12</v>
      </c>
      <c r="C14" s="14">
        <v>67.683160083160104</v>
      </c>
      <c r="D14" s="15">
        <v>0.10630353430353399</v>
      </c>
      <c r="E14" s="16">
        <v>2.8020790020789998E-2</v>
      </c>
      <c r="F14" s="17">
        <v>4.0128274428274402</v>
      </c>
      <c r="G14" s="14">
        <v>4.2149688149688096</v>
      </c>
      <c r="H14" s="14">
        <v>5.5692307692307699</v>
      </c>
      <c r="I14" s="14">
        <v>28.565276507276501</v>
      </c>
      <c r="J14" s="9">
        <f t="shared" si="0"/>
        <v>197.69185873278605</v>
      </c>
      <c r="K14" s="9">
        <f t="shared" si="1"/>
        <v>7.7853935301099559</v>
      </c>
      <c r="L14" s="12" t="s">
        <v>30</v>
      </c>
      <c r="M14" s="25">
        <v>-3.7218300000000002</v>
      </c>
      <c r="N14" s="25">
        <v>-38.478929999999998</v>
      </c>
    </row>
    <row r="15" spans="1:14">
      <c r="A15" s="23">
        <v>45043</v>
      </c>
      <c r="B15" s="13">
        <v>13</v>
      </c>
      <c r="C15" s="14">
        <v>67.683160083160104</v>
      </c>
      <c r="D15" s="15">
        <v>0.10630353430353399</v>
      </c>
      <c r="E15" s="16">
        <v>2.8020790020789998E-2</v>
      </c>
      <c r="F15" s="17">
        <v>4.0128274428274402</v>
      </c>
      <c r="G15" s="14">
        <v>4.2149688149688096</v>
      </c>
      <c r="H15" s="14">
        <v>5.5692307692307699</v>
      </c>
      <c r="I15" s="14">
        <v>28.565276507276501</v>
      </c>
      <c r="J15" s="9">
        <f t="shared" si="0"/>
        <v>197.69185873278605</v>
      </c>
      <c r="K15" s="9">
        <f t="shared" si="1"/>
        <v>7.7853935301099559</v>
      </c>
      <c r="L15" s="12" t="s">
        <v>30</v>
      </c>
      <c r="M15" s="25">
        <v>-3.7218300000000002</v>
      </c>
      <c r="N15" s="25">
        <v>-38.478929999999998</v>
      </c>
    </row>
    <row r="16" spans="1:14">
      <c r="A16" s="23">
        <v>45043</v>
      </c>
      <c r="B16" s="8">
        <v>14</v>
      </c>
      <c r="C16" s="14">
        <v>67.683160083160104</v>
      </c>
      <c r="D16" s="15">
        <v>0.10630353430353399</v>
      </c>
      <c r="E16" s="16">
        <v>2.8020790020789998E-2</v>
      </c>
      <c r="F16" s="17">
        <v>4.0128274428274402</v>
      </c>
      <c r="G16" s="14">
        <v>4.2149688149688096</v>
      </c>
      <c r="H16" s="14">
        <v>5.5692307692307699</v>
      </c>
      <c r="I16" s="14">
        <v>28.565276507276501</v>
      </c>
      <c r="J16" s="9">
        <f t="shared" si="0"/>
        <v>197.69185873278605</v>
      </c>
      <c r="K16" s="9">
        <f t="shared" si="1"/>
        <v>7.7853935301099559</v>
      </c>
      <c r="L16" s="12" t="s">
        <v>30</v>
      </c>
      <c r="M16" s="25">
        <v>-3.7218300000000002</v>
      </c>
      <c r="N16" s="25">
        <v>-38.478929999999998</v>
      </c>
    </row>
    <row r="17" spans="1:14">
      <c r="A17" s="23">
        <v>45043</v>
      </c>
      <c r="B17" s="13">
        <v>15</v>
      </c>
      <c r="C17" s="14">
        <v>67.683160083160104</v>
      </c>
      <c r="D17" s="15">
        <v>0.10630353430353399</v>
      </c>
      <c r="E17" s="16">
        <v>2.8020790020789998E-2</v>
      </c>
      <c r="F17" s="17">
        <v>4.0128274428274402</v>
      </c>
      <c r="G17" s="14">
        <v>4.2149688149688096</v>
      </c>
      <c r="H17" s="14">
        <v>5.5692307692307699</v>
      </c>
      <c r="I17" s="14">
        <v>28.565276507276501</v>
      </c>
      <c r="J17" s="9">
        <f t="shared" si="0"/>
        <v>197.69185873278605</v>
      </c>
      <c r="K17" s="9">
        <f t="shared" si="1"/>
        <v>7.7853935301099559</v>
      </c>
      <c r="L17" s="12" t="s">
        <v>30</v>
      </c>
      <c r="M17" s="25">
        <v>-3.7218300000000002</v>
      </c>
      <c r="N17" s="25">
        <v>-38.478929999999998</v>
      </c>
    </row>
    <row r="18" spans="1:14">
      <c r="A18" s="23">
        <v>45043</v>
      </c>
      <c r="B18" s="8">
        <v>16</v>
      </c>
      <c r="C18" s="14">
        <v>67.683160083160104</v>
      </c>
      <c r="D18" s="15">
        <v>0.10630353430353399</v>
      </c>
      <c r="E18" s="16">
        <v>2.8020790020789998E-2</v>
      </c>
      <c r="F18" s="17">
        <v>4.0128274428274402</v>
      </c>
      <c r="G18" s="14">
        <v>4.2149688149688096</v>
      </c>
      <c r="H18" s="14">
        <v>5.5692307692307699</v>
      </c>
      <c r="I18" s="14">
        <v>28.565276507276501</v>
      </c>
      <c r="J18" s="9">
        <f t="shared" si="0"/>
        <v>197.69185873278605</v>
      </c>
      <c r="K18" s="9">
        <f t="shared" si="1"/>
        <v>7.7853935301099559</v>
      </c>
      <c r="L18" s="12" t="s">
        <v>30</v>
      </c>
      <c r="M18" s="25">
        <v>-3.7218300000000002</v>
      </c>
      <c r="N18" s="25">
        <v>-38.478929999999998</v>
      </c>
    </row>
    <row r="19" spans="1:14">
      <c r="A19" s="23">
        <v>45043</v>
      </c>
      <c r="B19" s="13">
        <v>17</v>
      </c>
      <c r="C19" s="14">
        <v>67.683160083160104</v>
      </c>
      <c r="D19" s="15">
        <v>0.10630353430353399</v>
      </c>
      <c r="E19" s="16">
        <v>2.8020790020789998E-2</v>
      </c>
      <c r="F19" s="17">
        <v>4.0128274428274402</v>
      </c>
      <c r="G19" s="14">
        <v>4.2149688149688096</v>
      </c>
      <c r="H19" s="14">
        <v>5.5692307692307699</v>
      </c>
      <c r="I19" s="14">
        <v>28.565276507276501</v>
      </c>
      <c r="J19" s="9">
        <f t="shared" si="0"/>
        <v>197.69185873278605</v>
      </c>
      <c r="K19" s="9">
        <f t="shared" si="1"/>
        <v>7.7853935301099559</v>
      </c>
      <c r="L19" s="12" t="s">
        <v>30</v>
      </c>
      <c r="M19" s="25">
        <v>-3.7218300000000002</v>
      </c>
      <c r="N19" s="25">
        <v>-38.478929999999998</v>
      </c>
    </row>
    <row r="20" spans="1:14">
      <c r="A20" s="23">
        <v>45043</v>
      </c>
      <c r="B20" s="8">
        <v>18</v>
      </c>
      <c r="C20" s="9">
        <v>64.071262226362407</v>
      </c>
      <c r="D20" s="10">
        <v>6.3861201676758295E-2</v>
      </c>
      <c r="E20" s="11">
        <v>1.49930135072194E-2</v>
      </c>
      <c r="F20" s="12">
        <v>2.4832091290172298</v>
      </c>
      <c r="G20" s="9">
        <v>5.1332091290172297</v>
      </c>
      <c r="H20" s="9">
        <v>6.4760130414531902</v>
      </c>
      <c r="I20" s="9">
        <v>28.661895668374498</v>
      </c>
      <c r="J20" s="9">
        <f t="shared" si="0"/>
        <v>118.72416235433131</v>
      </c>
      <c r="K20" s="9">
        <f t="shared" si="1"/>
        <v>4.8161979447523704</v>
      </c>
      <c r="L20" s="12" t="s">
        <v>30</v>
      </c>
      <c r="M20" s="25">
        <v>-3.7218300000000002</v>
      </c>
      <c r="N20" s="25">
        <v>-38.478929999999998</v>
      </c>
    </row>
    <row r="21" spans="1:14">
      <c r="A21" s="23">
        <v>45043</v>
      </c>
      <c r="B21" s="13">
        <v>19</v>
      </c>
      <c r="C21" s="14">
        <v>62.906571654790199</v>
      </c>
      <c r="D21" s="15">
        <v>5.7984956452889903E-2</v>
      </c>
      <c r="E21" s="16">
        <v>1.34323040380048E-2</v>
      </c>
      <c r="F21" s="17">
        <v>2.4173198733175001</v>
      </c>
      <c r="G21" s="14">
        <v>11.3721298495645</v>
      </c>
      <c r="H21" s="14">
        <v>12.773555027711801</v>
      </c>
      <c r="I21" s="14">
        <v>29.235482977038799</v>
      </c>
      <c r="J21" s="9">
        <f t="shared" si="0"/>
        <v>107.59517063675963</v>
      </c>
      <c r="K21" s="9">
        <f t="shared" si="1"/>
        <v>4.6795120495837139</v>
      </c>
      <c r="L21" s="12" t="s">
        <v>30</v>
      </c>
      <c r="M21" s="25">
        <v>-3.7218300000000002</v>
      </c>
      <c r="N21" s="25">
        <v>-38.478929999999998</v>
      </c>
    </row>
    <row r="22" spans="1:14">
      <c r="A22" s="23">
        <v>45043</v>
      </c>
      <c r="B22" s="8">
        <v>20</v>
      </c>
      <c r="C22" s="9">
        <v>65.512605042016801</v>
      </c>
      <c r="D22" s="10">
        <v>0.122268907563025</v>
      </c>
      <c r="E22" s="11">
        <v>2.3117246898759498E-2</v>
      </c>
      <c r="F22" s="12">
        <v>2.5313205282112801</v>
      </c>
      <c r="G22" s="9">
        <v>9.1728691476590605</v>
      </c>
      <c r="H22" s="9">
        <v>10.858343337334899</v>
      </c>
      <c r="I22" s="9">
        <v>29.019051620648298</v>
      </c>
      <c r="J22" s="9">
        <f t="shared" si="0"/>
        <v>227.04107336211928</v>
      </c>
      <c r="K22" s="9">
        <f t="shared" si="1"/>
        <v>4.9037073582902977</v>
      </c>
      <c r="L22" s="12" t="s">
        <v>30</v>
      </c>
      <c r="M22" s="25">
        <v>-3.7218300000000002</v>
      </c>
      <c r="N22" s="25">
        <v>-38.478929999999998</v>
      </c>
    </row>
    <row r="23" spans="1:14">
      <c r="A23" s="23">
        <v>45043</v>
      </c>
      <c r="B23" s="13">
        <v>21</v>
      </c>
      <c r="C23" s="14">
        <v>66.058965102286393</v>
      </c>
      <c r="D23" s="15">
        <v>0.15041716807059799</v>
      </c>
      <c r="E23" s="16">
        <v>2.5924588848776599E-2</v>
      </c>
      <c r="F23" s="17">
        <v>3.8004893702366598</v>
      </c>
      <c r="G23" s="14">
        <v>6.8929001203369404</v>
      </c>
      <c r="H23" s="14">
        <v>8.5463297232250302</v>
      </c>
      <c r="I23" s="14">
        <v>28.905972723626199</v>
      </c>
      <c r="J23" s="9">
        <f t="shared" si="0"/>
        <v>279.41412769378888</v>
      </c>
      <c r="K23" s="9">
        <f t="shared" si="1"/>
        <v>7.3651141027570448</v>
      </c>
      <c r="L23" s="12" t="s">
        <v>30</v>
      </c>
      <c r="M23" s="25">
        <v>-3.7218300000000002</v>
      </c>
      <c r="N23" s="25">
        <v>-38.478929999999998</v>
      </c>
    </row>
    <row r="24" spans="1:14">
      <c r="A24" s="23">
        <v>45043</v>
      </c>
      <c r="B24" s="8">
        <v>22</v>
      </c>
      <c r="C24" s="9">
        <v>67.9876</v>
      </c>
      <c r="D24" s="10">
        <v>0.26388400000000001</v>
      </c>
      <c r="E24" s="11">
        <v>4.5047999999999998E-2</v>
      </c>
      <c r="F24" s="12">
        <v>3.8244400000000001</v>
      </c>
      <c r="G24" s="9">
        <v>6.5144000000000002</v>
      </c>
      <c r="H24" s="9">
        <v>8.4055999999999997</v>
      </c>
      <c r="I24" s="9">
        <v>28.805564</v>
      </c>
      <c r="J24" s="9">
        <f t="shared" si="0"/>
        <v>490.35251021401217</v>
      </c>
      <c r="K24" s="9">
        <f t="shared" si="1"/>
        <v>7.4139934886772076</v>
      </c>
      <c r="L24" s="12" t="s">
        <v>30</v>
      </c>
      <c r="M24" s="25">
        <v>-3.7218300000000002</v>
      </c>
      <c r="N24" s="25">
        <v>-38.478929999999998</v>
      </c>
    </row>
    <row r="25" spans="1:14">
      <c r="A25" s="23">
        <v>45043</v>
      </c>
      <c r="B25" s="13">
        <v>23</v>
      </c>
      <c r="C25" s="14">
        <v>71.039452495974203</v>
      </c>
      <c r="D25" s="15">
        <v>0.31861111111111101</v>
      </c>
      <c r="E25" s="16">
        <v>5.6505636070853502E-2</v>
      </c>
      <c r="F25" s="17">
        <v>3.8708293075684401</v>
      </c>
      <c r="G25" s="9">
        <v>6.5144000000000002</v>
      </c>
      <c r="H25" s="14">
        <v>7.6936392914653799</v>
      </c>
      <c r="I25" s="14">
        <v>28.324472624798702</v>
      </c>
      <c r="J25" s="9">
        <f t="shared" si="0"/>
        <v>592.99189011822148</v>
      </c>
      <c r="K25" s="9">
        <f t="shared" si="1"/>
        <v>7.5158977218321787</v>
      </c>
      <c r="L25" s="12" t="s">
        <v>30</v>
      </c>
      <c r="M25" s="25">
        <v>-3.7218300000000002</v>
      </c>
      <c r="N25" s="25">
        <v>-38.478929999999998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96263-35F1-437F-B334-F17C1FE9469A}">
  <dimension ref="A1:N25"/>
  <sheetViews>
    <sheetView workbookViewId="0">
      <selection activeCell="A2" sqref="A2:K25"/>
    </sheetView>
  </sheetViews>
  <sheetFormatPr defaultRowHeight="14.4"/>
  <cols>
    <col min="1" max="1" width="10.5546875" bestFit="1" customWidth="1"/>
    <col min="12" max="12" width="24" bestFit="1" customWidth="1"/>
    <col min="13" max="13" width="9.109375" bestFit="1" customWidth="1"/>
    <col min="14" max="14" width="10.109375" bestFit="1" customWidth="1"/>
  </cols>
  <sheetData>
    <row r="1" spans="1:14">
      <c r="A1" s="2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3" t="s">
        <v>6</v>
      </c>
      <c r="H1" s="3" t="s">
        <v>7</v>
      </c>
      <c r="I1" s="3" t="s">
        <v>8</v>
      </c>
      <c r="J1" s="7" t="s">
        <v>9</v>
      </c>
      <c r="K1" s="3" t="s">
        <v>10</v>
      </c>
      <c r="L1" s="22" t="s">
        <v>11</v>
      </c>
      <c r="M1" s="6" t="s">
        <v>12</v>
      </c>
      <c r="N1" s="6" t="s">
        <v>13</v>
      </c>
    </row>
    <row r="2" spans="1:14">
      <c r="A2" s="23">
        <v>45043</v>
      </c>
      <c r="B2" s="8">
        <v>0</v>
      </c>
      <c r="C2" s="9">
        <v>63.220934878146203</v>
      </c>
      <c r="D2" s="10">
        <v>1.9168997203355999E-2</v>
      </c>
      <c r="E2" s="11">
        <v>7.8905313623651597E-3</v>
      </c>
      <c r="F2" s="12">
        <v>2.4296004794246899</v>
      </c>
      <c r="G2" s="9">
        <v>5.0071913703555699</v>
      </c>
      <c r="H2" s="9">
        <v>5.9716340391530203</v>
      </c>
      <c r="I2" s="9">
        <v>28.880667199360801</v>
      </c>
      <c r="J2" s="9">
        <f t="shared" ref="J2:J25" si="0">(46.01*(D2*1000))/(0.082*(I2+273.15))</f>
        <v>35.611210202213861</v>
      </c>
      <c r="K2" s="9">
        <f t="shared" ref="K2:K25" si="1">(48*(F2))/(0.082*(I2+273.15))</f>
        <v>4.7088104392686425</v>
      </c>
      <c r="L2" s="27" t="s">
        <v>34</v>
      </c>
      <c r="M2" s="24">
        <v>-3.7815099999999999</v>
      </c>
      <c r="N2" s="24">
        <v>-38.502569999999999</v>
      </c>
    </row>
    <row r="3" spans="1:14">
      <c r="A3" s="23">
        <v>45043</v>
      </c>
      <c r="B3" s="13">
        <v>1</v>
      </c>
      <c r="C3" s="14">
        <v>64.753086419753103</v>
      </c>
      <c r="D3" s="15">
        <v>3.68387579498691E-2</v>
      </c>
      <c r="E3" s="16">
        <v>1.11148522259633E-2</v>
      </c>
      <c r="F3" s="17">
        <v>2.5313542835765102</v>
      </c>
      <c r="G3" s="14">
        <v>4.6041900486344902</v>
      </c>
      <c r="H3" s="14">
        <v>5.8391320613542801</v>
      </c>
      <c r="I3" s="14">
        <v>28.845087916198999</v>
      </c>
      <c r="J3" s="9">
        <f t="shared" si="0"/>
        <v>68.445276304554284</v>
      </c>
      <c r="K3" s="9">
        <f t="shared" si="1"/>
        <v>4.9065975587296142</v>
      </c>
      <c r="L3" s="27" t="s">
        <v>34</v>
      </c>
      <c r="M3" s="24">
        <v>-3.7815099999999999</v>
      </c>
      <c r="N3" s="24">
        <v>-38.502569999999999</v>
      </c>
    </row>
    <row r="4" spans="1:14">
      <c r="A4" s="23">
        <v>45043</v>
      </c>
      <c r="B4" s="8">
        <v>2</v>
      </c>
      <c r="C4" s="9">
        <v>67.800799999999995</v>
      </c>
      <c r="D4" s="10">
        <v>7.3443999999999995E-2</v>
      </c>
      <c r="E4" s="11">
        <v>1.7304E-2</v>
      </c>
      <c r="F4" s="12">
        <v>2.939384</v>
      </c>
      <c r="G4" s="9">
        <v>4.6391999999999998</v>
      </c>
      <c r="H4" s="9">
        <v>6.2460000000000004</v>
      </c>
      <c r="I4" s="9">
        <v>28.629372</v>
      </c>
      <c r="J4" s="9">
        <f t="shared" si="0"/>
        <v>136.55422832642344</v>
      </c>
      <c r="K4" s="9">
        <f t="shared" si="1"/>
        <v>5.7015660579684813</v>
      </c>
      <c r="L4" s="27" t="s">
        <v>34</v>
      </c>
      <c r="M4" s="24">
        <v>-3.7815099999999999</v>
      </c>
      <c r="N4" s="24">
        <v>-38.502569999999999</v>
      </c>
    </row>
    <row r="5" spans="1:14">
      <c r="A5" s="23">
        <v>45043</v>
      </c>
      <c r="B5" s="13">
        <v>3</v>
      </c>
      <c r="C5" s="14">
        <v>67.212748344370894</v>
      </c>
      <c r="D5" s="15">
        <v>9.5649834437086106E-2</v>
      </c>
      <c r="E5" s="16">
        <v>2.1117549668874198E-2</v>
      </c>
      <c r="F5" s="17">
        <v>2.7858609271523198</v>
      </c>
      <c r="G5" s="14">
        <v>5.3004966887417204</v>
      </c>
      <c r="H5" s="14">
        <v>6.9495033112582796</v>
      </c>
      <c r="I5" s="14">
        <v>28.783820364238402</v>
      </c>
      <c r="J5" s="9">
        <f t="shared" si="0"/>
        <v>177.75050421852825</v>
      </c>
      <c r="K5" s="9">
        <f t="shared" si="1"/>
        <v>5.4010109163300228</v>
      </c>
      <c r="L5" s="27" t="s">
        <v>34</v>
      </c>
      <c r="M5" s="24">
        <v>-3.7815099999999999</v>
      </c>
      <c r="N5" s="24">
        <v>-38.502569999999999</v>
      </c>
    </row>
    <row r="6" spans="1:14">
      <c r="A6" s="23">
        <v>45043</v>
      </c>
      <c r="B6" s="8">
        <v>4</v>
      </c>
      <c r="C6" s="9">
        <v>69.452971271153103</v>
      </c>
      <c r="D6" s="10">
        <v>0.110547028728847</v>
      </c>
      <c r="E6" s="11">
        <v>2.3286107831562399E-2</v>
      </c>
      <c r="F6" s="12">
        <v>2.6647815820543101</v>
      </c>
      <c r="G6" s="9">
        <v>6.0759543486816199</v>
      </c>
      <c r="H6" s="9">
        <v>8.1267217630853992</v>
      </c>
      <c r="I6" s="9">
        <v>27.5829830775285</v>
      </c>
      <c r="J6" s="9">
        <f t="shared" si="0"/>
        <v>206.25495600150407</v>
      </c>
      <c r="K6" s="9">
        <f t="shared" si="1"/>
        <v>5.1869007836451191</v>
      </c>
      <c r="L6" s="27" t="s">
        <v>34</v>
      </c>
      <c r="M6" s="24">
        <v>-3.7815099999999999</v>
      </c>
      <c r="N6" s="24">
        <v>-38.502569999999999</v>
      </c>
    </row>
    <row r="7" spans="1:14">
      <c r="A7" s="23">
        <v>45043</v>
      </c>
      <c r="B7" s="13">
        <v>5</v>
      </c>
      <c r="C7" s="14">
        <v>73.7548824232762</v>
      </c>
      <c r="D7" s="15">
        <v>7.8031088082901601E-2</v>
      </c>
      <c r="E7" s="16">
        <v>1.66042247907533E-2</v>
      </c>
      <c r="F7" s="17">
        <v>3.7225149461937002</v>
      </c>
      <c r="G7" s="14">
        <v>5.8872060581905101</v>
      </c>
      <c r="H7" s="14">
        <v>7.8561179752889601</v>
      </c>
      <c r="I7" s="14">
        <v>26.895380629733001</v>
      </c>
      <c r="J7" s="9">
        <f t="shared" si="0"/>
        <v>145.921437322906</v>
      </c>
      <c r="K7" s="9">
        <f t="shared" si="1"/>
        <v>7.2623452314513175</v>
      </c>
      <c r="L7" s="27" t="s">
        <v>34</v>
      </c>
      <c r="M7" s="24">
        <v>-3.7815099999999999</v>
      </c>
      <c r="N7" s="24">
        <v>-38.502569999999999</v>
      </c>
    </row>
    <row r="8" spans="1:14">
      <c r="A8" s="23">
        <v>45043</v>
      </c>
      <c r="B8" s="8">
        <v>6</v>
      </c>
      <c r="C8" s="9">
        <v>70.910799999999995</v>
      </c>
      <c r="D8" s="10">
        <v>5.7239999999999999E-2</v>
      </c>
      <c r="E8" s="11">
        <v>1.3408E-2</v>
      </c>
      <c r="F8" s="12">
        <v>4.3628080000000002</v>
      </c>
      <c r="G8" s="9">
        <v>5.0852000000000004</v>
      </c>
      <c r="H8" s="9">
        <v>6.8108000000000004</v>
      </c>
      <c r="I8" s="9">
        <v>27.390408000000001</v>
      </c>
      <c r="J8" s="9">
        <f t="shared" si="0"/>
        <v>106.86491245544561</v>
      </c>
      <c r="K8" s="9">
        <f t="shared" si="1"/>
        <v>8.4974890606666538</v>
      </c>
      <c r="L8" s="27" t="s">
        <v>34</v>
      </c>
      <c r="M8" s="24">
        <v>-3.7815099999999999</v>
      </c>
      <c r="N8" s="24">
        <v>-38.502569999999999</v>
      </c>
    </row>
    <row r="9" spans="1:14">
      <c r="A9" s="23">
        <v>45043</v>
      </c>
      <c r="B9" s="13">
        <v>7</v>
      </c>
      <c r="C9" s="14">
        <v>72.085225009956204</v>
      </c>
      <c r="D9" s="15">
        <v>0.20640780565511699</v>
      </c>
      <c r="E9" s="16">
        <v>4.0720828355237E-2</v>
      </c>
      <c r="F9" s="17">
        <v>4.2203544404619704</v>
      </c>
      <c r="G9" s="14">
        <v>5.1226602947033104</v>
      </c>
      <c r="H9" s="14">
        <v>7.2903225806451601</v>
      </c>
      <c r="I9" s="14">
        <v>27.322743926722399</v>
      </c>
      <c r="J9" s="9">
        <f t="shared" si="0"/>
        <v>385.4423359865815</v>
      </c>
      <c r="K9" s="9">
        <f t="shared" si="1"/>
        <v>8.221881783677178</v>
      </c>
      <c r="L9" s="27" t="s">
        <v>34</v>
      </c>
      <c r="M9" s="24">
        <v>-3.7815099999999999</v>
      </c>
      <c r="N9" s="24">
        <v>-38.502569999999999</v>
      </c>
    </row>
    <row r="10" spans="1:14">
      <c r="A10" s="23">
        <v>45043</v>
      </c>
      <c r="B10" s="8">
        <v>8</v>
      </c>
      <c r="C10" s="9">
        <v>71.758374106134696</v>
      </c>
      <c r="D10" s="10">
        <v>0.12402333458788101</v>
      </c>
      <c r="E10" s="11">
        <v>2.5525028227324099E-2</v>
      </c>
      <c r="F10" s="12">
        <v>4.1495935265336801</v>
      </c>
      <c r="G10" s="9">
        <v>4.3545351900639799</v>
      </c>
      <c r="H10" s="9">
        <v>6.0191945803537799</v>
      </c>
      <c r="I10" s="9">
        <v>27.8329582235604</v>
      </c>
      <c r="J10" s="9">
        <f t="shared" si="0"/>
        <v>231.20641431676478</v>
      </c>
      <c r="K10" s="9">
        <f t="shared" si="1"/>
        <v>8.0703252148618994</v>
      </c>
      <c r="L10" s="27" t="s">
        <v>34</v>
      </c>
      <c r="M10" s="24">
        <v>-3.7815099999999999</v>
      </c>
      <c r="N10" s="24">
        <v>-38.502569999999999</v>
      </c>
    </row>
    <row r="11" spans="1:14">
      <c r="A11" s="23">
        <v>45043</v>
      </c>
      <c r="B11" s="13">
        <v>9</v>
      </c>
      <c r="C11" s="14">
        <v>67.683160083160104</v>
      </c>
      <c r="D11" s="15">
        <v>0.10630353430353399</v>
      </c>
      <c r="E11" s="16">
        <v>2.8020790020789998E-2</v>
      </c>
      <c r="F11" s="17">
        <v>4.0128274428274402</v>
      </c>
      <c r="G11" s="14">
        <v>4.2149688149688096</v>
      </c>
      <c r="H11" s="14">
        <v>5.5692307692307699</v>
      </c>
      <c r="I11" s="14">
        <v>28.565276507276501</v>
      </c>
      <c r="J11" s="9">
        <f t="shared" si="0"/>
        <v>197.69185873278605</v>
      </c>
      <c r="K11" s="9">
        <f t="shared" si="1"/>
        <v>7.7853935301099559</v>
      </c>
      <c r="L11" s="27" t="s">
        <v>34</v>
      </c>
      <c r="M11" s="24">
        <v>-3.7815099999999999</v>
      </c>
      <c r="N11" s="24">
        <v>-38.502569999999999</v>
      </c>
    </row>
    <row r="12" spans="1:14">
      <c r="A12" s="23">
        <v>45043</v>
      </c>
      <c r="B12" s="8">
        <v>10</v>
      </c>
      <c r="C12" s="14">
        <v>67.683160083160104</v>
      </c>
      <c r="D12" s="15">
        <v>0.10630353430353399</v>
      </c>
      <c r="E12" s="16">
        <v>2.8020790020789998E-2</v>
      </c>
      <c r="F12" s="17">
        <v>4.0128274428274402</v>
      </c>
      <c r="G12" s="14">
        <v>4.2149688149688096</v>
      </c>
      <c r="H12" s="14">
        <v>5.5692307692307699</v>
      </c>
      <c r="I12" s="14">
        <v>28.565276507276501</v>
      </c>
      <c r="J12" s="9">
        <f t="shared" si="0"/>
        <v>197.69185873278605</v>
      </c>
      <c r="K12" s="9">
        <f t="shared" si="1"/>
        <v>7.7853935301099559</v>
      </c>
      <c r="L12" s="27" t="s">
        <v>34</v>
      </c>
      <c r="M12" s="24">
        <v>-3.7815099999999999</v>
      </c>
      <c r="N12" s="24">
        <v>-38.502569999999999</v>
      </c>
    </row>
    <row r="13" spans="1:14">
      <c r="A13" s="23">
        <v>45043</v>
      </c>
      <c r="B13" s="13">
        <v>11</v>
      </c>
      <c r="C13" s="14">
        <v>67.683160083160104</v>
      </c>
      <c r="D13" s="15">
        <v>0.10630353430353399</v>
      </c>
      <c r="E13" s="16">
        <v>2.8020790020789998E-2</v>
      </c>
      <c r="F13" s="17">
        <v>4.0128274428274402</v>
      </c>
      <c r="G13" s="14">
        <v>4.2149688149688096</v>
      </c>
      <c r="H13" s="14">
        <v>5.5692307692307699</v>
      </c>
      <c r="I13" s="14">
        <v>28.565276507276501</v>
      </c>
      <c r="J13" s="9">
        <f t="shared" si="0"/>
        <v>197.69185873278605</v>
      </c>
      <c r="K13" s="9">
        <f t="shared" si="1"/>
        <v>7.7853935301099559</v>
      </c>
      <c r="L13" s="27" t="s">
        <v>34</v>
      </c>
      <c r="M13" s="24">
        <v>-3.7815099999999999</v>
      </c>
      <c r="N13" s="24">
        <v>-38.502569999999999</v>
      </c>
    </row>
    <row r="14" spans="1:14">
      <c r="A14" s="23">
        <v>45043</v>
      </c>
      <c r="B14" s="8">
        <v>12</v>
      </c>
      <c r="C14" s="14">
        <v>67.683160083160104</v>
      </c>
      <c r="D14" s="15">
        <v>0.10630353430353399</v>
      </c>
      <c r="E14" s="16">
        <v>2.8020790020789998E-2</v>
      </c>
      <c r="F14" s="17">
        <v>4.0128274428274402</v>
      </c>
      <c r="G14" s="14">
        <v>4.2149688149688096</v>
      </c>
      <c r="H14" s="14">
        <v>5.5692307692307699</v>
      </c>
      <c r="I14" s="14">
        <v>28.565276507276501</v>
      </c>
      <c r="J14" s="9">
        <f t="shared" si="0"/>
        <v>197.69185873278605</v>
      </c>
      <c r="K14" s="9">
        <f t="shared" si="1"/>
        <v>7.7853935301099559</v>
      </c>
      <c r="L14" s="27" t="s">
        <v>34</v>
      </c>
      <c r="M14" s="24">
        <v>-3.7815099999999999</v>
      </c>
      <c r="N14" s="24">
        <v>-38.502569999999999</v>
      </c>
    </row>
    <row r="15" spans="1:14">
      <c r="A15" s="23">
        <v>45043</v>
      </c>
      <c r="B15" s="13">
        <v>13</v>
      </c>
      <c r="C15" s="14">
        <v>67.683160083160104</v>
      </c>
      <c r="D15" s="15">
        <v>0.10630353430353399</v>
      </c>
      <c r="E15" s="16">
        <v>2.8020790020789998E-2</v>
      </c>
      <c r="F15" s="17">
        <v>4.0128274428274402</v>
      </c>
      <c r="G15" s="14">
        <v>4.2149688149688096</v>
      </c>
      <c r="H15" s="14">
        <v>5.5692307692307699</v>
      </c>
      <c r="I15" s="14">
        <v>28.565276507276501</v>
      </c>
      <c r="J15" s="9">
        <f t="shared" si="0"/>
        <v>197.69185873278605</v>
      </c>
      <c r="K15" s="9">
        <f t="shared" si="1"/>
        <v>7.7853935301099559</v>
      </c>
      <c r="L15" s="27" t="s">
        <v>34</v>
      </c>
      <c r="M15" s="24">
        <v>-3.7815099999999999</v>
      </c>
      <c r="N15" s="24">
        <v>-38.502569999999999</v>
      </c>
    </row>
    <row r="16" spans="1:14">
      <c r="A16" s="23">
        <v>45043</v>
      </c>
      <c r="B16" s="8">
        <v>14</v>
      </c>
      <c r="C16" s="14">
        <v>67.683160083160104</v>
      </c>
      <c r="D16" s="15">
        <v>0.10630353430353399</v>
      </c>
      <c r="E16" s="16">
        <v>2.8020790020789998E-2</v>
      </c>
      <c r="F16" s="17">
        <v>4.0128274428274402</v>
      </c>
      <c r="G16" s="14">
        <v>4.2149688149688096</v>
      </c>
      <c r="H16" s="14">
        <v>5.5692307692307699</v>
      </c>
      <c r="I16" s="14">
        <v>28.565276507276501</v>
      </c>
      <c r="J16" s="9">
        <f t="shared" si="0"/>
        <v>197.69185873278605</v>
      </c>
      <c r="K16" s="9">
        <f t="shared" si="1"/>
        <v>7.7853935301099559</v>
      </c>
      <c r="L16" s="27" t="s">
        <v>34</v>
      </c>
      <c r="M16" s="24">
        <v>-3.7815099999999999</v>
      </c>
      <c r="N16" s="24">
        <v>-38.502569999999999</v>
      </c>
    </row>
    <row r="17" spans="1:14">
      <c r="A17" s="23">
        <v>45043</v>
      </c>
      <c r="B17" s="13">
        <v>15</v>
      </c>
      <c r="C17" s="14">
        <v>67.683160083160104</v>
      </c>
      <c r="D17" s="15">
        <v>0.10630353430353399</v>
      </c>
      <c r="E17" s="16">
        <v>2.8020790020789998E-2</v>
      </c>
      <c r="F17" s="17">
        <v>4.0128274428274402</v>
      </c>
      <c r="G17" s="14">
        <v>4.2149688149688096</v>
      </c>
      <c r="H17" s="14">
        <v>5.5692307692307699</v>
      </c>
      <c r="I17" s="14">
        <v>28.565276507276501</v>
      </c>
      <c r="J17" s="9">
        <f t="shared" si="0"/>
        <v>197.69185873278605</v>
      </c>
      <c r="K17" s="9">
        <f t="shared" si="1"/>
        <v>7.7853935301099559</v>
      </c>
      <c r="L17" s="27" t="s">
        <v>34</v>
      </c>
      <c r="M17" s="24">
        <v>-3.7815099999999999</v>
      </c>
      <c r="N17" s="24">
        <v>-38.502569999999999</v>
      </c>
    </row>
    <row r="18" spans="1:14">
      <c r="A18" s="23">
        <v>45043</v>
      </c>
      <c r="B18" s="8">
        <v>16</v>
      </c>
      <c r="C18" s="14">
        <v>67.683160083160104</v>
      </c>
      <c r="D18" s="15">
        <v>0.10630353430353399</v>
      </c>
      <c r="E18" s="16">
        <v>2.8020790020789998E-2</v>
      </c>
      <c r="F18" s="17">
        <v>4.0128274428274402</v>
      </c>
      <c r="G18" s="14">
        <v>4.2149688149688096</v>
      </c>
      <c r="H18" s="14">
        <v>5.5692307692307699</v>
      </c>
      <c r="I18" s="14">
        <v>28.565276507276501</v>
      </c>
      <c r="J18" s="9">
        <f t="shared" si="0"/>
        <v>197.69185873278605</v>
      </c>
      <c r="K18" s="9">
        <f t="shared" si="1"/>
        <v>7.7853935301099559</v>
      </c>
      <c r="L18" s="27" t="s">
        <v>34</v>
      </c>
      <c r="M18" s="24">
        <v>-3.7815099999999999</v>
      </c>
      <c r="N18" s="24">
        <v>-38.502569999999999</v>
      </c>
    </row>
    <row r="19" spans="1:14">
      <c r="A19" s="23">
        <v>45043</v>
      </c>
      <c r="B19" s="13">
        <v>17</v>
      </c>
      <c r="C19" s="14">
        <v>67.683160083160104</v>
      </c>
      <c r="D19" s="15">
        <v>0.10630353430353399</v>
      </c>
      <c r="E19" s="16">
        <v>2.8020790020789998E-2</v>
      </c>
      <c r="F19" s="17">
        <v>4.0128274428274402</v>
      </c>
      <c r="G19" s="14">
        <v>4.2149688149688096</v>
      </c>
      <c r="H19" s="14">
        <v>5.5692307692307699</v>
      </c>
      <c r="I19" s="14">
        <v>28.565276507276501</v>
      </c>
      <c r="J19" s="9">
        <f t="shared" si="0"/>
        <v>197.69185873278605</v>
      </c>
      <c r="K19" s="9">
        <f t="shared" si="1"/>
        <v>7.7853935301099559</v>
      </c>
      <c r="L19" s="27" t="s">
        <v>34</v>
      </c>
      <c r="M19" s="24">
        <v>-3.7815099999999999</v>
      </c>
      <c r="N19" s="24">
        <v>-38.502569999999999</v>
      </c>
    </row>
    <row r="20" spans="1:14">
      <c r="A20" s="23">
        <v>45043</v>
      </c>
      <c r="B20" s="8">
        <v>18</v>
      </c>
      <c r="C20" s="9">
        <v>64.071262226362407</v>
      </c>
      <c r="D20" s="10">
        <v>6.3861201676758295E-2</v>
      </c>
      <c r="E20" s="11">
        <v>1.49930135072194E-2</v>
      </c>
      <c r="F20" s="12">
        <v>2.4832091290172298</v>
      </c>
      <c r="G20" s="9">
        <v>5.1332091290172297</v>
      </c>
      <c r="H20" s="9">
        <v>6.4760130414531902</v>
      </c>
      <c r="I20" s="9">
        <v>28.661895668374498</v>
      </c>
      <c r="J20" s="9">
        <f t="shared" si="0"/>
        <v>118.72416235433131</v>
      </c>
      <c r="K20" s="9">
        <f t="shared" si="1"/>
        <v>4.8161979447523704</v>
      </c>
      <c r="L20" s="27" t="s">
        <v>34</v>
      </c>
      <c r="M20" s="24">
        <v>-3.7815099999999999</v>
      </c>
      <c r="N20" s="24">
        <v>-38.502569999999999</v>
      </c>
    </row>
    <row r="21" spans="1:14">
      <c r="A21" s="23">
        <v>45043</v>
      </c>
      <c r="B21" s="13">
        <v>19</v>
      </c>
      <c r="C21" s="14">
        <v>62.906571654790199</v>
      </c>
      <c r="D21" s="15">
        <v>5.7984956452889903E-2</v>
      </c>
      <c r="E21" s="16">
        <v>1.34323040380048E-2</v>
      </c>
      <c r="F21" s="17">
        <v>2.4173198733175001</v>
      </c>
      <c r="G21" s="14">
        <v>11.3721298495645</v>
      </c>
      <c r="H21" s="14">
        <v>12.773555027711801</v>
      </c>
      <c r="I21" s="14">
        <v>29.235482977038799</v>
      </c>
      <c r="J21" s="9">
        <f t="shared" si="0"/>
        <v>107.59517063675963</v>
      </c>
      <c r="K21" s="9">
        <f t="shared" si="1"/>
        <v>4.6795120495837139</v>
      </c>
      <c r="L21" s="27" t="s">
        <v>34</v>
      </c>
      <c r="M21" s="24">
        <v>-3.7815099999999999</v>
      </c>
      <c r="N21" s="24">
        <v>-38.502569999999999</v>
      </c>
    </row>
    <row r="22" spans="1:14">
      <c r="A22" s="23">
        <v>45043</v>
      </c>
      <c r="B22" s="8">
        <v>20</v>
      </c>
      <c r="C22" s="9">
        <v>65.512605042016801</v>
      </c>
      <c r="D22" s="10">
        <v>0.122268907563025</v>
      </c>
      <c r="E22" s="11">
        <v>2.3117246898759498E-2</v>
      </c>
      <c r="F22" s="12">
        <v>2.5313205282112801</v>
      </c>
      <c r="G22" s="9">
        <v>9.1728691476590605</v>
      </c>
      <c r="H22" s="9">
        <v>10.858343337334899</v>
      </c>
      <c r="I22" s="9">
        <v>29.019051620648298</v>
      </c>
      <c r="J22" s="9">
        <f t="shared" si="0"/>
        <v>227.04107336211928</v>
      </c>
      <c r="K22" s="9">
        <f t="shared" si="1"/>
        <v>4.9037073582902977</v>
      </c>
      <c r="L22" s="27" t="s">
        <v>34</v>
      </c>
      <c r="M22" s="24">
        <v>-3.7815099999999999</v>
      </c>
      <c r="N22" s="24">
        <v>-38.502569999999999</v>
      </c>
    </row>
    <row r="23" spans="1:14">
      <c r="A23" s="23">
        <v>45043</v>
      </c>
      <c r="B23" s="13">
        <v>21</v>
      </c>
      <c r="C23" s="14">
        <v>66.058965102286393</v>
      </c>
      <c r="D23" s="15">
        <v>0.15041716807059799</v>
      </c>
      <c r="E23" s="16">
        <v>2.5924588848776599E-2</v>
      </c>
      <c r="F23" s="17">
        <v>3.8004893702366598</v>
      </c>
      <c r="G23" s="14">
        <v>6.8929001203369404</v>
      </c>
      <c r="H23" s="14">
        <v>8.5463297232250302</v>
      </c>
      <c r="I23" s="14">
        <v>28.905972723626199</v>
      </c>
      <c r="J23" s="9">
        <f t="shared" si="0"/>
        <v>279.41412769378888</v>
      </c>
      <c r="K23" s="9">
        <f t="shared" si="1"/>
        <v>7.3651141027570448</v>
      </c>
      <c r="L23" s="27" t="s">
        <v>34</v>
      </c>
      <c r="M23" s="24">
        <v>-3.7815099999999999</v>
      </c>
      <c r="N23" s="24">
        <v>-38.502569999999999</v>
      </c>
    </row>
    <row r="24" spans="1:14">
      <c r="A24" s="23">
        <v>45043</v>
      </c>
      <c r="B24" s="8">
        <v>22</v>
      </c>
      <c r="C24" s="9">
        <v>67.9876</v>
      </c>
      <c r="D24" s="10">
        <v>0.26388400000000001</v>
      </c>
      <c r="E24" s="11">
        <v>4.5047999999999998E-2</v>
      </c>
      <c r="F24" s="12">
        <v>3.8244400000000001</v>
      </c>
      <c r="G24" s="9">
        <v>6.5144000000000002</v>
      </c>
      <c r="H24" s="9">
        <v>8.4055999999999997</v>
      </c>
      <c r="I24" s="9">
        <v>28.805564</v>
      </c>
      <c r="J24" s="9">
        <f t="shared" si="0"/>
        <v>490.35251021401217</v>
      </c>
      <c r="K24" s="9">
        <f t="shared" si="1"/>
        <v>7.4139934886772076</v>
      </c>
      <c r="L24" s="27" t="s">
        <v>34</v>
      </c>
      <c r="M24" s="24">
        <v>-3.7815099999999999</v>
      </c>
      <c r="N24" s="24">
        <v>-38.502569999999999</v>
      </c>
    </row>
    <row r="25" spans="1:14">
      <c r="A25" s="23">
        <v>45043</v>
      </c>
      <c r="B25" s="13">
        <v>23</v>
      </c>
      <c r="C25" s="14">
        <v>71.039452495974203</v>
      </c>
      <c r="D25" s="15">
        <v>0.31861111111111101</v>
      </c>
      <c r="E25" s="16">
        <v>5.6505636070853502E-2</v>
      </c>
      <c r="F25" s="17">
        <v>3.8708293075684401</v>
      </c>
      <c r="G25" s="9">
        <v>6.5144000000000002</v>
      </c>
      <c r="H25" s="14">
        <v>7.6936392914653799</v>
      </c>
      <c r="I25" s="14">
        <v>28.324472624798702</v>
      </c>
      <c r="J25" s="9">
        <f t="shared" si="0"/>
        <v>592.99189011822148</v>
      </c>
      <c r="K25" s="9">
        <f t="shared" si="1"/>
        <v>7.5158977218321787</v>
      </c>
      <c r="L25" s="27" t="s">
        <v>34</v>
      </c>
      <c r="M25" s="24">
        <v>-3.7815099999999999</v>
      </c>
      <c r="N25" s="24">
        <v>-38.502569999999999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000"/>
  <sheetViews>
    <sheetView workbookViewId="0">
      <selection activeCell="A2" sqref="A2:A25"/>
    </sheetView>
  </sheetViews>
  <sheetFormatPr defaultColWidth="14.44140625" defaultRowHeight="15" customHeight="1"/>
  <cols>
    <col min="1" max="1" width="10.5546875" customWidth="1"/>
    <col min="2" max="2" width="5" customWidth="1"/>
    <col min="3" max="3" width="11.88671875" customWidth="1"/>
    <col min="4" max="4" width="8.6640625" customWidth="1"/>
    <col min="5" max="5" width="7.6640625" customWidth="1"/>
    <col min="6" max="6" width="7" customWidth="1"/>
    <col min="7" max="7" width="7.33203125" customWidth="1"/>
    <col min="8" max="8" width="8.33203125" customWidth="1"/>
    <col min="9" max="9" width="8.109375" customWidth="1"/>
    <col min="10" max="10" width="7.6640625" customWidth="1"/>
    <col min="11" max="11" width="5.88671875" customWidth="1"/>
    <col min="12" max="12" width="28.33203125" bestFit="1" customWidth="1"/>
    <col min="13" max="13" width="8.77734375" bestFit="1" customWidth="1"/>
    <col min="14" max="14" width="9.77734375" bestFit="1" customWidth="1"/>
    <col min="15" max="26" width="8.6640625" customWidth="1"/>
  </cols>
  <sheetData>
    <row r="1" spans="1:14" ht="14.25" customHeight="1">
      <c r="A1" s="2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3" t="s">
        <v>6</v>
      </c>
      <c r="H1" s="3" t="s">
        <v>7</v>
      </c>
      <c r="I1" s="3" t="s">
        <v>8</v>
      </c>
      <c r="J1" s="7" t="s">
        <v>9</v>
      </c>
      <c r="K1" s="3" t="s">
        <v>10</v>
      </c>
      <c r="L1" s="6" t="s">
        <v>11</v>
      </c>
      <c r="M1" s="6" t="s">
        <v>12</v>
      </c>
      <c r="N1" s="6" t="s">
        <v>13</v>
      </c>
    </row>
    <row r="2" spans="1:14" ht="14.25" customHeight="1">
      <c r="A2" s="23">
        <v>45043</v>
      </c>
      <c r="B2" s="8">
        <v>0</v>
      </c>
      <c r="C2" s="9">
        <v>63.220934878146203</v>
      </c>
      <c r="D2" s="10">
        <v>1.9168997203355999E-2</v>
      </c>
      <c r="E2" s="11">
        <v>7.8905313623651597E-3</v>
      </c>
      <c r="F2" s="12">
        <v>2.4296004794246899</v>
      </c>
      <c r="G2" s="9">
        <v>5.0071913703555699</v>
      </c>
      <c r="H2" s="9">
        <v>5.9716340391530203</v>
      </c>
      <c r="I2" s="9">
        <v>28.880667199360801</v>
      </c>
      <c r="J2" s="9">
        <f t="shared" ref="J2:J25" si="0">(46.01*(D2*1000))/(0.082*(I2+273.15))</f>
        <v>35.611210202213861</v>
      </c>
      <c r="K2" s="9">
        <f t="shared" ref="K2:K25" si="1">(48*(F2))/(0.082*(I2+273.15))</f>
        <v>4.7088104392686425</v>
      </c>
      <c r="L2" s="10" t="s">
        <v>17</v>
      </c>
      <c r="M2" s="10">
        <v>-3.7468400000000002</v>
      </c>
      <c r="N2" s="10">
        <v>-38.449860000000001</v>
      </c>
    </row>
    <row r="3" spans="1:14" ht="14.25" customHeight="1">
      <c r="A3" s="23">
        <v>45043</v>
      </c>
      <c r="B3" s="13">
        <v>1</v>
      </c>
      <c r="C3" s="14">
        <v>64.753086419753103</v>
      </c>
      <c r="D3" s="15">
        <v>3.68387579498691E-2</v>
      </c>
      <c r="E3" s="16">
        <v>1.11148522259633E-2</v>
      </c>
      <c r="F3" s="17">
        <v>2.5313542835765102</v>
      </c>
      <c r="G3" s="14">
        <v>4.6041900486344902</v>
      </c>
      <c r="H3" s="14">
        <v>5.8391320613542801</v>
      </c>
      <c r="I3" s="14">
        <v>28.845087916198999</v>
      </c>
      <c r="J3" s="9">
        <f t="shared" si="0"/>
        <v>68.445276304554284</v>
      </c>
      <c r="K3" s="9">
        <f t="shared" si="1"/>
        <v>4.9065975587296142</v>
      </c>
      <c r="L3" s="10" t="s">
        <v>17</v>
      </c>
      <c r="M3" s="10">
        <v>-3.7468400000000002</v>
      </c>
      <c r="N3" s="10">
        <v>-38.449860000000001</v>
      </c>
    </row>
    <row r="4" spans="1:14" ht="14.25" customHeight="1">
      <c r="A4" s="23">
        <v>45043</v>
      </c>
      <c r="B4" s="8">
        <v>2</v>
      </c>
      <c r="C4" s="9">
        <v>67.800799999999995</v>
      </c>
      <c r="D4" s="10">
        <v>7.3443999999999995E-2</v>
      </c>
      <c r="E4" s="11">
        <v>1.7304E-2</v>
      </c>
      <c r="F4" s="12">
        <v>2.939384</v>
      </c>
      <c r="G4" s="9">
        <v>4.6391999999999998</v>
      </c>
      <c r="H4" s="9">
        <v>6.2460000000000004</v>
      </c>
      <c r="I4" s="9">
        <v>28.629372</v>
      </c>
      <c r="J4" s="9">
        <f t="shared" si="0"/>
        <v>136.55422832642344</v>
      </c>
      <c r="K4" s="9">
        <f t="shared" si="1"/>
        <v>5.7015660579684813</v>
      </c>
      <c r="L4" s="10" t="s">
        <v>17</v>
      </c>
      <c r="M4" s="10">
        <v>-3.7468400000000002</v>
      </c>
      <c r="N4" s="10">
        <v>-38.449860000000001</v>
      </c>
    </row>
    <row r="5" spans="1:14" ht="14.25" customHeight="1">
      <c r="A5" s="23">
        <v>45043</v>
      </c>
      <c r="B5" s="13">
        <v>3</v>
      </c>
      <c r="C5" s="14">
        <v>67.212748344370894</v>
      </c>
      <c r="D5" s="15">
        <v>9.5649834437086106E-2</v>
      </c>
      <c r="E5" s="16">
        <v>2.1117549668874198E-2</v>
      </c>
      <c r="F5" s="17">
        <v>2.7858609271523198</v>
      </c>
      <c r="G5" s="14">
        <v>5.3004966887417204</v>
      </c>
      <c r="H5" s="14">
        <v>6.9495033112582796</v>
      </c>
      <c r="I5" s="14">
        <v>28.783820364238402</v>
      </c>
      <c r="J5" s="9">
        <f t="shared" si="0"/>
        <v>177.75050421852825</v>
      </c>
      <c r="K5" s="9">
        <f t="shared" si="1"/>
        <v>5.4010109163300228</v>
      </c>
      <c r="L5" s="10" t="s">
        <v>17</v>
      </c>
      <c r="M5" s="10">
        <v>-3.7468400000000002</v>
      </c>
      <c r="N5" s="10">
        <v>-38.449860000000001</v>
      </c>
    </row>
    <row r="6" spans="1:14" ht="14.25" customHeight="1">
      <c r="A6" s="23">
        <v>45043</v>
      </c>
      <c r="B6" s="8">
        <v>4</v>
      </c>
      <c r="C6" s="9">
        <v>69.452971271153103</v>
      </c>
      <c r="D6" s="10">
        <v>0.110547028728847</v>
      </c>
      <c r="E6" s="11">
        <v>2.3286107831562399E-2</v>
      </c>
      <c r="F6" s="12">
        <v>2.6647815820543101</v>
      </c>
      <c r="G6" s="9">
        <v>6.0759543486816199</v>
      </c>
      <c r="H6" s="9">
        <v>8.1267217630853992</v>
      </c>
      <c r="I6" s="9">
        <v>27.5829830775285</v>
      </c>
      <c r="J6" s="9">
        <f t="shared" si="0"/>
        <v>206.25495600150407</v>
      </c>
      <c r="K6" s="9">
        <f t="shared" si="1"/>
        <v>5.1869007836451191</v>
      </c>
      <c r="L6" s="10" t="s">
        <v>17</v>
      </c>
      <c r="M6" s="10">
        <v>-3.7468400000000002</v>
      </c>
      <c r="N6" s="10">
        <v>-38.449860000000001</v>
      </c>
    </row>
    <row r="7" spans="1:14" ht="14.25" customHeight="1">
      <c r="A7" s="23">
        <v>45043</v>
      </c>
      <c r="B7" s="13">
        <v>5</v>
      </c>
      <c r="C7" s="14">
        <v>73.7548824232762</v>
      </c>
      <c r="D7" s="15">
        <v>7.8031088082901601E-2</v>
      </c>
      <c r="E7" s="16">
        <v>1.66042247907533E-2</v>
      </c>
      <c r="F7" s="17">
        <v>3.7225149461937002</v>
      </c>
      <c r="G7" s="14">
        <v>5.8872060581905101</v>
      </c>
      <c r="H7" s="14">
        <v>7.8561179752889601</v>
      </c>
      <c r="I7" s="14">
        <v>26.895380629733001</v>
      </c>
      <c r="J7" s="9">
        <f t="shared" si="0"/>
        <v>145.921437322906</v>
      </c>
      <c r="K7" s="9">
        <f t="shared" si="1"/>
        <v>7.2623452314513175</v>
      </c>
      <c r="L7" s="10" t="s">
        <v>17</v>
      </c>
      <c r="M7" s="10">
        <v>-3.7468400000000002</v>
      </c>
      <c r="N7" s="10">
        <v>-38.449860000000001</v>
      </c>
    </row>
    <row r="8" spans="1:14" ht="14.25" customHeight="1">
      <c r="A8" s="23">
        <v>45043</v>
      </c>
      <c r="B8" s="8">
        <v>6</v>
      </c>
      <c r="C8" s="9">
        <v>70.910799999999995</v>
      </c>
      <c r="D8" s="10">
        <v>5.7239999999999999E-2</v>
      </c>
      <c r="E8" s="11">
        <v>1.3408E-2</v>
      </c>
      <c r="F8" s="12">
        <v>4.3628080000000002</v>
      </c>
      <c r="G8" s="9">
        <v>5.0852000000000004</v>
      </c>
      <c r="H8" s="9">
        <v>6.8108000000000004</v>
      </c>
      <c r="I8" s="9">
        <v>27.390408000000001</v>
      </c>
      <c r="J8" s="9">
        <f t="shared" si="0"/>
        <v>106.86491245544561</v>
      </c>
      <c r="K8" s="9">
        <f t="shared" si="1"/>
        <v>8.4974890606666538</v>
      </c>
      <c r="L8" s="10" t="s">
        <v>17</v>
      </c>
      <c r="M8" s="10">
        <v>-3.7468400000000002</v>
      </c>
      <c r="N8" s="10">
        <v>-38.449860000000001</v>
      </c>
    </row>
    <row r="9" spans="1:14" ht="14.25" customHeight="1">
      <c r="A9" s="23">
        <v>45043</v>
      </c>
      <c r="B9" s="13">
        <v>7</v>
      </c>
      <c r="C9" s="14">
        <v>72.085225009956204</v>
      </c>
      <c r="D9" s="15">
        <v>0.20640780565511699</v>
      </c>
      <c r="E9" s="16">
        <v>4.0720828355237E-2</v>
      </c>
      <c r="F9" s="17">
        <v>4.2203544404619704</v>
      </c>
      <c r="G9" s="14">
        <v>5.1226602947033104</v>
      </c>
      <c r="H9" s="14">
        <v>7.2903225806451601</v>
      </c>
      <c r="I9" s="14">
        <v>27.322743926722399</v>
      </c>
      <c r="J9" s="9">
        <f t="shared" si="0"/>
        <v>385.4423359865815</v>
      </c>
      <c r="K9" s="9">
        <f t="shared" si="1"/>
        <v>8.221881783677178</v>
      </c>
      <c r="L9" s="10" t="s">
        <v>17</v>
      </c>
      <c r="M9" s="10">
        <v>-3.7468400000000002</v>
      </c>
      <c r="N9" s="10">
        <v>-38.449860000000001</v>
      </c>
    </row>
    <row r="10" spans="1:14" ht="14.25" customHeight="1">
      <c r="A10" s="23">
        <v>45043</v>
      </c>
      <c r="B10" s="8">
        <v>8</v>
      </c>
      <c r="C10" s="9">
        <v>71.758374106134696</v>
      </c>
      <c r="D10" s="10">
        <v>0.12402333458788101</v>
      </c>
      <c r="E10" s="11">
        <v>2.5525028227324099E-2</v>
      </c>
      <c r="F10" s="12">
        <v>4.1495935265336801</v>
      </c>
      <c r="G10" s="9">
        <v>4.3545351900639799</v>
      </c>
      <c r="H10" s="9">
        <v>6.0191945803537799</v>
      </c>
      <c r="I10" s="9">
        <v>27.8329582235604</v>
      </c>
      <c r="J10" s="9">
        <f t="shared" si="0"/>
        <v>231.20641431676478</v>
      </c>
      <c r="K10" s="9">
        <f t="shared" si="1"/>
        <v>8.0703252148618994</v>
      </c>
      <c r="L10" s="10" t="s">
        <v>17</v>
      </c>
      <c r="M10" s="10">
        <v>-3.7468400000000002</v>
      </c>
      <c r="N10" s="10">
        <v>-38.449860000000001</v>
      </c>
    </row>
    <row r="11" spans="1:14" ht="14.25" customHeight="1">
      <c r="A11" s="23">
        <v>45043</v>
      </c>
      <c r="B11" s="13">
        <v>9</v>
      </c>
      <c r="C11" s="14">
        <v>67.683160083160104</v>
      </c>
      <c r="D11" s="15">
        <v>0.10630353430353399</v>
      </c>
      <c r="E11" s="16">
        <v>2.8020790020789998E-2</v>
      </c>
      <c r="F11" s="17">
        <v>4.0128274428274402</v>
      </c>
      <c r="G11" s="14">
        <v>4.2149688149688096</v>
      </c>
      <c r="H11" s="14">
        <v>5.5692307692307699</v>
      </c>
      <c r="I11" s="14">
        <v>28.565276507276501</v>
      </c>
      <c r="J11" s="9">
        <f t="shared" si="0"/>
        <v>197.69185873278605</v>
      </c>
      <c r="K11" s="9">
        <f t="shared" si="1"/>
        <v>7.7853935301099559</v>
      </c>
      <c r="L11" s="10" t="s">
        <v>17</v>
      </c>
      <c r="M11" s="10">
        <v>-3.7468400000000002</v>
      </c>
      <c r="N11" s="10">
        <v>-38.449860000000001</v>
      </c>
    </row>
    <row r="12" spans="1:14" ht="14.25" customHeight="1">
      <c r="A12" s="23">
        <v>45043</v>
      </c>
      <c r="B12" s="8">
        <v>10</v>
      </c>
      <c r="C12" s="14">
        <v>67.683160083160104</v>
      </c>
      <c r="D12" s="15">
        <v>0.10630353430353399</v>
      </c>
      <c r="E12" s="16">
        <v>2.8020790020789998E-2</v>
      </c>
      <c r="F12" s="17">
        <v>4.0128274428274402</v>
      </c>
      <c r="G12" s="14">
        <v>4.2149688149688096</v>
      </c>
      <c r="H12" s="14">
        <v>5.5692307692307699</v>
      </c>
      <c r="I12" s="14">
        <v>28.565276507276501</v>
      </c>
      <c r="J12" s="9">
        <f t="shared" si="0"/>
        <v>197.69185873278605</v>
      </c>
      <c r="K12" s="9">
        <f t="shared" si="1"/>
        <v>7.7853935301099559</v>
      </c>
      <c r="L12" s="10" t="s">
        <v>17</v>
      </c>
      <c r="M12" s="10">
        <v>-3.7468400000000002</v>
      </c>
      <c r="N12" s="10">
        <v>-38.449860000000001</v>
      </c>
    </row>
    <row r="13" spans="1:14" ht="14.25" customHeight="1">
      <c r="A13" s="23">
        <v>45043</v>
      </c>
      <c r="B13" s="13">
        <v>11</v>
      </c>
      <c r="C13" s="14">
        <v>67.683160083160104</v>
      </c>
      <c r="D13" s="15">
        <v>0.10630353430353399</v>
      </c>
      <c r="E13" s="16">
        <v>2.8020790020789998E-2</v>
      </c>
      <c r="F13" s="17">
        <v>4.0128274428274402</v>
      </c>
      <c r="G13" s="14">
        <v>4.2149688149688096</v>
      </c>
      <c r="H13" s="14">
        <v>5.5692307692307699</v>
      </c>
      <c r="I13" s="14">
        <v>28.565276507276501</v>
      </c>
      <c r="J13" s="9">
        <f t="shared" si="0"/>
        <v>197.69185873278605</v>
      </c>
      <c r="K13" s="9">
        <f t="shared" si="1"/>
        <v>7.7853935301099559</v>
      </c>
      <c r="L13" s="10" t="s">
        <v>17</v>
      </c>
      <c r="M13" s="10">
        <v>-3.7468400000000002</v>
      </c>
      <c r="N13" s="10">
        <v>-38.449860000000001</v>
      </c>
    </row>
    <row r="14" spans="1:14" ht="14.25" customHeight="1">
      <c r="A14" s="23">
        <v>45043</v>
      </c>
      <c r="B14" s="8">
        <v>12</v>
      </c>
      <c r="C14" s="14">
        <v>67.683160083160104</v>
      </c>
      <c r="D14" s="15">
        <v>0.10630353430353399</v>
      </c>
      <c r="E14" s="16">
        <v>2.8020790020789998E-2</v>
      </c>
      <c r="F14" s="17">
        <v>4.0128274428274402</v>
      </c>
      <c r="G14" s="14">
        <v>4.2149688149688096</v>
      </c>
      <c r="H14" s="14">
        <v>5.5692307692307699</v>
      </c>
      <c r="I14" s="14">
        <v>28.565276507276501</v>
      </c>
      <c r="J14" s="9">
        <f t="shared" si="0"/>
        <v>197.69185873278605</v>
      </c>
      <c r="K14" s="9">
        <f t="shared" si="1"/>
        <v>7.7853935301099559</v>
      </c>
      <c r="L14" s="10" t="s">
        <v>17</v>
      </c>
      <c r="M14" s="10">
        <v>-3.7468400000000002</v>
      </c>
      <c r="N14" s="10">
        <v>-38.449860000000001</v>
      </c>
    </row>
    <row r="15" spans="1:14" ht="14.25" customHeight="1">
      <c r="A15" s="23">
        <v>45043</v>
      </c>
      <c r="B15" s="13">
        <v>13</v>
      </c>
      <c r="C15" s="14">
        <v>67.683160083160104</v>
      </c>
      <c r="D15" s="15">
        <v>0.10630353430353399</v>
      </c>
      <c r="E15" s="16">
        <v>2.8020790020789998E-2</v>
      </c>
      <c r="F15" s="17">
        <v>4.0128274428274402</v>
      </c>
      <c r="G15" s="14">
        <v>4.2149688149688096</v>
      </c>
      <c r="H15" s="14">
        <v>5.5692307692307699</v>
      </c>
      <c r="I15" s="14">
        <v>28.565276507276501</v>
      </c>
      <c r="J15" s="9">
        <f t="shared" si="0"/>
        <v>197.69185873278605</v>
      </c>
      <c r="K15" s="9">
        <f t="shared" si="1"/>
        <v>7.7853935301099559</v>
      </c>
      <c r="L15" s="10" t="s">
        <v>17</v>
      </c>
      <c r="M15" s="10">
        <v>-3.7468400000000002</v>
      </c>
      <c r="N15" s="10">
        <v>-38.449860000000001</v>
      </c>
    </row>
    <row r="16" spans="1:14" ht="14.25" customHeight="1">
      <c r="A16" s="23">
        <v>45043</v>
      </c>
      <c r="B16" s="8">
        <v>14</v>
      </c>
      <c r="C16" s="14">
        <v>67.683160083160104</v>
      </c>
      <c r="D16" s="15">
        <v>0.10630353430353399</v>
      </c>
      <c r="E16" s="16">
        <v>2.8020790020789998E-2</v>
      </c>
      <c r="F16" s="17">
        <v>4.0128274428274402</v>
      </c>
      <c r="G16" s="14">
        <v>4.2149688149688096</v>
      </c>
      <c r="H16" s="14">
        <v>5.5692307692307699</v>
      </c>
      <c r="I16" s="14">
        <v>28.565276507276501</v>
      </c>
      <c r="J16" s="9">
        <f t="shared" si="0"/>
        <v>197.69185873278605</v>
      </c>
      <c r="K16" s="9">
        <f t="shared" si="1"/>
        <v>7.7853935301099559</v>
      </c>
      <c r="L16" s="10" t="s">
        <v>17</v>
      </c>
      <c r="M16" s="10">
        <v>-3.7468400000000002</v>
      </c>
      <c r="N16" s="10">
        <v>-38.449860000000001</v>
      </c>
    </row>
    <row r="17" spans="1:14" ht="14.25" customHeight="1">
      <c r="A17" s="23">
        <v>45043</v>
      </c>
      <c r="B17" s="13">
        <v>15</v>
      </c>
      <c r="C17" s="14">
        <v>67.683160083160104</v>
      </c>
      <c r="D17" s="15">
        <v>0.10630353430353399</v>
      </c>
      <c r="E17" s="16">
        <v>2.8020790020789998E-2</v>
      </c>
      <c r="F17" s="17">
        <v>4.0128274428274402</v>
      </c>
      <c r="G17" s="14">
        <v>4.2149688149688096</v>
      </c>
      <c r="H17" s="14">
        <v>5.5692307692307699</v>
      </c>
      <c r="I17" s="14">
        <v>28.565276507276501</v>
      </c>
      <c r="J17" s="9">
        <f t="shared" si="0"/>
        <v>197.69185873278605</v>
      </c>
      <c r="K17" s="9">
        <f t="shared" si="1"/>
        <v>7.7853935301099559</v>
      </c>
      <c r="L17" s="10" t="s">
        <v>17</v>
      </c>
      <c r="M17" s="10">
        <v>-3.7468400000000002</v>
      </c>
      <c r="N17" s="10">
        <v>-38.449860000000001</v>
      </c>
    </row>
    <row r="18" spans="1:14" ht="14.25" customHeight="1">
      <c r="A18" s="23">
        <v>45043</v>
      </c>
      <c r="B18" s="8">
        <v>16</v>
      </c>
      <c r="C18" s="14">
        <v>67.683160083160104</v>
      </c>
      <c r="D18" s="15">
        <v>0.10630353430353399</v>
      </c>
      <c r="E18" s="16">
        <v>2.8020790020789998E-2</v>
      </c>
      <c r="F18" s="17">
        <v>4.0128274428274402</v>
      </c>
      <c r="G18" s="14">
        <v>4.2149688149688096</v>
      </c>
      <c r="H18" s="14">
        <v>5.5692307692307699</v>
      </c>
      <c r="I18" s="14">
        <v>28.565276507276501</v>
      </c>
      <c r="J18" s="9">
        <f t="shared" si="0"/>
        <v>197.69185873278605</v>
      </c>
      <c r="K18" s="9">
        <f t="shared" si="1"/>
        <v>7.7853935301099559</v>
      </c>
      <c r="L18" s="10" t="s">
        <v>17</v>
      </c>
      <c r="M18" s="10">
        <v>-3.7468400000000002</v>
      </c>
      <c r="N18" s="10">
        <v>-38.449860000000001</v>
      </c>
    </row>
    <row r="19" spans="1:14" ht="14.25" customHeight="1">
      <c r="A19" s="23">
        <v>45043</v>
      </c>
      <c r="B19" s="13">
        <v>17</v>
      </c>
      <c r="C19" s="14">
        <v>67.683160083160104</v>
      </c>
      <c r="D19" s="15">
        <v>0.10630353430353399</v>
      </c>
      <c r="E19" s="16">
        <v>2.8020790020789998E-2</v>
      </c>
      <c r="F19" s="17">
        <v>4.0128274428274402</v>
      </c>
      <c r="G19" s="14">
        <v>4.2149688149688096</v>
      </c>
      <c r="H19" s="14">
        <v>5.5692307692307699</v>
      </c>
      <c r="I19" s="14">
        <v>28.565276507276501</v>
      </c>
      <c r="J19" s="9">
        <f t="shared" si="0"/>
        <v>197.69185873278605</v>
      </c>
      <c r="K19" s="9">
        <f t="shared" si="1"/>
        <v>7.7853935301099559</v>
      </c>
      <c r="L19" s="10" t="s">
        <v>17</v>
      </c>
      <c r="M19" s="10">
        <v>-3.7468400000000002</v>
      </c>
      <c r="N19" s="10">
        <v>-38.449860000000001</v>
      </c>
    </row>
    <row r="20" spans="1:14" ht="14.25" customHeight="1">
      <c r="A20" s="23">
        <v>45043</v>
      </c>
      <c r="B20" s="8">
        <v>18</v>
      </c>
      <c r="C20" s="9">
        <v>64.071262226362407</v>
      </c>
      <c r="D20" s="10">
        <v>6.3861201676758295E-2</v>
      </c>
      <c r="E20" s="11">
        <v>1.49930135072194E-2</v>
      </c>
      <c r="F20" s="12">
        <v>2.4832091290172298</v>
      </c>
      <c r="G20" s="9">
        <v>5.1332091290172297</v>
      </c>
      <c r="H20" s="9">
        <v>6.4760130414531902</v>
      </c>
      <c r="I20" s="9">
        <v>28.661895668374498</v>
      </c>
      <c r="J20" s="9">
        <f t="shared" si="0"/>
        <v>118.72416235433131</v>
      </c>
      <c r="K20" s="9">
        <f t="shared" si="1"/>
        <v>4.8161979447523704</v>
      </c>
      <c r="L20" s="10" t="s">
        <v>17</v>
      </c>
      <c r="M20" s="10">
        <v>-3.7468400000000002</v>
      </c>
      <c r="N20" s="10">
        <v>-38.449860000000001</v>
      </c>
    </row>
    <row r="21" spans="1:14" ht="14.25" customHeight="1">
      <c r="A21" s="23">
        <v>45043</v>
      </c>
      <c r="B21" s="13">
        <v>19</v>
      </c>
      <c r="C21" s="14">
        <v>62.906571654790199</v>
      </c>
      <c r="D21" s="15">
        <v>5.7984956452889903E-2</v>
      </c>
      <c r="E21" s="16">
        <v>1.34323040380048E-2</v>
      </c>
      <c r="F21" s="17">
        <v>2.4173198733175001</v>
      </c>
      <c r="G21" s="14">
        <v>11.3721298495645</v>
      </c>
      <c r="H21" s="14">
        <v>12.773555027711801</v>
      </c>
      <c r="I21" s="14">
        <v>29.235482977038799</v>
      </c>
      <c r="J21" s="9">
        <f t="shared" si="0"/>
        <v>107.59517063675963</v>
      </c>
      <c r="K21" s="9">
        <f t="shared" si="1"/>
        <v>4.6795120495837139</v>
      </c>
      <c r="L21" s="10" t="s">
        <v>17</v>
      </c>
      <c r="M21" s="10">
        <v>-3.7468400000000002</v>
      </c>
      <c r="N21" s="10">
        <v>-38.449860000000001</v>
      </c>
    </row>
    <row r="22" spans="1:14" ht="14.25" customHeight="1">
      <c r="A22" s="23">
        <v>45043</v>
      </c>
      <c r="B22" s="8">
        <v>20</v>
      </c>
      <c r="C22" s="9">
        <v>65.512605042016801</v>
      </c>
      <c r="D22" s="10">
        <v>0.122268907563025</v>
      </c>
      <c r="E22" s="11">
        <v>2.3117246898759498E-2</v>
      </c>
      <c r="F22" s="12">
        <v>2.5313205282112801</v>
      </c>
      <c r="G22" s="9">
        <v>9.1728691476590605</v>
      </c>
      <c r="H22" s="9">
        <v>10.858343337334899</v>
      </c>
      <c r="I22" s="9">
        <v>29.019051620648298</v>
      </c>
      <c r="J22" s="9">
        <f t="shared" si="0"/>
        <v>227.04107336211928</v>
      </c>
      <c r="K22" s="9">
        <f t="shared" si="1"/>
        <v>4.9037073582902977</v>
      </c>
      <c r="L22" s="10" t="s">
        <v>17</v>
      </c>
      <c r="M22" s="10">
        <v>-3.7468400000000002</v>
      </c>
      <c r="N22" s="10">
        <v>-38.449860000000001</v>
      </c>
    </row>
    <row r="23" spans="1:14" ht="14.25" customHeight="1">
      <c r="A23" s="23">
        <v>45043</v>
      </c>
      <c r="B23" s="13">
        <v>21</v>
      </c>
      <c r="C23" s="14">
        <v>66.058965102286393</v>
      </c>
      <c r="D23" s="15">
        <v>0.15041716807059799</v>
      </c>
      <c r="E23" s="16">
        <v>2.5924588848776599E-2</v>
      </c>
      <c r="F23" s="17">
        <v>3.8004893702366598</v>
      </c>
      <c r="G23" s="14">
        <v>6.8929001203369404</v>
      </c>
      <c r="H23" s="14">
        <v>8.5463297232250302</v>
      </c>
      <c r="I23" s="14">
        <v>28.905972723626199</v>
      </c>
      <c r="J23" s="9">
        <f t="shared" si="0"/>
        <v>279.41412769378888</v>
      </c>
      <c r="K23" s="9">
        <f t="shared" si="1"/>
        <v>7.3651141027570448</v>
      </c>
      <c r="L23" s="10" t="s">
        <v>17</v>
      </c>
      <c r="M23" s="10">
        <v>-3.7468400000000002</v>
      </c>
      <c r="N23" s="10">
        <v>-38.449860000000001</v>
      </c>
    </row>
    <row r="24" spans="1:14" ht="14.25" customHeight="1">
      <c r="A24" s="23">
        <v>45043</v>
      </c>
      <c r="B24" s="8">
        <v>22</v>
      </c>
      <c r="C24" s="9">
        <v>67.9876</v>
      </c>
      <c r="D24" s="10">
        <v>0.26388400000000001</v>
      </c>
      <c r="E24" s="11">
        <v>4.5047999999999998E-2</v>
      </c>
      <c r="F24" s="12">
        <v>3.8244400000000001</v>
      </c>
      <c r="G24" s="9">
        <v>6.5144000000000002</v>
      </c>
      <c r="H24" s="9">
        <v>8.4055999999999997</v>
      </c>
      <c r="I24" s="9">
        <v>28.805564</v>
      </c>
      <c r="J24" s="9">
        <f t="shared" si="0"/>
        <v>490.35251021401217</v>
      </c>
      <c r="K24" s="9">
        <f t="shared" si="1"/>
        <v>7.4139934886772076</v>
      </c>
      <c r="L24" s="10" t="s">
        <v>17</v>
      </c>
      <c r="M24" s="10">
        <v>-3.7468400000000002</v>
      </c>
      <c r="N24" s="10">
        <v>-38.449860000000001</v>
      </c>
    </row>
    <row r="25" spans="1:14" ht="14.25" customHeight="1">
      <c r="A25" s="23">
        <v>45043</v>
      </c>
      <c r="B25" s="13">
        <v>23</v>
      </c>
      <c r="C25" s="14">
        <v>71.039452495974203</v>
      </c>
      <c r="D25" s="15">
        <v>3.8611111111110999E-2</v>
      </c>
      <c r="E25" s="16">
        <v>9.6505636070853495E-2</v>
      </c>
      <c r="F25" s="17">
        <v>8.4708293075684402</v>
      </c>
      <c r="G25" s="14">
        <v>6.7053140096618398</v>
      </c>
      <c r="H25" s="14">
        <v>42.693639291465303</v>
      </c>
      <c r="I25" s="14">
        <v>28.324472624798702</v>
      </c>
      <c r="J25" s="9">
        <f t="shared" si="0"/>
        <v>71.862138383986547</v>
      </c>
      <c r="K25" s="9">
        <f t="shared" si="1"/>
        <v>16.447608932354662</v>
      </c>
      <c r="L25" s="10" t="s">
        <v>17</v>
      </c>
      <c r="M25" s="10">
        <v>-3.7468400000000002</v>
      </c>
      <c r="N25" s="10">
        <v>-38.449860000000001</v>
      </c>
    </row>
    <row r="26" spans="1:14" ht="14.25" customHeight="1"/>
    <row r="27" spans="1:14" ht="14.25" customHeight="1"/>
    <row r="28" spans="1:14" ht="14.25" customHeight="1"/>
    <row r="29" spans="1:14" ht="14.25" customHeight="1"/>
    <row r="30" spans="1:14" ht="14.25" customHeight="1"/>
    <row r="31" spans="1:14" ht="14.25" customHeight="1"/>
    <row r="32" spans="1:14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511811024" right="0.511811024" top="0.78740157499999996" bottom="0.78740157499999996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96B62-D9C5-4765-A15B-9849C1C36C8B}">
  <dimension ref="A1:N25"/>
  <sheetViews>
    <sheetView workbookViewId="0">
      <selection activeCell="P9" sqref="P9"/>
    </sheetView>
  </sheetViews>
  <sheetFormatPr defaultRowHeight="14.4"/>
  <cols>
    <col min="1" max="1" width="10.5546875" bestFit="1" customWidth="1"/>
    <col min="12" max="12" width="32" bestFit="1" customWidth="1"/>
    <col min="13" max="13" width="9.109375" bestFit="1" customWidth="1"/>
    <col min="14" max="14" width="10.109375" bestFit="1" customWidth="1"/>
  </cols>
  <sheetData>
    <row r="1" spans="1:14">
      <c r="A1" s="2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3" t="s">
        <v>6</v>
      </c>
      <c r="H1" s="3" t="s">
        <v>7</v>
      </c>
      <c r="I1" s="3" t="s">
        <v>8</v>
      </c>
      <c r="J1" s="7" t="s">
        <v>9</v>
      </c>
      <c r="K1" s="3" t="s">
        <v>10</v>
      </c>
      <c r="L1" s="22" t="s">
        <v>11</v>
      </c>
      <c r="M1" s="6" t="s">
        <v>12</v>
      </c>
      <c r="N1" s="6" t="s">
        <v>13</v>
      </c>
    </row>
    <row r="2" spans="1:14">
      <c r="A2" s="23">
        <v>45043</v>
      </c>
      <c r="B2" s="8">
        <v>0</v>
      </c>
      <c r="C2" s="9">
        <v>63.220934878146203</v>
      </c>
      <c r="D2" s="10">
        <v>1.9168997203355999E-2</v>
      </c>
      <c r="E2" s="11">
        <v>7.8905313623651597E-3</v>
      </c>
      <c r="F2" s="12">
        <v>2.4296004794246899</v>
      </c>
      <c r="G2" s="9">
        <v>5.0071913703555699</v>
      </c>
      <c r="H2" s="9">
        <v>5.9716340391530203</v>
      </c>
      <c r="I2" s="9">
        <v>28.880667199360801</v>
      </c>
      <c r="J2" s="9">
        <f t="shared" ref="J2:J25" si="0">(46.01*(D2*1000))/(0.082*(I2+273.15))</f>
        <v>35.611210202213861</v>
      </c>
      <c r="K2" s="9">
        <f t="shared" ref="K2:K25" si="1">(48*(F2))/(0.082*(I2+273.15))</f>
        <v>4.7088104392686425</v>
      </c>
      <c r="L2" s="28" t="s">
        <v>35</v>
      </c>
      <c r="M2" s="25">
        <v>-3.7875299999999998</v>
      </c>
      <c r="N2" s="25">
        <v>-38.547930000000001</v>
      </c>
    </row>
    <row r="3" spans="1:14">
      <c r="A3" s="23">
        <v>45043</v>
      </c>
      <c r="B3" s="13">
        <v>1</v>
      </c>
      <c r="C3" s="14">
        <v>64.753086419753103</v>
      </c>
      <c r="D3" s="15">
        <v>3.68387579498691E-2</v>
      </c>
      <c r="E3" s="16">
        <v>1.11148522259633E-2</v>
      </c>
      <c r="F3" s="17">
        <v>2.5313542835765102</v>
      </c>
      <c r="G3" s="14">
        <v>4.6041900486344902</v>
      </c>
      <c r="H3" s="14">
        <v>5.8391320613542801</v>
      </c>
      <c r="I3" s="14">
        <v>28.845087916198999</v>
      </c>
      <c r="J3" s="9">
        <f t="shared" si="0"/>
        <v>68.445276304554284</v>
      </c>
      <c r="K3" s="9">
        <f t="shared" si="1"/>
        <v>4.9065975587296142</v>
      </c>
      <c r="L3" s="28" t="s">
        <v>35</v>
      </c>
      <c r="M3" s="25">
        <v>-3.7875299999999998</v>
      </c>
      <c r="N3" s="25">
        <v>-38.547930000000001</v>
      </c>
    </row>
    <row r="4" spans="1:14">
      <c r="A4" s="23">
        <v>45043</v>
      </c>
      <c r="B4" s="8">
        <v>2</v>
      </c>
      <c r="C4" s="9">
        <v>67.800799999999995</v>
      </c>
      <c r="D4" s="10">
        <v>7.3443999999999995E-2</v>
      </c>
      <c r="E4" s="11">
        <v>1.7304E-2</v>
      </c>
      <c r="F4" s="12">
        <v>2.939384</v>
      </c>
      <c r="G4" s="9">
        <v>4.6391999999999998</v>
      </c>
      <c r="H4" s="9">
        <v>6.2460000000000004</v>
      </c>
      <c r="I4" s="9">
        <v>28.629372</v>
      </c>
      <c r="J4" s="9">
        <f t="shared" si="0"/>
        <v>136.55422832642344</v>
      </c>
      <c r="K4" s="9">
        <f t="shared" si="1"/>
        <v>5.7015660579684813</v>
      </c>
      <c r="L4" s="28" t="s">
        <v>35</v>
      </c>
      <c r="M4" s="25">
        <v>-3.7875299999999998</v>
      </c>
      <c r="N4" s="25">
        <v>-38.547930000000001</v>
      </c>
    </row>
    <row r="5" spans="1:14">
      <c r="A5" s="23">
        <v>45043</v>
      </c>
      <c r="B5" s="13">
        <v>3</v>
      </c>
      <c r="C5" s="14">
        <v>67.212748344370894</v>
      </c>
      <c r="D5" s="15">
        <v>9.5649834437086106E-2</v>
      </c>
      <c r="E5" s="16">
        <v>2.1117549668874198E-2</v>
      </c>
      <c r="F5" s="17">
        <v>2.7858609271523198</v>
      </c>
      <c r="G5" s="14">
        <v>5.3004966887417204</v>
      </c>
      <c r="H5" s="14">
        <v>6.9495033112582796</v>
      </c>
      <c r="I5" s="14">
        <v>28.783820364238402</v>
      </c>
      <c r="J5" s="9">
        <f t="shared" si="0"/>
        <v>177.75050421852825</v>
      </c>
      <c r="K5" s="9">
        <f t="shared" si="1"/>
        <v>5.4010109163300228</v>
      </c>
      <c r="L5" s="28" t="s">
        <v>35</v>
      </c>
      <c r="M5" s="25">
        <v>-3.7875299999999998</v>
      </c>
      <c r="N5" s="25">
        <v>-38.547930000000001</v>
      </c>
    </row>
    <row r="6" spans="1:14">
      <c r="A6" s="23">
        <v>45043</v>
      </c>
      <c r="B6" s="8">
        <v>4</v>
      </c>
      <c r="C6" s="9">
        <v>69.452971271153103</v>
      </c>
      <c r="D6" s="10">
        <v>0.110547028728847</v>
      </c>
      <c r="E6" s="11">
        <v>2.3286107831562399E-2</v>
      </c>
      <c r="F6" s="12">
        <v>2.6647815820543101</v>
      </c>
      <c r="G6" s="9">
        <v>6.0759543486816199</v>
      </c>
      <c r="H6" s="9">
        <v>8.1267217630853992</v>
      </c>
      <c r="I6" s="9">
        <v>27.5829830775285</v>
      </c>
      <c r="J6" s="9">
        <f t="shared" si="0"/>
        <v>206.25495600150407</v>
      </c>
      <c r="K6" s="9">
        <f t="shared" si="1"/>
        <v>5.1869007836451191</v>
      </c>
      <c r="L6" s="28" t="s">
        <v>35</v>
      </c>
      <c r="M6" s="25">
        <v>-3.7875299999999998</v>
      </c>
      <c r="N6" s="25">
        <v>-38.547930000000001</v>
      </c>
    </row>
    <row r="7" spans="1:14">
      <c r="A7" s="23">
        <v>45043</v>
      </c>
      <c r="B7" s="13">
        <v>5</v>
      </c>
      <c r="C7" s="14">
        <v>73.7548824232762</v>
      </c>
      <c r="D7" s="15">
        <v>7.8031088082901601E-2</v>
      </c>
      <c r="E7" s="16">
        <v>1.66042247907533E-2</v>
      </c>
      <c r="F7" s="17">
        <v>3.7225149461937002</v>
      </c>
      <c r="G7" s="14">
        <v>5.8872060581905101</v>
      </c>
      <c r="H7" s="14">
        <v>7.8561179752889601</v>
      </c>
      <c r="I7" s="14">
        <v>26.895380629733001</v>
      </c>
      <c r="J7" s="9">
        <f t="shared" si="0"/>
        <v>145.921437322906</v>
      </c>
      <c r="K7" s="9">
        <f t="shared" si="1"/>
        <v>7.2623452314513175</v>
      </c>
      <c r="L7" s="28" t="s">
        <v>35</v>
      </c>
      <c r="M7" s="25">
        <v>-3.7875299999999998</v>
      </c>
      <c r="N7" s="25">
        <v>-38.547930000000001</v>
      </c>
    </row>
    <row r="8" spans="1:14">
      <c r="A8" s="23">
        <v>45043</v>
      </c>
      <c r="B8" s="8">
        <v>6</v>
      </c>
      <c r="C8" s="9">
        <v>70.910799999999995</v>
      </c>
      <c r="D8" s="10">
        <v>5.7239999999999999E-2</v>
      </c>
      <c r="E8" s="11">
        <v>1.3408E-2</v>
      </c>
      <c r="F8" s="12">
        <v>4.3628080000000002</v>
      </c>
      <c r="G8" s="9">
        <v>5.0852000000000004</v>
      </c>
      <c r="H8" s="9">
        <v>6.8108000000000004</v>
      </c>
      <c r="I8" s="9">
        <v>27.390408000000001</v>
      </c>
      <c r="J8" s="9">
        <f t="shared" si="0"/>
        <v>106.86491245544561</v>
      </c>
      <c r="K8" s="9">
        <f t="shared" si="1"/>
        <v>8.4974890606666538</v>
      </c>
      <c r="L8" s="28" t="s">
        <v>35</v>
      </c>
      <c r="M8" s="25">
        <v>-3.7875299999999998</v>
      </c>
      <c r="N8" s="25">
        <v>-38.547930000000001</v>
      </c>
    </row>
    <row r="9" spans="1:14">
      <c r="A9" s="23">
        <v>45043</v>
      </c>
      <c r="B9" s="13">
        <v>7</v>
      </c>
      <c r="C9" s="14">
        <v>72.085225009956204</v>
      </c>
      <c r="D9" s="15">
        <v>0.20640780565511699</v>
      </c>
      <c r="E9" s="16">
        <v>4.0720828355237E-2</v>
      </c>
      <c r="F9" s="17">
        <v>4.2203544404619704</v>
      </c>
      <c r="G9" s="14">
        <v>5.1226602947033104</v>
      </c>
      <c r="H9" s="14">
        <v>7.2903225806451601</v>
      </c>
      <c r="I9" s="14">
        <v>27.322743926722399</v>
      </c>
      <c r="J9" s="9">
        <f t="shared" si="0"/>
        <v>385.4423359865815</v>
      </c>
      <c r="K9" s="9">
        <f t="shared" si="1"/>
        <v>8.221881783677178</v>
      </c>
      <c r="L9" s="28" t="s">
        <v>35</v>
      </c>
      <c r="M9" s="25">
        <v>-3.7875299999999998</v>
      </c>
      <c r="N9" s="25">
        <v>-38.547930000000001</v>
      </c>
    </row>
    <row r="10" spans="1:14">
      <c r="A10" s="23">
        <v>45043</v>
      </c>
      <c r="B10" s="8">
        <v>8</v>
      </c>
      <c r="C10" s="9">
        <v>71.758374106134696</v>
      </c>
      <c r="D10" s="10">
        <v>0.12402333458788101</v>
      </c>
      <c r="E10" s="11">
        <v>2.5525028227324099E-2</v>
      </c>
      <c r="F10" s="12">
        <v>4.1495935265336801</v>
      </c>
      <c r="G10" s="9">
        <v>4.3545351900639799</v>
      </c>
      <c r="H10" s="9">
        <v>6.0191945803537799</v>
      </c>
      <c r="I10" s="9">
        <v>27.8329582235604</v>
      </c>
      <c r="J10" s="9">
        <f t="shared" si="0"/>
        <v>231.20641431676478</v>
      </c>
      <c r="K10" s="9">
        <f t="shared" si="1"/>
        <v>8.0703252148618994</v>
      </c>
      <c r="L10" s="28" t="s">
        <v>35</v>
      </c>
      <c r="M10" s="25">
        <v>-3.7875299999999998</v>
      </c>
      <c r="N10" s="25">
        <v>-38.547930000000001</v>
      </c>
    </row>
    <row r="11" spans="1:14">
      <c r="A11" s="23">
        <v>45043</v>
      </c>
      <c r="B11" s="13">
        <v>9</v>
      </c>
      <c r="C11" s="14">
        <v>67.683160083160104</v>
      </c>
      <c r="D11" s="15">
        <v>0.10630353430353399</v>
      </c>
      <c r="E11" s="16">
        <v>2.8020790020789998E-2</v>
      </c>
      <c r="F11" s="17">
        <v>4.0128274428274402</v>
      </c>
      <c r="G11" s="14">
        <v>4.2149688149688096</v>
      </c>
      <c r="H11" s="14">
        <v>5.5692307692307699</v>
      </c>
      <c r="I11" s="14">
        <v>28.565276507276501</v>
      </c>
      <c r="J11" s="9">
        <f t="shared" si="0"/>
        <v>197.69185873278605</v>
      </c>
      <c r="K11" s="9">
        <f t="shared" si="1"/>
        <v>7.7853935301099559</v>
      </c>
      <c r="L11" s="28" t="s">
        <v>35</v>
      </c>
      <c r="M11" s="25">
        <v>-3.7875299999999998</v>
      </c>
      <c r="N11" s="25">
        <v>-38.547930000000001</v>
      </c>
    </row>
    <row r="12" spans="1:14">
      <c r="A12" s="23">
        <v>45043</v>
      </c>
      <c r="B12" s="8">
        <v>10</v>
      </c>
      <c r="C12" s="14">
        <v>67.683160083160104</v>
      </c>
      <c r="D12" s="15">
        <v>0.10630353430353399</v>
      </c>
      <c r="E12" s="16">
        <v>2.8020790020789998E-2</v>
      </c>
      <c r="F12" s="17">
        <v>4.0128274428274402</v>
      </c>
      <c r="G12" s="14">
        <v>4.2149688149688096</v>
      </c>
      <c r="H12" s="14">
        <v>5.5692307692307699</v>
      </c>
      <c r="I12" s="14">
        <v>28.565276507276501</v>
      </c>
      <c r="J12" s="9">
        <f t="shared" si="0"/>
        <v>197.69185873278605</v>
      </c>
      <c r="K12" s="9">
        <f t="shared" si="1"/>
        <v>7.7853935301099559</v>
      </c>
      <c r="L12" s="28" t="s">
        <v>35</v>
      </c>
      <c r="M12" s="25">
        <v>-3.7875299999999998</v>
      </c>
      <c r="N12" s="25">
        <v>-38.547930000000001</v>
      </c>
    </row>
    <row r="13" spans="1:14">
      <c r="A13" s="23">
        <v>45043</v>
      </c>
      <c r="B13" s="13">
        <v>11</v>
      </c>
      <c r="C13" s="14">
        <v>67.683160083160104</v>
      </c>
      <c r="D13" s="15">
        <v>0.10630353430353399</v>
      </c>
      <c r="E13" s="16">
        <v>2.8020790020789998E-2</v>
      </c>
      <c r="F13" s="17">
        <v>4.0128274428274402</v>
      </c>
      <c r="G13" s="14">
        <v>4.2149688149688096</v>
      </c>
      <c r="H13" s="14">
        <v>5.5692307692307699</v>
      </c>
      <c r="I13" s="14">
        <v>28.565276507276501</v>
      </c>
      <c r="J13" s="9">
        <f t="shared" si="0"/>
        <v>197.69185873278605</v>
      </c>
      <c r="K13" s="9">
        <f t="shared" si="1"/>
        <v>7.7853935301099559</v>
      </c>
      <c r="L13" s="28" t="s">
        <v>35</v>
      </c>
      <c r="M13" s="25">
        <v>-3.7875299999999998</v>
      </c>
      <c r="N13" s="25">
        <v>-38.547930000000001</v>
      </c>
    </row>
    <row r="14" spans="1:14">
      <c r="A14" s="23">
        <v>45043</v>
      </c>
      <c r="B14" s="8">
        <v>12</v>
      </c>
      <c r="C14" s="14">
        <v>67.683160083160104</v>
      </c>
      <c r="D14" s="15">
        <v>0.10630353430353399</v>
      </c>
      <c r="E14" s="16">
        <v>2.8020790020789998E-2</v>
      </c>
      <c r="F14" s="17">
        <v>4.0128274428274402</v>
      </c>
      <c r="G14" s="14">
        <v>4.2149688149688096</v>
      </c>
      <c r="H14" s="14">
        <v>5.5692307692307699</v>
      </c>
      <c r="I14" s="14">
        <v>28.565276507276501</v>
      </c>
      <c r="J14" s="9">
        <f t="shared" si="0"/>
        <v>197.69185873278605</v>
      </c>
      <c r="K14" s="9">
        <f t="shared" si="1"/>
        <v>7.7853935301099559</v>
      </c>
      <c r="L14" s="28" t="s">
        <v>35</v>
      </c>
      <c r="M14" s="25">
        <v>-3.7875299999999998</v>
      </c>
      <c r="N14" s="25">
        <v>-38.547930000000001</v>
      </c>
    </row>
    <row r="15" spans="1:14">
      <c r="A15" s="23">
        <v>45043</v>
      </c>
      <c r="B15" s="13">
        <v>13</v>
      </c>
      <c r="C15" s="14">
        <v>67.683160083160104</v>
      </c>
      <c r="D15" s="15">
        <v>0.10630353430353399</v>
      </c>
      <c r="E15" s="16">
        <v>2.8020790020789998E-2</v>
      </c>
      <c r="F15" s="17">
        <v>4.0128274428274402</v>
      </c>
      <c r="G15" s="14">
        <v>4.2149688149688096</v>
      </c>
      <c r="H15" s="14">
        <v>5.5692307692307699</v>
      </c>
      <c r="I15" s="14">
        <v>28.565276507276501</v>
      </c>
      <c r="J15" s="9">
        <f t="shared" si="0"/>
        <v>197.69185873278605</v>
      </c>
      <c r="K15" s="9">
        <f t="shared" si="1"/>
        <v>7.7853935301099559</v>
      </c>
      <c r="L15" s="28" t="s">
        <v>35</v>
      </c>
      <c r="M15" s="25">
        <v>-3.7875299999999998</v>
      </c>
      <c r="N15" s="25">
        <v>-38.547930000000001</v>
      </c>
    </row>
    <row r="16" spans="1:14">
      <c r="A16" s="23">
        <v>45043</v>
      </c>
      <c r="B16" s="8">
        <v>14</v>
      </c>
      <c r="C16" s="14">
        <v>67.683160083160104</v>
      </c>
      <c r="D16" s="15">
        <v>0.10630353430353399</v>
      </c>
      <c r="E16" s="16">
        <v>2.8020790020789998E-2</v>
      </c>
      <c r="F16" s="17">
        <v>4.0128274428274402</v>
      </c>
      <c r="G16" s="14">
        <v>4.2149688149688096</v>
      </c>
      <c r="H16" s="14">
        <v>5.5692307692307699</v>
      </c>
      <c r="I16" s="14">
        <v>28.565276507276501</v>
      </c>
      <c r="J16" s="9">
        <f t="shared" si="0"/>
        <v>197.69185873278605</v>
      </c>
      <c r="K16" s="9">
        <f t="shared" si="1"/>
        <v>7.7853935301099559</v>
      </c>
      <c r="L16" s="28" t="s">
        <v>35</v>
      </c>
      <c r="M16" s="25">
        <v>-3.7875299999999998</v>
      </c>
      <c r="N16" s="25">
        <v>-38.547930000000001</v>
      </c>
    </row>
    <row r="17" spans="1:14">
      <c r="A17" s="23">
        <v>45043</v>
      </c>
      <c r="B17" s="13">
        <v>15</v>
      </c>
      <c r="C17" s="14">
        <v>67.683160083160104</v>
      </c>
      <c r="D17" s="15">
        <v>0.10630353430353399</v>
      </c>
      <c r="E17" s="16">
        <v>2.8020790020789998E-2</v>
      </c>
      <c r="F17" s="17">
        <v>4.0128274428274402</v>
      </c>
      <c r="G17" s="14">
        <v>4.2149688149688096</v>
      </c>
      <c r="H17" s="14">
        <v>5.5692307692307699</v>
      </c>
      <c r="I17" s="14">
        <v>28.565276507276501</v>
      </c>
      <c r="J17" s="9">
        <f t="shared" si="0"/>
        <v>197.69185873278605</v>
      </c>
      <c r="K17" s="9">
        <f t="shared" si="1"/>
        <v>7.7853935301099559</v>
      </c>
      <c r="L17" s="28" t="s">
        <v>35</v>
      </c>
      <c r="M17" s="25">
        <v>-3.7875299999999998</v>
      </c>
      <c r="N17" s="25">
        <v>-38.547930000000001</v>
      </c>
    </row>
    <row r="18" spans="1:14">
      <c r="A18" s="23">
        <v>45043</v>
      </c>
      <c r="B18" s="8">
        <v>16</v>
      </c>
      <c r="C18" s="14">
        <v>67.683160083160104</v>
      </c>
      <c r="D18" s="15">
        <v>0.10630353430353399</v>
      </c>
      <c r="E18" s="16">
        <v>2.8020790020789998E-2</v>
      </c>
      <c r="F18" s="17">
        <v>4.0128274428274402</v>
      </c>
      <c r="G18" s="14">
        <v>4.2149688149688096</v>
      </c>
      <c r="H18" s="14">
        <v>5.5692307692307699</v>
      </c>
      <c r="I18" s="14">
        <v>28.565276507276501</v>
      </c>
      <c r="J18" s="9">
        <f t="shared" si="0"/>
        <v>197.69185873278605</v>
      </c>
      <c r="K18" s="9">
        <f t="shared" si="1"/>
        <v>7.7853935301099559</v>
      </c>
      <c r="L18" s="28" t="s">
        <v>35</v>
      </c>
      <c r="M18" s="25">
        <v>-3.7875299999999998</v>
      </c>
      <c r="N18" s="25">
        <v>-38.547930000000001</v>
      </c>
    </row>
    <row r="19" spans="1:14">
      <c r="A19" s="23">
        <v>45043</v>
      </c>
      <c r="B19" s="13">
        <v>17</v>
      </c>
      <c r="C19" s="14">
        <v>67.683160083160104</v>
      </c>
      <c r="D19" s="15">
        <v>0.10630353430353399</v>
      </c>
      <c r="E19" s="16">
        <v>2.8020790020789998E-2</v>
      </c>
      <c r="F19" s="17">
        <v>4.0128274428274402</v>
      </c>
      <c r="G19" s="14">
        <v>4.2149688149688096</v>
      </c>
      <c r="H19" s="14">
        <v>5.5692307692307699</v>
      </c>
      <c r="I19" s="14">
        <v>28.565276507276501</v>
      </c>
      <c r="J19" s="9">
        <f t="shared" si="0"/>
        <v>197.69185873278605</v>
      </c>
      <c r="K19" s="9">
        <f t="shared" si="1"/>
        <v>7.7853935301099559</v>
      </c>
      <c r="L19" s="28" t="s">
        <v>35</v>
      </c>
      <c r="M19" s="25">
        <v>-3.7875299999999998</v>
      </c>
      <c r="N19" s="25">
        <v>-38.547930000000001</v>
      </c>
    </row>
    <row r="20" spans="1:14">
      <c r="A20" s="23">
        <v>45043</v>
      </c>
      <c r="B20" s="8">
        <v>18</v>
      </c>
      <c r="C20" s="9">
        <v>64.071262226362407</v>
      </c>
      <c r="D20" s="10">
        <v>6.3861201676758295E-2</v>
      </c>
      <c r="E20" s="11">
        <v>1.49930135072194E-2</v>
      </c>
      <c r="F20" s="12">
        <v>2.4832091290172298</v>
      </c>
      <c r="G20" s="9">
        <v>5.1332091290172297</v>
      </c>
      <c r="H20" s="9">
        <v>6.4760130414531902</v>
      </c>
      <c r="I20" s="9">
        <v>28.661895668374498</v>
      </c>
      <c r="J20" s="9">
        <f t="shared" si="0"/>
        <v>118.72416235433131</v>
      </c>
      <c r="K20" s="9">
        <f t="shared" si="1"/>
        <v>4.8161979447523704</v>
      </c>
      <c r="L20" s="28" t="s">
        <v>35</v>
      </c>
      <c r="M20" s="25">
        <v>-3.7875299999999998</v>
      </c>
      <c r="N20" s="25">
        <v>-38.547930000000001</v>
      </c>
    </row>
    <row r="21" spans="1:14">
      <c r="A21" s="23">
        <v>45043</v>
      </c>
      <c r="B21" s="13">
        <v>19</v>
      </c>
      <c r="C21" s="14">
        <v>62.906571654790199</v>
      </c>
      <c r="D21" s="15">
        <v>5.7984956452889903E-2</v>
      </c>
      <c r="E21" s="16">
        <v>1.34323040380048E-2</v>
      </c>
      <c r="F21" s="17">
        <v>2.4173198733175001</v>
      </c>
      <c r="G21" s="14">
        <v>11.3721298495645</v>
      </c>
      <c r="H21" s="14">
        <v>12.773555027711801</v>
      </c>
      <c r="I21" s="14">
        <v>29.235482977038799</v>
      </c>
      <c r="J21" s="9">
        <f t="shared" si="0"/>
        <v>107.59517063675963</v>
      </c>
      <c r="K21" s="9">
        <f t="shared" si="1"/>
        <v>4.6795120495837139</v>
      </c>
      <c r="L21" s="28" t="s">
        <v>35</v>
      </c>
      <c r="M21" s="25">
        <v>-3.7875299999999998</v>
      </c>
      <c r="N21" s="25">
        <v>-38.547930000000001</v>
      </c>
    </row>
    <row r="22" spans="1:14">
      <c r="A22" s="23">
        <v>45043</v>
      </c>
      <c r="B22" s="8">
        <v>20</v>
      </c>
      <c r="C22" s="9">
        <v>65.512605042016801</v>
      </c>
      <c r="D22" s="10">
        <v>0.122268907563025</v>
      </c>
      <c r="E22" s="11">
        <v>2.3117246898759498E-2</v>
      </c>
      <c r="F22" s="12">
        <v>2.5313205282112801</v>
      </c>
      <c r="G22" s="9">
        <v>9.1728691476590605</v>
      </c>
      <c r="H22" s="9">
        <v>10.858343337334899</v>
      </c>
      <c r="I22" s="9">
        <v>29.019051620648298</v>
      </c>
      <c r="J22" s="9">
        <f t="shared" si="0"/>
        <v>227.04107336211928</v>
      </c>
      <c r="K22" s="9">
        <f t="shared" si="1"/>
        <v>4.9037073582902977</v>
      </c>
      <c r="L22" s="28" t="s">
        <v>35</v>
      </c>
      <c r="M22" s="25">
        <v>-3.7875299999999998</v>
      </c>
      <c r="N22" s="25">
        <v>-38.547930000000001</v>
      </c>
    </row>
    <row r="23" spans="1:14">
      <c r="A23" s="23">
        <v>45043</v>
      </c>
      <c r="B23" s="13">
        <v>21</v>
      </c>
      <c r="C23" s="14">
        <v>66.058965102286393</v>
      </c>
      <c r="D23" s="15">
        <v>0.15041716807059799</v>
      </c>
      <c r="E23" s="16">
        <v>2.5924588848776599E-2</v>
      </c>
      <c r="F23" s="17">
        <v>3.8004893702366598</v>
      </c>
      <c r="G23" s="14">
        <v>6.8929001203369404</v>
      </c>
      <c r="H23" s="14">
        <v>8.5463297232250302</v>
      </c>
      <c r="I23" s="14">
        <v>28.905972723626199</v>
      </c>
      <c r="J23" s="9">
        <f t="shared" si="0"/>
        <v>279.41412769378888</v>
      </c>
      <c r="K23" s="9">
        <f t="shared" si="1"/>
        <v>7.3651141027570448</v>
      </c>
      <c r="L23" s="28" t="s">
        <v>35</v>
      </c>
      <c r="M23" s="25">
        <v>-3.7875299999999998</v>
      </c>
      <c r="N23" s="25">
        <v>-38.547930000000001</v>
      </c>
    </row>
    <row r="24" spans="1:14">
      <c r="A24" s="23">
        <v>45043</v>
      </c>
      <c r="B24" s="8">
        <v>22</v>
      </c>
      <c r="C24" s="9">
        <v>67.9876</v>
      </c>
      <c r="D24" s="10">
        <v>0.26388400000000001</v>
      </c>
      <c r="E24" s="11">
        <v>4.5047999999999998E-2</v>
      </c>
      <c r="F24" s="12">
        <v>3.8244400000000001</v>
      </c>
      <c r="G24" s="9">
        <v>6.5144000000000002</v>
      </c>
      <c r="H24" s="9">
        <v>8.4055999999999997</v>
      </c>
      <c r="I24" s="9">
        <v>28.805564</v>
      </c>
      <c r="J24" s="9">
        <f t="shared" si="0"/>
        <v>490.35251021401217</v>
      </c>
      <c r="K24" s="9">
        <f t="shared" si="1"/>
        <v>7.4139934886772076</v>
      </c>
      <c r="L24" s="28" t="s">
        <v>35</v>
      </c>
      <c r="M24" s="25">
        <v>-3.7875299999999998</v>
      </c>
      <c r="N24" s="25">
        <v>-38.547930000000001</v>
      </c>
    </row>
    <row r="25" spans="1:14">
      <c r="A25" s="23">
        <v>45043</v>
      </c>
      <c r="B25" s="13">
        <v>23</v>
      </c>
      <c r="C25" s="14">
        <v>71.039452495974203</v>
      </c>
      <c r="D25" s="15">
        <v>0.31861111111111101</v>
      </c>
      <c r="E25" s="16">
        <v>5.6505636070853502E-2</v>
      </c>
      <c r="F25" s="17">
        <v>3.8708293075684401</v>
      </c>
      <c r="G25" s="9">
        <v>6.5144000000000002</v>
      </c>
      <c r="H25" s="14">
        <v>7.6936392914653799</v>
      </c>
      <c r="I25" s="14">
        <v>28.324472624798702</v>
      </c>
      <c r="J25" s="9">
        <f t="shared" si="0"/>
        <v>592.99189011822148</v>
      </c>
      <c r="K25" s="9">
        <f t="shared" si="1"/>
        <v>7.5158977218321787</v>
      </c>
      <c r="L25" s="28" t="s">
        <v>35</v>
      </c>
      <c r="M25" s="25">
        <v>-3.7875299999999998</v>
      </c>
      <c r="N25" s="25">
        <v>-38.547930000000001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44E53-B705-44CC-997B-90B88E907EA8}">
  <dimension ref="A1:N25"/>
  <sheetViews>
    <sheetView workbookViewId="0">
      <selection activeCell="A2" sqref="A2:K25"/>
    </sheetView>
  </sheetViews>
  <sheetFormatPr defaultRowHeight="14.4"/>
  <cols>
    <col min="1" max="1" width="10.5546875" bestFit="1" customWidth="1"/>
    <col min="12" max="12" width="41.88671875" bestFit="1" customWidth="1"/>
    <col min="13" max="13" width="9.109375" bestFit="1" customWidth="1"/>
    <col min="14" max="14" width="10.109375" bestFit="1" customWidth="1"/>
  </cols>
  <sheetData>
    <row r="1" spans="1:14">
      <c r="A1" s="2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3" t="s">
        <v>6</v>
      </c>
      <c r="H1" s="3" t="s">
        <v>7</v>
      </c>
      <c r="I1" s="3" t="s">
        <v>8</v>
      </c>
      <c r="J1" s="7" t="s">
        <v>9</v>
      </c>
      <c r="K1" s="3" t="s">
        <v>10</v>
      </c>
      <c r="L1" s="22" t="s">
        <v>11</v>
      </c>
      <c r="M1" s="6" t="s">
        <v>12</v>
      </c>
      <c r="N1" s="6" t="s">
        <v>13</v>
      </c>
    </row>
    <row r="2" spans="1:14">
      <c r="A2" s="23">
        <v>45043</v>
      </c>
      <c r="B2" s="8">
        <v>0</v>
      </c>
      <c r="C2" s="9">
        <v>63.220934878146203</v>
      </c>
      <c r="D2" s="10">
        <v>1.9168997203355999E-2</v>
      </c>
      <c r="E2" s="11">
        <v>7.8905313623651597E-3</v>
      </c>
      <c r="F2" s="12">
        <v>2.4296004794246899</v>
      </c>
      <c r="G2" s="9">
        <v>5.0071913703555699</v>
      </c>
      <c r="H2" s="9">
        <v>5.9716340391530203</v>
      </c>
      <c r="I2" s="9">
        <v>28.880667199360801</v>
      </c>
      <c r="J2" s="9">
        <f t="shared" ref="J2:J25" si="0">(46.01*(D2*1000))/(0.082*(I2+273.15))</f>
        <v>35.611210202213861</v>
      </c>
      <c r="K2" s="9">
        <f t="shared" ref="K2:K25" si="1">(48*(F2))/(0.082*(I2+273.15))</f>
        <v>4.7088104392686425</v>
      </c>
      <c r="L2" s="12" t="s">
        <v>31</v>
      </c>
      <c r="M2" s="25">
        <v>-3.8162699999999998</v>
      </c>
      <c r="N2" s="25">
        <v>-38.531649999999999</v>
      </c>
    </row>
    <row r="3" spans="1:14">
      <c r="A3" s="23">
        <v>45043</v>
      </c>
      <c r="B3" s="13">
        <v>1</v>
      </c>
      <c r="C3" s="14">
        <v>64.753086419753103</v>
      </c>
      <c r="D3" s="15">
        <v>3.68387579498691E-2</v>
      </c>
      <c r="E3" s="16">
        <v>1.11148522259633E-2</v>
      </c>
      <c r="F3" s="17">
        <v>2.5313542835765102</v>
      </c>
      <c r="G3" s="14">
        <v>4.6041900486344902</v>
      </c>
      <c r="H3" s="14">
        <v>5.8391320613542801</v>
      </c>
      <c r="I3" s="14">
        <v>28.845087916198999</v>
      </c>
      <c r="J3" s="9">
        <f t="shared" si="0"/>
        <v>68.445276304554284</v>
      </c>
      <c r="K3" s="9">
        <f t="shared" si="1"/>
        <v>4.9065975587296142</v>
      </c>
      <c r="L3" s="12" t="s">
        <v>31</v>
      </c>
      <c r="M3" s="25">
        <v>-3.8162699999999998</v>
      </c>
      <c r="N3" s="25">
        <v>-38.531649999999999</v>
      </c>
    </row>
    <row r="4" spans="1:14">
      <c r="A4" s="23">
        <v>45043</v>
      </c>
      <c r="B4" s="8">
        <v>2</v>
      </c>
      <c r="C4" s="9">
        <v>67.800799999999995</v>
      </c>
      <c r="D4" s="10">
        <v>7.3443999999999995E-2</v>
      </c>
      <c r="E4" s="11">
        <v>1.7304E-2</v>
      </c>
      <c r="F4" s="12">
        <v>2.939384</v>
      </c>
      <c r="G4" s="9">
        <v>4.6391999999999998</v>
      </c>
      <c r="H4" s="9">
        <v>6.2460000000000004</v>
      </c>
      <c r="I4" s="9">
        <v>28.629372</v>
      </c>
      <c r="J4" s="9">
        <f t="shared" si="0"/>
        <v>136.55422832642344</v>
      </c>
      <c r="K4" s="9">
        <f t="shared" si="1"/>
        <v>5.7015660579684813</v>
      </c>
      <c r="L4" s="12" t="s">
        <v>31</v>
      </c>
      <c r="M4" s="25">
        <v>-3.8162699999999998</v>
      </c>
      <c r="N4" s="25">
        <v>-38.531649999999999</v>
      </c>
    </row>
    <row r="5" spans="1:14">
      <c r="A5" s="23">
        <v>45043</v>
      </c>
      <c r="B5" s="13">
        <v>3</v>
      </c>
      <c r="C5" s="14">
        <v>67.212748344370894</v>
      </c>
      <c r="D5" s="15">
        <v>9.5649834437086106E-2</v>
      </c>
      <c r="E5" s="16">
        <v>2.1117549668874198E-2</v>
      </c>
      <c r="F5" s="17">
        <v>2.7858609271523198</v>
      </c>
      <c r="G5" s="14">
        <v>5.3004966887417204</v>
      </c>
      <c r="H5" s="14">
        <v>6.9495033112582796</v>
      </c>
      <c r="I5" s="14">
        <v>28.783820364238402</v>
      </c>
      <c r="J5" s="9">
        <f t="shared" si="0"/>
        <v>177.75050421852825</v>
      </c>
      <c r="K5" s="9">
        <f t="shared" si="1"/>
        <v>5.4010109163300228</v>
      </c>
      <c r="L5" s="12" t="s">
        <v>31</v>
      </c>
      <c r="M5" s="25">
        <v>-3.8162699999999998</v>
      </c>
      <c r="N5" s="25">
        <v>-38.531649999999999</v>
      </c>
    </row>
    <row r="6" spans="1:14">
      <c r="A6" s="23">
        <v>45043</v>
      </c>
      <c r="B6" s="8">
        <v>4</v>
      </c>
      <c r="C6" s="9">
        <v>69.452971271153103</v>
      </c>
      <c r="D6" s="10">
        <v>0.110547028728847</v>
      </c>
      <c r="E6" s="11">
        <v>2.3286107831562399E-2</v>
      </c>
      <c r="F6" s="12">
        <v>2.6647815820543101</v>
      </c>
      <c r="G6" s="9">
        <v>6.0759543486816199</v>
      </c>
      <c r="H6" s="9">
        <v>8.1267217630853992</v>
      </c>
      <c r="I6" s="9">
        <v>27.5829830775285</v>
      </c>
      <c r="J6" s="9">
        <f t="shared" si="0"/>
        <v>206.25495600150407</v>
      </c>
      <c r="K6" s="9">
        <f t="shared" si="1"/>
        <v>5.1869007836451191</v>
      </c>
      <c r="L6" s="12" t="s">
        <v>31</v>
      </c>
      <c r="M6" s="25">
        <v>-3.8162699999999998</v>
      </c>
      <c r="N6" s="25">
        <v>-38.531649999999999</v>
      </c>
    </row>
    <row r="7" spans="1:14">
      <c r="A7" s="23">
        <v>45043</v>
      </c>
      <c r="B7" s="13">
        <v>5</v>
      </c>
      <c r="C7" s="14">
        <v>73.7548824232762</v>
      </c>
      <c r="D7" s="15">
        <v>7.8031088082901601E-2</v>
      </c>
      <c r="E7" s="16">
        <v>1.66042247907533E-2</v>
      </c>
      <c r="F7" s="17">
        <v>3.7225149461937002</v>
      </c>
      <c r="G7" s="14">
        <v>5.8872060581905101</v>
      </c>
      <c r="H7" s="14">
        <v>7.8561179752889601</v>
      </c>
      <c r="I7" s="14">
        <v>26.895380629733001</v>
      </c>
      <c r="J7" s="9">
        <f t="shared" si="0"/>
        <v>145.921437322906</v>
      </c>
      <c r="K7" s="9">
        <f t="shared" si="1"/>
        <v>7.2623452314513175</v>
      </c>
      <c r="L7" s="12" t="s">
        <v>31</v>
      </c>
      <c r="M7" s="25">
        <v>-3.8162699999999998</v>
      </c>
      <c r="N7" s="25">
        <v>-38.531649999999999</v>
      </c>
    </row>
    <row r="8" spans="1:14">
      <c r="A8" s="23">
        <v>45043</v>
      </c>
      <c r="B8" s="8">
        <v>6</v>
      </c>
      <c r="C8" s="9">
        <v>70.910799999999995</v>
      </c>
      <c r="D8" s="10">
        <v>5.7239999999999999E-2</v>
      </c>
      <c r="E8" s="11">
        <v>1.3408E-2</v>
      </c>
      <c r="F8" s="12">
        <v>4.3628080000000002</v>
      </c>
      <c r="G8" s="9">
        <v>5.0852000000000004</v>
      </c>
      <c r="H8" s="9">
        <v>6.8108000000000004</v>
      </c>
      <c r="I8" s="9">
        <v>27.390408000000001</v>
      </c>
      <c r="J8" s="9">
        <f t="shared" si="0"/>
        <v>106.86491245544561</v>
      </c>
      <c r="K8" s="9">
        <f t="shared" si="1"/>
        <v>8.4974890606666538</v>
      </c>
      <c r="L8" s="12" t="s">
        <v>31</v>
      </c>
      <c r="M8" s="25">
        <v>-3.8162699999999998</v>
      </c>
      <c r="N8" s="25">
        <v>-38.531649999999999</v>
      </c>
    </row>
    <row r="9" spans="1:14">
      <c r="A9" s="23">
        <v>45043</v>
      </c>
      <c r="B9" s="13">
        <v>7</v>
      </c>
      <c r="C9" s="14">
        <v>72.085225009956204</v>
      </c>
      <c r="D9" s="15">
        <v>0.20640780565511699</v>
      </c>
      <c r="E9" s="16">
        <v>4.0720828355237E-2</v>
      </c>
      <c r="F9" s="17">
        <v>4.2203544404619704</v>
      </c>
      <c r="G9" s="14">
        <v>5.1226602947033104</v>
      </c>
      <c r="H9" s="14">
        <v>7.2903225806451601</v>
      </c>
      <c r="I9" s="14">
        <v>27.322743926722399</v>
      </c>
      <c r="J9" s="9">
        <f t="shared" si="0"/>
        <v>385.4423359865815</v>
      </c>
      <c r="K9" s="9">
        <f t="shared" si="1"/>
        <v>8.221881783677178</v>
      </c>
      <c r="L9" s="12" t="s">
        <v>31</v>
      </c>
      <c r="M9" s="25">
        <v>-3.8162699999999998</v>
      </c>
      <c r="N9" s="25">
        <v>-38.531649999999999</v>
      </c>
    </row>
    <row r="10" spans="1:14">
      <c r="A10" s="23">
        <v>45043</v>
      </c>
      <c r="B10" s="8">
        <v>8</v>
      </c>
      <c r="C10" s="9">
        <v>71.758374106134696</v>
      </c>
      <c r="D10" s="10">
        <v>0.12402333458788101</v>
      </c>
      <c r="E10" s="11">
        <v>2.5525028227324099E-2</v>
      </c>
      <c r="F10" s="12">
        <v>4.1495935265336801</v>
      </c>
      <c r="G10" s="9">
        <v>4.3545351900639799</v>
      </c>
      <c r="H10" s="9">
        <v>6.0191945803537799</v>
      </c>
      <c r="I10" s="9">
        <v>27.8329582235604</v>
      </c>
      <c r="J10" s="9">
        <f t="shared" si="0"/>
        <v>231.20641431676478</v>
      </c>
      <c r="K10" s="9">
        <f t="shared" si="1"/>
        <v>8.0703252148618994</v>
      </c>
      <c r="L10" s="12" t="s">
        <v>31</v>
      </c>
      <c r="M10" s="25">
        <v>-3.8162699999999998</v>
      </c>
      <c r="N10" s="25">
        <v>-38.531649999999999</v>
      </c>
    </row>
    <row r="11" spans="1:14">
      <c r="A11" s="23">
        <v>45043</v>
      </c>
      <c r="B11" s="13">
        <v>9</v>
      </c>
      <c r="C11" s="14">
        <v>67.683160083160104</v>
      </c>
      <c r="D11" s="15">
        <v>0.10630353430353399</v>
      </c>
      <c r="E11" s="16">
        <v>2.8020790020789998E-2</v>
      </c>
      <c r="F11" s="17">
        <v>4.0128274428274402</v>
      </c>
      <c r="G11" s="14">
        <v>4.2149688149688096</v>
      </c>
      <c r="H11" s="14">
        <v>5.5692307692307699</v>
      </c>
      <c r="I11" s="14">
        <v>28.565276507276501</v>
      </c>
      <c r="J11" s="9">
        <f t="shared" si="0"/>
        <v>197.69185873278605</v>
      </c>
      <c r="K11" s="9">
        <f t="shared" si="1"/>
        <v>7.7853935301099559</v>
      </c>
      <c r="L11" s="12" t="s">
        <v>31</v>
      </c>
      <c r="M11" s="25">
        <v>-3.8162699999999998</v>
      </c>
      <c r="N11" s="25">
        <v>-38.531649999999999</v>
      </c>
    </row>
    <row r="12" spans="1:14">
      <c r="A12" s="23">
        <v>45043</v>
      </c>
      <c r="B12" s="8">
        <v>10</v>
      </c>
      <c r="C12" s="14">
        <v>67.683160083160104</v>
      </c>
      <c r="D12" s="15">
        <v>0.10630353430353399</v>
      </c>
      <c r="E12" s="16">
        <v>2.8020790020789998E-2</v>
      </c>
      <c r="F12" s="17">
        <v>4.0128274428274402</v>
      </c>
      <c r="G12" s="14">
        <v>4.2149688149688096</v>
      </c>
      <c r="H12" s="14">
        <v>5.5692307692307699</v>
      </c>
      <c r="I12" s="14">
        <v>28.565276507276501</v>
      </c>
      <c r="J12" s="9">
        <f t="shared" si="0"/>
        <v>197.69185873278605</v>
      </c>
      <c r="K12" s="9">
        <f t="shared" si="1"/>
        <v>7.7853935301099559</v>
      </c>
      <c r="L12" s="12" t="s">
        <v>31</v>
      </c>
      <c r="M12" s="25">
        <v>-3.8162699999999998</v>
      </c>
      <c r="N12" s="25">
        <v>-38.531649999999999</v>
      </c>
    </row>
    <row r="13" spans="1:14">
      <c r="A13" s="23">
        <v>45043</v>
      </c>
      <c r="B13" s="13">
        <v>11</v>
      </c>
      <c r="C13" s="14">
        <v>67.683160083160104</v>
      </c>
      <c r="D13" s="15">
        <v>0.10630353430353399</v>
      </c>
      <c r="E13" s="16">
        <v>2.8020790020789998E-2</v>
      </c>
      <c r="F13" s="17">
        <v>4.0128274428274402</v>
      </c>
      <c r="G13" s="14">
        <v>4.2149688149688096</v>
      </c>
      <c r="H13" s="14">
        <v>5.5692307692307699</v>
      </c>
      <c r="I13" s="14">
        <v>28.565276507276501</v>
      </c>
      <c r="J13" s="9">
        <f t="shared" si="0"/>
        <v>197.69185873278605</v>
      </c>
      <c r="K13" s="9">
        <f t="shared" si="1"/>
        <v>7.7853935301099559</v>
      </c>
      <c r="L13" s="12" t="s">
        <v>31</v>
      </c>
      <c r="M13" s="25">
        <v>-3.8162699999999998</v>
      </c>
      <c r="N13" s="25">
        <v>-38.531649999999999</v>
      </c>
    </row>
    <row r="14" spans="1:14">
      <c r="A14" s="23">
        <v>45043</v>
      </c>
      <c r="B14" s="8">
        <v>12</v>
      </c>
      <c r="C14" s="14">
        <v>67.683160083160104</v>
      </c>
      <c r="D14" s="15">
        <v>0.10630353430353399</v>
      </c>
      <c r="E14" s="16">
        <v>2.8020790020789998E-2</v>
      </c>
      <c r="F14" s="17">
        <v>4.0128274428274402</v>
      </c>
      <c r="G14" s="14">
        <v>4.2149688149688096</v>
      </c>
      <c r="H14" s="14">
        <v>5.5692307692307699</v>
      </c>
      <c r="I14" s="14">
        <v>28.565276507276501</v>
      </c>
      <c r="J14" s="9">
        <f t="shared" si="0"/>
        <v>197.69185873278605</v>
      </c>
      <c r="K14" s="9">
        <f t="shared" si="1"/>
        <v>7.7853935301099559</v>
      </c>
      <c r="L14" s="12" t="s">
        <v>31</v>
      </c>
      <c r="M14" s="25">
        <v>-3.8162699999999998</v>
      </c>
      <c r="N14" s="25">
        <v>-38.531649999999999</v>
      </c>
    </row>
    <row r="15" spans="1:14">
      <c r="A15" s="23">
        <v>45043</v>
      </c>
      <c r="B15" s="13">
        <v>13</v>
      </c>
      <c r="C15" s="14">
        <v>67.683160083160104</v>
      </c>
      <c r="D15" s="15">
        <v>0.10630353430353399</v>
      </c>
      <c r="E15" s="16">
        <v>2.8020790020789998E-2</v>
      </c>
      <c r="F15" s="17">
        <v>4.0128274428274402</v>
      </c>
      <c r="G15" s="14">
        <v>4.2149688149688096</v>
      </c>
      <c r="H15" s="14">
        <v>5.5692307692307699</v>
      </c>
      <c r="I15" s="14">
        <v>28.565276507276501</v>
      </c>
      <c r="J15" s="9">
        <f t="shared" si="0"/>
        <v>197.69185873278605</v>
      </c>
      <c r="K15" s="9">
        <f t="shared" si="1"/>
        <v>7.7853935301099559</v>
      </c>
      <c r="L15" s="12" t="s">
        <v>31</v>
      </c>
      <c r="M15" s="25">
        <v>-3.8162699999999998</v>
      </c>
      <c r="N15" s="25">
        <v>-38.531649999999999</v>
      </c>
    </row>
    <row r="16" spans="1:14">
      <c r="A16" s="23">
        <v>45043</v>
      </c>
      <c r="B16" s="8">
        <v>14</v>
      </c>
      <c r="C16" s="14">
        <v>67.683160083160104</v>
      </c>
      <c r="D16" s="15">
        <v>0.10630353430353399</v>
      </c>
      <c r="E16" s="16">
        <v>2.8020790020789998E-2</v>
      </c>
      <c r="F16" s="17">
        <v>4.0128274428274402</v>
      </c>
      <c r="G16" s="14">
        <v>4.2149688149688096</v>
      </c>
      <c r="H16" s="14">
        <v>5.5692307692307699</v>
      </c>
      <c r="I16" s="14">
        <v>28.565276507276501</v>
      </c>
      <c r="J16" s="9">
        <f t="shared" si="0"/>
        <v>197.69185873278605</v>
      </c>
      <c r="K16" s="9">
        <f t="shared" si="1"/>
        <v>7.7853935301099559</v>
      </c>
      <c r="L16" s="12" t="s">
        <v>31</v>
      </c>
      <c r="M16" s="25">
        <v>-3.8162699999999998</v>
      </c>
      <c r="N16" s="25">
        <v>-38.531649999999999</v>
      </c>
    </row>
    <row r="17" spans="1:14">
      <c r="A17" s="23">
        <v>45043</v>
      </c>
      <c r="B17" s="13">
        <v>15</v>
      </c>
      <c r="C17" s="14">
        <v>67.683160083160104</v>
      </c>
      <c r="D17" s="15">
        <v>0.10630353430353399</v>
      </c>
      <c r="E17" s="16">
        <v>2.8020790020789998E-2</v>
      </c>
      <c r="F17" s="17">
        <v>4.0128274428274402</v>
      </c>
      <c r="G17" s="14">
        <v>4.2149688149688096</v>
      </c>
      <c r="H17" s="14">
        <v>5.5692307692307699</v>
      </c>
      <c r="I17" s="14">
        <v>28.565276507276501</v>
      </c>
      <c r="J17" s="9">
        <f t="shared" si="0"/>
        <v>197.69185873278605</v>
      </c>
      <c r="K17" s="9">
        <f t="shared" si="1"/>
        <v>7.7853935301099559</v>
      </c>
      <c r="L17" s="12" t="s">
        <v>31</v>
      </c>
      <c r="M17" s="25">
        <v>-3.8162699999999998</v>
      </c>
      <c r="N17" s="25">
        <v>-38.531649999999999</v>
      </c>
    </row>
    <row r="18" spans="1:14">
      <c r="A18" s="23">
        <v>45043</v>
      </c>
      <c r="B18" s="8">
        <v>16</v>
      </c>
      <c r="C18" s="14">
        <v>67.683160083160104</v>
      </c>
      <c r="D18" s="15">
        <v>0.10630353430353399</v>
      </c>
      <c r="E18" s="16">
        <v>2.8020790020789998E-2</v>
      </c>
      <c r="F18" s="17">
        <v>4.0128274428274402</v>
      </c>
      <c r="G18" s="14">
        <v>4.2149688149688096</v>
      </c>
      <c r="H18" s="14">
        <v>5.5692307692307699</v>
      </c>
      <c r="I18" s="14">
        <v>28.565276507276501</v>
      </c>
      <c r="J18" s="9">
        <f t="shared" si="0"/>
        <v>197.69185873278605</v>
      </c>
      <c r="K18" s="9">
        <f t="shared" si="1"/>
        <v>7.7853935301099559</v>
      </c>
      <c r="L18" s="12" t="s">
        <v>31</v>
      </c>
      <c r="M18" s="25">
        <v>-3.8162699999999998</v>
      </c>
      <c r="N18" s="25">
        <v>-38.531649999999999</v>
      </c>
    </row>
    <row r="19" spans="1:14">
      <c r="A19" s="23">
        <v>45043</v>
      </c>
      <c r="B19" s="13">
        <v>17</v>
      </c>
      <c r="C19" s="14">
        <v>67.683160083160104</v>
      </c>
      <c r="D19" s="15">
        <v>0.10630353430353399</v>
      </c>
      <c r="E19" s="16">
        <v>2.8020790020789998E-2</v>
      </c>
      <c r="F19" s="17">
        <v>4.0128274428274402</v>
      </c>
      <c r="G19" s="14">
        <v>4.2149688149688096</v>
      </c>
      <c r="H19" s="14">
        <v>5.5692307692307699</v>
      </c>
      <c r="I19" s="14">
        <v>28.565276507276501</v>
      </c>
      <c r="J19" s="9">
        <f t="shared" si="0"/>
        <v>197.69185873278605</v>
      </c>
      <c r="K19" s="9">
        <f t="shared" si="1"/>
        <v>7.7853935301099559</v>
      </c>
      <c r="L19" s="12" t="s">
        <v>31</v>
      </c>
      <c r="M19" s="25">
        <v>-3.8162699999999998</v>
      </c>
      <c r="N19" s="25">
        <v>-38.531649999999999</v>
      </c>
    </row>
    <row r="20" spans="1:14">
      <c r="A20" s="23">
        <v>45043</v>
      </c>
      <c r="B20" s="8">
        <v>18</v>
      </c>
      <c r="C20" s="9">
        <v>64.071262226362407</v>
      </c>
      <c r="D20" s="10">
        <v>6.3861201676758295E-2</v>
      </c>
      <c r="E20" s="11">
        <v>1.49930135072194E-2</v>
      </c>
      <c r="F20" s="12">
        <v>2.4832091290172298</v>
      </c>
      <c r="G20" s="9">
        <v>5.1332091290172297</v>
      </c>
      <c r="H20" s="9">
        <v>6.4760130414531902</v>
      </c>
      <c r="I20" s="9">
        <v>28.661895668374498</v>
      </c>
      <c r="J20" s="9">
        <f t="shared" si="0"/>
        <v>118.72416235433131</v>
      </c>
      <c r="K20" s="9">
        <f t="shared" si="1"/>
        <v>4.8161979447523704</v>
      </c>
      <c r="L20" s="12" t="s">
        <v>31</v>
      </c>
      <c r="M20" s="25">
        <v>-3.8162699999999998</v>
      </c>
      <c r="N20" s="25">
        <v>-38.531649999999999</v>
      </c>
    </row>
    <row r="21" spans="1:14">
      <c r="A21" s="23">
        <v>45043</v>
      </c>
      <c r="B21" s="13">
        <v>19</v>
      </c>
      <c r="C21" s="14">
        <v>62.906571654790199</v>
      </c>
      <c r="D21" s="15">
        <v>5.7984956452889903E-2</v>
      </c>
      <c r="E21" s="16">
        <v>1.34323040380048E-2</v>
      </c>
      <c r="F21" s="17">
        <v>2.4173198733175001</v>
      </c>
      <c r="G21" s="14">
        <v>11.3721298495645</v>
      </c>
      <c r="H21" s="14">
        <v>12.773555027711801</v>
      </c>
      <c r="I21" s="14">
        <v>29.235482977038799</v>
      </c>
      <c r="J21" s="9">
        <f t="shared" si="0"/>
        <v>107.59517063675963</v>
      </c>
      <c r="K21" s="9">
        <f t="shared" si="1"/>
        <v>4.6795120495837139</v>
      </c>
      <c r="L21" s="12" t="s">
        <v>31</v>
      </c>
      <c r="M21" s="25">
        <v>-3.8162699999999998</v>
      </c>
      <c r="N21" s="25">
        <v>-38.531649999999999</v>
      </c>
    </row>
    <row r="22" spans="1:14">
      <c r="A22" s="23">
        <v>45043</v>
      </c>
      <c r="B22" s="8">
        <v>20</v>
      </c>
      <c r="C22" s="9">
        <v>65.512605042016801</v>
      </c>
      <c r="D22" s="10">
        <v>0.122268907563025</v>
      </c>
      <c r="E22" s="11">
        <v>2.3117246898759498E-2</v>
      </c>
      <c r="F22" s="12">
        <v>2.5313205282112801</v>
      </c>
      <c r="G22" s="9">
        <v>9.1728691476590605</v>
      </c>
      <c r="H22" s="9">
        <v>10.858343337334899</v>
      </c>
      <c r="I22" s="9">
        <v>29.019051620648298</v>
      </c>
      <c r="J22" s="9">
        <f t="shared" si="0"/>
        <v>227.04107336211928</v>
      </c>
      <c r="K22" s="9">
        <f t="shared" si="1"/>
        <v>4.9037073582902977</v>
      </c>
      <c r="L22" s="12" t="s">
        <v>31</v>
      </c>
      <c r="M22" s="25">
        <v>-3.8162699999999998</v>
      </c>
      <c r="N22" s="25">
        <v>-38.531649999999999</v>
      </c>
    </row>
    <row r="23" spans="1:14">
      <c r="A23" s="23">
        <v>45043</v>
      </c>
      <c r="B23" s="13">
        <v>21</v>
      </c>
      <c r="C23" s="14">
        <v>66.058965102286393</v>
      </c>
      <c r="D23" s="15">
        <v>0.15041716807059799</v>
      </c>
      <c r="E23" s="16">
        <v>2.5924588848776599E-2</v>
      </c>
      <c r="F23" s="17">
        <v>3.8004893702366598</v>
      </c>
      <c r="G23" s="14">
        <v>6.8929001203369404</v>
      </c>
      <c r="H23" s="14">
        <v>8.5463297232250302</v>
      </c>
      <c r="I23" s="14">
        <v>28.905972723626199</v>
      </c>
      <c r="J23" s="9">
        <f t="shared" si="0"/>
        <v>279.41412769378888</v>
      </c>
      <c r="K23" s="9">
        <f t="shared" si="1"/>
        <v>7.3651141027570448</v>
      </c>
      <c r="L23" s="12" t="s">
        <v>31</v>
      </c>
      <c r="M23" s="25">
        <v>-3.8162699999999998</v>
      </c>
      <c r="N23" s="25">
        <v>-38.531649999999999</v>
      </c>
    </row>
    <row r="24" spans="1:14">
      <c r="A24" s="23">
        <v>45043</v>
      </c>
      <c r="B24" s="8">
        <v>22</v>
      </c>
      <c r="C24" s="9">
        <v>67.9876</v>
      </c>
      <c r="D24" s="10">
        <v>0.26388400000000001</v>
      </c>
      <c r="E24" s="11">
        <v>4.5047999999999998E-2</v>
      </c>
      <c r="F24" s="12">
        <v>3.8244400000000001</v>
      </c>
      <c r="G24" s="9">
        <v>6.5144000000000002</v>
      </c>
      <c r="H24" s="9">
        <v>8.4055999999999997</v>
      </c>
      <c r="I24" s="9">
        <v>28.805564</v>
      </c>
      <c r="J24" s="9">
        <f t="shared" si="0"/>
        <v>490.35251021401217</v>
      </c>
      <c r="K24" s="9">
        <f t="shared" si="1"/>
        <v>7.4139934886772076</v>
      </c>
      <c r="L24" s="12" t="s">
        <v>31</v>
      </c>
      <c r="M24" s="25">
        <v>-3.8162699999999998</v>
      </c>
      <c r="N24" s="25">
        <v>-38.531649999999999</v>
      </c>
    </row>
    <row r="25" spans="1:14">
      <c r="A25" s="23">
        <v>45043</v>
      </c>
      <c r="B25" s="13">
        <v>23</v>
      </c>
      <c r="C25" s="14">
        <v>71.039452495974203</v>
      </c>
      <c r="D25" s="15">
        <v>0.31861111111111101</v>
      </c>
      <c r="E25" s="16">
        <v>5.6505636070853502E-2</v>
      </c>
      <c r="F25" s="17">
        <v>3.8708293075684401</v>
      </c>
      <c r="G25" s="9">
        <v>6.5144000000000002</v>
      </c>
      <c r="H25" s="14">
        <v>7.6936392914653799</v>
      </c>
      <c r="I25" s="14">
        <v>28.324472624798702</v>
      </c>
      <c r="J25" s="9">
        <f t="shared" si="0"/>
        <v>592.99189011822148</v>
      </c>
      <c r="K25" s="9">
        <f t="shared" si="1"/>
        <v>7.5158977218321787</v>
      </c>
      <c r="L25" s="12" t="s">
        <v>31</v>
      </c>
      <c r="M25" s="25">
        <v>-3.8162699999999998</v>
      </c>
      <c r="N25" s="25">
        <v>-38.531649999999999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6B6B1-3052-4AD9-B603-40CBD5477514}">
  <dimension ref="A1:N25"/>
  <sheetViews>
    <sheetView workbookViewId="0">
      <selection activeCell="A2" sqref="A2:K25"/>
    </sheetView>
  </sheetViews>
  <sheetFormatPr defaultRowHeight="14.4"/>
  <cols>
    <col min="1" max="1" width="10.5546875" bestFit="1" customWidth="1"/>
    <col min="12" max="12" width="37.109375" bestFit="1" customWidth="1"/>
    <col min="13" max="13" width="9.109375" bestFit="1" customWidth="1"/>
    <col min="14" max="14" width="10.109375" bestFit="1" customWidth="1"/>
  </cols>
  <sheetData>
    <row r="1" spans="1:14">
      <c r="A1" s="2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3" t="s">
        <v>6</v>
      </c>
      <c r="H1" s="3" t="s">
        <v>7</v>
      </c>
      <c r="I1" s="3" t="s">
        <v>8</v>
      </c>
      <c r="J1" s="7" t="s">
        <v>9</v>
      </c>
      <c r="K1" s="3" t="s">
        <v>10</v>
      </c>
      <c r="L1" s="22" t="s">
        <v>11</v>
      </c>
      <c r="M1" s="6" t="s">
        <v>12</v>
      </c>
      <c r="N1" s="6" t="s">
        <v>13</v>
      </c>
    </row>
    <row r="2" spans="1:14">
      <c r="A2" s="23">
        <v>45043</v>
      </c>
      <c r="B2" s="8">
        <v>0</v>
      </c>
      <c r="C2" s="9">
        <v>63.220934878146203</v>
      </c>
      <c r="D2" s="10">
        <v>1.9168997203355999E-2</v>
      </c>
      <c r="E2" s="11">
        <v>7.8905313623651597E-3</v>
      </c>
      <c r="F2" s="12">
        <v>2.4296004794246899</v>
      </c>
      <c r="G2" s="9">
        <v>5.0071913703555699</v>
      </c>
      <c r="H2" s="9">
        <v>5.9716340391530203</v>
      </c>
      <c r="I2" s="9">
        <v>28.880667199360801</v>
      </c>
      <c r="J2" s="9">
        <f t="shared" ref="J2:J25" si="0">(46.01*(D2*1000))/(0.082*(I2+273.15))</f>
        <v>35.611210202213861</v>
      </c>
      <c r="K2" s="9">
        <f t="shared" ref="K2:K25" si="1">(48*(F2))/(0.082*(I2+273.15))</f>
        <v>4.7088104392686425</v>
      </c>
      <c r="L2" s="12" t="s">
        <v>32</v>
      </c>
      <c r="M2" s="25">
        <v>-3.71834</v>
      </c>
      <c r="N2" s="25">
        <v>-38.465620000000001</v>
      </c>
    </row>
    <row r="3" spans="1:14">
      <c r="A3" s="23">
        <v>45043</v>
      </c>
      <c r="B3" s="13">
        <v>1</v>
      </c>
      <c r="C3" s="14">
        <v>64.753086419753103</v>
      </c>
      <c r="D3" s="15">
        <v>3.68387579498691E-2</v>
      </c>
      <c r="E3" s="16">
        <v>1.11148522259633E-2</v>
      </c>
      <c r="F3" s="17">
        <v>2.5313542835765102</v>
      </c>
      <c r="G3" s="14">
        <v>4.6041900486344902</v>
      </c>
      <c r="H3" s="14">
        <v>5.8391320613542801</v>
      </c>
      <c r="I3" s="14">
        <v>28.845087916198999</v>
      </c>
      <c r="J3" s="9">
        <f t="shared" si="0"/>
        <v>68.445276304554284</v>
      </c>
      <c r="K3" s="9">
        <f t="shared" si="1"/>
        <v>4.9065975587296142</v>
      </c>
      <c r="L3" s="12" t="s">
        <v>32</v>
      </c>
      <c r="M3" s="25">
        <v>-3.71834</v>
      </c>
      <c r="N3" s="25">
        <v>-38.465620000000001</v>
      </c>
    </row>
    <row r="4" spans="1:14">
      <c r="A4" s="23">
        <v>45043</v>
      </c>
      <c r="B4" s="8">
        <v>2</v>
      </c>
      <c r="C4" s="9">
        <v>67.800799999999995</v>
      </c>
      <c r="D4" s="10">
        <v>7.3443999999999995E-2</v>
      </c>
      <c r="E4" s="11">
        <v>1.7304E-2</v>
      </c>
      <c r="F4" s="12">
        <v>2.939384</v>
      </c>
      <c r="G4" s="9">
        <v>4.6391999999999998</v>
      </c>
      <c r="H4" s="9">
        <v>6.2460000000000004</v>
      </c>
      <c r="I4" s="9">
        <v>28.629372</v>
      </c>
      <c r="J4" s="9">
        <f t="shared" si="0"/>
        <v>136.55422832642344</v>
      </c>
      <c r="K4" s="9">
        <f t="shared" si="1"/>
        <v>5.7015660579684813</v>
      </c>
      <c r="L4" s="12" t="s">
        <v>32</v>
      </c>
      <c r="M4" s="25">
        <v>-3.71834</v>
      </c>
      <c r="N4" s="25">
        <v>-38.465620000000001</v>
      </c>
    </row>
    <row r="5" spans="1:14">
      <c r="A5" s="23">
        <v>45043</v>
      </c>
      <c r="B5" s="13">
        <v>3</v>
      </c>
      <c r="C5" s="14">
        <v>67.212748344370894</v>
      </c>
      <c r="D5" s="15">
        <v>9.5649834437086106E-2</v>
      </c>
      <c r="E5" s="16">
        <v>2.1117549668874198E-2</v>
      </c>
      <c r="F5" s="17">
        <v>2.7858609271523198</v>
      </c>
      <c r="G5" s="14">
        <v>5.3004966887417204</v>
      </c>
      <c r="H5" s="14">
        <v>6.9495033112582796</v>
      </c>
      <c r="I5" s="14">
        <v>28.783820364238402</v>
      </c>
      <c r="J5" s="9">
        <f t="shared" si="0"/>
        <v>177.75050421852825</v>
      </c>
      <c r="K5" s="9">
        <f t="shared" si="1"/>
        <v>5.4010109163300228</v>
      </c>
      <c r="L5" s="12" t="s">
        <v>32</v>
      </c>
      <c r="M5" s="25">
        <v>-3.71834</v>
      </c>
      <c r="N5" s="25">
        <v>-38.465620000000001</v>
      </c>
    </row>
    <row r="6" spans="1:14">
      <c r="A6" s="23">
        <v>45043</v>
      </c>
      <c r="B6" s="8">
        <v>4</v>
      </c>
      <c r="C6" s="9">
        <v>69.452971271153103</v>
      </c>
      <c r="D6" s="10">
        <v>0.110547028728847</v>
      </c>
      <c r="E6" s="11">
        <v>2.3286107831562399E-2</v>
      </c>
      <c r="F6" s="12">
        <v>2.6647815820543101</v>
      </c>
      <c r="G6" s="9">
        <v>6.0759543486816199</v>
      </c>
      <c r="H6" s="9">
        <v>8.1267217630853992</v>
      </c>
      <c r="I6" s="9">
        <v>27.5829830775285</v>
      </c>
      <c r="J6" s="9">
        <f t="shared" si="0"/>
        <v>206.25495600150407</v>
      </c>
      <c r="K6" s="9">
        <f t="shared" si="1"/>
        <v>5.1869007836451191</v>
      </c>
      <c r="L6" s="12" t="s">
        <v>32</v>
      </c>
      <c r="M6" s="25">
        <v>-3.71834</v>
      </c>
      <c r="N6" s="25">
        <v>-38.465620000000001</v>
      </c>
    </row>
    <row r="7" spans="1:14">
      <c r="A7" s="23">
        <v>45043</v>
      </c>
      <c r="B7" s="13">
        <v>5</v>
      </c>
      <c r="C7" s="14">
        <v>73.7548824232762</v>
      </c>
      <c r="D7" s="15">
        <v>7.8031088082901601E-2</v>
      </c>
      <c r="E7" s="16">
        <v>1.66042247907533E-2</v>
      </c>
      <c r="F7" s="17">
        <v>3.7225149461937002</v>
      </c>
      <c r="G7" s="14">
        <v>5.8872060581905101</v>
      </c>
      <c r="H7" s="14">
        <v>7.8561179752889601</v>
      </c>
      <c r="I7" s="14">
        <v>26.895380629733001</v>
      </c>
      <c r="J7" s="9">
        <f t="shared" si="0"/>
        <v>145.921437322906</v>
      </c>
      <c r="K7" s="9">
        <f t="shared" si="1"/>
        <v>7.2623452314513175</v>
      </c>
      <c r="L7" s="12" t="s">
        <v>32</v>
      </c>
      <c r="M7" s="25">
        <v>-3.71834</v>
      </c>
      <c r="N7" s="25">
        <v>-38.465620000000001</v>
      </c>
    </row>
    <row r="8" spans="1:14">
      <c r="A8" s="23">
        <v>45043</v>
      </c>
      <c r="B8" s="8">
        <v>6</v>
      </c>
      <c r="C8" s="9">
        <v>70.910799999999995</v>
      </c>
      <c r="D8" s="10">
        <v>5.7239999999999999E-2</v>
      </c>
      <c r="E8" s="11">
        <v>1.3408E-2</v>
      </c>
      <c r="F8" s="12">
        <v>4.3628080000000002</v>
      </c>
      <c r="G8" s="9">
        <v>5.0852000000000004</v>
      </c>
      <c r="H8" s="9">
        <v>6.8108000000000004</v>
      </c>
      <c r="I8" s="9">
        <v>27.390408000000001</v>
      </c>
      <c r="J8" s="9">
        <f t="shared" si="0"/>
        <v>106.86491245544561</v>
      </c>
      <c r="K8" s="9">
        <f t="shared" si="1"/>
        <v>8.4974890606666538</v>
      </c>
      <c r="L8" s="12" t="s">
        <v>32</v>
      </c>
      <c r="M8" s="25">
        <v>-3.71834</v>
      </c>
      <c r="N8" s="25">
        <v>-38.465620000000001</v>
      </c>
    </row>
    <row r="9" spans="1:14">
      <c r="A9" s="23">
        <v>45043</v>
      </c>
      <c r="B9" s="13">
        <v>7</v>
      </c>
      <c r="C9" s="14">
        <v>72.085225009956204</v>
      </c>
      <c r="D9" s="15">
        <v>0.20640780565511699</v>
      </c>
      <c r="E9" s="16">
        <v>4.0720828355237E-2</v>
      </c>
      <c r="F9" s="17">
        <v>4.2203544404619704</v>
      </c>
      <c r="G9" s="14">
        <v>5.1226602947033104</v>
      </c>
      <c r="H9" s="14">
        <v>7.2903225806451601</v>
      </c>
      <c r="I9" s="14">
        <v>27.322743926722399</v>
      </c>
      <c r="J9" s="9">
        <f t="shared" si="0"/>
        <v>385.4423359865815</v>
      </c>
      <c r="K9" s="9">
        <f t="shared" si="1"/>
        <v>8.221881783677178</v>
      </c>
      <c r="L9" s="12" t="s">
        <v>32</v>
      </c>
      <c r="M9" s="25">
        <v>-3.71834</v>
      </c>
      <c r="N9" s="25">
        <v>-38.465620000000001</v>
      </c>
    </row>
    <row r="10" spans="1:14">
      <c r="A10" s="23">
        <v>45043</v>
      </c>
      <c r="B10" s="8">
        <v>8</v>
      </c>
      <c r="C10" s="9">
        <v>71.758374106134696</v>
      </c>
      <c r="D10" s="10">
        <v>0.12402333458788101</v>
      </c>
      <c r="E10" s="11">
        <v>2.5525028227324099E-2</v>
      </c>
      <c r="F10" s="12">
        <v>4.1495935265336801</v>
      </c>
      <c r="G10" s="9">
        <v>4.3545351900639799</v>
      </c>
      <c r="H10" s="9">
        <v>6.0191945803537799</v>
      </c>
      <c r="I10" s="9">
        <v>27.8329582235604</v>
      </c>
      <c r="J10" s="9">
        <f t="shared" si="0"/>
        <v>231.20641431676478</v>
      </c>
      <c r="K10" s="9">
        <f t="shared" si="1"/>
        <v>8.0703252148618994</v>
      </c>
      <c r="L10" s="12" t="s">
        <v>32</v>
      </c>
      <c r="M10" s="25">
        <v>-3.71834</v>
      </c>
      <c r="N10" s="25">
        <v>-38.465620000000001</v>
      </c>
    </row>
    <row r="11" spans="1:14">
      <c r="A11" s="23">
        <v>45043</v>
      </c>
      <c r="B11" s="13">
        <v>9</v>
      </c>
      <c r="C11" s="14">
        <v>67.683160083160104</v>
      </c>
      <c r="D11" s="15">
        <v>0.10630353430353399</v>
      </c>
      <c r="E11" s="16">
        <v>2.8020790020789998E-2</v>
      </c>
      <c r="F11" s="17">
        <v>4.0128274428274402</v>
      </c>
      <c r="G11" s="14">
        <v>4.2149688149688096</v>
      </c>
      <c r="H11" s="14">
        <v>5.5692307692307699</v>
      </c>
      <c r="I11" s="14">
        <v>28.565276507276501</v>
      </c>
      <c r="J11" s="9">
        <f t="shared" si="0"/>
        <v>197.69185873278605</v>
      </c>
      <c r="K11" s="9">
        <f t="shared" si="1"/>
        <v>7.7853935301099559</v>
      </c>
      <c r="L11" s="12" t="s">
        <v>32</v>
      </c>
      <c r="M11" s="25">
        <v>-3.71834</v>
      </c>
      <c r="N11" s="25">
        <v>-38.465620000000001</v>
      </c>
    </row>
    <row r="12" spans="1:14">
      <c r="A12" s="23">
        <v>45043</v>
      </c>
      <c r="B12" s="8">
        <v>10</v>
      </c>
      <c r="C12" s="14">
        <v>67.683160083160104</v>
      </c>
      <c r="D12" s="15">
        <v>0.10630353430353399</v>
      </c>
      <c r="E12" s="16">
        <v>2.8020790020789998E-2</v>
      </c>
      <c r="F12" s="17">
        <v>4.0128274428274402</v>
      </c>
      <c r="G12" s="14">
        <v>4.2149688149688096</v>
      </c>
      <c r="H12" s="14">
        <v>5.5692307692307699</v>
      </c>
      <c r="I12" s="14">
        <v>28.565276507276501</v>
      </c>
      <c r="J12" s="9">
        <f t="shared" si="0"/>
        <v>197.69185873278605</v>
      </c>
      <c r="K12" s="9">
        <f t="shared" si="1"/>
        <v>7.7853935301099559</v>
      </c>
      <c r="L12" s="12" t="s">
        <v>32</v>
      </c>
      <c r="M12" s="25">
        <v>-3.71834</v>
      </c>
      <c r="N12" s="25">
        <v>-38.465620000000001</v>
      </c>
    </row>
    <row r="13" spans="1:14">
      <c r="A13" s="23">
        <v>45043</v>
      </c>
      <c r="B13" s="13">
        <v>11</v>
      </c>
      <c r="C13" s="14">
        <v>67.683160083160104</v>
      </c>
      <c r="D13" s="15">
        <v>0.10630353430353399</v>
      </c>
      <c r="E13" s="16">
        <v>2.8020790020789998E-2</v>
      </c>
      <c r="F13" s="17">
        <v>4.0128274428274402</v>
      </c>
      <c r="G13" s="14">
        <v>4.2149688149688096</v>
      </c>
      <c r="H13" s="14">
        <v>5.5692307692307699</v>
      </c>
      <c r="I13" s="14">
        <v>28.565276507276501</v>
      </c>
      <c r="J13" s="9">
        <f t="shared" si="0"/>
        <v>197.69185873278605</v>
      </c>
      <c r="K13" s="9">
        <f t="shared" si="1"/>
        <v>7.7853935301099559</v>
      </c>
      <c r="L13" s="12" t="s">
        <v>32</v>
      </c>
      <c r="M13" s="25">
        <v>-3.71834</v>
      </c>
      <c r="N13" s="25">
        <v>-38.465620000000001</v>
      </c>
    </row>
    <row r="14" spans="1:14">
      <c r="A14" s="23">
        <v>45043</v>
      </c>
      <c r="B14" s="8">
        <v>12</v>
      </c>
      <c r="C14" s="14">
        <v>67.683160083160104</v>
      </c>
      <c r="D14" s="15">
        <v>0.10630353430353399</v>
      </c>
      <c r="E14" s="16">
        <v>2.8020790020789998E-2</v>
      </c>
      <c r="F14" s="17">
        <v>4.0128274428274402</v>
      </c>
      <c r="G14" s="14">
        <v>4.2149688149688096</v>
      </c>
      <c r="H14" s="14">
        <v>5.5692307692307699</v>
      </c>
      <c r="I14" s="14">
        <v>28.565276507276501</v>
      </c>
      <c r="J14" s="9">
        <f t="shared" si="0"/>
        <v>197.69185873278605</v>
      </c>
      <c r="K14" s="9">
        <f t="shared" si="1"/>
        <v>7.7853935301099559</v>
      </c>
      <c r="L14" s="12" t="s">
        <v>32</v>
      </c>
      <c r="M14" s="25">
        <v>-3.71834</v>
      </c>
      <c r="N14" s="25">
        <v>-38.465620000000001</v>
      </c>
    </row>
    <row r="15" spans="1:14">
      <c r="A15" s="23">
        <v>45043</v>
      </c>
      <c r="B15" s="13">
        <v>13</v>
      </c>
      <c r="C15" s="14">
        <v>67.683160083160104</v>
      </c>
      <c r="D15" s="15">
        <v>0.10630353430353399</v>
      </c>
      <c r="E15" s="16">
        <v>2.8020790020789998E-2</v>
      </c>
      <c r="F15" s="17">
        <v>4.0128274428274402</v>
      </c>
      <c r="G15" s="14">
        <v>4.2149688149688096</v>
      </c>
      <c r="H15" s="14">
        <v>5.5692307692307699</v>
      </c>
      <c r="I15" s="14">
        <v>28.565276507276501</v>
      </c>
      <c r="J15" s="9">
        <f t="shared" si="0"/>
        <v>197.69185873278605</v>
      </c>
      <c r="K15" s="9">
        <f t="shared" si="1"/>
        <v>7.7853935301099559</v>
      </c>
      <c r="L15" s="12" t="s">
        <v>32</v>
      </c>
      <c r="M15" s="25">
        <v>-3.71834</v>
      </c>
      <c r="N15" s="25">
        <v>-38.465620000000001</v>
      </c>
    </row>
    <row r="16" spans="1:14">
      <c r="A16" s="23">
        <v>45043</v>
      </c>
      <c r="B16" s="8">
        <v>14</v>
      </c>
      <c r="C16" s="14">
        <v>67.683160083160104</v>
      </c>
      <c r="D16" s="15">
        <v>0.10630353430353399</v>
      </c>
      <c r="E16" s="16">
        <v>2.8020790020789998E-2</v>
      </c>
      <c r="F16" s="17">
        <v>4.0128274428274402</v>
      </c>
      <c r="G16" s="14">
        <v>4.2149688149688096</v>
      </c>
      <c r="H16" s="14">
        <v>5.5692307692307699</v>
      </c>
      <c r="I16" s="14">
        <v>28.565276507276501</v>
      </c>
      <c r="J16" s="9">
        <f t="shared" si="0"/>
        <v>197.69185873278605</v>
      </c>
      <c r="K16" s="9">
        <f t="shared" si="1"/>
        <v>7.7853935301099559</v>
      </c>
      <c r="L16" s="12" t="s">
        <v>32</v>
      </c>
      <c r="M16" s="25">
        <v>-3.71834</v>
      </c>
      <c r="N16" s="25">
        <v>-38.465620000000001</v>
      </c>
    </row>
    <row r="17" spans="1:14">
      <c r="A17" s="23">
        <v>45043</v>
      </c>
      <c r="B17" s="13">
        <v>15</v>
      </c>
      <c r="C17" s="14">
        <v>67.683160083160104</v>
      </c>
      <c r="D17" s="15">
        <v>0.10630353430353399</v>
      </c>
      <c r="E17" s="16">
        <v>2.8020790020789998E-2</v>
      </c>
      <c r="F17" s="17">
        <v>4.0128274428274402</v>
      </c>
      <c r="G17" s="14">
        <v>4.2149688149688096</v>
      </c>
      <c r="H17" s="14">
        <v>5.5692307692307699</v>
      </c>
      <c r="I17" s="14">
        <v>28.565276507276501</v>
      </c>
      <c r="J17" s="9">
        <f t="shared" si="0"/>
        <v>197.69185873278605</v>
      </c>
      <c r="K17" s="9">
        <f t="shared" si="1"/>
        <v>7.7853935301099559</v>
      </c>
      <c r="L17" s="12" t="s">
        <v>32</v>
      </c>
      <c r="M17" s="25">
        <v>-3.71834</v>
      </c>
      <c r="N17" s="25">
        <v>-38.465620000000001</v>
      </c>
    </row>
    <row r="18" spans="1:14">
      <c r="A18" s="23">
        <v>45043</v>
      </c>
      <c r="B18" s="8">
        <v>16</v>
      </c>
      <c r="C18" s="14">
        <v>67.683160083160104</v>
      </c>
      <c r="D18" s="15">
        <v>0.10630353430353399</v>
      </c>
      <c r="E18" s="16">
        <v>2.8020790020789998E-2</v>
      </c>
      <c r="F18" s="17">
        <v>4.0128274428274402</v>
      </c>
      <c r="G18" s="14">
        <v>4.2149688149688096</v>
      </c>
      <c r="H18" s="14">
        <v>5.5692307692307699</v>
      </c>
      <c r="I18" s="14">
        <v>28.565276507276501</v>
      </c>
      <c r="J18" s="9">
        <f t="shared" si="0"/>
        <v>197.69185873278605</v>
      </c>
      <c r="K18" s="9">
        <f t="shared" si="1"/>
        <v>7.7853935301099559</v>
      </c>
      <c r="L18" s="12" t="s">
        <v>32</v>
      </c>
      <c r="M18" s="25">
        <v>-3.71834</v>
      </c>
      <c r="N18" s="25">
        <v>-38.465620000000001</v>
      </c>
    </row>
    <row r="19" spans="1:14">
      <c r="A19" s="23">
        <v>45043</v>
      </c>
      <c r="B19" s="13">
        <v>17</v>
      </c>
      <c r="C19" s="14">
        <v>67.683160083160104</v>
      </c>
      <c r="D19" s="15">
        <v>0.10630353430353399</v>
      </c>
      <c r="E19" s="16">
        <v>2.8020790020789998E-2</v>
      </c>
      <c r="F19" s="17">
        <v>4.0128274428274402</v>
      </c>
      <c r="G19" s="14">
        <v>4.2149688149688096</v>
      </c>
      <c r="H19" s="14">
        <v>5.5692307692307699</v>
      </c>
      <c r="I19" s="14">
        <v>28.565276507276501</v>
      </c>
      <c r="J19" s="9">
        <f t="shared" si="0"/>
        <v>197.69185873278605</v>
      </c>
      <c r="K19" s="9">
        <f t="shared" si="1"/>
        <v>7.7853935301099559</v>
      </c>
      <c r="L19" s="12" t="s">
        <v>32</v>
      </c>
      <c r="M19" s="25">
        <v>-3.71834</v>
      </c>
      <c r="N19" s="25">
        <v>-38.465620000000001</v>
      </c>
    </row>
    <row r="20" spans="1:14">
      <c r="A20" s="23">
        <v>45043</v>
      </c>
      <c r="B20" s="8">
        <v>18</v>
      </c>
      <c r="C20" s="9">
        <v>64.071262226362407</v>
      </c>
      <c r="D20" s="10">
        <v>6.3861201676758295E-2</v>
      </c>
      <c r="E20" s="11">
        <v>1.49930135072194E-2</v>
      </c>
      <c r="F20" s="12">
        <v>2.4832091290172298</v>
      </c>
      <c r="G20" s="9">
        <v>5.1332091290172297</v>
      </c>
      <c r="H20" s="9">
        <v>6.4760130414531902</v>
      </c>
      <c r="I20" s="9">
        <v>28.661895668374498</v>
      </c>
      <c r="J20" s="9">
        <f t="shared" si="0"/>
        <v>118.72416235433131</v>
      </c>
      <c r="K20" s="9">
        <f t="shared" si="1"/>
        <v>4.8161979447523704</v>
      </c>
      <c r="L20" s="12" t="s">
        <v>32</v>
      </c>
      <c r="M20" s="25">
        <v>-3.71834</v>
      </c>
      <c r="N20" s="25">
        <v>-38.465620000000001</v>
      </c>
    </row>
    <row r="21" spans="1:14">
      <c r="A21" s="23">
        <v>45043</v>
      </c>
      <c r="B21" s="13">
        <v>19</v>
      </c>
      <c r="C21" s="14">
        <v>62.906571654790199</v>
      </c>
      <c r="D21" s="15">
        <v>5.7984956452889903E-2</v>
      </c>
      <c r="E21" s="16">
        <v>1.34323040380048E-2</v>
      </c>
      <c r="F21" s="17">
        <v>2.4173198733175001</v>
      </c>
      <c r="G21" s="14">
        <v>11.3721298495645</v>
      </c>
      <c r="H21" s="14">
        <v>12.773555027711801</v>
      </c>
      <c r="I21" s="14">
        <v>29.235482977038799</v>
      </c>
      <c r="J21" s="9">
        <f t="shared" si="0"/>
        <v>107.59517063675963</v>
      </c>
      <c r="K21" s="9">
        <f t="shared" si="1"/>
        <v>4.6795120495837139</v>
      </c>
      <c r="L21" s="12" t="s">
        <v>32</v>
      </c>
      <c r="M21" s="25">
        <v>-3.71834</v>
      </c>
      <c r="N21" s="25">
        <v>-38.465620000000001</v>
      </c>
    </row>
    <row r="22" spans="1:14">
      <c r="A22" s="23">
        <v>45043</v>
      </c>
      <c r="B22" s="8">
        <v>20</v>
      </c>
      <c r="C22" s="9">
        <v>65.512605042016801</v>
      </c>
      <c r="D22" s="10">
        <v>0.122268907563025</v>
      </c>
      <c r="E22" s="11">
        <v>2.3117246898759498E-2</v>
      </c>
      <c r="F22" s="12">
        <v>2.5313205282112801</v>
      </c>
      <c r="G22" s="9">
        <v>9.1728691476590605</v>
      </c>
      <c r="H22" s="9">
        <v>10.858343337334899</v>
      </c>
      <c r="I22" s="9">
        <v>29.019051620648298</v>
      </c>
      <c r="J22" s="9">
        <f t="shared" si="0"/>
        <v>227.04107336211928</v>
      </c>
      <c r="K22" s="9">
        <f t="shared" si="1"/>
        <v>4.9037073582902977</v>
      </c>
      <c r="L22" s="12" t="s">
        <v>32</v>
      </c>
      <c r="M22" s="25">
        <v>-3.71834</v>
      </c>
      <c r="N22" s="25">
        <v>-38.465620000000001</v>
      </c>
    </row>
    <row r="23" spans="1:14">
      <c r="A23" s="23">
        <v>45043</v>
      </c>
      <c r="B23" s="13">
        <v>21</v>
      </c>
      <c r="C23" s="14">
        <v>66.058965102286393</v>
      </c>
      <c r="D23" s="15">
        <v>0.15041716807059799</v>
      </c>
      <c r="E23" s="16">
        <v>2.5924588848776599E-2</v>
      </c>
      <c r="F23" s="17">
        <v>3.8004893702366598</v>
      </c>
      <c r="G23" s="14">
        <v>6.8929001203369404</v>
      </c>
      <c r="H23" s="14">
        <v>8.5463297232250302</v>
      </c>
      <c r="I23" s="14">
        <v>28.905972723626199</v>
      </c>
      <c r="J23" s="9">
        <f t="shared" si="0"/>
        <v>279.41412769378888</v>
      </c>
      <c r="K23" s="9">
        <f t="shared" si="1"/>
        <v>7.3651141027570448</v>
      </c>
      <c r="L23" s="12" t="s">
        <v>32</v>
      </c>
      <c r="M23" s="25">
        <v>-3.71834</v>
      </c>
      <c r="N23" s="25">
        <v>-38.465620000000001</v>
      </c>
    </row>
    <row r="24" spans="1:14">
      <c r="A24" s="23">
        <v>45043</v>
      </c>
      <c r="B24" s="8">
        <v>22</v>
      </c>
      <c r="C24" s="9">
        <v>67.9876</v>
      </c>
      <c r="D24" s="10">
        <v>0.26388400000000001</v>
      </c>
      <c r="E24" s="11">
        <v>4.5047999999999998E-2</v>
      </c>
      <c r="F24" s="12">
        <v>3.8244400000000001</v>
      </c>
      <c r="G24" s="9">
        <v>6.5144000000000002</v>
      </c>
      <c r="H24" s="9">
        <v>8.4055999999999997</v>
      </c>
      <c r="I24" s="9">
        <v>28.805564</v>
      </c>
      <c r="J24" s="9">
        <f t="shared" si="0"/>
        <v>490.35251021401217</v>
      </c>
      <c r="K24" s="9">
        <f t="shared" si="1"/>
        <v>7.4139934886772076</v>
      </c>
      <c r="L24" s="12" t="s">
        <v>32</v>
      </c>
      <c r="M24" s="25">
        <v>-3.71834</v>
      </c>
      <c r="N24" s="25">
        <v>-38.465620000000001</v>
      </c>
    </row>
    <row r="25" spans="1:14">
      <c r="A25" s="23">
        <v>45043</v>
      </c>
      <c r="B25" s="13">
        <v>23</v>
      </c>
      <c r="C25" s="14">
        <v>71.039452495974203</v>
      </c>
      <c r="D25" s="15">
        <v>0.31861111111111101</v>
      </c>
      <c r="E25" s="16">
        <v>5.6505636070853502E-2</v>
      </c>
      <c r="F25" s="17">
        <v>3.8708293075684401</v>
      </c>
      <c r="G25" s="9">
        <v>6.5144000000000002</v>
      </c>
      <c r="H25" s="14">
        <v>7.6936392914653799</v>
      </c>
      <c r="I25" s="14">
        <v>28.324472624798702</v>
      </c>
      <c r="J25" s="9">
        <f t="shared" si="0"/>
        <v>592.99189011822148</v>
      </c>
      <c r="K25" s="9">
        <f t="shared" si="1"/>
        <v>7.5158977218321787</v>
      </c>
      <c r="L25" s="12" t="s">
        <v>32</v>
      </c>
      <c r="M25" s="25">
        <v>-3.71834</v>
      </c>
      <c r="N25" s="25">
        <v>-38.465620000000001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53ED6-3D16-46AA-8FA8-32C463906418}">
  <dimension ref="A1:N25"/>
  <sheetViews>
    <sheetView tabSelected="1" workbookViewId="0">
      <selection activeCell="Q8" sqref="Q8"/>
    </sheetView>
  </sheetViews>
  <sheetFormatPr defaultRowHeight="14.4"/>
  <cols>
    <col min="1" max="1" width="10.5546875" bestFit="1" customWidth="1"/>
    <col min="12" max="12" width="22.77734375" bestFit="1" customWidth="1"/>
    <col min="13" max="13" width="9.109375" bestFit="1" customWidth="1"/>
    <col min="14" max="14" width="10.109375" bestFit="1" customWidth="1"/>
  </cols>
  <sheetData>
    <row r="1" spans="1:14">
      <c r="A1" s="2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3" t="s">
        <v>6</v>
      </c>
      <c r="H1" s="3" t="s">
        <v>7</v>
      </c>
      <c r="I1" s="3" t="s">
        <v>8</v>
      </c>
      <c r="J1" s="7" t="s">
        <v>9</v>
      </c>
      <c r="K1" s="3" t="s">
        <v>10</v>
      </c>
      <c r="L1" s="22" t="s">
        <v>11</v>
      </c>
      <c r="M1" s="6" t="s">
        <v>12</v>
      </c>
      <c r="N1" s="6" t="s">
        <v>13</v>
      </c>
    </row>
    <row r="2" spans="1:14">
      <c r="A2" s="23">
        <v>45043</v>
      </c>
      <c r="B2" s="8">
        <v>0</v>
      </c>
      <c r="C2" s="9">
        <v>63.220934878146203</v>
      </c>
      <c r="D2" s="10">
        <v>1.9168997203355999E-2</v>
      </c>
      <c r="E2" s="11">
        <v>7.8905313623651597E-3</v>
      </c>
      <c r="F2" s="12">
        <v>2.4296004794246899</v>
      </c>
      <c r="G2" s="9">
        <v>5.0071913703555699</v>
      </c>
      <c r="H2" s="9">
        <v>5.9716340391530203</v>
      </c>
      <c r="I2" s="9">
        <v>28.880667199360801</v>
      </c>
      <c r="J2" s="9">
        <f t="shared" ref="J2:J25" si="0">(46.01*(D2*1000))/(0.082*(I2+273.15))</f>
        <v>35.611210202213861</v>
      </c>
      <c r="K2" s="9">
        <f t="shared" ref="K2:K25" si="1">(48*(F2))/(0.082*(I2+273.15))</f>
        <v>4.7088104392686425</v>
      </c>
      <c r="L2" s="12" t="s">
        <v>33</v>
      </c>
      <c r="M2" s="25">
        <v>-3.8283800000000001</v>
      </c>
      <c r="N2" s="25">
        <v>-38.556739999999998</v>
      </c>
    </row>
    <row r="3" spans="1:14">
      <c r="A3" s="23">
        <v>45043</v>
      </c>
      <c r="B3" s="13">
        <v>1</v>
      </c>
      <c r="C3" s="14">
        <v>64.753086419753103</v>
      </c>
      <c r="D3" s="15">
        <v>3.68387579498691E-2</v>
      </c>
      <c r="E3" s="16">
        <v>1.11148522259633E-2</v>
      </c>
      <c r="F3" s="17">
        <v>2.5313542835765102</v>
      </c>
      <c r="G3" s="14">
        <v>4.6041900486344902</v>
      </c>
      <c r="H3" s="14">
        <v>5.8391320613542801</v>
      </c>
      <c r="I3" s="14">
        <v>28.845087916198999</v>
      </c>
      <c r="J3" s="9">
        <f t="shared" si="0"/>
        <v>68.445276304554284</v>
      </c>
      <c r="K3" s="9">
        <f t="shared" si="1"/>
        <v>4.9065975587296142</v>
      </c>
      <c r="L3" s="12" t="s">
        <v>33</v>
      </c>
      <c r="M3" s="25">
        <v>-3.8283800000000001</v>
      </c>
      <c r="N3" s="25">
        <v>-38.556739999999998</v>
      </c>
    </row>
    <row r="4" spans="1:14">
      <c r="A4" s="23">
        <v>45043</v>
      </c>
      <c r="B4" s="8">
        <v>2</v>
      </c>
      <c r="C4" s="9">
        <v>67.800799999999995</v>
      </c>
      <c r="D4" s="10">
        <v>7.3443999999999995E-2</v>
      </c>
      <c r="E4" s="11">
        <v>1.7304E-2</v>
      </c>
      <c r="F4" s="12">
        <v>2.939384</v>
      </c>
      <c r="G4" s="9">
        <v>4.6391999999999998</v>
      </c>
      <c r="H4" s="9">
        <v>6.2460000000000004</v>
      </c>
      <c r="I4" s="9">
        <v>28.629372</v>
      </c>
      <c r="J4" s="9">
        <f t="shared" si="0"/>
        <v>136.55422832642344</v>
      </c>
      <c r="K4" s="9">
        <f t="shared" si="1"/>
        <v>5.7015660579684813</v>
      </c>
      <c r="L4" s="12" t="s">
        <v>33</v>
      </c>
      <c r="M4" s="25">
        <v>-3.8283800000000001</v>
      </c>
      <c r="N4" s="25">
        <v>-38.556739999999998</v>
      </c>
    </row>
    <row r="5" spans="1:14">
      <c r="A5" s="23">
        <v>45043</v>
      </c>
      <c r="B5" s="13">
        <v>3</v>
      </c>
      <c r="C5" s="14">
        <v>67.212748344370894</v>
      </c>
      <c r="D5" s="15">
        <v>9.5649834437086106E-2</v>
      </c>
      <c r="E5" s="16">
        <v>2.1117549668874198E-2</v>
      </c>
      <c r="F5" s="17">
        <v>2.7858609271523198</v>
      </c>
      <c r="G5" s="14">
        <v>5.3004966887417204</v>
      </c>
      <c r="H5" s="14">
        <v>6.9495033112582796</v>
      </c>
      <c r="I5" s="14">
        <v>28.783820364238402</v>
      </c>
      <c r="J5" s="9">
        <f t="shared" si="0"/>
        <v>177.75050421852825</v>
      </c>
      <c r="K5" s="9">
        <f t="shared" si="1"/>
        <v>5.4010109163300228</v>
      </c>
      <c r="L5" s="12" t="s">
        <v>33</v>
      </c>
      <c r="M5" s="25">
        <v>-3.8283800000000001</v>
      </c>
      <c r="N5" s="25">
        <v>-38.556739999999998</v>
      </c>
    </row>
    <row r="6" spans="1:14">
      <c r="A6" s="23">
        <v>45043</v>
      </c>
      <c r="B6" s="8">
        <v>4</v>
      </c>
      <c r="C6" s="9">
        <v>69.452971271153103</v>
      </c>
      <c r="D6" s="10">
        <v>0.110547028728847</v>
      </c>
      <c r="E6" s="11">
        <v>2.3286107831562399E-2</v>
      </c>
      <c r="F6" s="12">
        <v>2.6647815820543101</v>
      </c>
      <c r="G6" s="9">
        <v>6.0759543486816199</v>
      </c>
      <c r="H6" s="9">
        <v>8.1267217630853992</v>
      </c>
      <c r="I6" s="9">
        <v>27.5829830775285</v>
      </c>
      <c r="J6" s="9">
        <f t="shared" si="0"/>
        <v>206.25495600150407</v>
      </c>
      <c r="K6" s="9">
        <f t="shared" si="1"/>
        <v>5.1869007836451191</v>
      </c>
      <c r="L6" s="12" t="s">
        <v>33</v>
      </c>
      <c r="M6" s="25">
        <v>-3.8283800000000001</v>
      </c>
      <c r="N6" s="25">
        <v>-38.556739999999998</v>
      </c>
    </row>
    <row r="7" spans="1:14">
      <c r="A7" s="23">
        <v>45043</v>
      </c>
      <c r="B7" s="13">
        <v>5</v>
      </c>
      <c r="C7" s="14">
        <v>73.7548824232762</v>
      </c>
      <c r="D7" s="15">
        <v>7.8031088082901601E-2</v>
      </c>
      <c r="E7" s="16">
        <v>1.66042247907533E-2</v>
      </c>
      <c r="F7" s="17">
        <v>3.7225149461937002</v>
      </c>
      <c r="G7" s="14">
        <v>5.8872060581905101</v>
      </c>
      <c r="H7" s="14">
        <v>7.8561179752889601</v>
      </c>
      <c r="I7" s="14">
        <v>26.895380629733001</v>
      </c>
      <c r="J7" s="9">
        <f t="shared" si="0"/>
        <v>145.921437322906</v>
      </c>
      <c r="K7" s="9">
        <f t="shared" si="1"/>
        <v>7.2623452314513175</v>
      </c>
      <c r="L7" s="12" t="s">
        <v>33</v>
      </c>
      <c r="M7" s="25">
        <v>-3.8283800000000001</v>
      </c>
      <c r="N7" s="25">
        <v>-38.556739999999998</v>
      </c>
    </row>
    <row r="8" spans="1:14">
      <c r="A8" s="23">
        <v>45043</v>
      </c>
      <c r="B8" s="8">
        <v>6</v>
      </c>
      <c r="C8" s="9">
        <v>70.910799999999995</v>
      </c>
      <c r="D8" s="10">
        <v>5.7239999999999999E-2</v>
      </c>
      <c r="E8" s="11">
        <v>1.3408E-2</v>
      </c>
      <c r="F8" s="12">
        <v>4.3628080000000002</v>
      </c>
      <c r="G8" s="9">
        <v>5.0852000000000004</v>
      </c>
      <c r="H8" s="9">
        <v>6.8108000000000004</v>
      </c>
      <c r="I8" s="9">
        <v>27.390408000000001</v>
      </c>
      <c r="J8" s="9">
        <f t="shared" si="0"/>
        <v>106.86491245544561</v>
      </c>
      <c r="K8" s="9">
        <f t="shared" si="1"/>
        <v>8.4974890606666538</v>
      </c>
      <c r="L8" s="12" t="s">
        <v>33</v>
      </c>
      <c r="M8" s="25">
        <v>-3.8283800000000001</v>
      </c>
      <c r="N8" s="25">
        <v>-38.556739999999998</v>
      </c>
    </row>
    <row r="9" spans="1:14">
      <c r="A9" s="23">
        <v>45043</v>
      </c>
      <c r="B9" s="13">
        <v>7</v>
      </c>
      <c r="C9" s="14">
        <v>72.085225009956204</v>
      </c>
      <c r="D9" s="15">
        <v>0.20640780565511699</v>
      </c>
      <c r="E9" s="16">
        <v>4.0720828355237E-2</v>
      </c>
      <c r="F9" s="17">
        <v>4.2203544404619704</v>
      </c>
      <c r="G9" s="14">
        <v>5.1226602947033104</v>
      </c>
      <c r="H9" s="14">
        <v>7.2903225806451601</v>
      </c>
      <c r="I9" s="14">
        <v>27.322743926722399</v>
      </c>
      <c r="J9" s="9">
        <f t="shared" si="0"/>
        <v>385.4423359865815</v>
      </c>
      <c r="K9" s="9">
        <f t="shared" si="1"/>
        <v>8.221881783677178</v>
      </c>
      <c r="L9" s="12" t="s">
        <v>33</v>
      </c>
      <c r="M9" s="25">
        <v>-3.8283800000000001</v>
      </c>
      <c r="N9" s="25">
        <v>-38.556739999999998</v>
      </c>
    </row>
    <row r="10" spans="1:14">
      <c r="A10" s="23">
        <v>45043</v>
      </c>
      <c r="B10" s="8">
        <v>8</v>
      </c>
      <c r="C10" s="9">
        <v>71.758374106134696</v>
      </c>
      <c r="D10" s="10">
        <v>0.12402333458788101</v>
      </c>
      <c r="E10" s="11">
        <v>2.5525028227324099E-2</v>
      </c>
      <c r="F10" s="12">
        <v>4.1495935265336801</v>
      </c>
      <c r="G10" s="9">
        <v>4.3545351900639799</v>
      </c>
      <c r="H10" s="9">
        <v>6.0191945803537799</v>
      </c>
      <c r="I10" s="9">
        <v>27.8329582235604</v>
      </c>
      <c r="J10" s="9">
        <f t="shared" si="0"/>
        <v>231.20641431676478</v>
      </c>
      <c r="K10" s="9">
        <f t="shared" si="1"/>
        <v>8.0703252148618994</v>
      </c>
      <c r="L10" s="12" t="s">
        <v>33</v>
      </c>
      <c r="M10" s="25">
        <v>-3.8283800000000001</v>
      </c>
      <c r="N10" s="25">
        <v>-38.556739999999998</v>
      </c>
    </row>
    <row r="11" spans="1:14">
      <c r="A11" s="23">
        <v>45043</v>
      </c>
      <c r="B11" s="13">
        <v>9</v>
      </c>
      <c r="C11" s="14">
        <v>67.683160083160104</v>
      </c>
      <c r="D11" s="15">
        <v>0.10630353430353399</v>
      </c>
      <c r="E11" s="16">
        <v>2.8020790020789998E-2</v>
      </c>
      <c r="F11" s="17">
        <v>4.0128274428274402</v>
      </c>
      <c r="G11" s="14">
        <v>4.2149688149688096</v>
      </c>
      <c r="H11" s="14">
        <v>5.5692307692307699</v>
      </c>
      <c r="I11" s="14">
        <v>28.565276507276501</v>
      </c>
      <c r="J11" s="9">
        <f t="shared" si="0"/>
        <v>197.69185873278605</v>
      </c>
      <c r="K11" s="9">
        <f t="shared" si="1"/>
        <v>7.7853935301099559</v>
      </c>
      <c r="L11" s="12" t="s">
        <v>33</v>
      </c>
      <c r="M11" s="25">
        <v>-3.8283800000000001</v>
      </c>
      <c r="N11" s="25">
        <v>-38.556739999999998</v>
      </c>
    </row>
    <row r="12" spans="1:14">
      <c r="A12" s="23">
        <v>45043</v>
      </c>
      <c r="B12" s="8">
        <v>10</v>
      </c>
      <c r="C12" s="14">
        <v>67.683160083160104</v>
      </c>
      <c r="D12" s="15">
        <v>0.10630353430353399</v>
      </c>
      <c r="E12" s="16">
        <v>2.8020790020789998E-2</v>
      </c>
      <c r="F12" s="17">
        <v>4.0128274428274402</v>
      </c>
      <c r="G12" s="14">
        <v>4.2149688149688096</v>
      </c>
      <c r="H12" s="14">
        <v>5.5692307692307699</v>
      </c>
      <c r="I12" s="14">
        <v>28.565276507276501</v>
      </c>
      <c r="J12" s="9">
        <f t="shared" si="0"/>
        <v>197.69185873278605</v>
      </c>
      <c r="K12" s="9">
        <f t="shared" si="1"/>
        <v>7.7853935301099559</v>
      </c>
      <c r="L12" s="12" t="s">
        <v>33</v>
      </c>
      <c r="M12" s="25">
        <v>-3.8283800000000001</v>
      </c>
      <c r="N12" s="25">
        <v>-38.556739999999998</v>
      </c>
    </row>
    <row r="13" spans="1:14">
      <c r="A13" s="23">
        <v>45043</v>
      </c>
      <c r="B13" s="13">
        <v>11</v>
      </c>
      <c r="C13" s="14">
        <v>67.683160083160104</v>
      </c>
      <c r="D13" s="15">
        <v>0.10630353430353399</v>
      </c>
      <c r="E13" s="16">
        <v>2.8020790020789998E-2</v>
      </c>
      <c r="F13" s="17">
        <v>4.0128274428274402</v>
      </c>
      <c r="G13" s="14">
        <v>4.2149688149688096</v>
      </c>
      <c r="H13" s="14">
        <v>5.5692307692307699</v>
      </c>
      <c r="I13" s="14">
        <v>28.565276507276501</v>
      </c>
      <c r="J13" s="9">
        <f t="shared" si="0"/>
        <v>197.69185873278605</v>
      </c>
      <c r="K13" s="9">
        <f t="shared" si="1"/>
        <v>7.7853935301099559</v>
      </c>
      <c r="L13" s="12" t="s">
        <v>33</v>
      </c>
      <c r="M13" s="25">
        <v>-3.8283800000000001</v>
      </c>
      <c r="N13" s="25">
        <v>-38.556739999999998</v>
      </c>
    </row>
    <row r="14" spans="1:14">
      <c r="A14" s="23">
        <v>45043</v>
      </c>
      <c r="B14" s="8">
        <v>12</v>
      </c>
      <c r="C14" s="14">
        <v>67.683160083160104</v>
      </c>
      <c r="D14" s="15">
        <v>0.10630353430353399</v>
      </c>
      <c r="E14" s="16">
        <v>2.8020790020789998E-2</v>
      </c>
      <c r="F14" s="17">
        <v>4.0128274428274402</v>
      </c>
      <c r="G14" s="14">
        <v>4.2149688149688096</v>
      </c>
      <c r="H14" s="14">
        <v>5.5692307692307699</v>
      </c>
      <c r="I14" s="14">
        <v>28.565276507276501</v>
      </c>
      <c r="J14" s="9">
        <f t="shared" si="0"/>
        <v>197.69185873278605</v>
      </c>
      <c r="K14" s="9">
        <f t="shared" si="1"/>
        <v>7.7853935301099559</v>
      </c>
      <c r="L14" s="12" t="s">
        <v>33</v>
      </c>
      <c r="M14" s="25">
        <v>-3.8283800000000001</v>
      </c>
      <c r="N14" s="25">
        <v>-38.556739999999998</v>
      </c>
    </row>
    <row r="15" spans="1:14">
      <c r="A15" s="23">
        <v>45043</v>
      </c>
      <c r="B15" s="13">
        <v>13</v>
      </c>
      <c r="C15" s="14">
        <v>67.683160083160104</v>
      </c>
      <c r="D15" s="15">
        <v>0.10630353430353399</v>
      </c>
      <c r="E15" s="16">
        <v>2.8020790020789998E-2</v>
      </c>
      <c r="F15" s="17">
        <v>4.0128274428274402</v>
      </c>
      <c r="G15" s="14">
        <v>4.2149688149688096</v>
      </c>
      <c r="H15" s="14">
        <v>5.5692307692307699</v>
      </c>
      <c r="I15" s="14">
        <v>28.565276507276501</v>
      </c>
      <c r="J15" s="9">
        <f t="shared" si="0"/>
        <v>197.69185873278605</v>
      </c>
      <c r="K15" s="9">
        <f t="shared" si="1"/>
        <v>7.7853935301099559</v>
      </c>
      <c r="L15" s="12" t="s">
        <v>33</v>
      </c>
      <c r="M15" s="25">
        <v>-3.8283800000000001</v>
      </c>
      <c r="N15" s="25">
        <v>-38.556739999999998</v>
      </c>
    </row>
    <row r="16" spans="1:14">
      <c r="A16" s="23">
        <v>45043</v>
      </c>
      <c r="B16" s="8">
        <v>14</v>
      </c>
      <c r="C16" s="14">
        <v>67.683160083160104</v>
      </c>
      <c r="D16" s="15">
        <v>0.10630353430353399</v>
      </c>
      <c r="E16" s="16">
        <v>2.8020790020789998E-2</v>
      </c>
      <c r="F16" s="17">
        <v>4.0128274428274402</v>
      </c>
      <c r="G16" s="14">
        <v>4.2149688149688096</v>
      </c>
      <c r="H16" s="14">
        <v>5.5692307692307699</v>
      </c>
      <c r="I16" s="14">
        <v>28.565276507276501</v>
      </c>
      <c r="J16" s="9">
        <f t="shared" si="0"/>
        <v>197.69185873278605</v>
      </c>
      <c r="K16" s="9">
        <f t="shared" si="1"/>
        <v>7.7853935301099559</v>
      </c>
      <c r="L16" s="12" t="s">
        <v>33</v>
      </c>
      <c r="M16" s="25">
        <v>-3.8283800000000001</v>
      </c>
      <c r="N16" s="25">
        <v>-38.556739999999998</v>
      </c>
    </row>
    <row r="17" spans="1:14">
      <c r="A17" s="23">
        <v>45043</v>
      </c>
      <c r="B17" s="13">
        <v>15</v>
      </c>
      <c r="C17" s="14">
        <v>67.683160083160104</v>
      </c>
      <c r="D17" s="15">
        <v>0.10630353430353399</v>
      </c>
      <c r="E17" s="16">
        <v>2.8020790020789998E-2</v>
      </c>
      <c r="F17" s="17">
        <v>4.0128274428274402</v>
      </c>
      <c r="G17" s="14">
        <v>4.2149688149688096</v>
      </c>
      <c r="H17" s="14">
        <v>5.5692307692307699</v>
      </c>
      <c r="I17" s="14">
        <v>28.565276507276501</v>
      </c>
      <c r="J17" s="9">
        <f t="shared" si="0"/>
        <v>197.69185873278605</v>
      </c>
      <c r="K17" s="9">
        <f t="shared" si="1"/>
        <v>7.7853935301099559</v>
      </c>
      <c r="L17" s="12" t="s">
        <v>33</v>
      </c>
      <c r="M17" s="25">
        <v>-3.8283800000000001</v>
      </c>
      <c r="N17" s="25">
        <v>-38.556739999999998</v>
      </c>
    </row>
    <row r="18" spans="1:14">
      <c r="A18" s="23">
        <v>45043</v>
      </c>
      <c r="B18" s="8">
        <v>16</v>
      </c>
      <c r="C18" s="14">
        <v>67.683160083160104</v>
      </c>
      <c r="D18" s="15">
        <v>0.10630353430353399</v>
      </c>
      <c r="E18" s="16">
        <v>2.8020790020789998E-2</v>
      </c>
      <c r="F18" s="17">
        <v>4.0128274428274402</v>
      </c>
      <c r="G18" s="14">
        <v>4.2149688149688096</v>
      </c>
      <c r="H18" s="14">
        <v>5.5692307692307699</v>
      </c>
      <c r="I18" s="14">
        <v>28.565276507276501</v>
      </c>
      <c r="J18" s="9">
        <f t="shared" si="0"/>
        <v>197.69185873278605</v>
      </c>
      <c r="K18" s="9">
        <f t="shared" si="1"/>
        <v>7.7853935301099559</v>
      </c>
      <c r="L18" s="12" t="s">
        <v>33</v>
      </c>
      <c r="M18" s="25">
        <v>-3.8283800000000001</v>
      </c>
      <c r="N18" s="25">
        <v>-38.556739999999998</v>
      </c>
    </row>
    <row r="19" spans="1:14">
      <c r="A19" s="23">
        <v>45043</v>
      </c>
      <c r="B19" s="13">
        <v>17</v>
      </c>
      <c r="C19" s="14">
        <v>67.683160083160104</v>
      </c>
      <c r="D19" s="15">
        <v>0.10630353430353399</v>
      </c>
      <c r="E19" s="16">
        <v>2.8020790020789998E-2</v>
      </c>
      <c r="F19" s="17">
        <v>4.0128274428274402</v>
      </c>
      <c r="G19" s="14">
        <v>4.2149688149688096</v>
      </c>
      <c r="H19" s="14">
        <v>5.5692307692307699</v>
      </c>
      <c r="I19" s="14">
        <v>28.565276507276501</v>
      </c>
      <c r="J19" s="9">
        <f t="shared" si="0"/>
        <v>197.69185873278605</v>
      </c>
      <c r="K19" s="9">
        <f t="shared" si="1"/>
        <v>7.7853935301099559</v>
      </c>
      <c r="L19" s="12" t="s">
        <v>33</v>
      </c>
      <c r="M19" s="25">
        <v>-3.8283800000000001</v>
      </c>
      <c r="N19" s="25">
        <v>-38.556739999999998</v>
      </c>
    </row>
    <row r="20" spans="1:14">
      <c r="A20" s="23">
        <v>45043</v>
      </c>
      <c r="B20" s="8">
        <v>18</v>
      </c>
      <c r="C20" s="9">
        <v>64.071262226362407</v>
      </c>
      <c r="D20" s="10">
        <v>6.3861201676758295E-2</v>
      </c>
      <c r="E20" s="11">
        <v>1.49930135072194E-2</v>
      </c>
      <c r="F20" s="12">
        <v>2.4832091290172298</v>
      </c>
      <c r="G20" s="9">
        <v>5.1332091290172297</v>
      </c>
      <c r="H20" s="9">
        <v>6.4760130414531902</v>
      </c>
      <c r="I20" s="9">
        <v>28.661895668374498</v>
      </c>
      <c r="J20" s="9">
        <f t="shared" si="0"/>
        <v>118.72416235433131</v>
      </c>
      <c r="K20" s="9">
        <f t="shared" si="1"/>
        <v>4.8161979447523704</v>
      </c>
      <c r="L20" s="12" t="s">
        <v>33</v>
      </c>
      <c r="M20" s="25">
        <v>-3.8283800000000001</v>
      </c>
      <c r="N20" s="25">
        <v>-38.556739999999998</v>
      </c>
    </row>
    <row r="21" spans="1:14">
      <c r="A21" s="23">
        <v>45043</v>
      </c>
      <c r="B21" s="13">
        <v>19</v>
      </c>
      <c r="C21" s="14">
        <v>62.906571654790199</v>
      </c>
      <c r="D21" s="15">
        <v>5.7984956452889903E-2</v>
      </c>
      <c r="E21" s="16">
        <v>1.34323040380048E-2</v>
      </c>
      <c r="F21" s="17">
        <v>2.4173198733175001</v>
      </c>
      <c r="G21" s="14">
        <v>11.3721298495645</v>
      </c>
      <c r="H21" s="14">
        <v>12.773555027711801</v>
      </c>
      <c r="I21" s="14">
        <v>29.235482977038799</v>
      </c>
      <c r="J21" s="9">
        <f t="shared" si="0"/>
        <v>107.59517063675963</v>
      </c>
      <c r="K21" s="9">
        <f t="shared" si="1"/>
        <v>4.6795120495837139</v>
      </c>
      <c r="L21" s="12" t="s">
        <v>33</v>
      </c>
      <c r="M21" s="25">
        <v>-3.8283800000000001</v>
      </c>
      <c r="N21" s="25">
        <v>-38.556739999999998</v>
      </c>
    </row>
    <row r="22" spans="1:14">
      <c r="A22" s="23">
        <v>45043</v>
      </c>
      <c r="B22" s="8">
        <v>20</v>
      </c>
      <c r="C22" s="9">
        <v>65.512605042016801</v>
      </c>
      <c r="D22" s="10">
        <v>0.122268907563025</v>
      </c>
      <c r="E22" s="11">
        <v>2.3117246898759498E-2</v>
      </c>
      <c r="F22" s="12">
        <v>2.5313205282112801</v>
      </c>
      <c r="G22" s="9">
        <v>9.1728691476590605</v>
      </c>
      <c r="H22" s="9">
        <v>10.858343337334899</v>
      </c>
      <c r="I22" s="9">
        <v>29.019051620648298</v>
      </c>
      <c r="J22" s="9">
        <f t="shared" si="0"/>
        <v>227.04107336211928</v>
      </c>
      <c r="K22" s="9">
        <f t="shared" si="1"/>
        <v>4.9037073582902977</v>
      </c>
      <c r="L22" s="12" t="s">
        <v>33</v>
      </c>
      <c r="M22" s="25">
        <v>-3.8283800000000001</v>
      </c>
      <c r="N22" s="25">
        <v>-38.556739999999998</v>
      </c>
    </row>
    <row r="23" spans="1:14">
      <c r="A23" s="23">
        <v>45043</v>
      </c>
      <c r="B23" s="13">
        <v>21</v>
      </c>
      <c r="C23" s="14">
        <v>66.058965102286393</v>
      </c>
      <c r="D23" s="15">
        <v>0.15041716807059799</v>
      </c>
      <c r="E23" s="16">
        <v>2.5924588848776599E-2</v>
      </c>
      <c r="F23" s="17">
        <v>3.8004893702366598</v>
      </c>
      <c r="G23" s="14">
        <v>6.8929001203369404</v>
      </c>
      <c r="H23" s="14">
        <v>8.5463297232250302</v>
      </c>
      <c r="I23" s="14">
        <v>28.905972723626199</v>
      </c>
      <c r="J23" s="9">
        <f t="shared" si="0"/>
        <v>279.41412769378888</v>
      </c>
      <c r="K23" s="9">
        <f t="shared" si="1"/>
        <v>7.3651141027570448</v>
      </c>
      <c r="L23" s="12" t="s">
        <v>33</v>
      </c>
      <c r="M23" s="25">
        <v>-3.8283800000000001</v>
      </c>
      <c r="N23" s="25">
        <v>-38.556739999999998</v>
      </c>
    </row>
    <row r="24" spans="1:14">
      <c r="A24" s="23">
        <v>45043</v>
      </c>
      <c r="B24" s="8">
        <v>22</v>
      </c>
      <c r="C24" s="9">
        <v>67.9876</v>
      </c>
      <c r="D24" s="10">
        <v>0.26388400000000001</v>
      </c>
      <c r="E24" s="11">
        <v>4.5047999999999998E-2</v>
      </c>
      <c r="F24" s="12">
        <v>3.8244400000000001</v>
      </c>
      <c r="G24" s="9">
        <v>6.5144000000000002</v>
      </c>
      <c r="H24" s="9">
        <v>8.4055999999999997</v>
      </c>
      <c r="I24" s="9">
        <v>28.805564</v>
      </c>
      <c r="J24" s="9">
        <f t="shared" si="0"/>
        <v>490.35251021401217</v>
      </c>
      <c r="K24" s="9">
        <f t="shared" si="1"/>
        <v>7.4139934886772076</v>
      </c>
      <c r="L24" s="12" t="s">
        <v>33</v>
      </c>
      <c r="M24" s="25">
        <v>-3.8283800000000001</v>
      </c>
      <c r="N24" s="25">
        <v>-38.556739999999998</v>
      </c>
    </row>
    <row r="25" spans="1:14">
      <c r="A25" s="23">
        <v>45043</v>
      </c>
      <c r="B25" s="13">
        <v>23</v>
      </c>
      <c r="C25" s="14">
        <v>71.039452495974203</v>
      </c>
      <c r="D25" s="15">
        <v>0.31861111111111101</v>
      </c>
      <c r="E25" s="16">
        <v>5.6505636070853502E-2</v>
      </c>
      <c r="F25" s="17">
        <v>3.8708293075684401</v>
      </c>
      <c r="G25" s="9">
        <v>6.5144000000000002</v>
      </c>
      <c r="H25" s="14">
        <v>7.6936392914653799</v>
      </c>
      <c r="I25" s="14">
        <v>28.324472624798702</v>
      </c>
      <c r="J25" s="9">
        <f t="shared" si="0"/>
        <v>592.99189011822148</v>
      </c>
      <c r="K25" s="9">
        <f t="shared" si="1"/>
        <v>7.5158977218321787</v>
      </c>
      <c r="L25" s="12" t="s">
        <v>33</v>
      </c>
      <c r="M25" s="25">
        <v>-3.8283800000000001</v>
      </c>
      <c r="N25" s="25">
        <v>-38.556739999999998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workbookViewId="0">
      <selection activeCell="A2" sqref="A2:A25"/>
    </sheetView>
  </sheetViews>
  <sheetFormatPr defaultColWidth="14.44140625" defaultRowHeight="15" customHeight="1"/>
  <cols>
    <col min="1" max="1" width="10.5546875" customWidth="1"/>
    <col min="2" max="11" width="8.6640625" customWidth="1"/>
    <col min="12" max="12" width="29.33203125" customWidth="1"/>
    <col min="13" max="26" width="8.6640625" customWidth="1"/>
  </cols>
  <sheetData>
    <row r="1" spans="1:14" ht="14.25" customHeight="1">
      <c r="A1" s="2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3" t="s">
        <v>6</v>
      </c>
      <c r="H1" s="3" t="s">
        <v>7</v>
      </c>
      <c r="I1" s="3" t="s">
        <v>8</v>
      </c>
      <c r="J1" s="7" t="s">
        <v>9</v>
      </c>
      <c r="K1" s="3" t="s">
        <v>10</v>
      </c>
      <c r="L1" s="6" t="s">
        <v>11</v>
      </c>
      <c r="M1" s="6" t="s">
        <v>12</v>
      </c>
      <c r="N1" s="6" t="s">
        <v>13</v>
      </c>
    </row>
    <row r="2" spans="1:14" ht="14.25" customHeight="1">
      <c r="A2" s="23">
        <v>45043</v>
      </c>
      <c r="B2" s="8">
        <v>0</v>
      </c>
      <c r="C2" s="9">
        <v>63.220934878146203</v>
      </c>
      <c r="D2" s="10">
        <v>1.9168997203355999E-2</v>
      </c>
      <c r="E2" s="11">
        <v>7.8905313623651597E-3</v>
      </c>
      <c r="F2" s="12">
        <v>2.4296004794246899</v>
      </c>
      <c r="G2" s="9">
        <v>5.0071913703555699</v>
      </c>
      <c r="H2" s="9">
        <v>5.9716340391530203</v>
      </c>
      <c r="I2" s="9">
        <v>28.880667199360801</v>
      </c>
      <c r="J2" s="9">
        <f t="shared" ref="J2:J25" si="0">(46.01*(D2*1000))/(0.082*(I2+273.15))</f>
        <v>35.611210202213861</v>
      </c>
      <c r="K2" s="9">
        <f t="shared" ref="K2:K25" si="1">(48*(F2))/(0.082*(I2+273.15))</f>
        <v>4.7088104392686425</v>
      </c>
      <c r="L2" s="12" t="s">
        <v>18</v>
      </c>
      <c r="M2" s="12">
        <v>-3.72403</v>
      </c>
      <c r="N2" s="12">
        <v>-38.583399999999997</v>
      </c>
    </row>
    <row r="3" spans="1:14" ht="14.25" customHeight="1">
      <c r="A3" s="23">
        <v>45043</v>
      </c>
      <c r="B3" s="13">
        <v>1</v>
      </c>
      <c r="C3" s="14">
        <v>64.753086419753103</v>
      </c>
      <c r="D3" s="15">
        <v>3.68387579498691E-2</v>
      </c>
      <c r="E3" s="16">
        <v>1.11148522259633E-2</v>
      </c>
      <c r="F3" s="17">
        <v>2.5313542835765102</v>
      </c>
      <c r="G3" s="14">
        <v>4.6041900486344902</v>
      </c>
      <c r="H3" s="14">
        <v>5.8391320613542801</v>
      </c>
      <c r="I3" s="14">
        <v>28.845087916198999</v>
      </c>
      <c r="J3" s="9">
        <f t="shared" si="0"/>
        <v>68.445276304554284</v>
      </c>
      <c r="K3" s="9">
        <f t="shared" si="1"/>
        <v>4.9065975587296142</v>
      </c>
      <c r="L3" s="12" t="s">
        <v>18</v>
      </c>
      <c r="M3" s="12">
        <v>-3.72403</v>
      </c>
      <c r="N3" s="12">
        <v>-38.583399999999997</v>
      </c>
    </row>
    <row r="4" spans="1:14" ht="14.25" customHeight="1">
      <c r="A4" s="23">
        <v>45043</v>
      </c>
      <c r="B4" s="8">
        <v>2</v>
      </c>
      <c r="C4" s="9">
        <v>67.800799999999995</v>
      </c>
      <c r="D4" s="10">
        <v>7.3443999999999995E-2</v>
      </c>
      <c r="E4" s="11">
        <v>1.7304E-2</v>
      </c>
      <c r="F4" s="12">
        <v>2.939384</v>
      </c>
      <c r="G4" s="9">
        <v>4.6391999999999998</v>
      </c>
      <c r="H4" s="9">
        <v>6.2460000000000004</v>
      </c>
      <c r="I4" s="9">
        <v>28.629372</v>
      </c>
      <c r="J4" s="9">
        <f t="shared" si="0"/>
        <v>136.55422832642344</v>
      </c>
      <c r="K4" s="9">
        <f t="shared" si="1"/>
        <v>5.7015660579684813</v>
      </c>
      <c r="L4" s="12" t="s">
        <v>18</v>
      </c>
      <c r="M4" s="12">
        <v>-3.72403</v>
      </c>
      <c r="N4" s="12">
        <v>-38.583399999999997</v>
      </c>
    </row>
    <row r="5" spans="1:14" ht="14.25" customHeight="1">
      <c r="A5" s="23">
        <v>45043</v>
      </c>
      <c r="B5" s="13">
        <v>3</v>
      </c>
      <c r="C5" s="14">
        <v>67.212748344370894</v>
      </c>
      <c r="D5" s="15">
        <v>9.5649834437086106E-2</v>
      </c>
      <c r="E5" s="16">
        <v>2.1117549668874198E-2</v>
      </c>
      <c r="F5" s="17">
        <v>2.7858609271523198</v>
      </c>
      <c r="G5" s="14">
        <v>5.3004966887417204</v>
      </c>
      <c r="H5" s="14">
        <v>6.9495033112582796</v>
      </c>
      <c r="I5" s="14">
        <v>28.783820364238402</v>
      </c>
      <c r="J5" s="9">
        <f t="shared" si="0"/>
        <v>177.75050421852825</v>
      </c>
      <c r="K5" s="9">
        <f t="shared" si="1"/>
        <v>5.4010109163300228</v>
      </c>
      <c r="L5" s="12" t="s">
        <v>18</v>
      </c>
      <c r="M5" s="12">
        <v>-3.72403</v>
      </c>
      <c r="N5" s="12">
        <v>-38.583399999999997</v>
      </c>
    </row>
    <row r="6" spans="1:14" ht="14.25" customHeight="1">
      <c r="A6" s="23">
        <v>45043</v>
      </c>
      <c r="B6" s="8">
        <v>4</v>
      </c>
      <c r="C6" s="9">
        <v>69.452971271153103</v>
      </c>
      <c r="D6" s="10">
        <v>0.110547028728847</v>
      </c>
      <c r="E6" s="11">
        <v>2.3286107831562399E-2</v>
      </c>
      <c r="F6" s="12">
        <v>2.6647815820543101</v>
      </c>
      <c r="G6" s="9">
        <v>6.0759543486816199</v>
      </c>
      <c r="H6" s="9">
        <v>8.1267217630853992</v>
      </c>
      <c r="I6" s="9">
        <v>27.5829830775285</v>
      </c>
      <c r="J6" s="9">
        <f t="shared" si="0"/>
        <v>206.25495600150407</v>
      </c>
      <c r="K6" s="9">
        <f t="shared" si="1"/>
        <v>5.1869007836451191</v>
      </c>
      <c r="L6" s="12" t="s">
        <v>18</v>
      </c>
      <c r="M6" s="12">
        <v>-3.72403</v>
      </c>
      <c r="N6" s="12">
        <v>-38.583399999999997</v>
      </c>
    </row>
    <row r="7" spans="1:14" ht="14.25" customHeight="1">
      <c r="A7" s="23">
        <v>45043</v>
      </c>
      <c r="B7" s="13">
        <v>5</v>
      </c>
      <c r="C7" s="14">
        <v>73.7548824232762</v>
      </c>
      <c r="D7" s="15">
        <v>7.8031088082901601E-2</v>
      </c>
      <c r="E7" s="16">
        <v>1.66042247907533E-2</v>
      </c>
      <c r="F7" s="17">
        <v>3.7225149461937002</v>
      </c>
      <c r="G7" s="14">
        <v>5.8872060581905101</v>
      </c>
      <c r="H7" s="14">
        <v>7.8561179752889601</v>
      </c>
      <c r="I7" s="14">
        <v>26.895380629733001</v>
      </c>
      <c r="J7" s="9">
        <f t="shared" si="0"/>
        <v>145.921437322906</v>
      </c>
      <c r="K7" s="9">
        <f t="shared" si="1"/>
        <v>7.2623452314513175</v>
      </c>
      <c r="L7" s="12" t="s">
        <v>18</v>
      </c>
      <c r="M7" s="12">
        <v>-3.72403</v>
      </c>
      <c r="N7" s="12">
        <v>-38.583399999999997</v>
      </c>
    </row>
    <row r="8" spans="1:14" ht="14.25" customHeight="1">
      <c r="A8" s="23">
        <v>45043</v>
      </c>
      <c r="B8" s="8">
        <v>6</v>
      </c>
      <c r="C8" s="9">
        <v>70.910799999999995</v>
      </c>
      <c r="D8" s="10">
        <v>5.7239999999999999E-2</v>
      </c>
      <c r="E8" s="11">
        <v>1.3408E-2</v>
      </c>
      <c r="F8" s="12">
        <v>4.3628080000000002</v>
      </c>
      <c r="G8" s="9">
        <v>5.0852000000000004</v>
      </c>
      <c r="H8" s="9">
        <v>6.8108000000000004</v>
      </c>
      <c r="I8" s="9">
        <v>27.390408000000001</v>
      </c>
      <c r="J8" s="9">
        <f t="shared" si="0"/>
        <v>106.86491245544561</v>
      </c>
      <c r="K8" s="9">
        <f t="shared" si="1"/>
        <v>8.4974890606666538</v>
      </c>
      <c r="L8" s="12" t="s">
        <v>18</v>
      </c>
      <c r="M8" s="12">
        <v>-3.72403</v>
      </c>
      <c r="N8" s="12">
        <v>-38.583399999999997</v>
      </c>
    </row>
    <row r="9" spans="1:14" ht="14.25" customHeight="1">
      <c r="A9" s="23">
        <v>45043</v>
      </c>
      <c r="B9" s="13">
        <v>7</v>
      </c>
      <c r="C9" s="14">
        <v>72.085225009956204</v>
      </c>
      <c r="D9" s="15">
        <v>0.20640780565511699</v>
      </c>
      <c r="E9" s="16">
        <v>4.0720828355237E-2</v>
      </c>
      <c r="F9" s="17">
        <v>4.2203544404619704</v>
      </c>
      <c r="G9" s="14">
        <v>5.1226602947033104</v>
      </c>
      <c r="H9" s="14">
        <v>7.2903225806451601</v>
      </c>
      <c r="I9" s="14">
        <v>27.322743926722399</v>
      </c>
      <c r="J9" s="9">
        <f t="shared" si="0"/>
        <v>385.4423359865815</v>
      </c>
      <c r="K9" s="9">
        <f t="shared" si="1"/>
        <v>8.221881783677178</v>
      </c>
      <c r="L9" s="12" t="s">
        <v>18</v>
      </c>
      <c r="M9" s="12">
        <v>-3.72403</v>
      </c>
      <c r="N9" s="12">
        <v>-38.583399999999997</v>
      </c>
    </row>
    <row r="10" spans="1:14" ht="14.25" customHeight="1">
      <c r="A10" s="23">
        <v>45043</v>
      </c>
      <c r="B10" s="8">
        <v>8</v>
      </c>
      <c r="C10" s="9">
        <v>71.758374106134696</v>
      </c>
      <c r="D10" s="10">
        <v>0.12402333458788101</v>
      </c>
      <c r="E10" s="11">
        <v>2.5525028227324099E-2</v>
      </c>
      <c r="F10" s="12">
        <v>4.1495935265336801</v>
      </c>
      <c r="G10" s="9">
        <v>4.3545351900639799</v>
      </c>
      <c r="H10" s="9">
        <v>6.0191945803537799</v>
      </c>
      <c r="I10" s="9">
        <v>27.8329582235604</v>
      </c>
      <c r="J10" s="9">
        <f t="shared" si="0"/>
        <v>231.20641431676478</v>
      </c>
      <c r="K10" s="9">
        <f t="shared" si="1"/>
        <v>8.0703252148618994</v>
      </c>
      <c r="L10" s="12" t="s">
        <v>18</v>
      </c>
      <c r="M10" s="12">
        <v>-3.72403</v>
      </c>
      <c r="N10" s="12">
        <v>-38.583399999999997</v>
      </c>
    </row>
    <row r="11" spans="1:14" ht="14.25" customHeight="1">
      <c r="A11" s="23">
        <v>45043</v>
      </c>
      <c r="B11" s="13">
        <v>9</v>
      </c>
      <c r="C11" s="14">
        <v>67.683160083160104</v>
      </c>
      <c r="D11" s="15">
        <v>0.10630353430353399</v>
      </c>
      <c r="E11" s="16">
        <v>2.8020790020789998E-2</v>
      </c>
      <c r="F11" s="17">
        <v>4.0128274428274402</v>
      </c>
      <c r="G11" s="14">
        <v>4.2149688149688096</v>
      </c>
      <c r="H11" s="14">
        <v>5.5692307692307699</v>
      </c>
      <c r="I11" s="14">
        <v>28.565276507276501</v>
      </c>
      <c r="J11" s="9">
        <f t="shared" si="0"/>
        <v>197.69185873278605</v>
      </c>
      <c r="K11" s="9">
        <f t="shared" si="1"/>
        <v>7.7853935301099559</v>
      </c>
      <c r="L11" s="12" t="s">
        <v>18</v>
      </c>
      <c r="M11" s="12">
        <v>-3.72403</v>
      </c>
      <c r="N11" s="12">
        <v>-38.583399999999997</v>
      </c>
    </row>
    <row r="12" spans="1:14" ht="14.25" customHeight="1">
      <c r="A12" s="23">
        <v>45043</v>
      </c>
      <c r="B12" s="8">
        <v>10</v>
      </c>
      <c r="C12" s="14">
        <v>67.683160083160104</v>
      </c>
      <c r="D12" s="15">
        <v>0.10630353430353399</v>
      </c>
      <c r="E12" s="16">
        <v>2.8020790020789998E-2</v>
      </c>
      <c r="F12" s="17">
        <v>4.0128274428274402</v>
      </c>
      <c r="G12" s="14">
        <v>4.2149688149688096</v>
      </c>
      <c r="H12" s="14">
        <v>5.5692307692307699</v>
      </c>
      <c r="I12" s="14">
        <v>28.565276507276501</v>
      </c>
      <c r="J12" s="9">
        <f t="shared" si="0"/>
        <v>197.69185873278605</v>
      </c>
      <c r="K12" s="9">
        <f t="shared" si="1"/>
        <v>7.7853935301099559</v>
      </c>
      <c r="L12" s="12" t="s">
        <v>18</v>
      </c>
      <c r="M12" s="12">
        <v>-3.72403</v>
      </c>
      <c r="N12" s="12">
        <v>-38.583399999999997</v>
      </c>
    </row>
    <row r="13" spans="1:14" ht="14.25" customHeight="1">
      <c r="A13" s="23">
        <v>45043</v>
      </c>
      <c r="B13" s="13">
        <v>11</v>
      </c>
      <c r="C13" s="14">
        <v>67.683160083160104</v>
      </c>
      <c r="D13" s="15">
        <v>0.10630353430353399</v>
      </c>
      <c r="E13" s="16">
        <v>2.8020790020789998E-2</v>
      </c>
      <c r="F13" s="17">
        <v>4.0128274428274402</v>
      </c>
      <c r="G13" s="14">
        <v>4.2149688149688096</v>
      </c>
      <c r="H13" s="14">
        <v>5.5692307692307699</v>
      </c>
      <c r="I13" s="14">
        <v>28.565276507276501</v>
      </c>
      <c r="J13" s="9">
        <f t="shared" si="0"/>
        <v>197.69185873278605</v>
      </c>
      <c r="K13" s="9">
        <f t="shared" si="1"/>
        <v>7.7853935301099559</v>
      </c>
      <c r="L13" s="12" t="s">
        <v>18</v>
      </c>
      <c r="M13" s="12">
        <v>-3.72403</v>
      </c>
      <c r="N13" s="12">
        <v>-38.583399999999997</v>
      </c>
    </row>
    <row r="14" spans="1:14" ht="14.25" customHeight="1">
      <c r="A14" s="23">
        <v>45043</v>
      </c>
      <c r="B14" s="8">
        <v>12</v>
      </c>
      <c r="C14" s="14">
        <v>67.683160083160104</v>
      </c>
      <c r="D14" s="15">
        <v>0.10630353430353399</v>
      </c>
      <c r="E14" s="16">
        <v>2.8020790020789998E-2</v>
      </c>
      <c r="F14" s="17">
        <v>4.0128274428274402</v>
      </c>
      <c r="G14" s="14">
        <v>4.2149688149688096</v>
      </c>
      <c r="H14" s="14">
        <v>5.5692307692307699</v>
      </c>
      <c r="I14" s="14">
        <v>28.565276507276501</v>
      </c>
      <c r="J14" s="9">
        <f t="shared" si="0"/>
        <v>197.69185873278605</v>
      </c>
      <c r="K14" s="9">
        <f t="shared" si="1"/>
        <v>7.7853935301099559</v>
      </c>
      <c r="L14" s="12" t="s">
        <v>18</v>
      </c>
      <c r="M14" s="12">
        <v>-3.72403</v>
      </c>
      <c r="N14" s="12">
        <v>-38.583399999999997</v>
      </c>
    </row>
    <row r="15" spans="1:14" ht="14.25" customHeight="1">
      <c r="A15" s="23">
        <v>45043</v>
      </c>
      <c r="B15" s="13">
        <v>13</v>
      </c>
      <c r="C15" s="14">
        <v>67.683160083160104</v>
      </c>
      <c r="D15" s="15">
        <v>0.10630353430353399</v>
      </c>
      <c r="E15" s="16">
        <v>2.8020790020789998E-2</v>
      </c>
      <c r="F15" s="17">
        <v>4.0128274428274402</v>
      </c>
      <c r="G15" s="14">
        <v>4.2149688149688096</v>
      </c>
      <c r="H15" s="14">
        <v>5.5692307692307699</v>
      </c>
      <c r="I15" s="14">
        <v>28.565276507276501</v>
      </c>
      <c r="J15" s="9">
        <f t="shared" si="0"/>
        <v>197.69185873278605</v>
      </c>
      <c r="K15" s="9">
        <f t="shared" si="1"/>
        <v>7.7853935301099559</v>
      </c>
      <c r="L15" s="12" t="s">
        <v>18</v>
      </c>
      <c r="M15" s="12">
        <v>-3.72403</v>
      </c>
      <c r="N15" s="12">
        <v>-38.583399999999997</v>
      </c>
    </row>
    <row r="16" spans="1:14" ht="14.25" customHeight="1">
      <c r="A16" s="23">
        <v>45043</v>
      </c>
      <c r="B16" s="8">
        <v>14</v>
      </c>
      <c r="C16" s="14">
        <v>67.683160083160104</v>
      </c>
      <c r="D16" s="15">
        <v>0.10630353430353399</v>
      </c>
      <c r="E16" s="16">
        <v>2.8020790020789998E-2</v>
      </c>
      <c r="F16" s="17">
        <v>4.0128274428274402</v>
      </c>
      <c r="G16" s="14">
        <v>4.2149688149688096</v>
      </c>
      <c r="H16" s="14">
        <v>5.5692307692307699</v>
      </c>
      <c r="I16" s="14">
        <v>28.565276507276501</v>
      </c>
      <c r="J16" s="9">
        <f t="shared" si="0"/>
        <v>197.69185873278605</v>
      </c>
      <c r="K16" s="9">
        <f t="shared" si="1"/>
        <v>7.7853935301099559</v>
      </c>
      <c r="L16" s="12" t="s">
        <v>18</v>
      </c>
      <c r="M16" s="12">
        <v>-3.72403</v>
      </c>
      <c r="N16" s="12">
        <v>-38.583399999999997</v>
      </c>
    </row>
    <row r="17" spans="1:14" ht="14.25" customHeight="1">
      <c r="A17" s="23">
        <v>45043</v>
      </c>
      <c r="B17" s="13">
        <v>15</v>
      </c>
      <c r="C17" s="14">
        <v>67.683160083160104</v>
      </c>
      <c r="D17" s="15">
        <v>0.10630353430353399</v>
      </c>
      <c r="E17" s="16">
        <v>2.8020790020789998E-2</v>
      </c>
      <c r="F17" s="17">
        <v>4.0128274428274402</v>
      </c>
      <c r="G17" s="14">
        <v>4.2149688149688096</v>
      </c>
      <c r="H17" s="14">
        <v>5.5692307692307699</v>
      </c>
      <c r="I17" s="14">
        <v>28.565276507276501</v>
      </c>
      <c r="J17" s="9">
        <f t="shared" si="0"/>
        <v>197.69185873278605</v>
      </c>
      <c r="K17" s="9">
        <f t="shared" si="1"/>
        <v>7.7853935301099559</v>
      </c>
      <c r="L17" s="12" t="s">
        <v>18</v>
      </c>
      <c r="M17" s="12">
        <v>-3.72403</v>
      </c>
      <c r="N17" s="12">
        <v>-38.583399999999997</v>
      </c>
    </row>
    <row r="18" spans="1:14" ht="14.25" customHeight="1">
      <c r="A18" s="23">
        <v>45043</v>
      </c>
      <c r="B18" s="8">
        <v>16</v>
      </c>
      <c r="C18" s="14">
        <v>67.683160083160104</v>
      </c>
      <c r="D18" s="15">
        <v>0.10630353430353399</v>
      </c>
      <c r="E18" s="16">
        <v>2.8020790020789998E-2</v>
      </c>
      <c r="F18" s="17">
        <v>4.0128274428274402</v>
      </c>
      <c r="G18" s="14">
        <v>4.2149688149688096</v>
      </c>
      <c r="H18" s="14">
        <v>5.5692307692307699</v>
      </c>
      <c r="I18" s="14">
        <v>28.565276507276501</v>
      </c>
      <c r="J18" s="9">
        <f t="shared" si="0"/>
        <v>197.69185873278605</v>
      </c>
      <c r="K18" s="9">
        <f t="shared" si="1"/>
        <v>7.7853935301099559</v>
      </c>
      <c r="L18" s="12" t="s">
        <v>18</v>
      </c>
      <c r="M18" s="12">
        <v>-3.72403</v>
      </c>
      <c r="N18" s="12">
        <v>-38.583399999999997</v>
      </c>
    </row>
    <row r="19" spans="1:14" ht="14.25" customHeight="1">
      <c r="A19" s="23">
        <v>45043</v>
      </c>
      <c r="B19" s="13">
        <v>17</v>
      </c>
      <c r="C19" s="14">
        <v>67.683160083160104</v>
      </c>
      <c r="D19" s="15">
        <v>0.10630353430353399</v>
      </c>
      <c r="E19" s="16">
        <v>2.8020790020789998E-2</v>
      </c>
      <c r="F19" s="17">
        <v>4.0128274428274402</v>
      </c>
      <c r="G19" s="14">
        <v>4.2149688149688096</v>
      </c>
      <c r="H19" s="14">
        <v>5.5692307692307699</v>
      </c>
      <c r="I19" s="14">
        <v>28.565276507276501</v>
      </c>
      <c r="J19" s="9">
        <f t="shared" si="0"/>
        <v>197.69185873278605</v>
      </c>
      <c r="K19" s="9">
        <f t="shared" si="1"/>
        <v>7.7853935301099559</v>
      </c>
      <c r="L19" s="12" t="s">
        <v>18</v>
      </c>
      <c r="M19" s="12">
        <v>-3.72403</v>
      </c>
      <c r="N19" s="12">
        <v>-38.583399999999997</v>
      </c>
    </row>
    <row r="20" spans="1:14" ht="14.25" customHeight="1">
      <c r="A20" s="23">
        <v>45043</v>
      </c>
      <c r="B20" s="8">
        <v>18</v>
      </c>
      <c r="C20" s="9">
        <v>64.071262226362407</v>
      </c>
      <c r="D20" s="10">
        <v>6.3861201676758295E-2</v>
      </c>
      <c r="E20" s="11">
        <v>1.49930135072194E-2</v>
      </c>
      <c r="F20" s="12">
        <v>2.4832091290172298</v>
      </c>
      <c r="G20" s="9">
        <v>5.1332091290172297</v>
      </c>
      <c r="H20" s="9">
        <v>6.4760130414531902</v>
      </c>
      <c r="I20" s="9">
        <v>28.661895668374498</v>
      </c>
      <c r="J20" s="9">
        <f t="shared" si="0"/>
        <v>118.72416235433131</v>
      </c>
      <c r="K20" s="9">
        <f t="shared" si="1"/>
        <v>4.8161979447523704</v>
      </c>
      <c r="L20" s="12" t="s">
        <v>18</v>
      </c>
      <c r="M20" s="12">
        <v>-3.72403</v>
      </c>
      <c r="N20" s="12">
        <v>-38.583399999999997</v>
      </c>
    </row>
    <row r="21" spans="1:14" ht="14.25" customHeight="1">
      <c r="A21" s="23">
        <v>45043</v>
      </c>
      <c r="B21" s="13">
        <v>19</v>
      </c>
      <c r="C21" s="14">
        <v>62.906571654790199</v>
      </c>
      <c r="D21" s="15">
        <v>5.7984956452889903E-2</v>
      </c>
      <c r="E21" s="16">
        <v>1.34323040380048E-2</v>
      </c>
      <c r="F21" s="17">
        <v>2.4173198733175001</v>
      </c>
      <c r="G21" s="14">
        <v>11.3721298495645</v>
      </c>
      <c r="H21" s="14">
        <v>12.773555027711801</v>
      </c>
      <c r="I21" s="14">
        <v>29.235482977038799</v>
      </c>
      <c r="J21" s="9">
        <f t="shared" si="0"/>
        <v>107.59517063675963</v>
      </c>
      <c r="K21" s="9">
        <f t="shared" si="1"/>
        <v>4.6795120495837139</v>
      </c>
      <c r="L21" s="12" t="s">
        <v>18</v>
      </c>
      <c r="M21" s="12">
        <v>-3.72403</v>
      </c>
      <c r="N21" s="12">
        <v>-38.583399999999997</v>
      </c>
    </row>
    <row r="22" spans="1:14" ht="14.25" customHeight="1">
      <c r="A22" s="23">
        <v>45043</v>
      </c>
      <c r="B22" s="8">
        <v>20</v>
      </c>
      <c r="C22" s="9">
        <v>65.512605042016801</v>
      </c>
      <c r="D22" s="10">
        <v>0.122268907563025</v>
      </c>
      <c r="E22" s="11">
        <v>2.3117246898759498E-2</v>
      </c>
      <c r="F22" s="12">
        <v>2.5313205282112801</v>
      </c>
      <c r="G22" s="9">
        <v>9.1728691476590605</v>
      </c>
      <c r="H22" s="9">
        <v>10.858343337334899</v>
      </c>
      <c r="I22" s="9">
        <v>29.019051620648298</v>
      </c>
      <c r="J22" s="9">
        <f t="shared" si="0"/>
        <v>227.04107336211928</v>
      </c>
      <c r="K22" s="9">
        <f t="shared" si="1"/>
        <v>4.9037073582902977</v>
      </c>
      <c r="L22" s="12" t="s">
        <v>18</v>
      </c>
      <c r="M22" s="12">
        <v>-3.72403</v>
      </c>
      <c r="N22" s="12">
        <v>-38.583399999999997</v>
      </c>
    </row>
    <row r="23" spans="1:14" ht="14.25" customHeight="1">
      <c r="A23" s="23">
        <v>45043</v>
      </c>
      <c r="B23" s="13">
        <v>21</v>
      </c>
      <c r="C23" s="14">
        <v>66.058965102286393</v>
      </c>
      <c r="D23" s="15">
        <v>0.15041716807059799</v>
      </c>
      <c r="E23" s="16">
        <v>2.5924588848776599E-2</v>
      </c>
      <c r="F23" s="17">
        <v>3.8004893702366598</v>
      </c>
      <c r="G23" s="14">
        <v>6.8929001203369404</v>
      </c>
      <c r="H23" s="14">
        <v>8.5463297232250302</v>
      </c>
      <c r="I23" s="14">
        <v>28.905972723626199</v>
      </c>
      <c r="J23" s="9">
        <f t="shared" si="0"/>
        <v>279.41412769378888</v>
      </c>
      <c r="K23" s="9">
        <f t="shared" si="1"/>
        <v>7.3651141027570448</v>
      </c>
      <c r="L23" s="12" t="s">
        <v>18</v>
      </c>
      <c r="M23" s="12">
        <v>-3.72403</v>
      </c>
      <c r="N23" s="12">
        <v>-38.583399999999997</v>
      </c>
    </row>
    <row r="24" spans="1:14" ht="14.25" customHeight="1">
      <c r="A24" s="23">
        <v>45043</v>
      </c>
      <c r="B24" s="8">
        <v>22</v>
      </c>
      <c r="C24" s="9">
        <v>67.9876</v>
      </c>
      <c r="D24" s="10">
        <v>0.26388400000000001</v>
      </c>
      <c r="E24" s="11">
        <v>4.5047999999999998E-2</v>
      </c>
      <c r="F24" s="12">
        <v>3.8244400000000001</v>
      </c>
      <c r="G24" s="9">
        <v>6.5144000000000002</v>
      </c>
      <c r="H24" s="9">
        <v>8.4055999999999997</v>
      </c>
      <c r="I24" s="9">
        <v>28.805564</v>
      </c>
      <c r="J24" s="9">
        <f t="shared" si="0"/>
        <v>490.35251021401217</v>
      </c>
      <c r="K24" s="9">
        <f t="shared" si="1"/>
        <v>7.4139934886772076</v>
      </c>
      <c r="L24" s="12" t="s">
        <v>18</v>
      </c>
      <c r="M24" s="12">
        <v>-3.72403</v>
      </c>
      <c r="N24" s="12">
        <v>-38.583399999999997</v>
      </c>
    </row>
    <row r="25" spans="1:14" ht="14.25" customHeight="1">
      <c r="A25" s="23">
        <v>45043</v>
      </c>
      <c r="B25" s="13">
        <v>23</v>
      </c>
      <c r="C25" s="14">
        <v>68.039452495974203</v>
      </c>
      <c r="D25" s="15">
        <v>0.21861111111111101</v>
      </c>
      <c r="E25" s="16">
        <v>5.6505636070853502E-2</v>
      </c>
      <c r="F25" s="17">
        <v>12.470829307568399</v>
      </c>
      <c r="G25" s="14">
        <v>5.7053140096618398</v>
      </c>
      <c r="H25" s="14">
        <v>7.6936392914653799</v>
      </c>
      <c r="I25" s="14">
        <v>28.324472624798702</v>
      </c>
      <c r="J25" s="9">
        <f t="shared" si="0"/>
        <v>406.87412164170894</v>
      </c>
      <c r="K25" s="9">
        <f t="shared" si="1"/>
        <v>24.214314332808918</v>
      </c>
      <c r="L25" s="12" t="s">
        <v>18</v>
      </c>
      <c r="M25" s="12">
        <v>-3.72403</v>
      </c>
      <c r="N25" s="12">
        <v>-38.583399999999997</v>
      </c>
    </row>
    <row r="26" spans="1:14" ht="14.25" customHeight="1"/>
    <row r="27" spans="1:14" ht="14.25" customHeight="1"/>
    <row r="28" spans="1:14" ht="14.25" customHeight="1"/>
    <row r="29" spans="1:14" ht="14.25" customHeight="1"/>
    <row r="30" spans="1:14" ht="14.25" customHeight="1"/>
    <row r="31" spans="1:14" ht="14.25" customHeight="1"/>
    <row r="32" spans="1:14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00"/>
  <sheetViews>
    <sheetView zoomScaleNormal="100" workbookViewId="0">
      <selection activeCell="D24" sqref="D24:D25"/>
    </sheetView>
  </sheetViews>
  <sheetFormatPr defaultColWidth="14.44140625" defaultRowHeight="15" customHeight="1"/>
  <cols>
    <col min="1" max="1" width="10.88671875" bestFit="1" customWidth="1"/>
    <col min="2" max="11" width="8.6640625" customWidth="1"/>
    <col min="12" max="12" width="16.44140625" customWidth="1"/>
    <col min="13" max="26" width="8.6640625" customWidth="1"/>
  </cols>
  <sheetData>
    <row r="1" spans="1:14" ht="14.25" customHeight="1">
      <c r="A1" s="2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3" t="s">
        <v>6</v>
      </c>
      <c r="H1" s="3" t="s">
        <v>7</v>
      </c>
      <c r="I1" s="3" t="s">
        <v>8</v>
      </c>
      <c r="J1" s="7" t="s">
        <v>9</v>
      </c>
      <c r="K1" s="3" t="s">
        <v>10</v>
      </c>
      <c r="L1" s="6" t="s">
        <v>11</v>
      </c>
      <c r="M1" s="6" t="s">
        <v>12</v>
      </c>
      <c r="N1" s="6" t="s">
        <v>13</v>
      </c>
    </row>
    <row r="2" spans="1:14" ht="14.25" customHeight="1">
      <c r="A2" s="23">
        <v>45043</v>
      </c>
      <c r="B2" s="8">
        <v>0</v>
      </c>
      <c r="C2" s="9">
        <v>63.220934878146203</v>
      </c>
      <c r="D2" s="10">
        <v>1.9168997203355999E-2</v>
      </c>
      <c r="E2" s="11">
        <v>7.8905313623651597E-3</v>
      </c>
      <c r="F2" s="12">
        <v>2.4296004794246899</v>
      </c>
      <c r="G2" s="9">
        <v>5.0071913703555699</v>
      </c>
      <c r="H2" s="9">
        <v>5.9716340391530203</v>
      </c>
      <c r="I2" s="9">
        <v>28.880667199360801</v>
      </c>
      <c r="J2" s="9">
        <f t="shared" ref="J2:J25" si="0">(46.01*(D2*1000))/(0.082*(I2+273.15))</f>
        <v>35.611210202213861</v>
      </c>
      <c r="K2" s="9">
        <f t="shared" ref="K2:K25" si="1">(48*(F2))/(0.082*(I2+273.15))</f>
        <v>4.7088104392686425</v>
      </c>
      <c r="L2" s="17" t="s">
        <v>19</v>
      </c>
      <c r="M2" s="17">
        <v>-3.7585199999999999</v>
      </c>
      <c r="N2" s="17">
        <v>-38.583860000000001</v>
      </c>
    </row>
    <row r="3" spans="1:14" ht="14.25" customHeight="1">
      <c r="A3" s="23">
        <v>45043</v>
      </c>
      <c r="B3" s="13">
        <v>1</v>
      </c>
      <c r="C3" s="14">
        <v>64.753086419753103</v>
      </c>
      <c r="D3" s="15">
        <v>3.68387579498691E-2</v>
      </c>
      <c r="E3" s="16">
        <v>1.11148522259633E-2</v>
      </c>
      <c r="F3" s="17">
        <v>2.5313542835765102</v>
      </c>
      <c r="G3" s="14">
        <v>4.6041900486344902</v>
      </c>
      <c r="H3" s="14">
        <v>5.8391320613542801</v>
      </c>
      <c r="I3" s="14">
        <v>28.845087916198999</v>
      </c>
      <c r="J3" s="9">
        <f t="shared" si="0"/>
        <v>68.445276304554284</v>
      </c>
      <c r="K3" s="9">
        <f t="shared" si="1"/>
        <v>4.9065975587296142</v>
      </c>
      <c r="L3" s="17" t="s">
        <v>19</v>
      </c>
      <c r="M3" s="17">
        <v>-3.7585199999999999</v>
      </c>
      <c r="N3" s="17">
        <v>-38.583860000000001</v>
      </c>
    </row>
    <row r="4" spans="1:14" ht="14.25" customHeight="1">
      <c r="A4" s="23">
        <v>45043</v>
      </c>
      <c r="B4" s="8">
        <v>2</v>
      </c>
      <c r="C4" s="9">
        <v>67.800799999999995</v>
      </c>
      <c r="D4" s="10">
        <v>7.3443999999999995E-2</v>
      </c>
      <c r="E4" s="11">
        <v>1.7304E-2</v>
      </c>
      <c r="F4" s="12">
        <v>2.939384</v>
      </c>
      <c r="G4" s="9">
        <v>4.6391999999999998</v>
      </c>
      <c r="H4" s="9">
        <v>6.2460000000000004</v>
      </c>
      <c r="I4" s="9">
        <v>28.629372</v>
      </c>
      <c r="J4" s="9">
        <f t="shared" si="0"/>
        <v>136.55422832642344</v>
      </c>
      <c r="K4" s="9">
        <f t="shared" si="1"/>
        <v>5.7015660579684813</v>
      </c>
      <c r="L4" s="17" t="s">
        <v>19</v>
      </c>
      <c r="M4" s="17">
        <v>-3.7585199999999999</v>
      </c>
      <c r="N4" s="17">
        <v>-38.583860000000001</v>
      </c>
    </row>
    <row r="5" spans="1:14" ht="14.25" customHeight="1">
      <c r="A5" s="23">
        <v>45043</v>
      </c>
      <c r="B5" s="13">
        <v>3</v>
      </c>
      <c r="C5" s="14">
        <v>67.212748344370894</v>
      </c>
      <c r="D5" s="15">
        <v>9.5649834437086106E-2</v>
      </c>
      <c r="E5" s="16">
        <v>2.1117549668874198E-2</v>
      </c>
      <c r="F5" s="17">
        <v>2.7858609271523198</v>
      </c>
      <c r="G5" s="14">
        <v>5.3004966887417204</v>
      </c>
      <c r="H5" s="14">
        <v>6.9495033112582796</v>
      </c>
      <c r="I5" s="14">
        <v>28.783820364238402</v>
      </c>
      <c r="J5" s="9">
        <f t="shared" si="0"/>
        <v>177.75050421852825</v>
      </c>
      <c r="K5" s="9">
        <f t="shared" si="1"/>
        <v>5.4010109163300228</v>
      </c>
      <c r="L5" s="17" t="s">
        <v>19</v>
      </c>
      <c r="M5" s="17">
        <v>-3.7585199999999999</v>
      </c>
      <c r="N5" s="17">
        <v>-38.583860000000001</v>
      </c>
    </row>
    <row r="6" spans="1:14" ht="14.25" customHeight="1">
      <c r="A6" s="23">
        <v>45043</v>
      </c>
      <c r="B6" s="8">
        <v>4</v>
      </c>
      <c r="C6" s="9">
        <v>69.452971271153103</v>
      </c>
      <c r="D6" s="10">
        <v>0.110547028728847</v>
      </c>
      <c r="E6" s="11">
        <v>2.3286107831562399E-2</v>
      </c>
      <c r="F6" s="12">
        <v>2.6647815820543101</v>
      </c>
      <c r="G6" s="9">
        <v>6.0759543486816199</v>
      </c>
      <c r="H6" s="9">
        <v>8.1267217630853992</v>
      </c>
      <c r="I6" s="9">
        <v>27.5829830775285</v>
      </c>
      <c r="J6" s="9">
        <f t="shared" si="0"/>
        <v>206.25495600150407</v>
      </c>
      <c r="K6" s="9">
        <f t="shared" si="1"/>
        <v>5.1869007836451191</v>
      </c>
      <c r="L6" s="17" t="s">
        <v>19</v>
      </c>
      <c r="M6" s="17">
        <v>-3.7585199999999999</v>
      </c>
      <c r="N6" s="17">
        <v>-38.583860000000001</v>
      </c>
    </row>
    <row r="7" spans="1:14" ht="14.25" customHeight="1">
      <c r="A7" s="23">
        <v>45043</v>
      </c>
      <c r="B7" s="13">
        <v>5</v>
      </c>
      <c r="C7" s="14">
        <v>73.7548824232762</v>
      </c>
      <c r="D7" s="15">
        <v>7.8031088082901601E-2</v>
      </c>
      <c r="E7" s="16">
        <v>1.66042247907533E-2</v>
      </c>
      <c r="F7" s="17">
        <v>3.7225149461937002</v>
      </c>
      <c r="G7" s="14">
        <v>5.8872060581905101</v>
      </c>
      <c r="H7" s="14">
        <v>7.8561179752889601</v>
      </c>
      <c r="I7" s="14">
        <v>26.895380629733001</v>
      </c>
      <c r="J7" s="9">
        <f t="shared" si="0"/>
        <v>145.921437322906</v>
      </c>
      <c r="K7" s="9">
        <f t="shared" si="1"/>
        <v>7.2623452314513175</v>
      </c>
      <c r="L7" s="17" t="s">
        <v>19</v>
      </c>
      <c r="M7" s="17">
        <v>-3.7585199999999999</v>
      </c>
      <c r="N7" s="17">
        <v>-38.583860000000001</v>
      </c>
    </row>
    <row r="8" spans="1:14" ht="14.25" customHeight="1">
      <c r="A8" s="23">
        <v>45043</v>
      </c>
      <c r="B8" s="8">
        <v>6</v>
      </c>
      <c r="C8" s="9">
        <v>70.910799999999995</v>
      </c>
      <c r="D8" s="10">
        <v>5.7239999999999999E-2</v>
      </c>
      <c r="E8" s="11">
        <v>1.3408E-2</v>
      </c>
      <c r="F8" s="12">
        <v>4.3628080000000002</v>
      </c>
      <c r="G8" s="9">
        <v>5.0852000000000004</v>
      </c>
      <c r="H8" s="9">
        <v>6.8108000000000004</v>
      </c>
      <c r="I8" s="9">
        <v>27.390408000000001</v>
      </c>
      <c r="J8" s="9">
        <f t="shared" si="0"/>
        <v>106.86491245544561</v>
      </c>
      <c r="K8" s="9">
        <f t="shared" si="1"/>
        <v>8.4974890606666538</v>
      </c>
      <c r="L8" s="17" t="s">
        <v>19</v>
      </c>
      <c r="M8" s="17">
        <v>-3.7585199999999999</v>
      </c>
      <c r="N8" s="17">
        <v>-38.583860000000001</v>
      </c>
    </row>
    <row r="9" spans="1:14" ht="14.25" customHeight="1">
      <c r="A9" s="23">
        <v>45043</v>
      </c>
      <c r="B9" s="13">
        <v>7</v>
      </c>
      <c r="C9" s="14">
        <v>72.085225009956204</v>
      </c>
      <c r="D9" s="15">
        <v>0.20640780565511699</v>
      </c>
      <c r="E9" s="16">
        <v>4.0720828355237E-2</v>
      </c>
      <c r="F9" s="17">
        <v>4.2203544404619704</v>
      </c>
      <c r="G9" s="14">
        <v>5.1226602947033104</v>
      </c>
      <c r="H9" s="14">
        <v>7.2903225806451601</v>
      </c>
      <c r="I9" s="14">
        <v>27.322743926722399</v>
      </c>
      <c r="J9" s="9">
        <f t="shared" si="0"/>
        <v>385.4423359865815</v>
      </c>
      <c r="K9" s="9">
        <f t="shared" si="1"/>
        <v>8.221881783677178</v>
      </c>
      <c r="L9" s="17" t="s">
        <v>19</v>
      </c>
      <c r="M9" s="17">
        <v>-3.7585199999999999</v>
      </c>
      <c r="N9" s="17">
        <v>-38.583860000000001</v>
      </c>
    </row>
    <row r="10" spans="1:14" ht="14.25" customHeight="1">
      <c r="A10" s="23">
        <v>45043</v>
      </c>
      <c r="B10" s="8">
        <v>8</v>
      </c>
      <c r="C10" s="9">
        <v>71.758374106134696</v>
      </c>
      <c r="D10" s="10">
        <v>0.12402333458788101</v>
      </c>
      <c r="E10" s="11">
        <v>2.5525028227324099E-2</v>
      </c>
      <c r="F10" s="12">
        <v>4.1495935265336801</v>
      </c>
      <c r="G10" s="9">
        <v>4.3545351900639799</v>
      </c>
      <c r="H10" s="9">
        <v>6.0191945803537799</v>
      </c>
      <c r="I10" s="9">
        <v>27.8329582235604</v>
      </c>
      <c r="J10" s="9">
        <f t="shared" si="0"/>
        <v>231.20641431676478</v>
      </c>
      <c r="K10" s="9">
        <f t="shared" si="1"/>
        <v>8.0703252148618994</v>
      </c>
      <c r="L10" s="17" t="s">
        <v>19</v>
      </c>
      <c r="M10" s="17">
        <v>-3.7585199999999999</v>
      </c>
      <c r="N10" s="17">
        <v>-38.583860000000001</v>
      </c>
    </row>
    <row r="11" spans="1:14" ht="14.25" customHeight="1">
      <c r="A11" s="23">
        <v>45043</v>
      </c>
      <c r="B11" s="13">
        <v>9</v>
      </c>
      <c r="C11" s="14">
        <v>67.683160083160104</v>
      </c>
      <c r="D11" s="15">
        <v>0.10630353430353399</v>
      </c>
      <c r="E11" s="16">
        <v>2.8020790020789998E-2</v>
      </c>
      <c r="F11" s="17">
        <v>4.0128274428274402</v>
      </c>
      <c r="G11" s="14">
        <v>4.2149688149688096</v>
      </c>
      <c r="H11" s="14">
        <v>5.5692307692307699</v>
      </c>
      <c r="I11" s="14">
        <v>28.565276507276501</v>
      </c>
      <c r="J11" s="9">
        <f t="shared" si="0"/>
        <v>197.69185873278605</v>
      </c>
      <c r="K11" s="9">
        <f t="shared" si="1"/>
        <v>7.7853935301099559</v>
      </c>
      <c r="L11" s="17" t="s">
        <v>19</v>
      </c>
      <c r="M11" s="17">
        <v>-3.7585199999999999</v>
      </c>
      <c r="N11" s="17">
        <v>-38.583860000000001</v>
      </c>
    </row>
    <row r="12" spans="1:14" ht="14.25" customHeight="1">
      <c r="A12" s="23">
        <v>45043</v>
      </c>
      <c r="B12" s="8">
        <v>10</v>
      </c>
      <c r="C12" s="14">
        <v>67.683160083160104</v>
      </c>
      <c r="D12" s="15">
        <v>0.10630353430353399</v>
      </c>
      <c r="E12" s="16">
        <v>2.8020790020789998E-2</v>
      </c>
      <c r="F12" s="17">
        <v>4.0128274428274402</v>
      </c>
      <c r="G12" s="14">
        <v>4.2149688149688096</v>
      </c>
      <c r="H12" s="14">
        <v>5.5692307692307699</v>
      </c>
      <c r="I12" s="14">
        <v>28.565276507276501</v>
      </c>
      <c r="J12" s="9">
        <f t="shared" si="0"/>
        <v>197.69185873278605</v>
      </c>
      <c r="K12" s="9">
        <f t="shared" si="1"/>
        <v>7.7853935301099559</v>
      </c>
      <c r="L12" s="17" t="s">
        <v>19</v>
      </c>
      <c r="M12" s="17">
        <v>-3.7585199999999999</v>
      </c>
      <c r="N12" s="17">
        <v>-38.583860000000001</v>
      </c>
    </row>
    <row r="13" spans="1:14" ht="14.25" customHeight="1">
      <c r="A13" s="23">
        <v>45043</v>
      </c>
      <c r="B13" s="13">
        <v>11</v>
      </c>
      <c r="C13" s="14">
        <v>67.683160083160104</v>
      </c>
      <c r="D13" s="15">
        <v>0.10630353430353399</v>
      </c>
      <c r="E13" s="16">
        <v>2.8020790020789998E-2</v>
      </c>
      <c r="F13" s="17">
        <v>4.0128274428274402</v>
      </c>
      <c r="G13" s="14">
        <v>4.2149688149688096</v>
      </c>
      <c r="H13" s="14">
        <v>5.5692307692307699</v>
      </c>
      <c r="I13" s="14">
        <v>28.565276507276501</v>
      </c>
      <c r="J13" s="9">
        <f t="shared" si="0"/>
        <v>197.69185873278605</v>
      </c>
      <c r="K13" s="9">
        <f t="shared" si="1"/>
        <v>7.7853935301099559</v>
      </c>
      <c r="L13" s="17" t="s">
        <v>19</v>
      </c>
      <c r="M13" s="17">
        <v>-3.7585199999999999</v>
      </c>
      <c r="N13" s="17">
        <v>-38.583860000000001</v>
      </c>
    </row>
    <row r="14" spans="1:14" ht="14.25" customHeight="1">
      <c r="A14" s="23">
        <v>45043</v>
      </c>
      <c r="B14" s="8">
        <v>12</v>
      </c>
      <c r="C14" s="14">
        <v>67.683160083160104</v>
      </c>
      <c r="D14" s="15">
        <v>0.10630353430353399</v>
      </c>
      <c r="E14" s="16">
        <v>2.8020790020789998E-2</v>
      </c>
      <c r="F14" s="17">
        <v>4.0128274428274402</v>
      </c>
      <c r="G14" s="14">
        <v>4.2149688149688096</v>
      </c>
      <c r="H14" s="14">
        <v>5.5692307692307699</v>
      </c>
      <c r="I14" s="14">
        <v>28.565276507276501</v>
      </c>
      <c r="J14" s="9">
        <f t="shared" si="0"/>
        <v>197.69185873278605</v>
      </c>
      <c r="K14" s="9">
        <f t="shared" si="1"/>
        <v>7.7853935301099559</v>
      </c>
      <c r="L14" s="17" t="s">
        <v>19</v>
      </c>
      <c r="M14" s="17">
        <v>-3.7585199999999999</v>
      </c>
      <c r="N14" s="17">
        <v>-38.583860000000001</v>
      </c>
    </row>
    <row r="15" spans="1:14" ht="14.25" customHeight="1">
      <c r="A15" s="23">
        <v>45043</v>
      </c>
      <c r="B15" s="13">
        <v>13</v>
      </c>
      <c r="C15" s="14">
        <v>67.683160083160104</v>
      </c>
      <c r="D15" s="15">
        <v>0.10630353430353399</v>
      </c>
      <c r="E15" s="16">
        <v>2.8020790020789998E-2</v>
      </c>
      <c r="F15" s="17">
        <v>4.0128274428274402</v>
      </c>
      <c r="G15" s="14">
        <v>4.2149688149688096</v>
      </c>
      <c r="H15" s="14">
        <v>5.5692307692307699</v>
      </c>
      <c r="I15" s="14">
        <v>28.565276507276501</v>
      </c>
      <c r="J15" s="9">
        <f t="shared" si="0"/>
        <v>197.69185873278605</v>
      </c>
      <c r="K15" s="9">
        <f t="shared" si="1"/>
        <v>7.7853935301099559</v>
      </c>
      <c r="L15" s="17" t="s">
        <v>19</v>
      </c>
      <c r="M15" s="17">
        <v>-3.7585199999999999</v>
      </c>
      <c r="N15" s="17">
        <v>-38.583860000000001</v>
      </c>
    </row>
    <row r="16" spans="1:14" ht="14.25" customHeight="1">
      <c r="A16" s="23">
        <v>45043</v>
      </c>
      <c r="B16" s="8">
        <v>14</v>
      </c>
      <c r="C16" s="14">
        <v>67.683160083160104</v>
      </c>
      <c r="D16" s="15">
        <v>0.10630353430353399</v>
      </c>
      <c r="E16" s="16">
        <v>2.8020790020789998E-2</v>
      </c>
      <c r="F16" s="17">
        <v>4.0128274428274402</v>
      </c>
      <c r="G16" s="14">
        <v>4.2149688149688096</v>
      </c>
      <c r="H16" s="14">
        <v>5.5692307692307699</v>
      </c>
      <c r="I16" s="14">
        <v>28.565276507276501</v>
      </c>
      <c r="J16" s="9">
        <f t="shared" si="0"/>
        <v>197.69185873278605</v>
      </c>
      <c r="K16" s="9">
        <f t="shared" si="1"/>
        <v>7.7853935301099559</v>
      </c>
      <c r="L16" s="17" t="s">
        <v>19</v>
      </c>
      <c r="M16" s="17">
        <v>-3.7585199999999999</v>
      </c>
      <c r="N16" s="17">
        <v>-38.583860000000001</v>
      </c>
    </row>
    <row r="17" spans="1:14" ht="14.25" customHeight="1">
      <c r="A17" s="23">
        <v>45043</v>
      </c>
      <c r="B17" s="13">
        <v>15</v>
      </c>
      <c r="C17" s="14">
        <v>67.683160083160104</v>
      </c>
      <c r="D17" s="15">
        <v>0.10630353430353399</v>
      </c>
      <c r="E17" s="16">
        <v>2.8020790020789998E-2</v>
      </c>
      <c r="F17" s="17">
        <v>4.0128274428274402</v>
      </c>
      <c r="G17" s="14">
        <v>4.2149688149688096</v>
      </c>
      <c r="H17" s="14">
        <v>5.5692307692307699</v>
      </c>
      <c r="I17" s="14">
        <v>28.565276507276501</v>
      </c>
      <c r="J17" s="9">
        <f t="shared" si="0"/>
        <v>197.69185873278605</v>
      </c>
      <c r="K17" s="9">
        <f t="shared" si="1"/>
        <v>7.7853935301099559</v>
      </c>
      <c r="L17" s="17" t="s">
        <v>19</v>
      </c>
      <c r="M17" s="17">
        <v>-3.7585199999999999</v>
      </c>
      <c r="N17" s="17">
        <v>-38.583860000000001</v>
      </c>
    </row>
    <row r="18" spans="1:14" ht="14.25" customHeight="1">
      <c r="A18" s="23">
        <v>45043</v>
      </c>
      <c r="B18" s="8">
        <v>16</v>
      </c>
      <c r="C18" s="14">
        <v>67.683160083160104</v>
      </c>
      <c r="D18" s="15">
        <v>0.10630353430353399</v>
      </c>
      <c r="E18" s="16">
        <v>2.8020790020789998E-2</v>
      </c>
      <c r="F18" s="17">
        <v>4.0128274428274402</v>
      </c>
      <c r="G18" s="14">
        <v>4.2149688149688096</v>
      </c>
      <c r="H18" s="14">
        <v>5.5692307692307699</v>
      </c>
      <c r="I18" s="14">
        <v>28.565276507276501</v>
      </c>
      <c r="J18" s="9">
        <f t="shared" si="0"/>
        <v>197.69185873278605</v>
      </c>
      <c r="K18" s="9">
        <f t="shared" si="1"/>
        <v>7.7853935301099559</v>
      </c>
      <c r="L18" s="17" t="s">
        <v>19</v>
      </c>
      <c r="M18" s="17">
        <v>-3.7585199999999999</v>
      </c>
      <c r="N18" s="17">
        <v>-38.583860000000001</v>
      </c>
    </row>
    <row r="19" spans="1:14" ht="14.25" customHeight="1">
      <c r="A19" s="23">
        <v>45043</v>
      </c>
      <c r="B19" s="13">
        <v>17</v>
      </c>
      <c r="C19" s="14">
        <v>67.683160083160104</v>
      </c>
      <c r="D19" s="15">
        <v>0.10630353430353399</v>
      </c>
      <c r="E19" s="16">
        <v>2.8020790020789998E-2</v>
      </c>
      <c r="F19" s="17">
        <v>4.0128274428274402</v>
      </c>
      <c r="G19" s="14">
        <v>4.2149688149688096</v>
      </c>
      <c r="H19" s="14">
        <v>5.5692307692307699</v>
      </c>
      <c r="I19" s="14">
        <v>28.565276507276501</v>
      </c>
      <c r="J19" s="9">
        <f t="shared" si="0"/>
        <v>197.69185873278605</v>
      </c>
      <c r="K19" s="9">
        <f t="shared" si="1"/>
        <v>7.7853935301099559</v>
      </c>
      <c r="L19" s="17" t="s">
        <v>19</v>
      </c>
      <c r="M19" s="17">
        <v>-3.7585199999999999</v>
      </c>
      <c r="N19" s="17">
        <v>-38.583860000000001</v>
      </c>
    </row>
    <row r="20" spans="1:14" ht="14.25" customHeight="1">
      <c r="A20" s="23">
        <v>45043</v>
      </c>
      <c r="B20" s="8">
        <v>18</v>
      </c>
      <c r="C20" s="9">
        <v>64.071262226362407</v>
      </c>
      <c r="D20" s="10">
        <v>6.3861201676758295E-2</v>
      </c>
      <c r="E20" s="11">
        <v>1.49930135072194E-2</v>
      </c>
      <c r="F20" s="12">
        <v>2.4832091290172298</v>
      </c>
      <c r="G20" s="9">
        <v>5.1332091290172297</v>
      </c>
      <c r="H20" s="9">
        <v>6.4760130414531902</v>
      </c>
      <c r="I20" s="9">
        <v>28.661895668374498</v>
      </c>
      <c r="J20" s="9">
        <f t="shared" si="0"/>
        <v>118.72416235433131</v>
      </c>
      <c r="K20" s="9">
        <f t="shared" si="1"/>
        <v>4.8161979447523704</v>
      </c>
      <c r="L20" s="17" t="s">
        <v>19</v>
      </c>
      <c r="M20" s="17">
        <v>-3.7585199999999999</v>
      </c>
      <c r="N20" s="17">
        <v>-38.583860000000001</v>
      </c>
    </row>
    <row r="21" spans="1:14" ht="14.25" customHeight="1">
      <c r="A21" s="23">
        <v>45043</v>
      </c>
      <c r="B21" s="13">
        <v>19</v>
      </c>
      <c r="C21" s="14">
        <v>62.906571654790199</v>
      </c>
      <c r="D21" s="15">
        <v>5.7984956452889903E-2</v>
      </c>
      <c r="E21" s="16">
        <v>1.34323040380048E-2</v>
      </c>
      <c r="F21" s="17">
        <v>2.4173198733175001</v>
      </c>
      <c r="G21" s="14">
        <v>11.3721298495645</v>
      </c>
      <c r="H21" s="14">
        <v>12.773555027711801</v>
      </c>
      <c r="I21" s="14">
        <v>29.235482977038799</v>
      </c>
      <c r="J21" s="9">
        <f t="shared" si="0"/>
        <v>107.59517063675963</v>
      </c>
      <c r="K21" s="9">
        <f t="shared" si="1"/>
        <v>4.6795120495837139</v>
      </c>
      <c r="L21" s="17" t="s">
        <v>19</v>
      </c>
      <c r="M21" s="17">
        <v>-3.7585199999999999</v>
      </c>
      <c r="N21" s="17">
        <v>-38.583860000000001</v>
      </c>
    </row>
    <row r="22" spans="1:14" ht="14.25" customHeight="1">
      <c r="A22" s="23">
        <v>45043</v>
      </c>
      <c r="B22" s="8">
        <v>20</v>
      </c>
      <c r="C22" s="9">
        <v>65.512605042016801</v>
      </c>
      <c r="D22" s="10">
        <v>0.122268907563025</v>
      </c>
      <c r="E22" s="11">
        <v>2.3117246898759498E-2</v>
      </c>
      <c r="F22" s="12">
        <v>2.5313205282112801</v>
      </c>
      <c r="G22" s="9">
        <v>9.1728691476590605</v>
      </c>
      <c r="H22" s="9">
        <v>10.858343337334899</v>
      </c>
      <c r="I22" s="9">
        <v>29.019051620648298</v>
      </c>
      <c r="J22" s="9">
        <f t="shared" si="0"/>
        <v>227.04107336211928</v>
      </c>
      <c r="K22" s="9">
        <f t="shared" si="1"/>
        <v>4.9037073582902977</v>
      </c>
      <c r="L22" s="17" t="s">
        <v>19</v>
      </c>
      <c r="M22" s="17">
        <v>-3.7585199999999999</v>
      </c>
      <c r="N22" s="17">
        <v>-38.583860000000001</v>
      </c>
    </row>
    <row r="23" spans="1:14" ht="14.25" customHeight="1">
      <c r="A23" s="23">
        <v>45043</v>
      </c>
      <c r="B23" s="13">
        <v>21</v>
      </c>
      <c r="C23" s="14">
        <v>66.058965102286393</v>
      </c>
      <c r="D23" s="15">
        <v>0.15041716807059799</v>
      </c>
      <c r="E23" s="16">
        <v>2.5924588848776599E-2</v>
      </c>
      <c r="F23" s="17">
        <v>3.8004893702366598</v>
      </c>
      <c r="G23" s="14">
        <v>6.8929001203369404</v>
      </c>
      <c r="H23" s="14">
        <v>8.5463297232250302</v>
      </c>
      <c r="I23" s="14">
        <v>28.905972723626199</v>
      </c>
      <c r="J23" s="9">
        <f t="shared" si="0"/>
        <v>279.41412769378888</v>
      </c>
      <c r="K23" s="9">
        <f t="shared" si="1"/>
        <v>7.3651141027570448</v>
      </c>
      <c r="L23" s="17" t="s">
        <v>19</v>
      </c>
      <c r="M23" s="17">
        <v>-3.7585199999999999</v>
      </c>
      <c r="N23" s="17">
        <v>-38.583860000000001</v>
      </c>
    </row>
    <row r="24" spans="1:14" ht="14.25" customHeight="1">
      <c r="A24" s="23">
        <v>45043</v>
      </c>
      <c r="B24" s="8">
        <v>22</v>
      </c>
      <c r="C24" s="9">
        <v>67.9876</v>
      </c>
      <c r="D24" s="10">
        <v>0.26388400000000001</v>
      </c>
      <c r="E24" s="11">
        <v>4.5047999999999998E-2</v>
      </c>
      <c r="F24" s="12">
        <v>3.8244400000000001</v>
      </c>
      <c r="G24" s="9">
        <v>6.5144000000000002</v>
      </c>
      <c r="H24" s="9">
        <v>8.4055999999999997</v>
      </c>
      <c r="I24" s="9">
        <v>28.805564</v>
      </c>
      <c r="J24" s="9">
        <f t="shared" si="0"/>
        <v>490.35251021401217</v>
      </c>
      <c r="K24" s="9">
        <f t="shared" si="1"/>
        <v>7.4139934886772076</v>
      </c>
      <c r="L24" s="17" t="s">
        <v>19</v>
      </c>
      <c r="M24" s="17">
        <v>-3.7585199999999999</v>
      </c>
      <c r="N24" s="17">
        <v>-38.583860000000001</v>
      </c>
    </row>
    <row r="25" spans="1:14" ht="14.25" customHeight="1">
      <c r="A25" s="23">
        <v>45043</v>
      </c>
      <c r="B25" s="13">
        <v>23</v>
      </c>
      <c r="C25" s="14">
        <v>71.039452495974203</v>
      </c>
      <c r="D25" s="10">
        <v>0.26388400000000001</v>
      </c>
      <c r="E25" s="16">
        <v>5.6505636070853502E-2</v>
      </c>
      <c r="F25" s="17">
        <v>3.8708293075684401</v>
      </c>
      <c r="G25" s="14">
        <v>5.7053140096618398</v>
      </c>
      <c r="H25" s="14">
        <v>7.6936392914653799</v>
      </c>
      <c r="I25" s="14">
        <v>28.324472624798702</v>
      </c>
      <c r="J25" s="9">
        <f t="shared" si="0"/>
        <v>491.13501216656016</v>
      </c>
      <c r="K25" s="9">
        <f t="shared" si="1"/>
        <v>7.5158977218321787</v>
      </c>
      <c r="L25" s="17" t="s">
        <v>19</v>
      </c>
      <c r="M25" s="17">
        <v>-3.7585199999999999</v>
      </c>
      <c r="N25" s="17">
        <v>-38.583860000000001</v>
      </c>
    </row>
    <row r="26" spans="1:14" ht="14.25" customHeight="1"/>
    <row r="27" spans="1:14" ht="14.25" customHeight="1"/>
    <row r="28" spans="1:14" ht="14.25" customHeight="1"/>
    <row r="29" spans="1:14" ht="14.25" customHeight="1"/>
    <row r="30" spans="1:14" ht="14.25" customHeight="1"/>
    <row r="31" spans="1:14" ht="14.25" customHeight="1"/>
    <row r="32" spans="1:14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0"/>
  <sheetViews>
    <sheetView workbookViewId="0">
      <selection activeCell="G24" sqref="G24:G25"/>
    </sheetView>
  </sheetViews>
  <sheetFormatPr defaultColWidth="14.44140625" defaultRowHeight="15" customHeight="1"/>
  <cols>
    <col min="1" max="1" width="10.5546875" customWidth="1"/>
    <col min="2" max="11" width="8.6640625" customWidth="1"/>
    <col min="12" max="12" width="26.109375" customWidth="1"/>
    <col min="13" max="26" width="8.6640625" customWidth="1"/>
  </cols>
  <sheetData>
    <row r="1" spans="1:14" ht="14.25" customHeight="1">
      <c r="A1" s="2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3" t="s">
        <v>6</v>
      </c>
      <c r="H1" s="3" t="s">
        <v>7</v>
      </c>
      <c r="I1" s="3" t="s">
        <v>8</v>
      </c>
      <c r="J1" s="7" t="s">
        <v>9</v>
      </c>
      <c r="K1" s="3" t="s">
        <v>10</v>
      </c>
      <c r="L1" s="6" t="s">
        <v>11</v>
      </c>
      <c r="M1" s="6" t="s">
        <v>12</v>
      </c>
      <c r="N1" s="6" t="s">
        <v>13</v>
      </c>
    </row>
    <row r="2" spans="1:14" ht="14.25" customHeight="1">
      <c r="A2" s="23">
        <v>45043</v>
      </c>
      <c r="B2" s="8">
        <v>0</v>
      </c>
      <c r="C2" s="9">
        <v>63.220934878146203</v>
      </c>
      <c r="D2" s="10">
        <v>1.9168997203355999E-2</v>
      </c>
      <c r="E2" s="11">
        <v>7.8905313623651597E-3</v>
      </c>
      <c r="F2" s="12">
        <v>2.4296004794246899</v>
      </c>
      <c r="G2" s="9">
        <v>5.0071913703555699</v>
      </c>
      <c r="H2" s="9">
        <v>5.9716340391530203</v>
      </c>
      <c r="I2" s="9">
        <v>28.880667199360801</v>
      </c>
      <c r="J2" s="9">
        <f t="shared" ref="J2:J25" si="0">(46.01*(D2*1000))/(0.082*(I2+273.15))</f>
        <v>35.611210202213861</v>
      </c>
      <c r="K2" s="9">
        <f t="shared" ref="K2:K25" si="1">(48*(F2))/(0.082*(I2+273.15))</f>
        <v>4.7088104392686425</v>
      </c>
      <c r="L2" s="1" t="s">
        <v>14</v>
      </c>
      <c r="M2" s="1">
        <v>-3.71197</v>
      </c>
      <c r="N2" s="1">
        <v>-38.555549999999997</v>
      </c>
    </row>
    <row r="3" spans="1:14" ht="14.25" customHeight="1">
      <c r="A3" s="23">
        <v>45043</v>
      </c>
      <c r="B3" s="13">
        <v>1</v>
      </c>
      <c r="C3" s="14">
        <v>64.753086419753103</v>
      </c>
      <c r="D3" s="15">
        <v>3.68387579498691E-2</v>
      </c>
      <c r="E3" s="16">
        <v>1.11148522259633E-2</v>
      </c>
      <c r="F3" s="17">
        <v>2.5313542835765102</v>
      </c>
      <c r="G3" s="14">
        <v>4.6041900486344902</v>
      </c>
      <c r="H3" s="14">
        <v>5.8391320613542801</v>
      </c>
      <c r="I3" s="14">
        <v>28.845087916198999</v>
      </c>
      <c r="J3" s="9">
        <f t="shared" si="0"/>
        <v>68.445276304554284</v>
      </c>
      <c r="K3" s="9">
        <f t="shared" si="1"/>
        <v>4.9065975587296142</v>
      </c>
      <c r="L3" s="1" t="s">
        <v>14</v>
      </c>
      <c r="M3" s="1">
        <v>-3.71197</v>
      </c>
      <c r="N3" s="1">
        <v>-38.555549999999997</v>
      </c>
    </row>
    <row r="4" spans="1:14" ht="14.25" customHeight="1">
      <c r="A4" s="23">
        <v>45043</v>
      </c>
      <c r="B4" s="8">
        <v>2</v>
      </c>
      <c r="C4" s="9">
        <v>67.800799999999995</v>
      </c>
      <c r="D4" s="10">
        <v>7.3443999999999995E-2</v>
      </c>
      <c r="E4" s="11">
        <v>1.7304E-2</v>
      </c>
      <c r="F4" s="12">
        <v>2.939384</v>
      </c>
      <c r="G4" s="9">
        <v>4.6391999999999998</v>
      </c>
      <c r="H4" s="9">
        <v>6.2460000000000004</v>
      </c>
      <c r="I4" s="9">
        <v>28.629372</v>
      </c>
      <c r="J4" s="9">
        <f t="shared" si="0"/>
        <v>136.55422832642344</v>
      </c>
      <c r="K4" s="9">
        <f t="shared" si="1"/>
        <v>5.7015660579684813</v>
      </c>
      <c r="L4" s="1" t="s">
        <v>14</v>
      </c>
      <c r="M4" s="1">
        <v>-3.71197</v>
      </c>
      <c r="N4" s="1">
        <v>-38.555549999999997</v>
      </c>
    </row>
    <row r="5" spans="1:14" ht="14.25" customHeight="1">
      <c r="A5" s="23">
        <v>45043</v>
      </c>
      <c r="B5" s="13">
        <v>3</v>
      </c>
      <c r="C5" s="14">
        <v>67.212748344370894</v>
      </c>
      <c r="D5" s="15">
        <v>9.5649834437086106E-2</v>
      </c>
      <c r="E5" s="16">
        <v>2.1117549668874198E-2</v>
      </c>
      <c r="F5" s="17">
        <v>2.7858609271523198</v>
      </c>
      <c r="G5" s="14">
        <v>5.3004966887417204</v>
      </c>
      <c r="H5" s="14">
        <v>6.9495033112582796</v>
      </c>
      <c r="I5" s="14">
        <v>28.783820364238402</v>
      </c>
      <c r="J5" s="9">
        <f t="shared" si="0"/>
        <v>177.75050421852825</v>
      </c>
      <c r="K5" s="9">
        <f t="shared" si="1"/>
        <v>5.4010109163300228</v>
      </c>
      <c r="L5" s="1" t="s">
        <v>14</v>
      </c>
      <c r="M5" s="1">
        <v>-3.71197</v>
      </c>
      <c r="N5" s="1">
        <v>-38.555549999999997</v>
      </c>
    </row>
    <row r="6" spans="1:14" ht="14.25" customHeight="1">
      <c r="A6" s="23">
        <v>45043</v>
      </c>
      <c r="B6" s="8">
        <v>4</v>
      </c>
      <c r="C6" s="9">
        <v>69.452971271153103</v>
      </c>
      <c r="D6" s="10">
        <v>0.110547028728847</v>
      </c>
      <c r="E6" s="11">
        <v>2.3286107831562399E-2</v>
      </c>
      <c r="F6" s="12">
        <v>2.6647815820543101</v>
      </c>
      <c r="G6" s="9">
        <v>6.0759543486816199</v>
      </c>
      <c r="H6" s="9">
        <v>8.1267217630853992</v>
      </c>
      <c r="I6" s="9">
        <v>27.5829830775285</v>
      </c>
      <c r="J6" s="9">
        <f t="shared" si="0"/>
        <v>206.25495600150407</v>
      </c>
      <c r="K6" s="9">
        <f t="shared" si="1"/>
        <v>5.1869007836451191</v>
      </c>
      <c r="L6" s="1" t="s">
        <v>14</v>
      </c>
      <c r="M6" s="1">
        <v>-3.71197</v>
      </c>
      <c r="N6" s="1">
        <v>-38.555549999999997</v>
      </c>
    </row>
    <row r="7" spans="1:14" ht="14.25" customHeight="1">
      <c r="A7" s="23">
        <v>45043</v>
      </c>
      <c r="B7" s="13">
        <v>5</v>
      </c>
      <c r="C7" s="14">
        <v>73.7548824232762</v>
      </c>
      <c r="D7" s="15">
        <v>7.8031088082901601E-2</v>
      </c>
      <c r="E7" s="16">
        <v>1.66042247907533E-2</v>
      </c>
      <c r="F7" s="17">
        <v>3.7225149461937002</v>
      </c>
      <c r="G7" s="14">
        <v>5.8872060581905101</v>
      </c>
      <c r="H7" s="14">
        <v>7.8561179752889601</v>
      </c>
      <c r="I7" s="14">
        <v>26.895380629733001</v>
      </c>
      <c r="J7" s="9">
        <f t="shared" si="0"/>
        <v>145.921437322906</v>
      </c>
      <c r="K7" s="9">
        <f t="shared" si="1"/>
        <v>7.2623452314513175</v>
      </c>
      <c r="L7" s="1" t="s">
        <v>14</v>
      </c>
      <c r="M7" s="1">
        <v>-3.71197</v>
      </c>
      <c r="N7" s="1">
        <v>-38.555549999999997</v>
      </c>
    </row>
    <row r="8" spans="1:14" ht="14.25" customHeight="1">
      <c r="A8" s="23">
        <v>45043</v>
      </c>
      <c r="B8" s="8">
        <v>6</v>
      </c>
      <c r="C8" s="9">
        <v>70.910799999999995</v>
      </c>
      <c r="D8" s="10">
        <v>5.7239999999999999E-2</v>
      </c>
      <c r="E8" s="11">
        <v>1.3408E-2</v>
      </c>
      <c r="F8" s="12">
        <v>4.3628080000000002</v>
      </c>
      <c r="G8" s="9">
        <v>5.0852000000000004</v>
      </c>
      <c r="H8" s="9">
        <v>6.8108000000000004</v>
      </c>
      <c r="I8" s="9">
        <v>27.390408000000001</v>
      </c>
      <c r="J8" s="9">
        <f t="shared" si="0"/>
        <v>106.86491245544561</v>
      </c>
      <c r="K8" s="9">
        <f t="shared" si="1"/>
        <v>8.4974890606666538</v>
      </c>
      <c r="L8" s="1" t="s">
        <v>14</v>
      </c>
      <c r="M8" s="1">
        <v>-3.71197</v>
      </c>
      <c r="N8" s="1">
        <v>-38.555549999999997</v>
      </c>
    </row>
    <row r="9" spans="1:14" ht="14.25" customHeight="1">
      <c r="A9" s="23">
        <v>45043</v>
      </c>
      <c r="B9" s="13">
        <v>7</v>
      </c>
      <c r="C9" s="14">
        <v>72.085225009956204</v>
      </c>
      <c r="D9" s="15">
        <v>0.20640780565511699</v>
      </c>
      <c r="E9" s="16">
        <v>4.0720828355237E-2</v>
      </c>
      <c r="F9" s="17">
        <v>4.2203544404619704</v>
      </c>
      <c r="G9" s="14">
        <v>5.1226602947033104</v>
      </c>
      <c r="H9" s="14">
        <v>7.2903225806451601</v>
      </c>
      <c r="I9" s="14">
        <v>27.322743926722399</v>
      </c>
      <c r="J9" s="9">
        <f t="shared" si="0"/>
        <v>385.4423359865815</v>
      </c>
      <c r="K9" s="9">
        <f t="shared" si="1"/>
        <v>8.221881783677178</v>
      </c>
      <c r="L9" s="1" t="s">
        <v>14</v>
      </c>
      <c r="M9" s="1">
        <v>-3.71197</v>
      </c>
      <c r="N9" s="1">
        <v>-38.555549999999997</v>
      </c>
    </row>
    <row r="10" spans="1:14" ht="14.25" customHeight="1">
      <c r="A10" s="23">
        <v>45043</v>
      </c>
      <c r="B10" s="8">
        <v>8</v>
      </c>
      <c r="C10" s="9">
        <v>71.758374106134696</v>
      </c>
      <c r="D10" s="10">
        <v>0.12402333458788101</v>
      </c>
      <c r="E10" s="11">
        <v>2.5525028227324099E-2</v>
      </c>
      <c r="F10" s="12">
        <v>4.1495935265336801</v>
      </c>
      <c r="G10" s="9">
        <v>4.3545351900639799</v>
      </c>
      <c r="H10" s="9">
        <v>6.0191945803537799</v>
      </c>
      <c r="I10" s="9">
        <v>27.8329582235604</v>
      </c>
      <c r="J10" s="9">
        <f t="shared" si="0"/>
        <v>231.20641431676478</v>
      </c>
      <c r="K10" s="9">
        <f t="shared" si="1"/>
        <v>8.0703252148618994</v>
      </c>
      <c r="L10" s="1" t="s">
        <v>14</v>
      </c>
      <c r="M10" s="1">
        <v>-3.71197</v>
      </c>
      <c r="N10" s="1">
        <v>-38.555549999999997</v>
      </c>
    </row>
    <row r="11" spans="1:14" ht="14.25" customHeight="1">
      <c r="A11" s="23">
        <v>45043</v>
      </c>
      <c r="B11" s="13">
        <v>9</v>
      </c>
      <c r="C11" s="14">
        <v>67.683160083160104</v>
      </c>
      <c r="D11" s="15">
        <v>0.10630353430353399</v>
      </c>
      <c r="E11" s="16">
        <v>2.8020790020789998E-2</v>
      </c>
      <c r="F11" s="17">
        <v>4.0128274428274402</v>
      </c>
      <c r="G11" s="14">
        <v>4.2149688149688096</v>
      </c>
      <c r="H11" s="14">
        <v>5.5692307692307699</v>
      </c>
      <c r="I11" s="14">
        <v>28.565276507276501</v>
      </c>
      <c r="J11" s="9">
        <f t="shared" si="0"/>
        <v>197.69185873278605</v>
      </c>
      <c r="K11" s="9">
        <f t="shared" si="1"/>
        <v>7.7853935301099559</v>
      </c>
      <c r="L11" s="1" t="s">
        <v>14</v>
      </c>
      <c r="M11" s="1">
        <v>-3.71197</v>
      </c>
      <c r="N11" s="1">
        <v>-38.555549999999997</v>
      </c>
    </row>
    <row r="12" spans="1:14" ht="14.25" customHeight="1">
      <c r="A12" s="23">
        <v>45043</v>
      </c>
      <c r="B12" s="8">
        <v>10</v>
      </c>
      <c r="C12" s="14">
        <v>67.683160083160104</v>
      </c>
      <c r="D12" s="15">
        <v>0.10630353430353399</v>
      </c>
      <c r="E12" s="16">
        <v>2.8020790020789998E-2</v>
      </c>
      <c r="F12" s="17">
        <v>4.0128274428274402</v>
      </c>
      <c r="G12" s="14">
        <v>4.2149688149688096</v>
      </c>
      <c r="H12" s="14">
        <v>5.5692307692307699</v>
      </c>
      <c r="I12" s="14">
        <v>28.565276507276501</v>
      </c>
      <c r="J12" s="9">
        <f t="shared" si="0"/>
        <v>197.69185873278605</v>
      </c>
      <c r="K12" s="9">
        <f t="shared" si="1"/>
        <v>7.7853935301099559</v>
      </c>
      <c r="L12" s="1" t="s">
        <v>14</v>
      </c>
      <c r="M12" s="1">
        <v>-3.71197</v>
      </c>
      <c r="N12" s="1">
        <v>-38.555549999999997</v>
      </c>
    </row>
    <row r="13" spans="1:14" ht="14.25" customHeight="1">
      <c r="A13" s="23">
        <v>45043</v>
      </c>
      <c r="B13" s="13">
        <v>11</v>
      </c>
      <c r="C13" s="14">
        <v>67.683160083160104</v>
      </c>
      <c r="D13" s="15">
        <v>0.10630353430353399</v>
      </c>
      <c r="E13" s="16">
        <v>2.8020790020789998E-2</v>
      </c>
      <c r="F13" s="17">
        <v>4.0128274428274402</v>
      </c>
      <c r="G13" s="14">
        <v>4.2149688149688096</v>
      </c>
      <c r="H13" s="14">
        <v>5.5692307692307699</v>
      </c>
      <c r="I13" s="14">
        <v>28.565276507276501</v>
      </c>
      <c r="J13" s="9">
        <f t="shared" si="0"/>
        <v>197.69185873278605</v>
      </c>
      <c r="K13" s="9">
        <f t="shared" si="1"/>
        <v>7.7853935301099559</v>
      </c>
      <c r="L13" s="1" t="s">
        <v>14</v>
      </c>
      <c r="M13" s="1">
        <v>-3.71197</v>
      </c>
      <c r="N13" s="1">
        <v>-38.555549999999997</v>
      </c>
    </row>
    <row r="14" spans="1:14" ht="14.25" customHeight="1">
      <c r="A14" s="23">
        <v>45043</v>
      </c>
      <c r="B14" s="8">
        <v>12</v>
      </c>
      <c r="C14" s="14">
        <v>67.683160083160104</v>
      </c>
      <c r="D14" s="15">
        <v>0.10630353430353399</v>
      </c>
      <c r="E14" s="16">
        <v>2.8020790020789998E-2</v>
      </c>
      <c r="F14" s="17">
        <v>4.0128274428274402</v>
      </c>
      <c r="G14" s="14">
        <v>4.2149688149688096</v>
      </c>
      <c r="H14" s="14">
        <v>5.5692307692307699</v>
      </c>
      <c r="I14" s="14">
        <v>28.565276507276501</v>
      </c>
      <c r="J14" s="9">
        <f t="shared" si="0"/>
        <v>197.69185873278605</v>
      </c>
      <c r="K14" s="9">
        <f t="shared" si="1"/>
        <v>7.7853935301099559</v>
      </c>
      <c r="L14" s="1" t="s">
        <v>14</v>
      </c>
      <c r="M14" s="1">
        <v>-3.71197</v>
      </c>
      <c r="N14" s="1">
        <v>-38.555549999999997</v>
      </c>
    </row>
    <row r="15" spans="1:14" ht="14.25" customHeight="1">
      <c r="A15" s="23">
        <v>45043</v>
      </c>
      <c r="B15" s="13">
        <v>13</v>
      </c>
      <c r="C15" s="14">
        <v>67.683160083160104</v>
      </c>
      <c r="D15" s="15">
        <v>0.10630353430353399</v>
      </c>
      <c r="E15" s="16">
        <v>2.8020790020789998E-2</v>
      </c>
      <c r="F15" s="17">
        <v>4.0128274428274402</v>
      </c>
      <c r="G15" s="14">
        <v>4.2149688149688096</v>
      </c>
      <c r="H15" s="14">
        <v>5.5692307692307699</v>
      </c>
      <c r="I15" s="14">
        <v>28.565276507276501</v>
      </c>
      <c r="J15" s="9">
        <f t="shared" si="0"/>
        <v>197.69185873278605</v>
      </c>
      <c r="K15" s="9">
        <f t="shared" si="1"/>
        <v>7.7853935301099559</v>
      </c>
      <c r="L15" s="1" t="s">
        <v>14</v>
      </c>
      <c r="M15" s="1">
        <v>-3.71197</v>
      </c>
      <c r="N15" s="1">
        <v>-38.555549999999997</v>
      </c>
    </row>
    <row r="16" spans="1:14" ht="14.25" customHeight="1">
      <c r="A16" s="23">
        <v>45043</v>
      </c>
      <c r="B16" s="8">
        <v>14</v>
      </c>
      <c r="C16" s="14">
        <v>67.683160083160104</v>
      </c>
      <c r="D16" s="15">
        <v>0.10630353430353399</v>
      </c>
      <c r="E16" s="16">
        <v>2.8020790020789998E-2</v>
      </c>
      <c r="F16" s="17">
        <v>4.0128274428274402</v>
      </c>
      <c r="G16" s="14">
        <v>4.2149688149688096</v>
      </c>
      <c r="H16" s="14">
        <v>5.5692307692307699</v>
      </c>
      <c r="I16" s="14">
        <v>28.565276507276501</v>
      </c>
      <c r="J16" s="9">
        <f t="shared" si="0"/>
        <v>197.69185873278605</v>
      </c>
      <c r="K16" s="9">
        <f t="shared" si="1"/>
        <v>7.7853935301099559</v>
      </c>
      <c r="L16" s="1" t="s">
        <v>14</v>
      </c>
      <c r="M16" s="1">
        <v>-3.71197</v>
      </c>
      <c r="N16" s="1">
        <v>-38.555549999999997</v>
      </c>
    </row>
    <row r="17" spans="1:14" ht="14.25" customHeight="1">
      <c r="A17" s="23">
        <v>45043</v>
      </c>
      <c r="B17" s="13">
        <v>15</v>
      </c>
      <c r="C17" s="14">
        <v>67.683160083160104</v>
      </c>
      <c r="D17" s="15">
        <v>0.10630353430353399</v>
      </c>
      <c r="E17" s="16">
        <v>2.8020790020789998E-2</v>
      </c>
      <c r="F17" s="17">
        <v>4.0128274428274402</v>
      </c>
      <c r="G17" s="14">
        <v>4.2149688149688096</v>
      </c>
      <c r="H17" s="14">
        <v>5.5692307692307699</v>
      </c>
      <c r="I17" s="14">
        <v>28.565276507276501</v>
      </c>
      <c r="J17" s="9">
        <f t="shared" si="0"/>
        <v>197.69185873278605</v>
      </c>
      <c r="K17" s="9">
        <f t="shared" si="1"/>
        <v>7.7853935301099559</v>
      </c>
      <c r="L17" s="1" t="s">
        <v>14</v>
      </c>
      <c r="M17" s="1">
        <v>-3.71197</v>
      </c>
      <c r="N17" s="1">
        <v>-38.555549999999997</v>
      </c>
    </row>
    <row r="18" spans="1:14" ht="14.25" customHeight="1">
      <c r="A18" s="23">
        <v>45043</v>
      </c>
      <c r="B18" s="8">
        <v>16</v>
      </c>
      <c r="C18" s="14">
        <v>67.683160083160104</v>
      </c>
      <c r="D18" s="15">
        <v>0.10630353430353399</v>
      </c>
      <c r="E18" s="16">
        <v>2.8020790020789998E-2</v>
      </c>
      <c r="F18" s="17">
        <v>4.0128274428274402</v>
      </c>
      <c r="G18" s="14">
        <v>4.2149688149688096</v>
      </c>
      <c r="H18" s="14">
        <v>5.5692307692307699</v>
      </c>
      <c r="I18" s="14">
        <v>28.565276507276501</v>
      </c>
      <c r="J18" s="9">
        <f t="shared" si="0"/>
        <v>197.69185873278605</v>
      </c>
      <c r="K18" s="9">
        <f t="shared" si="1"/>
        <v>7.7853935301099559</v>
      </c>
      <c r="L18" s="1" t="s">
        <v>14</v>
      </c>
      <c r="M18" s="1">
        <v>-3.71197</v>
      </c>
      <c r="N18" s="1">
        <v>-38.555549999999997</v>
      </c>
    </row>
    <row r="19" spans="1:14" ht="14.25" customHeight="1">
      <c r="A19" s="23">
        <v>45043</v>
      </c>
      <c r="B19" s="13">
        <v>17</v>
      </c>
      <c r="C19" s="14">
        <v>67.683160083160104</v>
      </c>
      <c r="D19" s="15">
        <v>0.10630353430353399</v>
      </c>
      <c r="E19" s="16">
        <v>2.8020790020789998E-2</v>
      </c>
      <c r="F19" s="17">
        <v>4.0128274428274402</v>
      </c>
      <c r="G19" s="14">
        <v>4.2149688149688096</v>
      </c>
      <c r="H19" s="14">
        <v>5.5692307692307699</v>
      </c>
      <c r="I19" s="14">
        <v>28.565276507276501</v>
      </c>
      <c r="J19" s="9">
        <f t="shared" si="0"/>
        <v>197.69185873278605</v>
      </c>
      <c r="K19" s="9">
        <f t="shared" si="1"/>
        <v>7.7853935301099559</v>
      </c>
      <c r="L19" s="1" t="s">
        <v>14</v>
      </c>
      <c r="M19" s="1">
        <v>-3.71197</v>
      </c>
      <c r="N19" s="1">
        <v>-38.555549999999997</v>
      </c>
    </row>
    <row r="20" spans="1:14" ht="14.25" customHeight="1">
      <c r="A20" s="23">
        <v>45043</v>
      </c>
      <c r="B20" s="8">
        <v>18</v>
      </c>
      <c r="C20" s="9">
        <v>64.071262226362407</v>
      </c>
      <c r="D20" s="10">
        <v>6.3861201676758295E-2</v>
      </c>
      <c r="E20" s="11">
        <v>1.49930135072194E-2</v>
      </c>
      <c r="F20" s="12">
        <v>2.4832091290172298</v>
      </c>
      <c r="G20" s="9">
        <v>5.1332091290172297</v>
      </c>
      <c r="H20" s="9">
        <v>6.4760130414531902</v>
      </c>
      <c r="I20" s="9">
        <v>28.661895668374498</v>
      </c>
      <c r="J20" s="9">
        <f t="shared" si="0"/>
        <v>118.72416235433131</v>
      </c>
      <c r="K20" s="9">
        <f t="shared" si="1"/>
        <v>4.8161979447523704</v>
      </c>
      <c r="L20" s="1" t="s">
        <v>14</v>
      </c>
      <c r="M20" s="1">
        <v>-3.71197</v>
      </c>
      <c r="N20" s="1">
        <v>-38.555549999999997</v>
      </c>
    </row>
    <row r="21" spans="1:14" ht="14.25" customHeight="1">
      <c r="A21" s="23">
        <v>45043</v>
      </c>
      <c r="B21" s="13">
        <v>19</v>
      </c>
      <c r="C21" s="14">
        <v>62.906571654790199</v>
      </c>
      <c r="D21" s="15">
        <v>5.7984956452889903E-2</v>
      </c>
      <c r="E21" s="16">
        <v>1.34323040380048E-2</v>
      </c>
      <c r="F21" s="17">
        <v>2.4173198733175001</v>
      </c>
      <c r="G21" s="14">
        <v>11.3721298495645</v>
      </c>
      <c r="H21" s="14">
        <v>12.773555027711801</v>
      </c>
      <c r="I21" s="14">
        <v>29.235482977038799</v>
      </c>
      <c r="J21" s="9">
        <f t="shared" si="0"/>
        <v>107.59517063675963</v>
      </c>
      <c r="K21" s="9">
        <f t="shared" si="1"/>
        <v>4.6795120495837139</v>
      </c>
      <c r="L21" s="1" t="s">
        <v>14</v>
      </c>
      <c r="M21" s="1">
        <v>-3.71197</v>
      </c>
      <c r="N21" s="1">
        <v>-38.555549999999997</v>
      </c>
    </row>
    <row r="22" spans="1:14" ht="14.25" customHeight="1">
      <c r="A22" s="23">
        <v>45043</v>
      </c>
      <c r="B22" s="8">
        <v>20</v>
      </c>
      <c r="C22" s="9">
        <v>65.512605042016801</v>
      </c>
      <c r="D22" s="10">
        <v>0.122268907563025</v>
      </c>
      <c r="E22" s="11">
        <v>2.3117246898759498E-2</v>
      </c>
      <c r="F22" s="12">
        <v>2.5313205282112801</v>
      </c>
      <c r="G22" s="9">
        <v>9.1728691476590605</v>
      </c>
      <c r="H22" s="9">
        <v>10.858343337334899</v>
      </c>
      <c r="I22" s="9">
        <v>29.019051620648298</v>
      </c>
      <c r="J22" s="9">
        <f t="shared" si="0"/>
        <v>227.04107336211928</v>
      </c>
      <c r="K22" s="9">
        <f t="shared" si="1"/>
        <v>4.9037073582902977</v>
      </c>
      <c r="L22" s="1" t="s">
        <v>14</v>
      </c>
      <c r="M22" s="1">
        <v>-3.71197</v>
      </c>
      <c r="N22" s="1">
        <v>-38.555549999999997</v>
      </c>
    </row>
    <row r="23" spans="1:14" ht="14.25" customHeight="1">
      <c r="A23" s="23">
        <v>45043</v>
      </c>
      <c r="B23" s="13">
        <v>21</v>
      </c>
      <c r="C23" s="14">
        <v>66.058965102286393</v>
      </c>
      <c r="D23" s="15">
        <v>0.15041716807059799</v>
      </c>
      <c r="E23" s="16">
        <v>2.5924588848776599E-2</v>
      </c>
      <c r="F23" s="17">
        <v>3.8004893702366598</v>
      </c>
      <c r="G23" s="14">
        <v>6.8929001203369404</v>
      </c>
      <c r="H23" s="14">
        <v>8.5463297232250302</v>
      </c>
      <c r="I23" s="14">
        <v>28.905972723626199</v>
      </c>
      <c r="J23" s="9">
        <f t="shared" si="0"/>
        <v>279.41412769378888</v>
      </c>
      <c r="K23" s="9">
        <f t="shared" si="1"/>
        <v>7.3651141027570448</v>
      </c>
      <c r="L23" s="1" t="s">
        <v>14</v>
      </c>
      <c r="M23" s="1">
        <v>-3.71197</v>
      </c>
      <c r="N23" s="1">
        <v>-38.555549999999997</v>
      </c>
    </row>
    <row r="24" spans="1:14" ht="14.25" customHeight="1">
      <c r="A24" s="23">
        <v>45043</v>
      </c>
      <c r="B24" s="8">
        <v>22</v>
      </c>
      <c r="C24" s="9">
        <v>67.9876</v>
      </c>
      <c r="D24" s="10">
        <v>0.26388400000000001</v>
      </c>
      <c r="E24" s="11">
        <v>4.5047999999999998E-2</v>
      </c>
      <c r="F24" s="12">
        <v>3.8244400000000001</v>
      </c>
      <c r="G24" s="9">
        <v>6.5144000000000002</v>
      </c>
      <c r="H24" s="9">
        <v>8.4055999999999997</v>
      </c>
      <c r="I24" s="9">
        <v>28.805564</v>
      </c>
      <c r="J24" s="9">
        <f t="shared" si="0"/>
        <v>490.35251021401217</v>
      </c>
      <c r="K24" s="9">
        <f t="shared" si="1"/>
        <v>7.4139934886772076</v>
      </c>
      <c r="L24" s="1" t="s">
        <v>14</v>
      </c>
      <c r="M24" s="1">
        <v>-3.71197</v>
      </c>
      <c r="N24" s="1">
        <v>-38.555549999999997</v>
      </c>
    </row>
    <row r="25" spans="1:14" ht="14.25" customHeight="1">
      <c r="A25" s="23">
        <v>45043</v>
      </c>
      <c r="B25" s="13">
        <v>23</v>
      </c>
      <c r="C25" s="14">
        <v>71.039452495974203</v>
      </c>
      <c r="D25" s="10">
        <v>0.26388400000000001</v>
      </c>
      <c r="E25" s="16">
        <v>5.6505636070853502E-2</v>
      </c>
      <c r="F25" s="17">
        <v>3.8708293075684401</v>
      </c>
      <c r="G25" s="9">
        <v>6.5144000000000002</v>
      </c>
      <c r="H25" s="14">
        <v>7.6936392914653799</v>
      </c>
      <c r="I25" s="14">
        <v>28.324472624798702</v>
      </c>
      <c r="J25" s="9">
        <f t="shared" si="0"/>
        <v>491.13501216656016</v>
      </c>
      <c r="K25" s="9">
        <f t="shared" si="1"/>
        <v>7.5158977218321787</v>
      </c>
      <c r="L25" s="1" t="s">
        <v>14</v>
      </c>
      <c r="M25" s="1">
        <v>-3.71197</v>
      </c>
      <c r="N25" s="1">
        <v>-38.555549999999997</v>
      </c>
    </row>
    <row r="26" spans="1:14" ht="14.25" customHeight="1"/>
    <row r="27" spans="1:14" ht="14.25" customHeight="1"/>
    <row r="28" spans="1:14" ht="14.25" customHeight="1"/>
    <row r="29" spans="1:14" ht="14.25" customHeight="1"/>
    <row r="30" spans="1:14" ht="14.25" customHeight="1"/>
    <row r="31" spans="1:14" ht="14.25" customHeight="1"/>
    <row r="32" spans="1:14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511811024" right="0.511811024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000"/>
  <sheetViews>
    <sheetView workbookViewId="0">
      <selection activeCell="G24" sqref="G24:G25"/>
    </sheetView>
  </sheetViews>
  <sheetFormatPr defaultColWidth="14.44140625" defaultRowHeight="15" customHeight="1"/>
  <cols>
    <col min="1" max="1" width="10.5546875" customWidth="1"/>
    <col min="2" max="11" width="8.6640625" customWidth="1"/>
    <col min="12" max="12" width="26.88671875" customWidth="1"/>
    <col min="13" max="26" width="8.6640625" customWidth="1"/>
  </cols>
  <sheetData>
    <row r="1" spans="1:14" ht="14.25" customHeight="1">
      <c r="A1" s="2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3" t="s">
        <v>6</v>
      </c>
      <c r="H1" s="3" t="s">
        <v>7</v>
      </c>
      <c r="I1" s="3" t="s">
        <v>8</v>
      </c>
      <c r="J1" s="7" t="s">
        <v>9</v>
      </c>
      <c r="K1" s="3" t="s">
        <v>10</v>
      </c>
      <c r="L1" s="6" t="s">
        <v>11</v>
      </c>
      <c r="M1" s="6" t="s">
        <v>12</v>
      </c>
      <c r="N1" s="6" t="s">
        <v>13</v>
      </c>
    </row>
    <row r="2" spans="1:14" ht="14.25" customHeight="1">
      <c r="A2" s="23">
        <v>45043</v>
      </c>
      <c r="B2" s="8">
        <v>0</v>
      </c>
      <c r="C2" s="9">
        <v>63.220934878146203</v>
      </c>
      <c r="D2" s="10">
        <v>1.9168997203355999E-2</v>
      </c>
      <c r="E2" s="11">
        <v>7.8905313623651597E-3</v>
      </c>
      <c r="F2" s="12">
        <v>2.4296004794246899</v>
      </c>
      <c r="G2" s="9">
        <v>5.0071913703555699</v>
      </c>
      <c r="H2" s="9">
        <v>5.9716340391530203</v>
      </c>
      <c r="I2" s="9">
        <v>28.880667199360801</v>
      </c>
      <c r="J2" s="9">
        <f t="shared" ref="J2:J25" si="0">(46.01*(D2*1000))/(0.082*(I2+273.15))</f>
        <v>35.611210202213861</v>
      </c>
      <c r="K2" s="9">
        <f t="shared" ref="K2:K25" si="1">(48*(F2))/(0.082*(I2+273.15))</f>
        <v>4.7088104392686425</v>
      </c>
      <c r="L2" s="1" t="s">
        <v>15</v>
      </c>
      <c r="M2" s="1">
        <v>-3.7236699999999998</v>
      </c>
      <c r="N2" s="1">
        <v>-38.477110000000003</v>
      </c>
    </row>
    <row r="3" spans="1:14" ht="14.25" customHeight="1">
      <c r="A3" s="23">
        <v>45043</v>
      </c>
      <c r="B3" s="13">
        <v>1</v>
      </c>
      <c r="C3" s="14">
        <v>64.753086419753103</v>
      </c>
      <c r="D3" s="15">
        <v>3.68387579498691E-2</v>
      </c>
      <c r="E3" s="16">
        <v>1.11148522259633E-2</v>
      </c>
      <c r="F3" s="17">
        <v>2.5313542835765102</v>
      </c>
      <c r="G3" s="14">
        <v>4.6041900486344902</v>
      </c>
      <c r="H3" s="14">
        <v>5.8391320613542801</v>
      </c>
      <c r="I3" s="14">
        <v>28.845087916198999</v>
      </c>
      <c r="J3" s="9">
        <f t="shared" si="0"/>
        <v>68.445276304554284</v>
      </c>
      <c r="K3" s="9">
        <f t="shared" si="1"/>
        <v>4.9065975587296142</v>
      </c>
      <c r="L3" s="1" t="s">
        <v>15</v>
      </c>
      <c r="M3" s="1">
        <v>-3.7236699999999998</v>
      </c>
      <c r="N3" s="1">
        <v>-38.477110000000003</v>
      </c>
    </row>
    <row r="4" spans="1:14" ht="14.25" customHeight="1">
      <c r="A4" s="23">
        <v>45043</v>
      </c>
      <c r="B4" s="8">
        <v>2</v>
      </c>
      <c r="C4" s="9">
        <v>67.800799999999995</v>
      </c>
      <c r="D4" s="10">
        <v>7.3443999999999995E-2</v>
      </c>
      <c r="E4" s="11">
        <v>1.7304E-2</v>
      </c>
      <c r="F4" s="12">
        <v>2.939384</v>
      </c>
      <c r="G4" s="9">
        <v>4.6391999999999998</v>
      </c>
      <c r="H4" s="9">
        <v>6.2460000000000004</v>
      </c>
      <c r="I4" s="9">
        <v>28.629372</v>
      </c>
      <c r="J4" s="9">
        <f t="shared" si="0"/>
        <v>136.55422832642344</v>
      </c>
      <c r="K4" s="9">
        <f t="shared" si="1"/>
        <v>5.7015660579684813</v>
      </c>
      <c r="L4" s="1" t="s">
        <v>15</v>
      </c>
      <c r="M4" s="1">
        <v>-3.7236699999999998</v>
      </c>
      <c r="N4" s="1">
        <v>-38.477110000000003</v>
      </c>
    </row>
    <row r="5" spans="1:14" ht="14.25" customHeight="1">
      <c r="A5" s="23">
        <v>45043</v>
      </c>
      <c r="B5" s="13">
        <v>3</v>
      </c>
      <c r="C5" s="14">
        <v>67.212748344370894</v>
      </c>
      <c r="D5" s="15">
        <v>9.5649834437086106E-2</v>
      </c>
      <c r="E5" s="16">
        <v>2.1117549668874198E-2</v>
      </c>
      <c r="F5" s="17">
        <v>2.7858609271523198</v>
      </c>
      <c r="G5" s="14">
        <v>5.3004966887417204</v>
      </c>
      <c r="H5" s="14">
        <v>6.9495033112582796</v>
      </c>
      <c r="I5" s="14">
        <v>28.783820364238402</v>
      </c>
      <c r="J5" s="9">
        <f t="shared" si="0"/>
        <v>177.75050421852825</v>
      </c>
      <c r="K5" s="9">
        <f t="shared" si="1"/>
        <v>5.4010109163300228</v>
      </c>
      <c r="L5" s="1" t="s">
        <v>15</v>
      </c>
      <c r="M5" s="1">
        <v>-3.7236699999999998</v>
      </c>
      <c r="N5" s="1">
        <v>-38.477110000000003</v>
      </c>
    </row>
    <row r="6" spans="1:14" ht="14.25" customHeight="1">
      <c r="A6" s="23">
        <v>45043</v>
      </c>
      <c r="B6" s="8">
        <v>4</v>
      </c>
      <c r="C6" s="9">
        <v>69.452971271153103</v>
      </c>
      <c r="D6" s="10">
        <v>0.110547028728847</v>
      </c>
      <c r="E6" s="11">
        <v>2.3286107831562399E-2</v>
      </c>
      <c r="F6" s="12">
        <v>2.6647815820543101</v>
      </c>
      <c r="G6" s="9">
        <v>6.0759543486816199</v>
      </c>
      <c r="H6" s="9">
        <v>8.1267217630853992</v>
      </c>
      <c r="I6" s="9">
        <v>27.5829830775285</v>
      </c>
      <c r="J6" s="9">
        <f t="shared" si="0"/>
        <v>206.25495600150407</v>
      </c>
      <c r="K6" s="9">
        <f t="shared" si="1"/>
        <v>5.1869007836451191</v>
      </c>
      <c r="L6" s="1" t="s">
        <v>15</v>
      </c>
      <c r="M6" s="1">
        <v>-3.7236699999999998</v>
      </c>
      <c r="N6" s="1">
        <v>-38.477110000000003</v>
      </c>
    </row>
    <row r="7" spans="1:14" ht="14.25" customHeight="1">
      <c r="A7" s="23">
        <v>45043</v>
      </c>
      <c r="B7" s="13">
        <v>5</v>
      </c>
      <c r="C7" s="14">
        <v>73.7548824232762</v>
      </c>
      <c r="D7" s="15">
        <v>7.8031088082901601E-2</v>
      </c>
      <c r="E7" s="16">
        <v>1.66042247907533E-2</v>
      </c>
      <c r="F7" s="17">
        <v>3.7225149461937002</v>
      </c>
      <c r="G7" s="14">
        <v>5.8872060581905101</v>
      </c>
      <c r="H7" s="14">
        <v>7.8561179752889601</v>
      </c>
      <c r="I7" s="14">
        <v>26.895380629733001</v>
      </c>
      <c r="J7" s="9">
        <f t="shared" si="0"/>
        <v>145.921437322906</v>
      </c>
      <c r="K7" s="9">
        <f t="shared" si="1"/>
        <v>7.2623452314513175</v>
      </c>
      <c r="L7" s="1" t="s">
        <v>15</v>
      </c>
      <c r="M7" s="1">
        <v>-3.7236699999999998</v>
      </c>
      <c r="N7" s="1">
        <v>-38.477110000000003</v>
      </c>
    </row>
    <row r="8" spans="1:14" ht="14.25" customHeight="1">
      <c r="A8" s="23">
        <v>45043</v>
      </c>
      <c r="B8" s="8">
        <v>6</v>
      </c>
      <c r="C8" s="9">
        <v>70.910799999999995</v>
      </c>
      <c r="D8" s="10">
        <v>5.7239999999999999E-2</v>
      </c>
      <c r="E8" s="11">
        <v>1.3408E-2</v>
      </c>
      <c r="F8" s="12">
        <v>4.3628080000000002</v>
      </c>
      <c r="G8" s="9">
        <v>5.0852000000000004</v>
      </c>
      <c r="H8" s="9">
        <v>6.8108000000000004</v>
      </c>
      <c r="I8" s="9">
        <v>27.390408000000001</v>
      </c>
      <c r="J8" s="9">
        <f t="shared" si="0"/>
        <v>106.86491245544561</v>
      </c>
      <c r="K8" s="9">
        <f t="shared" si="1"/>
        <v>8.4974890606666538</v>
      </c>
      <c r="L8" s="1" t="s">
        <v>15</v>
      </c>
      <c r="M8" s="1">
        <v>-3.7236699999999998</v>
      </c>
      <c r="N8" s="1">
        <v>-38.477110000000003</v>
      </c>
    </row>
    <row r="9" spans="1:14" ht="14.25" customHeight="1">
      <c r="A9" s="23">
        <v>45043</v>
      </c>
      <c r="B9" s="13">
        <v>7</v>
      </c>
      <c r="C9" s="14">
        <v>72.085225009956204</v>
      </c>
      <c r="D9" s="15">
        <v>0.20640780565511699</v>
      </c>
      <c r="E9" s="16">
        <v>4.0720828355237E-2</v>
      </c>
      <c r="F9" s="17">
        <v>4.2203544404619704</v>
      </c>
      <c r="G9" s="14">
        <v>5.1226602947033104</v>
      </c>
      <c r="H9" s="14">
        <v>7.2903225806451601</v>
      </c>
      <c r="I9" s="14">
        <v>27.322743926722399</v>
      </c>
      <c r="J9" s="9">
        <f t="shared" si="0"/>
        <v>385.4423359865815</v>
      </c>
      <c r="K9" s="9">
        <f t="shared" si="1"/>
        <v>8.221881783677178</v>
      </c>
      <c r="L9" s="1" t="s">
        <v>15</v>
      </c>
      <c r="M9" s="1">
        <v>-3.7236699999999998</v>
      </c>
      <c r="N9" s="1">
        <v>-38.477110000000003</v>
      </c>
    </row>
    <row r="10" spans="1:14" ht="14.25" customHeight="1">
      <c r="A10" s="23">
        <v>45043</v>
      </c>
      <c r="B10" s="8">
        <v>8</v>
      </c>
      <c r="C10" s="9">
        <v>71.758374106134696</v>
      </c>
      <c r="D10" s="10">
        <v>0.12402333458788101</v>
      </c>
      <c r="E10" s="11">
        <v>2.5525028227324099E-2</v>
      </c>
      <c r="F10" s="12">
        <v>4.1495935265336801</v>
      </c>
      <c r="G10" s="9">
        <v>4.3545351900639799</v>
      </c>
      <c r="H10" s="9">
        <v>6.0191945803537799</v>
      </c>
      <c r="I10" s="9">
        <v>27.8329582235604</v>
      </c>
      <c r="J10" s="9">
        <f t="shared" si="0"/>
        <v>231.20641431676478</v>
      </c>
      <c r="K10" s="9">
        <f t="shared" si="1"/>
        <v>8.0703252148618994</v>
      </c>
      <c r="L10" s="1" t="s">
        <v>15</v>
      </c>
      <c r="M10" s="1">
        <v>-3.7236699999999998</v>
      </c>
      <c r="N10" s="1">
        <v>-38.477110000000003</v>
      </c>
    </row>
    <row r="11" spans="1:14" ht="14.25" customHeight="1">
      <c r="A11" s="23">
        <v>45043</v>
      </c>
      <c r="B11" s="13">
        <v>9</v>
      </c>
      <c r="C11" s="14">
        <v>67.683160083160104</v>
      </c>
      <c r="D11" s="15">
        <v>0.10630353430353399</v>
      </c>
      <c r="E11" s="16">
        <v>2.8020790020789998E-2</v>
      </c>
      <c r="F11" s="17">
        <v>4.0128274428274402</v>
      </c>
      <c r="G11" s="14">
        <v>4.2149688149688096</v>
      </c>
      <c r="H11" s="14">
        <v>5.5692307692307699</v>
      </c>
      <c r="I11" s="14">
        <v>28.565276507276501</v>
      </c>
      <c r="J11" s="9">
        <f t="shared" si="0"/>
        <v>197.69185873278605</v>
      </c>
      <c r="K11" s="9">
        <f t="shared" si="1"/>
        <v>7.7853935301099559</v>
      </c>
      <c r="L11" s="1" t="s">
        <v>15</v>
      </c>
      <c r="M11" s="1">
        <v>-3.7236699999999998</v>
      </c>
      <c r="N11" s="1">
        <v>-38.477110000000003</v>
      </c>
    </row>
    <row r="12" spans="1:14" ht="14.25" customHeight="1">
      <c r="A12" s="23">
        <v>45043</v>
      </c>
      <c r="B12" s="8">
        <v>10</v>
      </c>
      <c r="C12" s="14">
        <v>67.683160083160104</v>
      </c>
      <c r="D12" s="15">
        <v>0.10630353430353399</v>
      </c>
      <c r="E12" s="16">
        <v>2.8020790020789998E-2</v>
      </c>
      <c r="F12" s="17">
        <v>4.0128274428274402</v>
      </c>
      <c r="G12" s="14">
        <v>4.2149688149688096</v>
      </c>
      <c r="H12" s="14">
        <v>5.5692307692307699</v>
      </c>
      <c r="I12" s="14">
        <v>28.565276507276501</v>
      </c>
      <c r="J12" s="9">
        <f t="shared" si="0"/>
        <v>197.69185873278605</v>
      </c>
      <c r="K12" s="9">
        <f t="shared" si="1"/>
        <v>7.7853935301099559</v>
      </c>
      <c r="L12" s="1" t="s">
        <v>15</v>
      </c>
      <c r="M12" s="1">
        <v>-3.7236699999999998</v>
      </c>
      <c r="N12" s="1">
        <v>-38.477110000000003</v>
      </c>
    </row>
    <row r="13" spans="1:14" ht="14.25" customHeight="1">
      <c r="A13" s="23">
        <v>45043</v>
      </c>
      <c r="B13" s="13">
        <v>11</v>
      </c>
      <c r="C13" s="14">
        <v>67.683160083160104</v>
      </c>
      <c r="D13" s="15">
        <v>0.10630353430353399</v>
      </c>
      <c r="E13" s="16">
        <v>2.8020790020789998E-2</v>
      </c>
      <c r="F13" s="17">
        <v>4.0128274428274402</v>
      </c>
      <c r="G13" s="14">
        <v>4.2149688149688096</v>
      </c>
      <c r="H13" s="14">
        <v>5.5692307692307699</v>
      </c>
      <c r="I13" s="14">
        <v>28.565276507276501</v>
      </c>
      <c r="J13" s="9">
        <f t="shared" si="0"/>
        <v>197.69185873278605</v>
      </c>
      <c r="K13" s="9">
        <f t="shared" si="1"/>
        <v>7.7853935301099559</v>
      </c>
      <c r="L13" s="1" t="s">
        <v>15</v>
      </c>
      <c r="M13" s="1">
        <v>-3.7236699999999998</v>
      </c>
      <c r="N13" s="1">
        <v>-38.477110000000003</v>
      </c>
    </row>
    <row r="14" spans="1:14" ht="14.25" customHeight="1">
      <c r="A14" s="23">
        <v>45043</v>
      </c>
      <c r="B14" s="8">
        <v>12</v>
      </c>
      <c r="C14" s="14">
        <v>67.683160083160104</v>
      </c>
      <c r="D14" s="15">
        <v>0.10630353430353399</v>
      </c>
      <c r="E14" s="16">
        <v>2.8020790020789998E-2</v>
      </c>
      <c r="F14" s="17">
        <v>4.0128274428274402</v>
      </c>
      <c r="G14" s="14">
        <v>4.2149688149688096</v>
      </c>
      <c r="H14" s="14">
        <v>5.5692307692307699</v>
      </c>
      <c r="I14" s="14">
        <v>28.565276507276501</v>
      </c>
      <c r="J14" s="9">
        <f t="shared" si="0"/>
        <v>197.69185873278605</v>
      </c>
      <c r="K14" s="9">
        <f t="shared" si="1"/>
        <v>7.7853935301099559</v>
      </c>
      <c r="L14" s="1" t="s">
        <v>15</v>
      </c>
      <c r="M14" s="1">
        <v>-3.7236699999999998</v>
      </c>
      <c r="N14" s="1">
        <v>-38.477110000000003</v>
      </c>
    </row>
    <row r="15" spans="1:14" ht="14.25" customHeight="1">
      <c r="A15" s="23">
        <v>45043</v>
      </c>
      <c r="B15" s="13">
        <v>13</v>
      </c>
      <c r="C15" s="14">
        <v>67.683160083160104</v>
      </c>
      <c r="D15" s="15">
        <v>0.10630353430353399</v>
      </c>
      <c r="E15" s="16">
        <v>2.8020790020789998E-2</v>
      </c>
      <c r="F15" s="17">
        <v>4.0128274428274402</v>
      </c>
      <c r="G15" s="14">
        <v>4.2149688149688096</v>
      </c>
      <c r="H15" s="14">
        <v>5.5692307692307699</v>
      </c>
      <c r="I15" s="14">
        <v>28.565276507276501</v>
      </c>
      <c r="J15" s="9">
        <f t="shared" si="0"/>
        <v>197.69185873278605</v>
      </c>
      <c r="K15" s="9">
        <f t="shared" si="1"/>
        <v>7.7853935301099559</v>
      </c>
      <c r="L15" s="1" t="s">
        <v>15</v>
      </c>
      <c r="M15" s="1">
        <v>-3.7236699999999998</v>
      </c>
      <c r="N15" s="1">
        <v>-38.477110000000003</v>
      </c>
    </row>
    <row r="16" spans="1:14" ht="14.25" customHeight="1">
      <c r="A16" s="23">
        <v>45043</v>
      </c>
      <c r="B16" s="8">
        <v>14</v>
      </c>
      <c r="C16" s="14">
        <v>67.683160083160104</v>
      </c>
      <c r="D16" s="15">
        <v>0.10630353430353399</v>
      </c>
      <c r="E16" s="16">
        <v>2.8020790020789998E-2</v>
      </c>
      <c r="F16" s="17">
        <v>4.0128274428274402</v>
      </c>
      <c r="G16" s="14">
        <v>4.2149688149688096</v>
      </c>
      <c r="H16" s="14">
        <v>5.5692307692307699</v>
      </c>
      <c r="I16" s="14">
        <v>28.565276507276501</v>
      </c>
      <c r="J16" s="9">
        <f t="shared" si="0"/>
        <v>197.69185873278605</v>
      </c>
      <c r="K16" s="9">
        <f t="shared" si="1"/>
        <v>7.7853935301099559</v>
      </c>
      <c r="L16" s="1" t="s">
        <v>15</v>
      </c>
      <c r="M16" s="1">
        <v>-3.7236699999999998</v>
      </c>
      <c r="N16" s="1">
        <v>-38.477110000000003</v>
      </c>
    </row>
    <row r="17" spans="1:14" ht="14.25" customHeight="1">
      <c r="A17" s="23">
        <v>45043</v>
      </c>
      <c r="B17" s="13">
        <v>15</v>
      </c>
      <c r="C17" s="14">
        <v>67.683160083160104</v>
      </c>
      <c r="D17" s="15">
        <v>0.10630353430353399</v>
      </c>
      <c r="E17" s="16">
        <v>2.8020790020789998E-2</v>
      </c>
      <c r="F17" s="17">
        <v>4.0128274428274402</v>
      </c>
      <c r="G17" s="14">
        <v>4.2149688149688096</v>
      </c>
      <c r="H17" s="14">
        <v>5.5692307692307699</v>
      </c>
      <c r="I17" s="14">
        <v>28.565276507276501</v>
      </c>
      <c r="J17" s="9">
        <f t="shared" si="0"/>
        <v>197.69185873278605</v>
      </c>
      <c r="K17" s="9">
        <f t="shared" si="1"/>
        <v>7.7853935301099559</v>
      </c>
      <c r="L17" s="1" t="s">
        <v>15</v>
      </c>
      <c r="M17" s="1">
        <v>-3.7236699999999998</v>
      </c>
      <c r="N17" s="1">
        <v>-38.477110000000003</v>
      </c>
    </row>
    <row r="18" spans="1:14" ht="14.25" customHeight="1">
      <c r="A18" s="23">
        <v>45043</v>
      </c>
      <c r="B18" s="8">
        <v>16</v>
      </c>
      <c r="C18" s="14">
        <v>67.683160083160104</v>
      </c>
      <c r="D18" s="15">
        <v>0.10630353430353399</v>
      </c>
      <c r="E18" s="16">
        <v>2.8020790020789998E-2</v>
      </c>
      <c r="F18" s="17">
        <v>4.0128274428274402</v>
      </c>
      <c r="G18" s="14">
        <v>4.2149688149688096</v>
      </c>
      <c r="H18" s="14">
        <v>5.5692307692307699</v>
      </c>
      <c r="I18" s="14">
        <v>28.565276507276501</v>
      </c>
      <c r="J18" s="9">
        <f t="shared" si="0"/>
        <v>197.69185873278605</v>
      </c>
      <c r="K18" s="9">
        <f t="shared" si="1"/>
        <v>7.7853935301099559</v>
      </c>
      <c r="L18" s="1" t="s">
        <v>15</v>
      </c>
      <c r="M18" s="1">
        <v>-3.7236699999999998</v>
      </c>
      <c r="N18" s="1">
        <v>-38.477110000000003</v>
      </c>
    </row>
    <row r="19" spans="1:14" ht="14.25" customHeight="1">
      <c r="A19" s="23">
        <v>45043</v>
      </c>
      <c r="B19" s="13">
        <v>17</v>
      </c>
      <c r="C19" s="14">
        <v>67.683160083160104</v>
      </c>
      <c r="D19" s="15">
        <v>0.10630353430353399</v>
      </c>
      <c r="E19" s="16">
        <v>2.8020790020789998E-2</v>
      </c>
      <c r="F19" s="17">
        <v>4.0128274428274402</v>
      </c>
      <c r="G19" s="14">
        <v>4.2149688149688096</v>
      </c>
      <c r="H19" s="14">
        <v>5.5692307692307699</v>
      </c>
      <c r="I19" s="14">
        <v>28.565276507276501</v>
      </c>
      <c r="J19" s="9">
        <f t="shared" si="0"/>
        <v>197.69185873278605</v>
      </c>
      <c r="K19" s="9">
        <f t="shared" si="1"/>
        <v>7.7853935301099559</v>
      </c>
      <c r="L19" s="1" t="s">
        <v>15</v>
      </c>
      <c r="M19" s="1">
        <v>-3.7236699999999998</v>
      </c>
      <c r="N19" s="1">
        <v>-38.477110000000003</v>
      </c>
    </row>
    <row r="20" spans="1:14" ht="14.25" customHeight="1">
      <c r="A20" s="23">
        <v>45043</v>
      </c>
      <c r="B20" s="8">
        <v>18</v>
      </c>
      <c r="C20" s="9">
        <v>64.071262226362407</v>
      </c>
      <c r="D20" s="10">
        <v>6.3861201676758295E-2</v>
      </c>
      <c r="E20" s="11">
        <v>1.49930135072194E-2</v>
      </c>
      <c r="F20" s="12">
        <v>2.4832091290172298</v>
      </c>
      <c r="G20" s="9">
        <v>5.1332091290172297</v>
      </c>
      <c r="H20" s="9">
        <v>6.4760130414531902</v>
      </c>
      <c r="I20" s="9">
        <v>28.661895668374498</v>
      </c>
      <c r="J20" s="9">
        <f t="shared" si="0"/>
        <v>118.72416235433131</v>
      </c>
      <c r="K20" s="9">
        <f t="shared" si="1"/>
        <v>4.8161979447523704</v>
      </c>
      <c r="L20" s="1" t="s">
        <v>15</v>
      </c>
      <c r="M20" s="1">
        <v>-3.7236699999999998</v>
      </c>
      <c r="N20" s="1">
        <v>-38.477110000000003</v>
      </c>
    </row>
    <row r="21" spans="1:14" ht="14.25" customHeight="1">
      <c r="A21" s="23">
        <v>45043</v>
      </c>
      <c r="B21" s="13">
        <v>19</v>
      </c>
      <c r="C21" s="14">
        <v>62.906571654790199</v>
      </c>
      <c r="D21" s="15">
        <v>5.7984956452889903E-2</v>
      </c>
      <c r="E21" s="16">
        <v>1.34323040380048E-2</v>
      </c>
      <c r="F21" s="17">
        <v>2.4173198733175001</v>
      </c>
      <c r="G21" s="14">
        <v>11.3721298495645</v>
      </c>
      <c r="H21" s="14">
        <v>12.773555027711801</v>
      </c>
      <c r="I21" s="14">
        <v>29.235482977038799</v>
      </c>
      <c r="J21" s="9">
        <f t="shared" si="0"/>
        <v>107.59517063675963</v>
      </c>
      <c r="K21" s="9">
        <f t="shared" si="1"/>
        <v>4.6795120495837139</v>
      </c>
      <c r="L21" s="1" t="s">
        <v>15</v>
      </c>
      <c r="M21" s="1">
        <v>-3.7236699999999998</v>
      </c>
      <c r="N21" s="1">
        <v>-38.477110000000003</v>
      </c>
    </row>
    <row r="22" spans="1:14" ht="14.25" customHeight="1">
      <c r="A22" s="23">
        <v>45043</v>
      </c>
      <c r="B22" s="8">
        <v>20</v>
      </c>
      <c r="C22" s="9">
        <v>65.512605042016801</v>
      </c>
      <c r="D22" s="10">
        <v>0.122268907563025</v>
      </c>
      <c r="E22" s="11">
        <v>2.3117246898759498E-2</v>
      </c>
      <c r="F22" s="12">
        <v>2.5313205282112801</v>
      </c>
      <c r="G22" s="9">
        <v>9.1728691476590605</v>
      </c>
      <c r="H22" s="9">
        <v>10.858343337334899</v>
      </c>
      <c r="I22" s="9">
        <v>29.019051620648298</v>
      </c>
      <c r="J22" s="9">
        <f t="shared" si="0"/>
        <v>227.04107336211928</v>
      </c>
      <c r="K22" s="9">
        <f t="shared" si="1"/>
        <v>4.9037073582902977</v>
      </c>
      <c r="L22" s="1" t="s">
        <v>15</v>
      </c>
      <c r="M22" s="1">
        <v>-3.7236699999999998</v>
      </c>
      <c r="N22" s="1">
        <v>-38.477110000000003</v>
      </c>
    </row>
    <row r="23" spans="1:14" ht="14.25" customHeight="1">
      <c r="A23" s="23">
        <v>45043</v>
      </c>
      <c r="B23" s="13">
        <v>21</v>
      </c>
      <c r="C23" s="14">
        <v>66.058965102286393</v>
      </c>
      <c r="D23" s="15">
        <v>0.15041716807059799</v>
      </c>
      <c r="E23" s="16">
        <v>2.5924588848776599E-2</v>
      </c>
      <c r="F23" s="17">
        <v>3.8004893702366598</v>
      </c>
      <c r="G23" s="14">
        <v>6.8929001203369404</v>
      </c>
      <c r="H23" s="14">
        <v>8.5463297232250302</v>
      </c>
      <c r="I23" s="14">
        <v>28.905972723626199</v>
      </c>
      <c r="J23" s="9">
        <f t="shared" si="0"/>
        <v>279.41412769378888</v>
      </c>
      <c r="K23" s="9">
        <f t="shared" si="1"/>
        <v>7.3651141027570448</v>
      </c>
      <c r="L23" s="1" t="s">
        <v>15</v>
      </c>
      <c r="M23" s="1">
        <v>-3.7236699999999998</v>
      </c>
      <c r="N23" s="1">
        <v>-38.477110000000003</v>
      </c>
    </row>
    <row r="24" spans="1:14" ht="14.25" customHeight="1">
      <c r="A24" s="23">
        <v>45043</v>
      </c>
      <c r="B24" s="8">
        <v>22</v>
      </c>
      <c r="C24" s="9">
        <v>67.9876</v>
      </c>
      <c r="D24" s="10">
        <v>0.26388400000000001</v>
      </c>
      <c r="E24" s="11">
        <v>4.5047999999999998E-2</v>
      </c>
      <c r="F24" s="12">
        <v>3.8244400000000001</v>
      </c>
      <c r="G24" s="9">
        <v>6.5144000000000002</v>
      </c>
      <c r="H24" s="9">
        <v>8.4055999999999997</v>
      </c>
      <c r="I24" s="9">
        <v>28.805564</v>
      </c>
      <c r="J24" s="9">
        <f t="shared" si="0"/>
        <v>490.35251021401217</v>
      </c>
      <c r="K24" s="9">
        <f t="shared" si="1"/>
        <v>7.4139934886772076</v>
      </c>
      <c r="L24" s="1" t="s">
        <v>15</v>
      </c>
      <c r="M24" s="1">
        <v>-3.7236699999999998</v>
      </c>
      <c r="N24" s="1">
        <v>-38.477110000000003</v>
      </c>
    </row>
    <row r="25" spans="1:14" ht="14.25" customHeight="1">
      <c r="A25" s="23">
        <v>45043</v>
      </c>
      <c r="B25" s="13">
        <v>23</v>
      </c>
      <c r="C25" s="14">
        <v>71.039452495974203</v>
      </c>
      <c r="D25" s="10">
        <v>0.26388400000000001</v>
      </c>
      <c r="E25" s="16">
        <v>5.6505636070853502E-2</v>
      </c>
      <c r="F25" s="17">
        <v>9.8708293075684406</v>
      </c>
      <c r="G25" s="9">
        <v>6.5144000000000002</v>
      </c>
      <c r="H25" s="14">
        <v>4.1136392914653799</v>
      </c>
      <c r="I25" s="14">
        <v>25.324472624798702</v>
      </c>
      <c r="J25" s="9">
        <f t="shared" si="0"/>
        <v>496.07146459930078</v>
      </c>
      <c r="K25" s="9">
        <f t="shared" si="1"/>
        <v>19.358594968373968</v>
      </c>
      <c r="L25" s="1" t="s">
        <v>15</v>
      </c>
      <c r="M25" s="1">
        <v>-3.7236699999999998</v>
      </c>
      <c r="N25" s="1">
        <v>-38.477110000000003</v>
      </c>
    </row>
    <row r="26" spans="1:14" ht="14.25" customHeight="1"/>
    <row r="27" spans="1:14" ht="14.25" customHeight="1"/>
    <row r="28" spans="1:14" ht="14.25" customHeight="1"/>
    <row r="29" spans="1:14" ht="14.25" customHeight="1"/>
    <row r="30" spans="1:14" ht="14.25" customHeight="1"/>
    <row r="31" spans="1:14" ht="14.25" customHeight="1"/>
    <row r="32" spans="1:14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511811024" right="0.511811024" top="0.78740157499999996" bottom="0.78740157499999996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00"/>
  <sheetViews>
    <sheetView workbookViewId="0">
      <selection activeCell="A2" sqref="A2:K25"/>
    </sheetView>
  </sheetViews>
  <sheetFormatPr defaultColWidth="14.44140625" defaultRowHeight="15" customHeight="1"/>
  <cols>
    <col min="1" max="1" width="10.5546875" customWidth="1"/>
    <col min="2" max="11" width="8.6640625" customWidth="1"/>
    <col min="12" max="12" width="35.21875" bestFit="1" customWidth="1"/>
    <col min="13" max="13" width="10.109375" bestFit="1" customWidth="1"/>
    <col min="14" max="14" width="11.109375" bestFit="1" customWidth="1"/>
    <col min="15" max="26" width="8.6640625" customWidth="1"/>
  </cols>
  <sheetData>
    <row r="1" spans="1:14" ht="14.25" customHeight="1">
      <c r="A1" s="2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3" t="s">
        <v>6</v>
      </c>
      <c r="H1" s="3" t="s">
        <v>7</v>
      </c>
      <c r="I1" s="3" t="s">
        <v>8</v>
      </c>
      <c r="J1" s="7" t="s">
        <v>9</v>
      </c>
      <c r="K1" s="3" t="s">
        <v>10</v>
      </c>
      <c r="L1" s="6" t="s">
        <v>11</v>
      </c>
      <c r="M1" s="6" t="s">
        <v>12</v>
      </c>
      <c r="N1" s="6" t="s">
        <v>13</v>
      </c>
    </row>
    <row r="2" spans="1:14" ht="14.25" customHeight="1">
      <c r="A2" s="23">
        <v>45043</v>
      </c>
      <c r="B2" s="8">
        <v>0</v>
      </c>
      <c r="C2" s="9">
        <v>63.220934878146203</v>
      </c>
      <c r="D2" s="10">
        <v>1.9168997203355999E-2</v>
      </c>
      <c r="E2" s="11">
        <v>7.8905313623651597E-3</v>
      </c>
      <c r="F2" s="12">
        <v>2.4296004794246899</v>
      </c>
      <c r="G2" s="9">
        <v>5.0071913703555699</v>
      </c>
      <c r="H2" s="9">
        <v>5.9716340391530203</v>
      </c>
      <c r="I2" s="9">
        <v>28.880667199360801</v>
      </c>
      <c r="J2" s="9">
        <f t="shared" ref="J2:J25" si="0">(46.01*(D2*1000))/(0.082*(I2+273.15))</f>
        <v>35.611210202213861</v>
      </c>
      <c r="K2" s="9">
        <f t="shared" ref="K2:K25" si="1">(48*(F2))/(0.082*(I2+273.15))</f>
        <v>4.7088104392686425</v>
      </c>
      <c r="L2" s="17" t="s">
        <v>20</v>
      </c>
      <c r="M2" s="24">
        <v>-3.7684799999999998</v>
      </c>
      <c r="N2" s="24">
        <v>-38.551600000000001</v>
      </c>
    </row>
    <row r="3" spans="1:14" ht="14.25" customHeight="1">
      <c r="A3" s="23">
        <v>45043</v>
      </c>
      <c r="B3" s="13">
        <v>1</v>
      </c>
      <c r="C3" s="14">
        <v>64.753086419753103</v>
      </c>
      <c r="D3" s="15">
        <v>3.68387579498691E-2</v>
      </c>
      <c r="E3" s="16">
        <v>1.11148522259633E-2</v>
      </c>
      <c r="F3" s="17">
        <v>2.5313542835765102</v>
      </c>
      <c r="G3" s="14">
        <v>4.6041900486344902</v>
      </c>
      <c r="H3" s="14">
        <v>5.8391320613542801</v>
      </c>
      <c r="I3" s="14">
        <v>28.845087916198999</v>
      </c>
      <c r="J3" s="9">
        <f t="shared" si="0"/>
        <v>68.445276304554284</v>
      </c>
      <c r="K3" s="9">
        <f t="shared" si="1"/>
        <v>4.9065975587296142</v>
      </c>
      <c r="L3" s="17" t="s">
        <v>20</v>
      </c>
      <c r="M3" s="24">
        <v>-3.7684799999999998</v>
      </c>
      <c r="N3" s="24">
        <v>-38.551600000000001</v>
      </c>
    </row>
    <row r="4" spans="1:14" ht="14.25" customHeight="1">
      <c r="A4" s="23">
        <v>45043</v>
      </c>
      <c r="B4" s="8">
        <v>2</v>
      </c>
      <c r="C4" s="9">
        <v>67.800799999999995</v>
      </c>
      <c r="D4" s="10">
        <v>7.3443999999999995E-2</v>
      </c>
      <c r="E4" s="11">
        <v>1.7304E-2</v>
      </c>
      <c r="F4" s="12">
        <v>2.939384</v>
      </c>
      <c r="G4" s="9">
        <v>4.6391999999999998</v>
      </c>
      <c r="H4" s="9">
        <v>6.2460000000000004</v>
      </c>
      <c r="I4" s="9">
        <v>28.629372</v>
      </c>
      <c r="J4" s="9">
        <f t="shared" si="0"/>
        <v>136.55422832642344</v>
      </c>
      <c r="K4" s="9">
        <f t="shared" si="1"/>
        <v>5.7015660579684813</v>
      </c>
      <c r="L4" s="17" t="s">
        <v>20</v>
      </c>
      <c r="M4" s="24">
        <v>-3.7684799999999998</v>
      </c>
      <c r="N4" s="24">
        <v>-38.551600000000001</v>
      </c>
    </row>
    <row r="5" spans="1:14" ht="14.25" customHeight="1">
      <c r="A5" s="23">
        <v>45043</v>
      </c>
      <c r="B5" s="13">
        <v>3</v>
      </c>
      <c r="C5" s="14">
        <v>67.212748344370894</v>
      </c>
      <c r="D5" s="15">
        <v>9.5649834437086106E-2</v>
      </c>
      <c r="E5" s="16">
        <v>2.1117549668874198E-2</v>
      </c>
      <c r="F5" s="17">
        <v>2.7858609271523198</v>
      </c>
      <c r="G5" s="14">
        <v>5.3004966887417204</v>
      </c>
      <c r="H5" s="14">
        <v>6.9495033112582796</v>
      </c>
      <c r="I5" s="14">
        <v>28.783820364238402</v>
      </c>
      <c r="J5" s="9">
        <f t="shared" si="0"/>
        <v>177.75050421852825</v>
      </c>
      <c r="K5" s="9">
        <f t="shared" si="1"/>
        <v>5.4010109163300228</v>
      </c>
      <c r="L5" s="17" t="s">
        <v>20</v>
      </c>
      <c r="M5" s="24">
        <v>-3.7684799999999998</v>
      </c>
      <c r="N5" s="24">
        <v>-38.551600000000001</v>
      </c>
    </row>
    <row r="6" spans="1:14" ht="14.25" customHeight="1">
      <c r="A6" s="23">
        <v>45043</v>
      </c>
      <c r="B6" s="8">
        <v>4</v>
      </c>
      <c r="C6" s="9">
        <v>69.452971271153103</v>
      </c>
      <c r="D6" s="10">
        <v>0.110547028728847</v>
      </c>
      <c r="E6" s="11">
        <v>2.3286107831562399E-2</v>
      </c>
      <c r="F6" s="12">
        <v>2.6647815820543101</v>
      </c>
      <c r="G6" s="9">
        <v>6.0759543486816199</v>
      </c>
      <c r="H6" s="9">
        <v>8.1267217630853992</v>
      </c>
      <c r="I6" s="9">
        <v>27.5829830775285</v>
      </c>
      <c r="J6" s="9">
        <f t="shared" si="0"/>
        <v>206.25495600150407</v>
      </c>
      <c r="K6" s="9">
        <f t="shared" si="1"/>
        <v>5.1869007836451191</v>
      </c>
      <c r="L6" s="17" t="s">
        <v>20</v>
      </c>
      <c r="M6" s="24">
        <v>-3.7684799999999998</v>
      </c>
      <c r="N6" s="24">
        <v>-38.551600000000001</v>
      </c>
    </row>
    <row r="7" spans="1:14" ht="14.25" customHeight="1">
      <c r="A7" s="23">
        <v>45043</v>
      </c>
      <c r="B7" s="13">
        <v>5</v>
      </c>
      <c r="C7" s="14">
        <v>73.7548824232762</v>
      </c>
      <c r="D7" s="15">
        <v>7.8031088082901601E-2</v>
      </c>
      <c r="E7" s="16">
        <v>1.66042247907533E-2</v>
      </c>
      <c r="F7" s="17">
        <v>3.7225149461937002</v>
      </c>
      <c r="G7" s="14">
        <v>5.8872060581905101</v>
      </c>
      <c r="H7" s="14">
        <v>7.8561179752889601</v>
      </c>
      <c r="I7" s="14">
        <v>26.895380629733001</v>
      </c>
      <c r="J7" s="9">
        <f t="shared" si="0"/>
        <v>145.921437322906</v>
      </c>
      <c r="K7" s="9">
        <f t="shared" si="1"/>
        <v>7.2623452314513175</v>
      </c>
      <c r="L7" s="17" t="s">
        <v>20</v>
      </c>
      <c r="M7" s="24">
        <v>-3.7684799999999998</v>
      </c>
      <c r="N7" s="24">
        <v>-38.551600000000001</v>
      </c>
    </row>
    <row r="8" spans="1:14" ht="14.25" customHeight="1">
      <c r="A8" s="23">
        <v>45043</v>
      </c>
      <c r="B8" s="8">
        <v>6</v>
      </c>
      <c r="C8" s="9">
        <v>70.910799999999995</v>
      </c>
      <c r="D8" s="10">
        <v>5.7239999999999999E-2</v>
      </c>
      <c r="E8" s="11">
        <v>1.3408E-2</v>
      </c>
      <c r="F8" s="12">
        <v>4.3628080000000002</v>
      </c>
      <c r="G8" s="9">
        <v>5.0852000000000004</v>
      </c>
      <c r="H8" s="9">
        <v>6.8108000000000004</v>
      </c>
      <c r="I8" s="9">
        <v>27.390408000000001</v>
      </c>
      <c r="J8" s="9">
        <f t="shared" si="0"/>
        <v>106.86491245544561</v>
      </c>
      <c r="K8" s="9">
        <f t="shared" si="1"/>
        <v>8.4974890606666538</v>
      </c>
      <c r="L8" s="17" t="s">
        <v>20</v>
      </c>
      <c r="M8" s="24">
        <v>-3.7684799999999998</v>
      </c>
      <c r="N8" s="24">
        <v>-38.551600000000001</v>
      </c>
    </row>
    <row r="9" spans="1:14" ht="14.25" customHeight="1">
      <c r="A9" s="23">
        <v>45043</v>
      </c>
      <c r="B9" s="13">
        <v>7</v>
      </c>
      <c r="C9" s="14">
        <v>72.085225009956204</v>
      </c>
      <c r="D9" s="15">
        <v>0.20640780565511699</v>
      </c>
      <c r="E9" s="16">
        <v>4.0720828355237E-2</v>
      </c>
      <c r="F9" s="17">
        <v>4.2203544404619704</v>
      </c>
      <c r="G9" s="14">
        <v>5.1226602947033104</v>
      </c>
      <c r="H9" s="14">
        <v>7.2903225806451601</v>
      </c>
      <c r="I9" s="14">
        <v>27.322743926722399</v>
      </c>
      <c r="J9" s="9">
        <f t="shared" si="0"/>
        <v>385.4423359865815</v>
      </c>
      <c r="K9" s="9">
        <f t="shared" si="1"/>
        <v>8.221881783677178</v>
      </c>
      <c r="L9" s="17" t="s">
        <v>20</v>
      </c>
      <c r="M9" s="24">
        <v>-3.7684799999999998</v>
      </c>
      <c r="N9" s="24">
        <v>-38.551600000000001</v>
      </c>
    </row>
    <row r="10" spans="1:14" ht="14.25" customHeight="1">
      <c r="A10" s="23">
        <v>45043</v>
      </c>
      <c r="B10" s="8">
        <v>8</v>
      </c>
      <c r="C10" s="9">
        <v>71.758374106134696</v>
      </c>
      <c r="D10" s="10">
        <v>0.12402333458788101</v>
      </c>
      <c r="E10" s="11">
        <v>2.5525028227324099E-2</v>
      </c>
      <c r="F10" s="12">
        <v>4.1495935265336801</v>
      </c>
      <c r="G10" s="9">
        <v>4.3545351900639799</v>
      </c>
      <c r="H10" s="9">
        <v>6.0191945803537799</v>
      </c>
      <c r="I10" s="9">
        <v>27.8329582235604</v>
      </c>
      <c r="J10" s="9">
        <f t="shared" si="0"/>
        <v>231.20641431676478</v>
      </c>
      <c r="K10" s="9">
        <f t="shared" si="1"/>
        <v>8.0703252148618994</v>
      </c>
      <c r="L10" s="17" t="s">
        <v>20</v>
      </c>
      <c r="M10" s="24">
        <v>-3.7684799999999998</v>
      </c>
      <c r="N10" s="24">
        <v>-38.551600000000001</v>
      </c>
    </row>
    <row r="11" spans="1:14" ht="14.25" customHeight="1">
      <c r="A11" s="23">
        <v>45043</v>
      </c>
      <c r="B11" s="13">
        <v>9</v>
      </c>
      <c r="C11" s="14">
        <v>67.683160083160104</v>
      </c>
      <c r="D11" s="15">
        <v>0.10630353430353399</v>
      </c>
      <c r="E11" s="16">
        <v>2.8020790020789998E-2</v>
      </c>
      <c r="F11" s="17">
        <v>4.0128274428274402</v>
      </c>
      <c r="G11" s="14">
        <v>4.2149688149688096</v>
      </c>
      <c r="H11" s="14">
        <v>5.5692307692307699</v>
      </c>
      <c r="I11" s="14">
        <v>28.565276507276501</v>
      </c>
      <c r="J11" s="9">
        <f t="shared" si="0"/>
        <v>197.69185873278605</v>
      </c>
      <c r="K11" s="9">
        <f t="shared" si="1"/>
        <v>7.7853935301099559</v>
      </c>
      <c r="L11" s="17" t="s">
        <v>20</v>
      </c>
      <c r="M11" s="24">
        <v>-3.7684799999999998</v>
      </c>
      <c r="N11" s="24">
        <v>-38.551600000000001</v>
      </c>
    </row>
    <row r="12" spans="1:14" ht="14.25" customHeight="1">
      <c r="A12" s="23">
        <v>45043</v>
      </c>
      <c r="B12" s="8">
        <v>10</v>
      </c>
      <c r="C12" s="14">
        <v>67.683160083160104</v>
      </c>
      <c r="D12" s="15">
        <v>0.10630353430353399</v>
      </c>
      <c r="E12" s="16">
        <v>2.8020790020789998E-2</v>
      </c>
      <c r="F12" s="17">
        <v>4.0128274428274402</v>
      </c>
      <c r="G12" s="14">
        <v>4.2149688149688096</v>
      </c>
      <c r="H12" s="14">
        <v>5.5692307692307699</v>
      </c>
      <c r="I12" s="14">
        <v>28.565276507276501</v>
      </c>
      <c r="J12" s="9">
        <f t="shared" si="0"/>
        <v>197.69185873278605</v>
      </c>
      <c r="K12" s="9">
        <f t="shared" si="1"/>
        <v>7.7853935301099559</v>
      </c>
      <c r="L12" s="17" t="s">
        <v>20</v>
      </c>
      <c r="M12" s="24">
        <v>-3.7684799999999998</v>
      </c>
      <c r="N12" s="24">
        <v>-38.551600000000001</v>
      </c>
    </row>
    <row r="13" spans="1:14" ht="14.25" customHeight="1">
      <c r="A13" s="23">
        <v>45043</v>
      </c>
      <c r="B13" s="13">
        <v>11</v>
      </c>
      <c r="C13" s="14">
        <v>67.683160083160104</v>
      </c>
      <c r="D13" s="15">
        <v>0.10630353430353399</v>
      </c>
      <c r="E13" s="16">
        <v>2.8020790020789998E-2</v>
      </c>
      <c r="F13" s="17">
        <v>4.0128274428274402</v>
      </c>
      <c r="G13" s="14">
        <v>4.2149688149688096</v>
      </c>
      <c r="H13" s="14">
        <v>5.5692307692307699</v>
      </c>
      <c r="I13" s="14">
        <v>28.565276507276501</v>
      </c>
      <c r="J13" s="9">
        <f t="shared" si="0"/>
        <v>197.69185873278605</v>
      </c>
      <c r="K13" s="9">
        <f t="shared" si="1"/>
        <v>7.7853935301099559</v>
      </c>
      <c r="L13" s="17" t="s">
        <v>20</v>
      </c>
      <c r="M13" s="24">
        <v>-3.7684799999999998</v>
      </c>
      <c r="N13" s="24">
        <v>-38.551600000000001</v>
      </c>
    </row>
    <row r="14" spans="1:14" ht="14.25" customHeight="1">
      <c r="A14" s="23">
        <v>45043</v>
      </c>
      <c r="B14" s="8">
        <v>12</v>
      </c>
      <c r="C14" s="14">
        <v>67.683160083160104</v>
      </c>
      <c r="D14" s="15">
        <v>0.10630353430353399</v>
      </c>
      <c r="E14" s="16">
        <v>2.8020790020789998E-2</v>
      </c>
      <c r="F14" s="17">
        <v>4.0128274428274402</v>
      </c>
      <c r="G14" s="14">
        <v>4.2149688149688096</v>
      </c>
      <c r="H14" s="14">
        <v>5.5692307692307699</v>
      </c>
      <c r="I14" s="14">
        <v>28.565276507276501</v>
      </c>
      <c r="J14" s="9">
        <f t="shared" si="0"/>
        <v>197.69185873278605</v>
      </c>
      <c r="K14" s="9">
        <f t="shared" si="1"/>
        <v>7.7853935301099559</v>
      </c>
      <c r="L14" s="17" t="s">
        <v>20</v>
      </c>
      <c r="M14" s="24">
        <v>-3.7684799999999998</v>
      </c>
      <c r="N14" s="24">
        <v>-38.551600000000001</v>
      </c>
    </row>
    <row r="15" spans="1:14" ht="14.25" customHeight="1">
      <c r="A15" s="23">
        <v>45043</v>
      </c>
      <c r="B15" s="13">
        <v>13</v>
      </c>
      <c r="C15" s="14">
        <v>67.683160083160104</v>
      </c>
      <c r="D15" s="15">
        <v>0.10630353430353399</v>
      </c>
      <c r="E15" s="16">
        <v>2.8020790020789998E-2</v>
      </c>
      <c r="F15" s="17">
        <v>4.0128274428274402</v>
      </c>
      <c r="G15" s="14">
        <v>4.2149688149688096</v>
      </c>
      <c r="H15" s="14">
        <v>5.5692307692307699</v>
      </c>
      <c r="I15" s="14">
        <v>28.565276507276501</v>
      </c>
      <c r="J15" s="9">
        <f t="shared" si="0"/>
        <v>197.69185873278605</v>
      </c>
      <c r="K15" s="9">
        <f t="shared" si="1"/>
        <v>7.7853935301099559</v>
      </c>
      <c r="L15" s="17" t="s">
        <v>20</v>
      </c>
      <c r="M15" s="24">
        <v>-3.7684799999999998</v>
      </c>
      <c r="N15" s="24">
        <v>-38.551600000000001</v>
      </c>
    </row>
    <row r="16" spans="1:14" ht="14.25" customHeight="1">
      <c r="A16" s="23">
        <v>45043</v>
      </c>
      <c r="B16" s="8">
        <v>14</v>
      </c>
      <c r="C16" s="14">
        <v>67.683160083160104</v>
      </c>
      <c r="D16" s="15">
        <v>0.10630353430353399</v>
      </c>
      <c r="E16" s="16">
        <v>2.8020790020789998E-2</v>
      </c>
      <c r="F16" s="17">
        <v>4.0128274428274402</v>
      </c>
      <c r="G16" s="14">
        <v>4.2149688149688096</v>
      </c>
      <c r="H16" s="14">
        <v>5.5692307692307699</v>
      </c>
      <c r="I16" s="14">
        <v>28.565276507276501</v>
      </c>
      <c r="J16" s="9">
        <f t="shared" si="0"/>
        <v>197.69185873278605</v>
      </c>
      <c r="K16" s="9">
        <f t="shared" si="1"/>
        <v>7.7853935301099559</v>
      </c>
      <c r="L16" s="17" t="s">
        <v>20</v>
      </c>
      <c r="M16" s="24">
        <v>-3.7684799999999998</v>
      </c>
      <c r="N16" s="24">
        <v>-38.551600000000001</v>
      </c>
    </row>
    <row r="17" spans="1:14" ht="14.25" customHeight="1">
      <c r="A17" s="23">
        <v>45043</v>
      </c>
      <c r="B17" s="13">
        <v>15</v>
      </c>
      <c r="C17" s="14">
        <v>67.683160083160104</v>
      </c>
      <c r="D17" s="15">
        <v>0.10630353430353399</v>
      </c>
      <c r="E17" s="16">
        <v>2.8020790020789998E-2</v>
      </c>
      <c r="F17" s="17">
        <v>4.0128274428274402</v>
      </c>
      <c r="G17" s="14">
        <v>4.2149688149688096</v>
      </c>
      <c r="H17" s="14">
        <v>5.5692307692307699</v>
      </c>
      <c r="I17" s="14">
        <v>28.565276507276501</v>
      </c>
      <c r="J17" s="9">
        <f t="shared" si="0"/>
        <v>197.69185873278605</v>
      </c>
      <c r="K17" s="9">
        <f t="shared" si="1"/>
        <v>7.7853935301099559</v>
      </c>
      <c r="L17" s="17" t="s">
        <v>20</v>
      </c>
      <c r="M17" s="24">
        <v>-3.7684799999999998</v>
      </c>
      <c r="N17" s="24">
        <v>-38.551600000000001</v>
      </c>
    </row>
    <row r="18" spans="1:14" ht="14.25" customHeight="1">
      <c r="A18" s="23">
        <v>45043</v>
      </c>
      <c r="B18" s="8">
        <v>16</v>
      </c>
      <c r="C18" s="14">
        <v>67.683160083160104</v>
      </c>
      <c r="D18" s="15">
        <v>0.10630353430353399</v>
      </c>
      <c r="E18" s="16">
        <v>2.8020790020789998E-2</v>
      </c>
      <c r="F18" s="17">
        <v>4.0128274428274402</v>
      </c>
      <c r="G18" s="14">
        <v>4.2149688149688096</v>
      </c>
      <c r="H18" s="14">
        <v>5.5692307692307699</v>
      </c>
      <c r="I18" s="14">
        <v>28.565276507276501</v>
      </c>
      <c r="J18" s="9">
        <f t="shared" si="0"/>
        <v>197.69185873278605</v>
      </c>
      <c r="K18" s="9">
        <f t="shared" si="1"/>
        <v>7.7853935301099559</v>
      </c>
      <c r="L18" s="17" t="s">
        <v>20</v>
      </c>
      <c r="M18" s="24">
        <v>-3.7684799999999998</v>
      </c>
      <c r="N18" s="24">
        <v>-38.551600000000001</v>
      </c>
    </row>
    <row r="19" spans="1:14" ht="14.25" customHeight="1">
      <c r="A19" s="23">
        <v>45043</v>
      </c>
      <c r="B19" s="13">
        <v>17</v>
      </c>
      <c r="C19" s="14">
        <v>67.683160083160104</v>
      </c>
      <c r="D19" s="15">
        <v>0.10630353430353399</v>
      </c>
      <c r="E19" s="16">
        <v>2.8020790020789998E-2</v>
      </c>
      <c r="F19" s="17">
        <v>4.0128274428274402</v>
      </c>
      <c r="G19" s="14">
        <v>4.2149688149688096</v>
      </c>
      <c r="H19" s="14">
        <v>5.5692307692307699</v>
      </c>
      <c r="I19" s="14">
        <v>28.565276507276501</v>
      </c>
      <c r="J19" s="9">
        <f t="shared" si="0"/>
        <v>197.69185873278605</v>
      </c>
      <c r="K19" s="9">
        <f t="shared" si="1"/>
        <v>7.7853935301099559</v>
      </c>
      <c r="L19" s="17" t="s">
        <v>20</v>
      </c>
      <c r="M19" s="24">
        <v>-3.7684799999999998</v>
      </c>
      <c r="N19" s="24">
        <v>-38.551600000000001</v>
      </c>
    </row>
    <row r="20" spans="1:14" ht="14.25" customHeight="1">
      <c r="A20" s="23">
        <v>45043</v>
      </c>
      <c r="B20" s="8">
        <v>18</v>
      </c>
      <c r="C20" s="9">
        <v>64.071262226362407</v>
      </c>
      <c r="D20" s="10">
        <v>6.3861201676758295E-2</v>
      </c>
      <c r="E20" s="11">
        <v>1.49930135072194E-2</v>
      </c>
      <c r="F20" s="12">
        <v>2.4832091290172298</v>
      </c>
      <c r="G20" s="9">
        <v>5.1332091290172297</v>
      </c>
      <c r="H20" s="9">
        <v>6.4760130414531902</v>
      </c>
      <c r="I20" s="9">
        <v>28.661895668374498</v>
      </c>
      <c r="J20" s="9">
        <f t="shared" si="0"/>
        <v>118.72416235433131</v>
      </c>
      <c r="K20" s="9">
        <f t="shared" si="1"/>
        <v>4.8161979447523704</v>
      </c>
      <c r="L20" s="17" t="s">
        <v>20</v>
      </c>
      <c r="M20" s="24">
        <v>-3.7684799999999998</v>
      </c>
      <c r="N20" s="24">
        <v>-38.551600000000001</v>
      </c>
    </row>
    <row r="21" spans="1:14" ht="14.25" customHeight="1">
      <c r="A21" s="23">
        <v>45043</v>
      </c>
      <c r="B21" s="13">
        <v>19</v>
      </c>
      <c r="C21" s="14">
        <v>62.906571654790199</v>
      </c>
      <c r="D21" s="15">
        <v>5.7984956452889903E-2</v>
      </c>
      <c r="E21" s="16">
        <v>1.34323040380048E-2</v>
      </c>
      <c r="F21" s="17">
        <v>2.4173198733175001</v>
      </c>
      <c r="G21" s="14">
        <v>11.3721298495645</v>
      </c>
      <c r="H21" s="14">
        <v>12.773555027711801</v>
      </c>
      <c r="I21" s="14">
        <v>29.235482977038799</v>
      </c>
      <c r="J21" s="9">
        <f t="shared" si="0"/>
        <v>107.59517063675963</v>
      </c>
      <c r="K21" s="9">
        <f t="shared" si="1"/>
        <v>4.6795120495837139</v>
      </c>
      <c r="L21" s="17" t="s">
        <v>20</v>
      </c>
      <c r="M21" s="24">
        <v>-3.7684799999999998</v>
      </c>
      <c r="N21" s="24">
        <v>-38.551600000000001</v>
      </c>
    </row>
    <row r="22" spans="1:14" ht="14.25" customHeight="1">
      <c r="A22" s="23">
        <v>45043</v>
      </c>
      <c r="B22" s="8">
        <v>20</v>
      </c>
      <c r="C22" s="9">
        <v>65.512605042016801</v>
      </c>
      <c r="D22" s="10">
        <v>0.122268907563025</v>
      </c>
      <c r="E22" s="11">
        <v>2.3117246898759498E-2</v>
      </c>
      <c r="F22" s="12">
        <v>2.5313205282112801</v>
      </c>
      <c r="G22" s="9">
        <v>9.1728691476590605</v>
      </c>
      <c r="H22" s="9">
        <v>10.858343337334899</v>
      </c>
      <c r="I22" s="9">
        <v>29.019051620648298</v>
      </c>
      <c r="J22" s="9">
        <f t="shared" si="0"/>
        <v>227.04107336211928</v>
      </c>
      <c r="K22" s="9">
        <f t="shared" si="1"/>
        <v>4.9037073582902977</v>
      </c>
      <c r="L22" s="17" t="s">
        <v>20</v>
      </c>
      <c r="M22" s="24">
        <v>-3.7684799999999998</v>
      </c>
      <c r="N22" s="24">
        <v>-38.551600000000001</v>
      </c>
    </row>
    <row r="23" spans="1:14" ht="14.25" customHeight="1">
      <c r="A23" s="23">
        <v>45043</v>
      </c>
      <c r="B23" s="13">
        <v>21</v>
      </c>
      <c r="C23" s="14">
        <v>66.058965102286393</v>
      </c>
      <c r="D23" s="15">
        <v>0.15041716807059799</v>
      </c>
      <c r="E23" s="16">
        <v>2.5924588848776599E-2</v>
      </c>
      <c r="F23" s="17">
        <v>3.8004893702366598</v>
      </c>
      <c r="G23" s="14">
        <v>6.8929001203369404</v>
      </c>
      <c r="H23" s="14">
        <v>8.5463297232250302</v>
      </c>
      <c r="I23" s="14">
        <v>28.905972723626199</v>
      </c>
      <c r="J23" s="9">
        <f t="shared" si="0"/>
        <v>279.41412769378888</v>
      </c>
      <c r="K23" s="9">
        <f t="shared" si="1"/>
        <v>7.3651141027570448</v>
      </c>
      <c r="L23" s="17" t="s">
        <v>20</v>
      </c>
      <c r="M23" s="24">
        <v>-3.7684799999999998</v>
      </c>
      <c r="N23" s="24">
        <v>-38.551600000000001</v>
      </c>
    </row>
    <row r="24" spans="1:14" ht="14.25" customHeight="1">
      <c r="A24" s="23">
        <v>45043</v>
      </c>
      <c r="B24" s="8">
        <v>22</v>
      </c>
      <c r="C24" s="9">
        <v>67.9876</v>
      </c>
      <c r="D24" s="10">
        <v>0.26388400000000001</v>
      </c>
      <c r="E24" s="11">
        <v>4.5047999999999998E-2</v>
      </c>
      <c r="F24" s="12">
        <v>3.8244400000000001</v>
      </c>
      <c r="G24" s="9">
        <v>6.5144000000000002</v>
      </c>
      <c r="H24" s="9">
        <v>8.4055999999999997</v>
      </c>
      <c r="I24" s="9">
        <v>28.805564</v>
      </c>
      <c r="J24" s="9">
        <f t="shared" si="0"/>
        <v>490.35251021401217</v>
      </c>
      <c r="K24" s="9">
        <f t="shared" si="1"/>
        <v>7.4139934886772076</v>
      </c>
      <c r="L24" s="17" t="s">
        <v>20</v>
      </c>
      <c r="M24" s="24">
        <v>-3.7684799999999998</v>
      </c>
      <c r="N24" s="24">
        <v>-38.551600000000001</v>
      </c>
    </row>
    <row r="25" spans="1:14" ht="14.25" customHeight="1">
      <c r="A25" s="23">
        <v>45043</v>
      </c>
      <c r="B25" s="13">
        <v>23</v>
      </c>
      <c r="C25" s="14">
        <v>71.039452495974203</v>
      </c>
      <c r="D25" s="10">
        <v>0.26388400000000001</v>
      </c>
      <c r="E25" s="16">
        <v>5.6505636070853502E-2</v>
      </c>
      <c r="F25" s="17">
        <v>3.8708293075684401</v>
      </c>
      <c r="G25" s="14">
        <v>5.7053140096618398</v>
      </c>
      <c r="H25" s="14">
        <v>7.6936392914653799</v>
      </c>
      <c r="I25" s="14">
        <v>28.324472624798702</v>
      </c>
      <c r="J25" s="9">
        <f t="shared" si="0"/>
        <v>491.13501216656016</v>
      </c>
      <c r="K25" s="9">
        <f t="shared" si="1"/>
        <v>7.5158977218321787</v>
      </c>
      <c r="L25" s="17" t="s">
        <v>20</v>
      </c>
      <c r="M25" s="24">
        <v>-3.7684799999999998</v>
      </c>
      <c r="N25" s="24">
        <v>-38.551600000000001</v>
      </c>
    </row>
    <row r="26" spans="1:14" ht="14.25" customHeight="1"/>
    <row r="27" spans="1:14" ht="14.25" customHeight="1"/>
    <row r="28" spans="1:14" ht="14.25" customHeight="1"/>
    <row r="29" spans="1:14" ht="14.25" customHeight="1"/>
    <row r="30" spans="1:14" ht="14.25" customHeight="1"/>
    <row r="31" spans="1:14" ht="14.25" customHeight="1"/>
    <row r="32" spans="1:14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511811024" right="0.511811024" top="0.78740157499999996" bottom="0.78740157499999996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5FEAB-9852-4D53-B00E-4EC925C864C2}">
  <dimension ref="A1:N25"/>
  <sheetViews>
    <sheetView workbookViewId="0">
      <selection activeCell="A2" sqref="A2:K25"/>
    </sheetView>
  </sheetViews>
  <sheetFormatPr defaultRowHeight="14.4"/>
  <cols>
    <col min="1" max="1" width="10.5546875" bestFit="1" customWidth="1"/>
    <col min="12" max="12" width="37.77734375" bestFit="1" customWidth="1"/>
    <col min="13" max="13" width="9.109375" bestFit="1" customWidth="1"/>
    <col min="14" max="14" width="10.109375" bestFit="1" customWidth="1"/>
  </cols>
  <sheetData>
    <row r="1" spans="1:14">
      <c r="A1" s="2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3" t="s">
        <v>6</v>
      </c>
      <c r="H1" s="3" t="s">
        <v>7</v>
      </c>
      <c r="I1" s="3" t="s">
        <v>8</v>
      </c>
      <c r="J1" s="7" t="s">
        <v>9</v>
      </c>
      <c r="K1" s="3" t="s">
        <v>10</v>
      </c>
      <c r="L1" s="6" t="s">
        <v>11</v>
      </c>
      <c r="M1" s="6" t="s">
        <v>12</v>
      </c>
      <c r="N1" s="6" t="s">
        <v>13</v>
      </c>
    </row>
    <row r="2" spans="1:14">
      <c r="A2" s="23">
        <v>45043</v>
      </c>
      <c r="B2" s="8">
        <v>0</v>
      </c>
      <c r="C2" s="9">
        <v>63.220934878146203</v>
      </c>
      <c r="D2" s="10">
        <v>1.9168997203355999E-2</v>
      </c>
      <c r="E2" s="11">
        <v>7.8905313623651597E-3</v>
      </c>
      <c r="F2" s="12">
        <v>2.4296004794246899</v>
      </c>
      <c r="G2" s="9">
        <v>5.0071913703555699</v>
      </c>
      <c r="H2" s="9">
        <v>5.9716340391530203</v>
      </c>
      <c r="I2" s="9">
        <v>28.880667199360801</v>
      </c>
      <c r="J2" s="9">
        <f t="shared" ref="J2:J25" si="0">(46.01*(D2*1000))/(0.082*(I2+273.15))</f>
        <v>35.611210202213861</v>
      </c>
      <c r="K2" s="9">
        <f t="shared" ref="K2:K25" si="1">(48*(F2))/(0.082*(I2+273.15))</f>
        <v>4.7088104392686425</v>
      </c>
      <c r="L2" s="17" t="s">
        <v>21</v>
      </c>
      <c r="M2" s="24">
        <v>-3.84632</v>
      </c>
      <c r="N2" s="24">
        <v>-38.522930000000002</v>
      </c>
    </row>
    <row r="3" spans="1:14">
      <c r="A3" s="23">
        <v>45043</v>
      </c>
      <c r="B3" s="13">
        <v>1</v>
      </c>
      <c r="C3" s="14">
        <v>64.753086419753103</v>
      </c>
      <c r="D3" s="15">
        <v>3.68387579498691E-2</v>
      </c>
      <c r="E3" s="16">
        <v>1.11148522259633E-2</v>
      </c>
      <c r="F3" s="17">
        <v>2.5313542835765102</v>
      </c>
      <c r="G3" s="14">
        <v>4.6041900486344902</v>
      </c>
      <c r="H3" s="14">
        <v>5.8391320613542801</v>
      </c>
      <c r="I3" s="14">
        <v>28.845087916198999</v>
      </c>
      <c r="J3" s="9">
        <f t="shared" si="0"/>
        <v>68.445276304554284</v>
      </c>
      <c r="K3" s="9">
        <f t="shared" si="1"/>
        <v>4.9065975587296142</v>
      </c>
      <c r="L3" s="17" t="s">
        <v>21</v>
      </c>
      <c r="M3" s="24">
        <v>-3.84632</v>
      </c>
      <c r="N3" s="24">
        <v>-38.522930000000002</v>
      </c>
    </row>
    <row r="4" spans="1:14">
      <c r="A4" s="23">
        <v>45043</v>
      </c>
      <c r="B4" s="8">
        <v>2</v>
      </c>
      <c r="C4" s="9">
        <v>67.800799999999995</v>
      </c>
      <c r="D4" s="10">
        <v>7.3443999999999995E-2</v>
      </c>
      <c r="E4" s="11">
        <v>1.7304E-2</v>
      </c>
      <c r="F4" s="12">
        <v>2.939384</v>
      </c>
      <c r="G4" s="9">
        <v>4.6391999999999998</v>
      </c>
      <c r="H4" s="9">
        <v>6.2460000000000004</v>
      </c>
      <c r="I4" s="9">
        <v>28.629372</v>
      </c>
      <c r="J4" s="9">
        <f t="shared" si="0"/>
        <v>136.55422832642344</v>
      </c>
      <c r="K4" s="9">
        <f t="shared" si="1"/>
        <v>5.7015660579684813</v>
      </c>
      <c r="L4" s="17" t="s">
        <v>21</v>
      </c>
      <c r="M4" s="24">
        <v>-3.84632</v>
      </c>
      <c r="N4" s="24">
        <v>-38.522930000000002</v>
      </c>
    </row>
    <row r="5" spans="1:14">
      <c r="A5" s="23">
        <v>45043</v>
      </c>
      <c r="B5" s="13">
        <v>3</v>
      </c>
      <c r="C5" s="14">
        <v>67.212748344370894</v>
      </c>
      <c r="D5" s="15">
        <v>9.5649834437086106E-2</v>
      </c>
      <c r="E5" s="16">
        <v>2.1117549668874198E-2</v>
      </c>
      <c r="F5" s="17">
        <v>2.7858609271523198</v>
      </c>
      <c r="G5" s="14">
        <v>5.3004966887417204</v>
      </c>
      <c r="H5" s="14">
        <v>6.9495033112582796</v>
      </c>
      <c r="I5" s="14">
        <v>28.783820364238402</v>
      </c>
      <c r="J5" s="9">
        <f t="shared" si="0"/>
        <v>177.75050421852825</v>
      </c>
      <c r="K5" s="9">
        <f t="shared" si="1"/>
        <v>5.4010109163300228</v>
      </c>
      <c r="L5" s="17" t="s">
        <v>21</v>
      </c>
      <c r="M5" s="24">
        <v>-3.84632</v>
      </c>
      <c r="N5" s="24">
        <v>-38.522930000000002</v>
      </c>
    </row>
    <row r="6" spans="1:14">
      <c r="A6" s="23">
        <v>45043</v>
      </c>
      <c r="B6" s="8">
        <v>4</v>
      </c>
      <c r="C6" s="9">
        <v>69.452971271153103</v>
      </c>
      <c r="D6" s="10">
        <v>0.110547028728847</v>
      </c>
      <c r="E6" s="11">
        <v>2.3286107831562399E-2</v>
      </c>
      <c r="F6" s="12">
        <v>2.6647815820543101</v>
      </c>
      <c r="G6" s="9">
        <v>6.0759543486816199</v>
      </c>
      <c r="H6" s="9">
        <v>8.1267217630853992</v>
      </c>
      <c r="I6" s="9">
        <v>27.5829830775285</v>
      </c>
      <c r="J6" s="9">
        <f t="shared" si="0"/>
        <v>206.25495600150407</v>
      </c>
      <c r="K6" s="9">
        <f t="shared" si="1"/>
        <v>5.1869007836451191</v>
      </c>
      <c r="L6" s="17" t="s">
        <v>21</v>
      </c>
      <c r="M6" s="24">
        <v>-3.84632</v>
      </c>
      <c r="N6" s="24">
        <v>-38.522930000000002</v>
      </c>
    </row>
    <row r="7" spans="1:14">
      <c r="A7" s="23">
        <v>45043</v>
      </c>
      <c r="B7" s="13">
        <v>5</v>
      </c>
      <c r="C7" s="14">
        <v>73.7548824232762</v>
      </c>
      <c r="D7" s="15">
        <v>7.8031088082901601E-2</v>
      </c>
      <c r="E7" s="16">
        <v>1.66042247907533E-2</v>
      </c>
      <c r="F7" s="17">
        <v>3.7225149461937002</v>
      </c>
      <c r="G7" s="14">
        <v>5.8872060581905101</v>
      </c>
      <c r="H7" s="14">
        <v>7.8561179752889601</v>
      </c>
      <c r="I7" s="14">
        <v>26.895380629733001</v>
      </c>
      <c r="J7" s="9">
        <f t="shared" si="0"/>
        <v>145.921437322906</v>
      </c>
      <c r="K7" s="9">
        <f t="shared" si="1"/>
        <v>7.2623452314513175</v>
      </c>
      <c r="L7" s="17" t="s">
        <v>21</v>
      </c>
      <c r="M7" s="24">
        <v>-3.84632</v>
      </c>
      <c r="N7" s="24">
        <v>-38.522930000000002</v>
      </c>
    </row>
    <row r="8" spans="1:14">
      <c r="A8" s="23">
        <v>45043</v>
      </c>
      <c r="B8" s="8">
        <v>6</v>
      </c>
      <c r="C8" s="9">
        <v>70.910799999999995</v>
      </c>
      <c r="D8" s="10">
        <v>5.7239999999999999E-2</v>
      </c>
      <c r="E8" s="11">
        <v>1.3408E-2</v>
      </c>
      <c r="F8" s="12">
        <v>4.3628080000000002</v>
      </c>
      <c r="G8" s="9">
        <v>5.0852000000000004</v>
      </c>
      <c r="H8" s="9">
        <v>6.8108000000000004</v>
      </c>
      <c r="I8" s="9">
        <v>27.390408000000001</v>
      </c>
      <c r="J8" s="9">
        <f t="shared" si="0"/>
        <v>106.86491245544561</v>
      </c>
      <c r="K8" s="9">
        <f t="shared" si="1"/>
        <v>8.4974890606666538</v>
      </c>
      <c r="L8" s="17" t="s">
        <v>21</v>
      </c>
      <c r="M8" s="24">
        <v>-3.84632</v>
      </c>
      <c r="N8" s="24">
        <v>-38.522930000000002</v>
      </c>
    </row>
    <row r="9" spans="1:14">
      <c r="A9" s="23">
        <v>45043</v>
      </c>
      <c r="B9" s="13">
        <v>7</v>
      </c>
      <c r="C9" s="14">
        <v>72.085225009956204</v>
      </c>
      <c r="D9" s="15">
        <v>0.20640780565511699</v>
      </c>
      <c r="E9" s="16">
        <v>4.0720828355237E-2</v>
      </c>
      <c r="F9" s="17">
        <v>4.2203544404619704</v>
      </c>
      <c r="G9" s="14">
        <v>5.1226602947033104</v>
      </c>
      <c r="H9" s="14">
        <v>7.2903225806451601</v>
      </c>
      <c r="I9" s="14">
        <v>27.322743926722399</v>
      </c>
      <c r="J9" s="9">
        <f t="shared" si="0"/>
        <v>385.4423359865815</v>
      </c>
      <c r="K9" s="9">
        <f t="shared" si="1"/>
        <v>8.221881783677178</v>
      </c>
      <c r="L9" s="17" t="s">
        <v>21</v>
      </c>
      <c r="M9" s="24">
        <v>-3.84632</v>
      </c>
      <c r="N9" s="24">
        <v>-38.522930000000002</v>
      </c>
    </row>
    <row r="10" spans="1:14">
      <c r="A10" s="23">
        <v>45043</v>
      </c>
      <c r="B10" s="8">
        <v>8</v>
      </c>
      <c r="C10" s="9">
        <v>71.758374106134696</v>
      </c>
      <c r="D10" s="10">
        <v>0.12402333458788101</v>
      </c>
      <c r="E10" s="11">
        <v>2.5525028227324099E-2</v>
      </c>
      <c r="F10" s="12">
        <v>4.1495935265336801</v>
      </c>
      <c r="G10" s="9">
        <v>4.3545351900639799</v>
      </c>
      <c r="H10" s="9">
        <v>6.0191945803537799</v>
      </c>
      <c r="I10" s="9">
        <v>27.8329582235604</v>
      </c>
      <c r="J10" s="9">
        <f t="shared" si="0"/>
        <v>231.20641431676478</v>
      </c>
      <c r="K10" s="9">
        <f t="shared" si="1"/>
        <v>8.0703252148618994</v>
      </c>
      <c r="L10" s="17" t="s">
        <v>21</v>
      </c>
      <c r="M10" s="24">
        <v>-3.84632</v>
      </c>
      <c r="N10" s="24">
        <v>-38.522930000000002</v>
      </c>
    </row>
    <row r="11" spans="1:14">
      <c r="A11" s="23">
        <v>45043</v>
      </c>
      <c r="B11" s="13">
        <v>9</v>
      </c>
      <c r="C11" s="14">
        <v>67.683160083160104</v>
      </c>
      <c r="D11" s="15">
        <v>0.10630353430353399</v>
      </c>
      <c r="E11" s="16">
        <v>2.8020790020789998E-2</v>
      </c>
      <c r="F11" s="17">
        <v>4.0128274428274402</v>
      </c>
      <c r="G11" s="14">
        <v>4.2149688149688096</v>
      </c>
      <c r="H11" s="14">
        <v>5.5692307692307699</v>
      </c>
      <c r="I11" s="14">
        <v>28.565276507276501</v>
      </c>
      <c r="J11" s="9">
        <f t="shared" si="0"/>
        <v>197.69185873278605</v>
      </c>
      <c r="K11" s="9">
        <f t="shared" si="1"/>
        <v>7.7853935301099559</v>
      </c>
      <c r="L11" s="17" t="s">
        <v>21</v>
      </c>
      <c r="M11" s="24">
        <v>-3.84632</v>
      </c>
      <c r="N11" s="24">
        <v>-38.522930000000002</v>
      </c>
    </row>
    <row r="12" spans="1:14">
      <c r="A12" s="23">
        <v>45043</v>
      </c>
      <c r="B12" s="8">
        <v>10</v>
      </c>
      <c r="C12" s="14">
        <v>67.683160083160104</v>
      </c>
      <c r="D12" s="15">
        <v>0.10630353430353399</v>
      </c>
      <c r="E12" s="16">
        <v>2.8020790020789998E-2</v>
      </c>
      <c r="F12" s="17">
        <v>4.0128274428274402</v>
      </c>
      <c r="G12" s="14">
        <v>4.2149688149688096</v>
      </c>
      <c r="H12" s="14">
        <v>5.5692307692307699</v>
      </c>
      <c r="I12" s="14">
        <v>28.565276507276501</v>
      </c>
      <c r="J12" s="9">
        <f t="shared" si="0"/>
        <v>197.69185873278605</v>
      </c>
      <c r="K12" s="9">
        <f t="shared" si="1"/>
        <v>7.7853935301099559</v>
      </c>
      <c r="L12" s="17" t="s">
        <v>21</v>
      </c>
      <c r="M12" s="24">
        <v>-3.84632</v>
      </c>
      <c r="N12" s="24">
        <v>-38.522930000000002</v>
      </c>
    </row>
    <row r="13" spans="1:14">
      <c r="A13" s="23">
        <v>45043</v>
      </c>
      <c r="B13" s="13">
        <v>11</v>
      </c>
      <c r="C13" s="14">
        <v>67.683160083160104</v>
      </c>
      <c r="D13" s="15">
        <v>0.10630353430353399</v>
      </c>
      <c r="E13" s="16">
        <v>2.8020790020789998E-2</v>
      </c>
      <c r="F13" s="17">
        <v>4.0128274428274402</v>
      </c>
      <c r="G13" s="14">
        <v>4.2149688149688096</v>
      </c>
      <c r="H13" s="14">
        <v>5.5692307692307699</v>
      </c>
      <c r="I13" s="14">
        <v>28.565276507276501</v>
      </c>
      <c r="J13" s="9">
        <f t="shared" si="0"/>
        <v>197.69185873278605</v>
      </c>
      <c r="K13" s="9">
        <f t="shared" si="1"/>
        <v>7.7853935301099559</v>
      </c>
      <c r="L13" s="17" t="s">
        <v>21</v>
      </c>
      <c r="M13" s="24">
        <v>-3.84632</v>
      </c>
      <c r="N13" s="24">
        <v>-38.522930000000002</v>
      </c>
    </row>
    <row r="14" spans="1:14">
      <c r="A14" s="23">
        <v>45043</v>
      </c>
      <c r="B14" s="8">
        <v>12</v>
      </c>
      <c r="C14" s="14">
        <v>67.683160083160104</v>
      </c>
      <c r="D14" s="15">
        <v>0.10630353430353399</v>
      </c>
      <c r="E14" s="16">
        <v>2.8020790020789998E-2</v>
      </c>
      <c r="F14" s="17">
        <v>4.0128274428274402</v>
      </c>
      <c r="G14" s="14">
        <v>4.2149688149688096</v>
      </c>
      <c r="H14" s="14">
        <v>5.5692307692307699</v>
      </c>
      <c r="I14" s="14">
        <v>28.565276507276501</v>
      </c>
      <c r="J14" s="9">
        <f t="shared" si="0"/>
        <v>197.69185873278605</v>
      </c>
      <c r="K14" s="9">
        <f t="shared" si="1"/>
        <v>7.7853935301099559</v>
      </c>
      <c r="L14" s="17" t="s">
        <v>21</v>
      </c>
      <c r="M14" s="24">
        <v>-3.84632</v>
      </c>
      <c r="N14" s="24">
        <v>-38.522930000000002</v>
      </c>
    </row>
    <row r="15" spans="1:14">
      <c r="A15" s="23">
        <v>45043</v>
      </c>
      <c r="B15" s="13">
        <v>13</v>
      </c>
      <c r="C15" s="14">
        <v>67.683160083160104</v>
      </c>
      <c r="D15" s="15">
        <v>0.10630353430353399</v>
      </c>
      <c r="E15" s="16">
        <v>2.8020790020789998E-2</v>
      </c>
      <c r="F15" s="17">
        <v>4.0128274428274402</v>
      </c>
      <c r="G15" s="14">
        <v>4.2149688149688096</v>
      </c>
      <c r="H15" s="14">
        <v>5.5692307692307699</v>
      </c>
      <c r="I15" s="14">
        <v>28.565276507276501</v>
      </c>
      <c r="J15" s="9">
        <f t="shared" si="0"/>
        <v>197.69185873278605</v>
      </c>
      <c r="K15" s="9">
        <f t="shared" si="1"/>
        <v>7.7853935301099559</v>
      </c>
      <c r="L15" s="17" t="s">
        <v>21</v>
      </c>
      <c r="M15" s="24">
        <v>-3.84632</v>
      </c>
      <c r="N15" s="24">
        <v>-38.522930000000002</v>
      </c>
    </row>
    <row r="16" spans="1:14">
      <c r="A16" s="23">
        <v>45043</v>
      </c>
      <c r="B16" s="8">
        <v>14</v>
      </c>
      <c r="C16" s="14">
        <v>67.683160083160104</v>
      </c>
      <c r="D16" s="15">
        <v>0.10630353430353399</v>
      </c>
      <c r="E16" s="16">
        <v>2.8020790020789998E-2</v>
      </c>
      <c r="F16" s="17">
        <v>4.0128274428274402</v>
      </c>
      <c r="G16" s="14">
        <v>4.2149688149688096</v>
      </c>
      <c r="H16" s="14">
        <v>5.5692307692307699</v>
      </c>
      <c r="I16" s="14">
        <v>28.565276507276501</v>
      </c>
      <c r="J16" s="9">
        <f t="shared" si="0"/>
        <v>197.69185873278605</v>
      </c>
      <c r="K16" s="9">
        <f t="shared" si="1"/>
        <v>7.7853935301099559</v>
      </c>
      <c r="L16" s="17" t="s">
        <v>21</v>
      </c>
      <c r="M16" s="24">
        <v>-3.84632</v>
      </c>
      <c r="N16" s="24">
        <v>-38.522930000000002</v>
      </c>
    </row>
    <row r="17" spans="1:14">
      <c r="A17" s="23">
        <v>45043</v>
      </c>
      <c r="B17" s="13">
        <v>15</v>
      </c>
      <c r="C17" s="14">
        <v>67.683160083160104</v>
      </c>
      <c r="D17" s="15">
        <v>0.10630353430353399</v>
      </c>
      <c r="E17" s="16">
        <v>2.8020790020789998E-2</v>
      </c>
      <c r="F17" s="17">
        <v>4.0128274428274402</v>
      </c>
      <c r="G17" s="14">
        <v>4.2149688149688096</v>
      </c>
      <c r="H17" s="14">
        <v>5.5692307692307699</v>
      </c>
      <c r="I17" s="14">
        <v>28.565276507276501</v>
      </c>
      <c r="J17" s="9">
        <f t="shared" si="0"/>
        <v>197.69185873278605</v>
      </c>
      <c r="K17" s="9">
        <f t="shared" si="1"/>
        <v>7.7853935301099559</v>
      </c>
      <c r="L17" s="17" t="s">
        <v>21</v>
      </c>
      <c r="M17" s="24">
        <v>-3.84632</v>
      </c>
      <c r="N17" s="24">
        <v>-38.522930000000002</v>
      </c>
    </row>
    <row r="18" spans="1:14">
      <c r="A18" s="23">
        <v>45043</v>
      </c>
      <c r="B18" s="8">
        <v>16</v>
      </c>
      <c r="C18" s="14">
        <v>67.683160083160104</v>
      </c>
      <c r="D18" s="15">
        <v>0.10630353430353399</v>
      </c>
      <c r="E18" s="16">
        <v>2.8020790020789998E-2</v>
      </c>
      <c r="F18" s="17">
        <v>4.0128274428274402</v>
      </c>
      <c r="G18" s="14">
        <v>4.2149688149688096</v>
      </c>
      <c r="H18" s="14">
        <v>5.5692307692307699</v>
      </c>
      <c r="I18" s="14">
        <v>28.565276507276501</v>
      </c>
      <c r="J18" s="9">
        <f t="shared" si="0"/>
        <v>197.69185873278605</v>
      </c>
      <c r="K18" s="9">
        <f t="shared" si="1"/>
        <v>7.7853935301099559</v>
      </c>
      <c r="L18" s="17" t="s">
        <v>21</v>
      </c>
      <c r="M18" s="24">
        <v>-3.84632</v>
      </c>
      <c r="N18" s="24">
        <v>-38.522930000000002</v>
      </c>
    </row>
    <row r="19" spans="1:14">
      <c r="A19" s="23">
        <v>45043</v>
      </c>
      <c r="B19" s="13">
        <v>17</v>
      </c>
      <c r="C19" s="14">
        <v>67.683160083160104</v>
      </c>
      <c r="D19" s="15">
        <v>0.10630353430353399</v>
      </c>
      <c r="E19" s="16">
        <v>2.8020790020789998E-2</v>
      </c>
      <c r="F19" s="17">
        <v>4.0128274428274402</v>
      </c>
      <c r="G19" s="14">
        <v>4.2149688149688096</v>
      </c>
      <c r="H19" s="14">
        <v>5.5692307692307699</v>
      </c>
      <c r="I19" s="14">
        <v>28.565276507276501</v>
      </c>
      <c r="J19" s="9">
        <f t="shared" si="0"/>
        <v>197.69185873278605</v>
      </c>
      <c r="K19" s="9">
        <f t="shared" si="1"/>
        <v>7.7853935301099559</v>
      </c>
      <c r="L19" s="17" t="s">
        <v>21</v>
      </c>
      <c r="M19" s="24">
        <v>-3.84632</v>
      </c>
      <c r="N19" s="24">
        <v>-38.522930000000002</v>
      </c>
    </row>
    <row r="20" spans="1:14">
      <c r="A20" s="23">
        <v>45043</v>
      </c>
      <c r="B20" s="8">
        <v>18</v>
      </c>
      <c r="C20" s="9">
        <v>64.071262226362407</v>
      </c>
      <c r="D20" s="10">
        <v>6.3861201676758295E-2</v>
      </c>
      <c r="E20" s="11">
        <v>1.49930135072194E-2</v>
      </c>
      <c r="F20" s="12">
        <v>2.4832091290172298</v>
      </c>
      <c r="G20" s="9">
        <v>5.1332091290172297</v>
      </c>
      <c r="H20" s="9">
        <v>6.4760130414531902</v>
      </c>
      <c r="I20" s="9">
        <v>28.661895668374498</v>
      </c>
      <c r="J20" s="9">
        <f t="shared" si="0"/>
        <v>118.72416235433131</v>
      </c>
      <c r="K20" s="9">
        <f t="shared" si="1"/>
        <v>4.8161979447523704</v>
      </c>
      <c r="L20" s="17" t="s">
        <v>21</v>
      </c>
      <c r="M20" s="24">
        <v>-3.84632</v>
      </c>
      <c r="N20" s="24">
        <v>-38.522930000000002</v>
      </c>
    </row>
    <row r="21" spans="1:14">
      <c r="A21" s="23">
        <v>45043</v>
      </c>
      <c r="B21" s="13">
        <v>19</v>
      </c>
      <c r="C21" s="14">
        <v>62.906571654790199</v>
      </c>
      <c r="D21" s="15">
        <v>5.7984956452889903E-2</v>
      </c>
      <c r="E21" s="16">
        <v>1.34323040380048E-2</v>
      </c>
      <c r="F21" s="17">
        <v>2.4173198733175001</v>
      </c>
      <c r="G21" s="14">
        <v>11.3721298495645</v>
      </c>
      <c r="H21" s="14">
        <v>12.773555027711801</v>
      </c>
      <c r="I21" s="14">
        <v>29.235482977038799</v>
      </c>
      <c r="J21" s="9">
        <f t="shared" si="0"/>
        <v>107.59517063675963</v>
      </c>
      <c r="K21" s="9">
        <f t="shared" si="1"/>
        <v>4.6795120495837139</v>
      </c>
      <c r="L21" s="17" t="s">
        <v>21</v>
      </c>
      <c r="M21" s="24">
        <v>-3.84632</v>
      </c>
      <c r="N21" s="24">
        <v>-38.522930000000002</v>
      </c>
    </row>
    <row r="22" spans="1:14">
      <c r="A22" s="23">
        <v>45043</v>
      </c>
      <c r="B22" s="8">
        <v>20</v>
      </c>
      <c r="C22" s="9">
        <v>65.512605042016801</v>
      </c>
      <c r="D22" s="10">
        <v>0.122268907563025</v>
      </c>
      <c r="E22" s="11">
        <v>2.3117246898759498E-2</v>
      </c>
      <c r="F22" s="12">
        <v>2.5313205282112801</v>
      </c>
      <c r="G22" s="9">
        <v>9.1728691476590605</v>
      </c>
      <c r="H22" s="9">
        <v>10.858343337334899</v>
      </c>
      <c r="I22" s="9">
        <v>29.019051620648298</v>
      </c>
      <c r="J22" s="9">
        <f t="shared" si="0"/>
        <v>227.04107336211928</v>
      </c>
      <c r="K22" s="9">
        <f t="shared" si="1"/>
        <v>4.9037073582902977</v>
      </c>
      <c r="L22" s="17" t="s">
        <v>21</v>
      </c>
      <c r="M22" s="24">
        <v>-3.84632</v>
      </c>
      <c r="N22" s="24">
        <v>-38.522930000000002</v>
      </c>
    </row>
    <row r="23" spans="1:14">
      <c r="A23" s="23">
        <v>45043</v>
      </c>
      <c r="B23" s="13">
        <v>21</v>
      </c>
      <c r="C23" s="14">
        <v>66.058965102286393</v>
      </c>
      <c r="D23" s="15">
        <v>0.15041716807059799</v>
      </c>
      <c r="E23" s="16">
        <v>2.5924588848776599E-2</v>
      </c>
      <c r="F23" s="17">
        <v>3.8004893702366598</v>
      </c>
      <c r="G23" s="14">
        <v>6.8929001203369404</v>
      </c>
      <c r="H23" s="14">
        <v>8.5463297232250302</v>
      </c>
      <c r="I23" s="14">
        <v>28.905972723626199</v>
      </c>
      <c r="J23" s="9">
        <f t="shared" si="0"/>
        <v>279.41412769378888</v>
      </c>
      <c r="K23" s="9">
        <f t="shared" si="1"/>
        <v>7.3651141027570448</v>
      </c>
      <c r="L23" s="17" t="s">
        <v>21</v>
      </c>
      <c r="M23" s="24">
        <v>-3.84632</v>
      </c>
      <c r="N23" s="24">
        <v>-38.522930000000002</v>
      </c>
    </row>
    <row r="24" spans="1:14">
      <c r="A24" s="23">
        <v>45043</v>
      </c>
      <c r="B24" s="8">
        <v>22</v>
      </c>
      <c r="C24" s="9">
        <v>67.9876</v>
      </c>
      <c r="D24" s="10">
        <v>0.26388400000000001</v>
      </c>
      <c r="E24" s="11">
        <v>4.5047999999999998E-2</v>
      </c>
      <c r="F24" s="12">
        <v>3.8244400000000001</v>
      </c>
      <c r="G24" s="9">
        <v>6.5144000000000002</v>
      </c>
      <c r="H24" s="9">
        <v>8.4055999999999997</v>
      </c>
      <c r="I24" s="9">
        <v>28.805564</v>
      </c>
      <c r="J24" s="9">
        <f t="shared" si="0"/>
        <v>490.35251021401217</v>
      </c>
      <c r="K24" s="9">
        <f t="shared" si="1"/>
        <v>7.4139934886772076</v>
      </c>
      <c r="L24" s="17" t="s">
        <v>21</v>
      </c>
      <c r="M24" s="24">
        <v>-3.84632</v>
      </c>
      <c r="N24" s="24">
        <v>-38.522930000000002</v>
      </c>
    </row>
    <row r="25" spans="1:14">
      <c r="A25" s="23">
        <v>45043</v>
      </c>
      <c r="B25" s="13">
        <v>23</v>
      </c>
      <c r="C25" s="14">
        <v>71.039452495974203</v>
      </c>
      <c r="D25" s="10">
        <v>0.26388400000000001</v>
      </c>
      <c r="E25" s="16">
        <v>5.6505636070853502E-2</v>
      </c>
      <c r="F25" s="17">
        <v>3.8708293075684401</v>
      </c>
      <c r="G25" s="14">
        <v>5.7053140096618398</v>
      </c>
      <c r="H25" s="14">
        <v>7.6936392914653799</v>
      </c>
      <c r="I25" s="14">
        <v>28.324472624798702</v>
      </c>
      <c r="J25" s="9">
        <f t="shared" si="0"/>
        <v>491.13501216656016</v>
      </c>
      <c r="K25" s="9">
        <f t="shared" si="1"/>
        <v>7.5158977218321787</v>
      </c>
      <c r="L25" s="17" t="s">
        <v>21</v>
      </c>
      <c r="M25" s="24">
        <v>-3.84632</v>
      </c>
      <c r="N25" s="24">
        <v>-38.522930000000002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DAE2-E9AF-40E4-9AD1-562D1ACC0E2E}">
  <dimension ref="A1:N25"/>
  <sheetViews>
    <sheetView workbookViewId="0">
      <selection activeCell="M2" sqref="M2:N25"/>
    </sheetView>
  </sheetViews>
  <sheetFormatPr defaultRowHeight="14.4"/>
  <cols>
    <col min="1" max="1" width="10.5546875" bestFit="1" customWidth="1"/>
    <col min="12" max="12" width="36.21875" bestFit="1" customWidth="1"/>
    <col min="13" max="13" width="9.109375" bestFit="1" customWidth="1"/>
    <col min="14" max="14" width="10.109375" bestFit="1" customWidth="1"/>
  </cols>
  <sheetData>
    <row r="1" spans="1:14">
      <c r="A1" s="2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3" t="s">
        <v>6</v>
      </c>
      <c r="H1" s="3" t="s">
        <v>7</v>
      </c>
      <c r="I1" s="3" t="s">
        <v>8</v>
      </c>
      <c r="J1" s="7" t="s">
        <v>9</v>
      </c>
      <c r="K1" s="3" t="s">
        <v>10</v>
      </c>
      <c r="L1" s="6" t="s">
        <v>11</v>
      </c>
      <c r="M1" s="6" t="s">
        <v>12</v>
      </c>
      <c r="N1" s="6" t="s">
        <v>13</v>
      </c>
    </row>
    <row r="2" spans="1:14">
      <c r="A2" s="23">
        <v>45043</v>
      </c>
      <c r="B2" s="8">
        <v>0</v>
      </c>
      <c r="C2" s="9">
        <v>63.220934878146203</v>
      </c>
      <c r="D2" s="10">
        <v>1.9168997203355999E-2</v>
      </c>
      <c r="E2" s="11">
        <v>7.8905313623651597E-3</v>
      </c>
      <c r="F2" s="12">
        <v>2.4296004794246899</v>
      </c>
      <c r="G2" s="9">
        <v>5.0071913703555699</v>
      </c>
      <c r="H2" s="9">
        <v>5.9716340391530203</v>
      </c>
      <c r="I2" s="9">
        <v>28.880667199360801</v>
      </c>
      <c r="J2" s="9">
        <f t="shared" ref="J2:J25" si="0">(46.01*(D2*1000))/(0.082*(I2+273.15))</f>
        <v>35.611210202213861</v>
      </c>
      <c r="K2" s="9">
        <f t="shared" ref="K2:K25" si="1">(48*(F2))/(0.082*(I2+273.15))</f>
        <v>4.7088104392686425</v>
      </c>
      <c r="L2" s="12" t="s">
        <v>36</v>
      </c>
      <c r="M2" s="25">
        <v>-3.8673600000000001</v>
      </c>
      <c r="N2" s="25">
        <v>-38.493940000000002</v>
      </c>
    </row>
    <row r="3" spans="1:14">
      <c r="A3" s="23">
        <v>45043</v>
      </c>
      <c r="B3" s="13">
        <v>1</v>
      </c>
      <c r="C3" s="14">
        <v>64.753086419753103</v>
      </c>
      <c r="D3" s="15">
        <v>3.68387579498691E-2</v>
      </c>
      <c r="E3" s="16">
        <v>1.11148522259633E-2</v>
      </c>
      <c r="F3" s="17">
        <v>2.5313542835765102</v>
      </c>
      <c r="G3" s="14">
        <v>4.6041900486344902</v>
      </c>
      <c r="H3" s="14">
        <v>5.8391320613542801</v>
      </c>
      <c r="I3" s="14">
        <v>28.845087916198999</v>
      </c>
      <c r="J3" s="9">
        <f t="shared" si="0"/>
        <v>68.445276304554284</v>
      </c>
      <c r="K3" s="9">
        <f t="shared" si="1"/>
        <v>4.9065975587296142</v>
      </c>
      <c r="L3" s="12" t="s">
        <v>36</v>
      </c>
      <c r="M3" s="25">
        <v>-3.8673600000000001</v>
      </c>
      <c r="N3" s="25">
        <v>-38.493940000000002</v>
      </c>
    </row>
    <row r="4" spans="1:14">
      <c r="A4" s="23">
        <v>45043</v>
      </c>
      <c r="B4" s="8">
        <v>2</v>
      </c>
      <c r="C4" s="9">
        <v>67.800799999999995</v>
      </c>
      <c r="D4" s="10">
        <v>7.3443999999999995E-2</v>
      </c>
      <c r="E4" s="11">
        <v>1.7304E-2</v>
      </c>
      <c r="F4" s="12">
        <v>2.939384</v>
      </c>
      <c r="G4" s="9">
        <v>4.6391999999999998</v>
      </c>
      <c r="H4" s="9">
        <v>6.2460000000000004</v>
      </c>
      <c r="I4" s="9">
        <v>28.629372</v>
      </c>
      <c r="J4" s="9">
        <f t="shared" si="0"/>
        <v>136.55422832642344</v>
      </c>
      <c r="K4" s="9">
        <f t="shared" si="1"/>
        <v>5.7015660579684813</v>
      </c>
      <c r="L4" s="12" t="s">
        <v>36</v>
      </c>
      <c r="M4" s="25">
        <v>-3.8673600000000001</v>
      </c>
      <c r="N4" s="25">
        <v>-38.493940000000002</v>
      </c>
    </row>
    <row r="5" spans="1:14">
      <c r="A5" s="23">
        <v>45043</v>
      </c>
      <c r="B5" s="13">
        <v>3</v>
      </c>
      <c r="C5" s="14">
        <v>67.212748344370894</v>
      </c>
      <c r="D5" s="15">
        <v>9.5649834437086106E-2</v>
      </c>
      <c r="E5" s="16">
        <v>2.1117549668874198E-2</v>
      </c>
      <c r="F5" s="17">
        <v>2.7858609271523198</v>
      </c>
      <c r="G5" s="14">
        <v>5.3004966887417204</v>
      </c>
      <c r="H5" s="14">
        <v>6.9495033112582796</v>
      </c>
      <c r="I5" s="14">
        <v>28.783820364238402</v>
      </c>
      <c r="J5" s="9">
        <f t="shared" si="0"/>
        <v>177.75050421852825</v>
      </c>
      <c r="K5" s="9">
        <f t="shared" si="1"/>
        <v>5.4010109163300228</v>
      </c>
      <c r="L5" s="12" t="s">
        <v>36</v>
      </c>
      <c r="M5" s="25">
        <v>-3.8673600000000001</v>
      </c>
      <c r="N5" s="25">
        <v>-38.493940000000002</v>
      </c>
    </row>
    <row r="6" spans="1:14">
      <c r="A6" s="23">
        <v>45043</v>
      </c>
      <c r="B6" s="8">
        <v>4</v>
      </c>
      <c r="C6" s="9">
        <v>69.452971271153103</v>
      </c>
      <c r="D6" s="10">
        <v>0.110547028728847</v>
      </c>
      <c r="E6" s="11">
        <v>2.3286107831562399E-2</v>
      </c>
      <c r="F6" s="12">
        <v>2.6647815820543101</v>
      </c>
      <c r="G6" s="9">
        <v>6.0759543486816199</v>
      </c>
      <c r="H6" s="9">
        <v>8.1267217630853992</v>
      </c>
      <c r="I6" s="9">
        <v>27.5829830775285</v>
      </c>
      <c r="J6" s="9">
        <f t="shared" si="0"/>
        <v>206.25495600150407</v>
      </c>
      <c r="K6" s="9">
        <f t="shared" si="1"/>
        <v>5.1869007836451191</v>
      </c>
      <c r="L6" s="12" t="s">
        <v>36</v>
      </c>
      <c r="M6" s="25">
        <v>-3.8673600000000001</v>
      </c>
      <c r="N6" s="25">
        <v>-38.493940000000002</v>
      </c>
    </row>
    <row r="7" spans="1:14">
      <c r="A7" s="23">
        <v>45043</v>
      </c>
      <c r="B7" s="13">
        <v>5</v>
      </c>
      <c r="C7" s="14">
        <v>73.7548824232762</v>
      </c>
      <c r="D7" s="15">
        <v>7.8031088082901601E-2</v>
      </c>
      <c r="E7" s="16">
        <v>1.66042247907533E-2</v>
      </c>
      <c r="F7" s="17">
        <v>3.7225149461937002</v>
      </c>
      <c r="G7" s="14">
        <v>5.8872060581905101</v>
      </c>
      <c r="H7" s="14">
        <v>7.8561179752889601</v>
      </c>
      <c r="I7" s="14">
        <v>26.895380629733001</v>
      </c>
      <c r="J7" s="9">
        <f t="shared" si="0"/>
        <v>145.921437322906</v>
      </c>
      <c r="K7" s="9">
        <f t="shared" si="1"/>
        <v>7.2623452314513175</v>
      </c>
      <c r="L7" s="12" t="s">
        <v>36</v>
      </c>
      <c r="M7" s="25">
        <v>-3.8673600000000001</v>
      </c>
      <c r="N7" s="25">
        <v>-38.493940000000002</v>
      </c>
    </row>
    <row r="8" spans="1:14">
      <c r="A8" s="23">
        <v>45043</v>
      </c>
      <c r="B8" s="8">
        <v>6</v>
      </c>
      <c r="C8" s="9">
        <v>70.910799999999995</v>
      </c>
      <c r="D8" s="10">
        <v>5.7239999999999999E-2</v>
      </c>
      <c r="E8" s="11">
        <v>1.3408E-2</v>
      </c>
      <c r="F8" s="12">
        <v>4.3628080000000002</v>
      </c>
      <c r="G8" s="9">
        <v>5.0852000000000004</v>
      </c>
      <c r="H8" s="9">
        <v>6.8108000000000004</v>
      </c>
      <c r="I8" s="9">
        <v>27.390408000000001</v>
      </c>
      <c r="J8" s="9">
        <f t="shared" si="0"/>
        <v>106.86491245544561</v>
      </c>
      <c r="K8" s="9">
        <f t="shared" si="1"/>
        <v>8.4974890606666538</v>
      </c>
      <c r="L8" s="12" t="s">
        <v>36</v>
      </c>
      <c r="M8" s="25">
        <v>-3.8673600000000001</v>
      </c>
      <c r="N8" s="25">
        <v>-38.493940000000002</v>
      </c>
    </row>
    <row r="9" spans="1:14">
      <c r="A9" s="23">
        <v>45043</v>
      </c>
      <c r="B9" s="13">
        <v>7</v>
      </c>
      <c r="C9" s="14">
        <v>72.085225009956204</v>
      </c>
      <c r="D9" s="15">
        <v>0.20640780565511699</v>
      </c>
      <c r="E9" s="16">
        <v>4.0720828355237E-2</v>
      </c>
      <c r="F9" s="17">
        <v>4.2203544404619704</v>
      </c>
      <c r="G9" s="14">
        <v>5.1226602947033104</v>
      </c>
      <c r="H9" s="14">
        <v>7.2903225806451601</v>
      </c>
      <c r="I9" s="14">
        <v>27.322743926722399</v>
      </c>
      <c r="J9" s="9">
        <f t="shared" si="0"/>
        <v>385.4423359865815</v>
      </c>
      <c r="K9" s="9">
        <f t="shared" si="1"/>
        <v>8.221881783677178</v>
      </c>
      <c r="L9" s="12" t="s">
        <v>36</v>
      </c>
      <c r="M9" s="25">
        <v>-3.8673600000000001</v>
      </c>
      <c r="N9" s="25">
        <v>-38.493940000000002</v>
      </c>
    </row>
    <row r="10" spans="1:14">
      <c r="A10" s="23">
        <v>45043</v>
      </c>
      <c r="B10" s="8">
        <v>8</v>
      </c>
      <c r="C10" s="9">
        <v>71.758374106134696</v>
      </c>
      <c r="D10" s="10">
        <v>0.12402333458788101</v>
      </c>
      <c r="E10" s="11">
        <v>2.5525028227324099E-2</v>
      </c>
      <c r="F10" s="12">
        <v>4.1495935265336801</v>
      </c>
      <c r="G10" s="9">
        <v>4.3545351900639799</v>
      </c>
      <c r="H10" s="9">
        <v>6.0191945803537799</v>
      </c>
      <c r="I10" s="9">
        <v>27.8329582235604</v>
      </c>
      <c r="J10" s="9">
        <f t="shared" si="0"/>
        <v>231.20641431676478</v>
      </c>
      <c r="K10" s="9">
        <f t="shared" si="1"/>
        <v>8.0703252148618994</v>
      </c>
      <c r="L10" s="12" t="s">
        <v>36</v>
      </c>
      <c r="M10" s="25">
        <v>-3.8673600000000001</v>
      </c>
      <c r="N10" s="25">
        <v>-38.493940000000002</v>
      </c>
    </row>
    <row r="11" spans="1:14">
      <c r="A11" s="23">
        <v>45043</v>
      </c>
      <c r="B11" s="13">
        <v>9</v>
      </c>
      <c r="C11" s="14">
        <v>67.683160083160104</v>
      </c>
      <c r="D11" s="15">
        <v>0.10630353430353399</v>
      </c>
      <c r="E11" s="16">
        <v>2.8020790020789998E-2</v>
      </c>
      <c r="F11" s="17">
        <v>4.0128274428274402</v>
      </c>
      <c r="G11" s="14">
        <v>4.2149688149688096</v>
      </c>
      <c r="H11" s="14">
        <v>5.5692307692307699</v>
      </c>
      <c r="I11" s="14">
        <v>28.565276507276501</v>
      </c>
      <c r="J11" s="9">
        <f t="shared" si="0"/>
        <v>197.69185873278605</v>
      </c>
      <c r="K11" s="9">
        <f t="shared" si="1"/>
        <v>7.7853935301099559</v>
      </c>
      <c r="L11" s="12" t="s">
        <v>36</v>
      </c>
      <c r="M11" s="25">
        <v>-3.8673600000000001</v>
      </c>
      <c r="N11" s="25">
        <v>-38.493940000000002</v>
      </c>
    </row>
    <row r="12" spans="1:14">
      <c r="A12" s="23">
        <v>45043</v>
      </c>
      <c r="B12" s="8">
        <v>10</v>
      </c>
      <c r="C12" s="14">
        <v>67.683160083160104</v>
      </c>
      <c r="D12" s="15">
        <v>0.10630353430353399</v>
      </c>
      <c r="E12" s="16">
        <v>2.8020790020789998E-2</v>
      </c>
      <c r="F12" s="17">
        <v>4.0128274428274402</v>
      </c>
      <c r="G12" s="14">
        <v>4.2149688149688096</v>
      </c>
      <c r="H12" s="14">
        <v>5.5692307692307699</v>
      </c>
      <c r="I12" s="14">
        <v>28.565276507276501</v>
      </c>
      <c r="J12" s="9">
        <f t="shared" si="0"/>
        <v>197.69185873278605</v>
      </c>
      <c r="K12" s="9">
        <f t="shared" si="1"/>
        <v>7.7853935301099559</v>
      </c>
      <c r="L12" s="12" t="s">
        <v>36</v>
      </c>
      <c r="M12" s="25">
        <v>-3.8673600000000001</v>
      </c>
      <c r="N12" s="25">
        <v>-38.493940000000002</v>
      </c>
    </row>
    <row r="13" spans="1:14">
      <c r="A13" s="23">
        <v>45043</v>
      </c>
      <c r="B13" s="13">
        <v>11</v>
      </c>
      <c r="C13" s="14">
        <v>67.683160083160104</v>
      </c>
      <c r="D13" s="15">
        <v>0.10630353430353399</v>
      </c>
      <c r="E13" s="16">
        <v>2.8020790020789998E-2</v>
      </c>
      <c r="F13" s="17">
        <v>4.0128274428274402</v>
      </c>
      <c r="G13" s="14">
        <v>4.2149688149688096</v>
      </c>
      <c r="H13" s="14">
        <v>5.5692307692307699</v>
      </c>
      <c r="I13" s="14">
        <v>28.565276507276501</v>
      </c>
      <c r="J13" s="9">
        <f t="shared" si="0"/>
        <v>197.69185873278605</v>
      </c>
      <c r="K13" s="9">
        <f t="shared" si="1"/>
        <v>7.7853935301099559</v>
      </c>
      <c r="L13" s="12" t="s">
        <v>36</v>
      </c>
      <c r="M13" s="25">
        <v>-3.8673600000000001</v>
      </c>
      <c r="N13" s="25">
        <v>-38.493940000000002</v>
      </c>
    </row>
    <row r="14" spans="1:14">
      <c r="A14" s="23">
        <v>45043</v>
      </c>
      <c r="B14" s="8">
        <v>12</v>
      </c>
      <c r="C14" s="14">
        <v>67.683160083160104</v>
      </c>
      <c r="D14" s="15">
        <v>0.10630353430353399</v>
      </c>
      <c r="E14" s="16">
        <v>2.8020790020789998E-2</v>
      </c>
      <c r="F14" s="17">
        <v>4.0128274428274402</v>
      </c>
      <c r="G14" s="14">
        <v>4.2149688149688096</v>
      </c>
      <c r="H14" s="14">
        <v>5.5692307692307699</v>
      </c>
      <c r="I14" s="14">
        <v>28.565276507276501</v>
      </c>
      <c r="J14" s="9">
        <f t="shared" si="0"/>
        <v>197.69185873278605</v>
      </c>
      <c r="K14" s="9">
        <f t="shared" si="1"/>
        <v>7.7853935301099559</v>
      </c>
      <c r="L14" s="12" t="s">
        <v>36</v>
      </c>
      <c r="M14" s="25">
        <v>-3.8673600000000001</v>
      </c>
      <c r="N14" s="25">
        <v>-38.493940000000002</v>
      </c>
    </row>
    <row r="15" spans="1:14">
      <c r="A15" s="23">
        <v>45043</v>
      </c>
      <c r="B15" s="13">
        <v>13</v>
      </c>
      <c r="C15" s="14">
        <v>67.683160083160104</v>
      </c>
      <c r="D15" s="15">
        <v>0.10630353430353399</v>
      </c>
      <c r="E15" s="16">
        <v>2.8020790020789998E-2</v>
      </c>
      <c r="F15" s="17">
        <v>4.0128274428274402</v>
      </c>
      <c r="G15" s="14">
        <v>4.2149688149688096</v>
      </c>
      <c r="H15" s="14">
        <v>5.5692307692307699</v>
      </c>
      <c r="I15" s="14">
        <v>28.565276507276501</v>
      </c>
      <c r="J15" s="9">
        <f t="shared" si="0"/>
        <v>197.69185873278605</v>
      </c>
      <c r="K15" s="9">
        <f t="shared" si="1"/>
        <v>7.7853935301099559</v>
      </c>
      <c r="L15" s="12" t="s">
        <v>36</v>
      </c>
      <c r="M15" s="25">
        <v>-3.8673600000000001</v>
      </c>
      <c r="N15" s="25">
        <v>-38.493940000000002</v>
      </c>
    </row>
    <row r="16" spans="1:14">
      <c r="A16" s="23">
        <v>45043</v>
      </c>
      <c r="B16" s="8">
        <v>14</v>
      </c>
      <c r="C16" s="14">
        <v>67.683160083160104</v>
      </c>
      <c r="D16" s="15">
        <v>0.10630353430353399</v>
      </c>
      <c r="E16" s="16">
        <v>2.8020790020789998E-2</v>
      </c>
      <c r="F16" s="17">
        <v>4.0128274428274402</v>
      </c>
      <c r="G16" s="14">
        <v>4.2149688149688096</v>
      </c>
      <c r="H16" s="14">
        <v>5.5692307692307699</v>
      </c>
      <c r="I16" s="14">
        <v>28.565276507276501</v>
      </c>
      <c r="J16" s="9">
        <f t="shared" si="0"/>
        <v>197.69185873278605</v>
      </c>
      <c r="K16" s="9">
        <f t="shared" si="1"/>
        <v>7.7853935301099559</v>
      </c>
      <c r="L16" s="12" t="s">
        <v>36</v>
      </c>
      <c r="M16" s="25">
        <v>-3.8673600000000001</v>
      </c>
      <c r="N16" s="25">
        <v>-38.493940000000002</v>
      </c>
    </row>
    <row r="17" spans="1:14">
      <c r="A17" s="23">
        <v>45043</v>
      </c>
      <c r="B17" s="13">
        <v>15</v>
      </c>
      <c r="C17" s="14">
        <v>67.683160083160104</v>
      </c>
      <c r="D17" s="15">
        <v>0.10630353430353399</v>
      </c>
      <c r="E17" s="16">
        <v>2.8020790020789998E-2</v>
      </c>
      <c r="F17" s="17">
        <v>4.0128274428274402</v>
      </c>
      <c r="G17" s="14">
        <v>4.2149688149688096</v>
      </c>
      <c r="H17" s="14">
        <v>5.5692307692307699</v>
      </c>
      <c r="I17" s="14">
        <v>28.565276507276501</v>
      </c>
      <c r="J17" s="9">
        <f t="shared" si="0"/>
        <v>197.69185873278605</v>
      </c>
      <c r="K17" s="9">
        <f t="shared" si="1"/>
        <v>7.7853935301099559</v>
      </c>
      <c r="L17" s="12" t="s">
        <v>36</v>
      </c>
      <c r="M17" s="25">
        <v>-3.8673600000000001</v>
      </c>
      <c r="N17" s="25">
        <v>-38.493940000000002</v>
      </c>
    </row>
    <row r="18" spans="1:14">
      <c r="A18" s="23">
        <v>45043</v>
      </c>
      <c r="B18" s="8">
        <v>16</v>
      </c>
      <c r="C18" s="14">
        <v>67.683160083160104</v>
      </c>
      <c r="D18" s="15">
        <v>0.10630353430353399</v>
      </c>
      <c r="E18" s="16">
        <v>2.8020790020789998E-2</v>
      </c>
      <c r="F18" s="17">
        <v>4.0128274428274402</v>
      </c>
      <c r="G18" s="14">
        <v>4.2149688149688096</v>
      </c>
      <c r="H18" s="14">
        <v>5.5692307692307699</v>
      </c>
      <c r="I18" s="14">
        <v>28.565276507276501</v>
      </c>
      <c r="J18" s="9">
        <f t="shared" si="0"/>
        <v>197.69185873278605</v>
      </c>
      <c r="K18" s="9">
        <f t="shared" si="1"/>
        <v>7.7853935301099559</v>
      </c>
      <c r="L18" s="12" t="s">
        <v>36</v>
      </c>
      <c r="M18" s="25">
        <v>-3.8673600000000001</v>
      </c>
      <c r="N18" s="25">
        <v>-38.493940000000002</v>
      </c>
    </row>
    <row r="19" spans="1:14">
      <c r="A19" s="23">
        <v>45043</v>
      </c>
      <c r="B19" s="13">
        <v>17</v>
      </c>
      <c r="C19" s="14">
        <v>67.683160083160104</v>
      </c>
      <c r="D19" s="15">
        <v>0.10630353430353399</v>
      </c>
      <c r="E19" s="16">
        <v>2.8020790020789998E-2</v>
      </c>
      <c r="F19" s="17">
        <v>4.0128274428274402</v>
      </c>
      <c r="G19" s="14">
        <v>4.2149688149688096</v>
      </c>
      <c r="H19" s="14">
        <v>5.5692307692307699</v>
      </c>
      <c r="I19" s="14">
        <v>28.565276507276501</v>
      </c>
      <c r="J19" s="9">
        <f t="shared" si="0"/>
        <v>197.69185873278605</v>
      </c>
      <c r="K19" s="9">
        <f t="shared" si="1"/>
        <v>7.7853935301099559</v>
      </c>
      <c r="L19" s="12" t="s">
        <v>36</v>
      </c>
      <c r="M19" s="25">
        <v>-3.8673600000000001</v>
      </c>
      <c r="N19" s="25">
        <v>-38.493940000000002</v>
      </c>
    </row>
    <row r="20" spans="1:14">
      <c r="A20" s="23">
        <v>45043</v>
      </c>
      <c r="B20" s="8">
        <v>18</v>
      </c>
      <c r="C20" s="9">
        <v>64.071262226362407</v>
      </c>
      <c r="D20" s="10">
        <v>6.3861201676758295E-2</v>
      </c>
      <c r="E20" s="11">
        <v>1.49930135072194E-2</v>
      </c>
      <c r="F20" s="12">
        <v>2.4832091290172298</v>
      </c>
      <c r="G20" s="9">
        <v>5.1332091290172297</v>
      </c>
      <c r="H20" s="9">
        <v>6.4760130414531902</v>
      </c>
      <c r="I20" s="9">
        <v>28.661895668374498</v>
      </c>
      <c r="J20" s="9">
        <f t="shared" si="0"/>
        <v>118.72416235433131</v>
      </c>
      <c r="K20" s="9">
        <f t="shared" si="1"/>
        <v>4.8161979447523704</v>
      </c>
      <c r="L20" s="12" t="s">
        <v>36</v>
      </c>
      <c r="M20" s="25">
        <v>-3.8673600000000001</v>
      </c>
      <c r="N20" s="25">
        <v>-38.493940000000002</v>
      </c>
    </row>
    <row r="21" spans="1:14">
      <c r="A21" s="23">
        <v>45043</v>
      </c>
      <c r="B21" s="13">
        <v>19</v>
      </c>
      <c r="C21" s="14">
        <v>62.906571654790199</v>
      </c>
      <c r="D21" s="15">
        <v>5.7984956452889903E-2</v>
      </c>
      <c r="E21" s="16">
        <v>1.34323040380048E-2</v>
      </c>
      <c r="F21" s="17">
        <v>2.4173198733175001</v>
      </c>
      <c r="G21" s="14">
        <v>11.3721298495645</v>
      </c>
      <c r="H21" s="14">
        <v>12.773555027711801</v>
      </c>
      <c r="I21" s="14">
        <v>29.235482977038799</v>
      </c>
      <c r="J21" s="9">
        <f t="shared" si="0"/>
        <v>107.59517063675963</v>
      </c>
      <c r="K21" s="9">
        <f t="shared" si="1"/>
        <v>4.6795120495837139</v>
      </c>
      <c r="L21" s="12" t="s">
        <v>36</v>
      </c>
      <c r="M21" s="25">
        <v>-3.8673600000000001</v>
      </c>
      <c r="N21" s="25">
        <v>-38.493940000000002</v>
      </c>
    </row>
    <row r="22" spans="1:14">
      <c r="A22" s="23">
        <v>45043</v>
      </c>
      <c r="B22" s="8">
        <v>20</v>
      </c>
      <c r="C22" s="9">
        <v>65.512605042016801</v>
      </c>
      <c r="D22" s="10">
        <v>0.122268907563025</v>
      </c>
      <c r="E22" s="11">
        <v>2.3117246898759498E-2</v>
      </c>
      <c r="F22" s="12">
        <v>2.5313205282112801</v>
      </c>
      <c r="G22" s="9">
        <v>9.1728691476590605</v>
      </c>
      <c r="H22" s="9">
        <v>10.858343337334899</v>
      </c>
      <c r="I22" s="9">
        <v>29.019051620648298</v>
      </c>
      <c r="J22" s="9">
        <f t="shared" si="0"/>
        <v>227.04107336211928</v>
      </c>
      <c r="K22" s="9">
        <f t="shared" si="1"/>
        <v>4.9037073582902977</v>
      </c>
      <c r="L22" s="12" t="s">
        <v>36</v>
      </c>
      <c r="M22" s="25">
        <v>-3.8673600000000001</v>
      </c>
      <c r="N22" s="25">
        <v>-38.493940000000002</v>
      </c>
    </row>
    <row r="23" spans="1:14">
      <c r="A23" s="23">
        <v>45043</v>
      </c>
      <c r="B23" s="13">
        <v>21</v>
      </c>
      <c r="C23" s="14">
        <v>66.058965102286393</v>
      </c>
      <c r="D23" s="15">
        <v>0.15041716807059799</v>
      </c>
      <c r="E23" s="16">
        <v>2.5924588848776599E-2</v>
      </c>
      <c r="F23" s="17">
        <v>3.8004893702366598</v>
      </c>
      <c r="G23" s="14">
        <v>6.8929001203369404</v>
      </c>
      <c r="H23" s="14">
        <v>8.5463297232250302</v>
      </c>
      <c r="I23" s="14">
        <v>28.905972723626199</v>
      </c>
      <c r="J23" s="9">
        <f t="shared" si="0"/>
        <v>279.41412769378888</v>
      </c>
      <c r="K23" s="9">
        <f t="shared" si="1"/>
        <v>7.3651141027570448</v>
      </c>
      <c r="L23" s="12" t="s">
        <v>36</v>
      </c>
      <c r="M23" s="25">
        <v>-3.8673600000000001</v>
      </c>
      <c r="N23" s="25">
        <v>-38.493940000000002</v>
      </c>
    </row>
    <row r="24" spans="1:14">
      <c r="A24" s="23">
        <v>45043</v>
      </c>
      <c r="B24" s="8">
        <v>22</v>
      </c>
      <c r="C24" s="9">
        <v>67.9876</v>
      </c>
      <c r="D24" s="10">
        <v>0.26388400000000001</v>
      </c>
      <c r="E24" s="11">
        <v>4.5047999999999998E-2</v>
      </c>
      <c r="F24" s="12">
        <v>3.8244400000000001</v>
      </c>
      <c r="G24" s="9">
        <v>6.5144000000000002</v>
      </c>
      <c r="H24" s="9">
        <v>8.4055999999999997</v>
      </c>
      <c r="I24" s="9">
        <v>28.805564</v>
      </c>
      <c r="J24" s="9">
        <f t="shared" si="0"/>
        <v>490.35251021401217</v>
      </c>
      <c r="K24" s="9">
        <f t="shared" si="1"/>
        <v>7.4139934886772076</v>
      </c>
      <c r="L24" s="12" t="s">
        <v>36</v>
      </c>
      <c r="M24" s="25">
        <v>-3.8673600000000001</v>
      </c>
      <c r="N24" s="25">
        <v>-38.493940000000002</v>
      </c>
    </row>
    <row r="25" spans="1:14">
      <c r="A25" s="23">
        <v>45043</v>
      </c>
      <c r="B25" s="13">
        <v>23</v>
      </c>
      <c r="C25" s="14">
        <v>71.039452495974203</v>
      </c>
      <c r="D25" s="10">
        <v>0.26388400000000001</v>
      </c>
      <c r="E25" s="16">
        <v>5.6505636070853502E-2</v>
      </c>
      <c r="F25" s="17">
        <v>3.8708293075684401</v>
      </c>
      <c r="G25" s="14">
        <v>5.7053140096618398</v>
      </c>
      <c r="H25" s="14">
        <v>7.6936392914653799</v>
      </c>
      <c r="I25" s="14">
        <v>28.324472624798702</v>
      </c>
      <c r="J25" s="9">
        <f t="shared" si="0"/>
        <v>491.13501216656016</v>
      </c>
      <c r="K25" s="9">
        <f t="shared" si="1"/>
        <v>7.5158977218321787</v>
      </c>
      <c r="L25" s="12" t="s">
        <v>36</v>
      </c>
      <c r="M25" s="25">
        <v>-3.8673600000000001</v>
      </c>
      <c r="N25" s="25">
        <v>-38.493940000000002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THOMAZ COELHO X COSTA E SILVA</vt:lpstr>
      <vt:lpstr>PR. DA PAZ DOM HÉLDER CÂMERA</vt:lpstr>
      <vt:lpstr>AV MAJOR ASSIS X R. ALBERTO FE</vt:lpstr>
      <vt:lpstr>PRAÇA DOM LUSTOSA</vt:lpstr>
      <vt:lpstr>Escola Municipal Hilberto Silva</vt:lpstr>
      <vt:lpstr> Profa. Consuelo Amora</vt:lpstr>
      <vt:lpstr>RUA ANTONIO FIUZA X RUA BARÃO D</vt:lpstr>
      <vt:lpstr>César Cals de Oliveira Neto</vt:lpstr>
      <vt:lpstr>EM GUIOMAR DA SILVA ALMEIDA</vt:lpstr>
      <vt:lpstr>BEZERRA DE MENEZES X JOSE JATAH</vt:lpstr>
      <vt:lpstr>Praça Portugal</vt:lpstr>
      <vt:lpstr>Nautico</vt:lpstr>
      <vt:lpstr>Pç da lagoinha</vt:lpstr>
      <vt:lpstr>Pç. Nossa Sra. de Fátima</vt:lpstr>
      <vt:lpstr>Escola M. Leonel Brizola</vt:lpstr>
      <vt:lpstr>Pedro Alencar X Jurandir Alenca</vt:lpstr>
      <vt:lpstr>Es. M. Isabel Ferreira</vt:lpstr>
      <vt:lpstr>AV. BEIRA MAR X AV. ABOLIÇÃO</vt:lpstr>
      <vt:lpstr>ARENINHA LAGOA DA ZEZA</vt:lpstr>
      <vt:lpstr>Exped X dedé BR </vt:lpstr>
      <vt:lpstr> JUSCELINO KUBITSCHEK X AV DOS </vt:lpstr>
      <vt:lpstr>GODOFREDO DE CASTRO FILHO </vt:lpstr>
      <vt:lpstr>AV C X AV L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</dc:creator>
  <cp:lastModifiedBy>Labifor-03</cp:lastModifiedBy>
  <dcterms:created xsi:type="dcterms:W3CDTF">2023-03-21T08:51:04Z</dcterms:created>
  <dcterms:modified xsi:type="dcterms:W3CDTF">2023-04-26T11:44:26Z</dcterms:modified>
</cp:coreProperties>
</file>