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480" yWindow="45" windowWidth="7995" windowHeight="6660" activeTab="0"/>
  </bookViews>
  <sheets>
    <sheet name="compras" sheetId="1" r:id="rId2"/>
    <sheet name="Hoja2" sheetId="2" r:id="rId3"/>
    <sheet name="Hoja3" sheetId="3" r:id="rId4"/>
  </sheets>
  <definedNames/>
  <calcPr fullCalcOnLoad="1"/>
</workbook>
</file>

<file path=xl/calcChain.xml><?xml version="1.0" encoding="utf-8"?>
<calcChain xmlns="http://schemas.openxmlformats.org/spreadsheetml/2006/main">
  <c r="L203" i="1" l="1"/>
</calcChain>
</file>

<file path=xl/sharedStrings.xml><?xml version="1.0" encoding="utf-8"?>
<sst xmlns="http://schemas.openxmlformats.org/spreadsheetml/2006/main" count="381" uniqueCount="269">
  <si>
    <t>87-C3-9E-D5</t>
  </si>
  <si>
    <t>2019241C73</t>
  </si>
  <si>
    <t>AGENCIA DESPACHANTE DE ADUANA R&amp;S  SRL</t>
  </si>
  <si>
    <t>70-8E-60-3D</t>
  </si>
  <si>
    <t>87-FC-CA-7B-2A</t>
  </si>
  <si>
    <t>FD-DF-14-D0-21</t>
  </si>
  <si>
    <t>37-51-3A-BB-47</t>
  </si>
  <si>
    <t>BB-80-EE-F0-AA</t>
  </si>
  <si>
    <t>C1-AB-33-F8-71</t>
  </si>
  <si>
    <t>67-E0-65-6B-D5</t>
  </si>
  <si>
    <t>5A-C5-D9-44-37</t>
  </si>
  <si>
    <t>BD-D8-C4-5A-D7</t>
  </si>
  <si>
    <t>C1-0D-9E-15-A9</t>
  </si>
  <si>
    <t>23-BD-3A-B6-97</t>
  </si>
  <si>
    <t>49-A6-6E-EB-83</t>
  </si>
  <si>
    <t>60-6A-11-79-0A</t>
  </si>
  <si>
    <t>6D-36-72-52-C5</t>
  </si>
  <si>
    <t>CC-3D-4D-B6-8F</t>
  </si>
  <si>
    <t>EB-53-D2-CC-14</t>
  </si>
  <si>
    <t>62-F9-B6-6C</t>
  </si>
  <si>
    <t>6E-25-54-B4</t>
  </si>
  <si>
    <t>44-0A-AB-58-4F</t>
  </si>
  <si>
    <t>AA-3F-1F-E2-A0</t>
  </si>
  <si>
    <t>DC-24-8D-5E</t>
  </si>
  <si>
    <t>22-E2-FB-CF-E1</t>
  </si>
  <si>
    <t>7D-40-76-40</t>
  </si>
  <si>
    <t>DC-7A-7D-9C-AD</t>
  </si>
  <si>
    <t>E0-EA-84-49</t>
  </si>
  <si>
    <t>7D-93-BD-FC</t>
  </si>
  <si>
    <t>2A-E8-D0-60</t>
  </si>
  <si>
    <t>7D-D1-26-0B-8C</t>
  </si>
  <si>
    <t>8C-6E-47-7A-A5</t>
  </si>
  <si>
    <t>29-8D-9B-F1-2E</t>
  </si>
  <si>
    <t>D7-47-B8-A0-B4</t>
  </si>
  <si>
    <t>6A-33-32-8E-F4</t>
  </si>
  <si>
    <t>DD-BC-55-D9-14</t>
  </si>
  <si>
    <t>57-0A-73-A9</t>
  </si>
  <si>
    <t>73-73-11-EF-A5</t>
  </si>
  <si>
    <t>37-A5-BA-10-9F</t>
  </si>
  <si>
    <t>C9-CF-BD-15</t>
  </si>
  <si>
    <t>51-3A-06-5E</t>
  </si>
  <si>
    <t>7B-7A-D4-15-F0</t>
  </si>
  <si>
    <t>92-58-51-2C-A8</t>
  </si>
  <si>
    <t>20-C7-70-CC-36</t>
  </si>
  <si>
    <t>77-9D-F5-98-FF</t>
  </si>
  <si>
    <t>7B-44-E6-01</t>
  </si>
  <si>
    <t>2E-26-3F-10-F3</t>
  </si>
  <si>
    <t>71-91-06-5F</t>
  </si>
  <si>
    <t>9D-8E-A1-7F-15</t>
  </si>
  <si>
    <t>A7-04-20-C8</t>
  </si>
  <si>
    <t>CA-3E-F5-E2-53</t>
  </si>
  <si>
    <t>3C-D3-E5-8E-A2</t>
  </si>
  <si>
    <t>05-33-02-90</t>
  </si>
  <si>
    <t>73-BC-E4-AA-BB</t>
  </si>
  <si>
    <t>C0-77-E4-93-DC</t>
  </si>
  <si>
    <t>8F-B0-49-7C-47</t>
  </si>
  <si>
    <t>54-A0-FA-2B-33</t>
  </si>
  <si>
    <t>E7-88-0E-2E-18</t>
  </si>
  <si>
    <t>A7-38-93-05-6E</t>
  </si>
  <si>
    <t>38-17-47-D0-38</t>
  </si>
  <si>
    <t>CE-D7-D0-75-69</t>
  </si>
  <si>
    <t>6B-21-F5-33-8F</t>
  </si>
  <si>
    <t>36-27-25-49</t>
  </si>
  <si>
    <t>45-4B-1A-E2-1D</t>
  </si>
  <si>
    <t>F4-19-84-B5</t>
  </si>
  <si>
    <t>F8-2E-8C-DC-7D</t>
  </si>
  <si>
    <t>C4-0A-71-76</t>
  </si>
  <si>
    <t>2F-9E-8A-32-70</t>
  </si>
  <si>
    <t>0B-90-6B-CA-A5</t>
  </si>
  <si>
    <t>6A-42-C1-DA-EB</t>
  </si>
  <si>
    <t>33-66-A8-80-72</t>
  </si>
  <si>
    <t>D1-15-35-CF-23</t>
  </si>
  <si>
    <t>BD-CB-B5-A4</t>
  </si>
  <si>
    <t>1A-37-3D-1A</t>
  </si>
  <si>
    <t>9E-3B-A6-D6-78</t>
  </si>
  <si>
    <t>A3-ED-EE-79-4D</t>
  </si>
  <si>
    <t>59-B6-5B-63-E5</t>
  </si>
  <si>
    <t>F8-29-F9-99-11</t>
  </si>
  <si>
    <t>E4-BE-4A-5F</t>
  </si>
  <si>
    <t>EB-E2-C2-51-80</t>
  </si>
  <si>
    <t>94-09-D0-46-43</t>
  </si>
  <si>
    <t>9C-D6-38-72-7C</t>
  </si>
  <si>
    <t>68-25-D8-8B-91</t>
  </si>
  <si>
    <t>AC-A9-F8-AB</t>
  </si>
  <si>
    <t>11-B7-40-51</t>
  </si>
  <si>
    <t>28-42-57-BB</t>
  </si>
  <si>
    <t>39-A9-C9-8A</t>
  </si>
  <si>
    <t>1C-50-37-4E-C9</t>
  </si>
  <si>
    <t>CB-61-CE-20-34</t>
  </si>
  <si>
    <t>68-18-E6-4B-A5</t>
  </si>
  <si>
    <t>B4-93-5A-EE</t>
  </si>
  <si>
    <t>D0-7F-C8-BC-80</t>
  </si>
  <si>
    <t>84-17-B7-E7-67</t>
  </si>
  <si>
    <t>12-DE-B3-4D-B7</t>
  </si>
  <si>
    <t>8D-A9-BE-15-6C</t>
  </si>
  <si>
    <t>61-C4-F4-04-8B</t>
  </si>
  <si>
    <t>C7-D9-32-49-74</t>
  </si>
  <si>
    <t>6D-F1-D0-54-37</t>
  </si>
  <si>
    <t>4B-7A-5F-29</t>
  </si>
  <si>
    <t>C1-83-AB-25-31</t>
  </si>
  <si>
    <t>3A-87-73-CC</t>
  </si>
  <si>
    <t>42-0A-47-3D-AA</t>
  </si>
  <si>
    <t>47-3D-3D-C8</t>
  </si>
  <si>
    <t>CA-92-93-A0-39</t>
  </si>
  <si>
    <t>13-CA-D8-E7</t>
  </si>
  <si>
    <t>A8-5E-3A-C6</t>
  </si>
  <si>
    <t>A4-01-1C-FB-78</t>
  </si>
  <si>
    <t>19-60-CF-28-61</t>
  </si>
  <si>
    <t>CC-D6-BE-D7-5F</t>
  </si>
  <si>
    <t>F0-7D-54-AB</t>
  </si>
  <si>
    <t>BD-2A-0A-84-E3</t>
  </si>
  <si>
    <t>70-87-51-D8-04</t>
  </si>
  <si>
    <t>CE-4D-8A-2A-20</t>
  </si>
  <si>
    <t>EE-D0-FD-56</t>
  </si>
  <si>
    <t>5F-E2-95-F3</t>
  </si>
  <si>
    <t>2C-0F-2B-A4-F1</t>
  </si>
  <si>
    <t>60-65-EE-60</t>
  </si>
  <si>
    <t>16-A5-8E-5E</t>
  </si>
  <si>
    <t>3D-E6-FB-8F-01</t>
  </si>
  <si>
    <t>86-25-E1-5D-38</t>
  </si>
  <si>
    <t>C6-F7-B3-21</t>
  </si>
  <si>
    <t>64-7E-D5-46-23</t>
  </si>
  <si>
    <t>64-C3-C8-04-7C</t>
  </si>
  <si>
    <t>B5-47-F3-55-9D</t>
  </si>
  <si>
    <t>AC-B8-02-2B-2E</t>
  </si>
  <si>
    <t>6A-AA-11-DB-2F</t>
  </si>
  <si>
    <t>F2-41-AD-CB-2E</t>
  </si>
  <si>
    <t>5A-22-52-40-A7</t>
  </si>
  <si>
    <t>32-40-8D-33</t>
  </si>
  <si>
    <t>C8-93-02-CA</t>
  </si>
  <si>
    <t>1B-63-22-6E-7D</t>
  </si>
  <si>
    <t>86-7A-16-47-87</t>
  </si>
  <si>
    <t>DC-1F-92-6F-74</t>
  </si>
  <si>
    <t>43-FE-FA-CE-79</t>
  </si>
  <si>
    <t>75-7B-50-26-C9</t>
  </si>
  <si>
    <t>74-DD-03-7B-9A</t>
  </si>
  <si>
    <t>D8-22-40-E6-C6</t>
  </si>
  <si>
    <t>28-3D-51-F4-13</t>
  </si>
  <si>
    <t>F0-06-0E-3C</t>
  </si>
  <si>
    <t>BC-62-E9-A4-95</t>
  </si>
  <si>
    <t>98-D7-42-F2</t>
  </si>
  <si>
    <t>D9-A2-58-5D-52</t>
  </si>
  <si>
    <t>E4-42-65-B0-27</t>
  </si>
  <si>
    <t>E7-8B-82-16-B5</t>
  </si>
  <si>
    <t>BE-71-C0-84-0F</t>
  </si>
  <si>
    <t>28-AC-B3-22-A9</t>
  </si>
  <si>
    <t>3A-2C-19-E5</t>
  </si>
  <si>
    <t>D5-BE-A8-05</t>
  </si>
  <si>
    <t>24-F9-B8-B6-BA</t>
  </si>
  <si>
    <t>2C-EA-72-96-B3</t>
  </si>
  <si>
    <t>EB-2F-CE-92-DE</t>
  </si>
  <si>
    <t>DB-E8-7A-11-43</t>
  </si>
  <si>
    <t>B9-E3-77-44</t>
  </si>
  <si>
    <t>87-7C-6C-8A</t>
  </si>
  <si>
    <t>4F-72-A7-DE-E5</t>
  </si>
  <si>
    <t>7B-36-A4-2F-2A</t>
  </si>
  <si>
    <t>70-B6-E8-B1</t>
  </si>
  <si>
    <t>30-E4-20-AD-80</t>
  </si>
  <si>
    <t>16-75-16-F7-64</t>
  </si>
  <si>
    <t>31-17-C9-12-19</t>
  </si>
  <si>
    <t>BC-24-CF-51-51</t>
  </si>
  <si>
    <t>77-A4-53-76</t>
  </si>
  <si>
    <t>17-B9-F9-BC</t>
  </si>
  <si>
    <t>3F-A7-7A-F6-36</t>
  </si>
  <si>
    <t>4A-70-97-E7-34</t>
  </si>
  <si>
    <t>FC-F1-A0-A4</t>
  </si>
  <si>
    <t>D6-04-90-C2-DA</t>
  </si>
  <si>
    <t>36-88-DB-66-32</t>
  </si>
  <si>
    <t>3A-F1-02-76-E9</t>
  </si>
  <si>
    <t>90-48-89-6D-40</t>
  </si>
  <si>
    <t>54-F4-10-61</t>
  </si>
  <si>
    <t>47-A7-3D-B5-80</t>
  </si>
  <si>
    <t>60-50-61-FE-ED</t>
  </si>
  <si>
    <t>19-F4-97-96</t>
  </si>
  <si>
    <t>6F-75-2C-9B-C5</t>
  </si>
  <si>
    <t>HIPERMAXI S.A.</t>
  </si>
  <si>
    <t>EMPRESA DE SERVICIOS DELOSUR S.A.</t>
  </si>
  <si>
    <t>CABE SRL</t>
  </si>
  <si>
    <t>UNIVIDA S.A.</t>
  </si>
  <si>
    <t>ROMY PATRICIA QUIROGA PANIAGUA</t>
  </si>
  <si>
    <t>FERNANDO LIDORO VALDES</t>
  </si>
  <si>
    <t>TONINI SRL</t>
  </si>
  <si>
    <t>SUPER SUR FIDALGA SRL</t>
  </si>
  <si>
    <t>EESS LOS MANGALES SRL</t>
  </si>
  <si>
    <t>PET CENTER SRL</t>
  </si>
  <si>
    <t>GENEX S.A.</t>
  </si>
  <si>
    <t>GRUPO ZUNA SRL</t>
  </si>
  <si>
    <t>NUEVATEL PCS DE BOLIVIA S.A.</t>
  </si>
  <si>
    <t>LIBRERÍA EL RENACER</t>
  </si>
  <si>
    <t>FITBULL SRL</t>
  </si>
  <si>
    <t>FOCUS GROUP SRL</t>
  </si>
  <si>
    <t>COMPAÑÍA DE PLASTICOS ARL LTDA</t>
  </si>
  <si>
    <t>LEONARDO HANS VALDEZ SANDOVAL</t>
  </si>
  <si>
    <t>INDUSTRIAS PACHECO SRL</t>
  </si>
  <si>
    <t xml:space="preserve">CHIN TANG YEUNG </t>
  </si>
  <si>
    <t>MARCIAL ZAPANA CHAVEZ</t>
  </si>
  <si>
    <t>MITSUBA FRANQUICIA</t>
  </si>
  <si>
    <t>FARMACIA CHAVEZ S.A.</t>
  </si>
  <si>
    <t>BOLIVIAN FOODS S.A.</t>
  </si>
  <si>
    <t>INVERSIONES INTELIGENTES 12 SRL</t>
  </si>
  <si>
    <t>LOMHOT SRL</t>
  </si>
  <si>
    <t>PRODUCTOS LACTEOS LA PURITA S.A.</t>
  </si>
  <si>
    <t>CENTRO BOLIVIANO AMERICANO CBA</t>
  </si>
  <si>
    <t>ACRICOLOR GRAFICA SRL</t>
  </si>
  <si>
    <t>CHRISS</t>
  </si>
  <si>
    <t>MATRIPLAST S.A.</t>
  </si>
  <si>
    <t>DAIMPORT EXPORT LTDA</t>
  </si>
  <si>
    <t>ESTACION DE SERVICIO RIVERO</t>
  </si>
  <si>
    <t>PETFORMAS S.A.</t>
  </si>
  <si>
    <t>TELCHI LITEL LTDA</t>
  </si>
  <si>
    <t>CLINICA ANGEL FOIANINI SRL</t>
  </si>
  <si>
    <t>CENTRO MEDICO FOIANINI SRL</t>
  </si>
  <si>
    <t>EXPRESO MOPAR</t>
  </si>
  <si>
    <t>ASOCIACION SINDICATO DE TRANS. SAN LORENZO</t>
  </si>
  <si>
    <t>EMPRESA DE ALIMENTOS BONDIOLA SRL</t>
  </si>
  <si>
    <t>INDUPPON SRL</t>
  </si>
  <si>
    <t>SUPER FREROX SRL</t>
  </si>
  <si>
    <t>CREPES DE FRANCE SRL</t>
  </si>
  <si>
    <t>GOLDEN BRANDS SRL</t>
  </si>
  <si>
    <t>DH TRADING SRL</t>
  </si>
  <si>
    <t>PANTODO SRL</t>
  </si>
  <si>
    <t>ESTACION DE SERVICIO DAVILA</t>
  </si>
  <si>
    <t>PROFILM SRL</t>
  </si>
  <si>
    <t>ULRIKE URSULA AGNES PUTZ MEYER</t>
  </si>
  <si>
    <t>COMERCIAL BATE FORTE SRL</t>
  </si>
  <si>
    <t>SURTIDOR PIRAI</t>
  </si>
  <si>
    <t>EDS SANTA MARIA</t>
  </si>
  <si>
    <t>CORPORACION EDUCATIVA SANTA CRUZ S.A.</t>
  </si>
  <si>
    <t>JORGE CABRERA SANGUINO</t>
  </si>
  <si>
    <t>MANJAR DE ORO SRL</t>
  </si>
  <si>
    <t>SOFIA LTDA</t>
  </si>
  <si>
    <t>7B-9F-54-0A</t>
  </si>
  <si>
    <t>DE-3A-F6-FA-85</t>
  </si>
  <si>
    <t>2019241C1521</t>
  </si>
  <si>
    <t>PLAZA HIPERMERCADOS SRL</t>
  </si>
  <si>
    <t>ESEQUIEL CHAVEZ GUTIERREZ</t>
  </si>
  <si>
    <t>NOI PIZZERIA</t>
  </si>
  <si>
    <t>RETAIL BOLIVIA S.A.</t>
  </si>
  <si>
    <t>KARL UDO HARTWIG</t>
  </si>
  <si>
    <t>RUTH ELIZABETH RIVERO FLORES</t>
  </si>
  <si>
    <t>PIL ANDINA S.A.</t>
  </si>
  <si>
    <t>ALIMENTOS JIRAFALES SRL</t>
  </si>
  <si>
    <t>GYROS CENTER</t>
  </si>
  <si>
    <t>GISBERT Y COMPAÑÍA S.A.</t>
  </si>
  <si>
    <t>TUVES TV SATELITAL BOLIVIA S.A.</t>
  </si>
  <si>
    <t>CAMBRIDGE COLLEGE SRL</t>
  </si>
  <si>
    <t>COTAS RL</t>
  </si>
  <si>
    <t>ELECTRO HOGAR SRL</t>
  </si>
  <si>
    <t>SPORTS EVENTS AGENCY SRL</t>
  </si>
  <si>
    <t>NOVARA SRL</t>
  </si>
  <si>
    <t>AVANTI SERVICE CENTER</t>
  </si>
  <si>
    <t>COMERCIALIZADORA RETAIL LIDER S.A.</t>
  </si>
  <si>
    <t>BANCO DE CREDITO DE BOLIVIA S.A.</t>
  </si>
  <si>
    <t>DISPACK S.A.</t>
  </si>
  <si>
    <t>FARMACORP S.A.</t>
  </si>
  <si>
    <t>HOSPITAL CATOLICO</t>
  </si>
  <si>
    <t xml:space="preserve">COMPAÑÍA DE PRODUCTOS LACTEOS LA PURITA </t>
  </si>
  <si>
    <t>IC NORTE S.A.</t>
  </si>
  <si>
    <t>PANADERIA DELICIAS DE ORO</t>
  </si>
  <si>
    <t>ESTACION DE SERVICIO VANGAS</t>
  </si>
  <si>
    <t>VAZQUEZ SRL</t>
  </si>
  <si>
    <t>FARMACIA 7 CALLES</t>
  </si>
  <si>
    <t>FRANCORP SRL</t>
  </si>
  <si>
    <t>PANADERIA VICTORIA LTDA</t>
  </si>
  <si>
    <t>FRANCIS PATRICIA FERNANDEZ</t>
  </si>
  <si>
    <t>MACRO FIDALGA LTDA</t>
  </si>
  <si>
    <t>EESS RADIAL 10</t>
  </si>
  <si>
    <t>INDUSTRIAS RAVI S.A.</t>
  </si>
  <si>
    <t>PARQUEO FLORIDA</t>
  </si>
</sst>
</file>

<file path=xl/styles.xml><?xml version="1.0" encoding="utf-8"?>
<styleSheet xmlns="http://schemas.openxmlformats.org/spreadsheetml/2006/main">
  <numFmts count="32">
    <numFmt numFmtId="5" formatCode="&quot;$&quot;#,##0;\-&quot;$&quot;#,##0"/>
    <numFmt numFmtId="6" formatCode="&quot;$&quot;#,##0;[Red]\-&quot;$&quot;#,##0"/>
    <numFmt numFmtId="7" formatCode="&quot;$&quot;#,##0.00;\-&quot;$&quot;#,##0.00"/>
    <numFmt numFmtId="8" formatCode="&quot;$&quot;#,##0.00;[Red]\-&quot;$&quot;#,##0.00"/>
    <numFmt numFmtId="42" formatCode="_-&quot;$&quot;* #,##0_-;\-&quot;$&quot;* #,##0_-;_-&quot;$&quot;* &quot;-&quot;_-;_-@_-"/>
    <numFmt numFmtId="41" formatCode="_-* #,##0_-;\-* #,##0_-;_-* &quot;-&quot;_-;_-@_-"/>
    <numFmt numFmtId="44" formatCode="_-&quot;$&quot;* #,##0.00_-;\-&quot;$&quot;* #,##0.00_-;_-&quot;$&quot;* &quot;-&quot;??_-;_-@_-"/>
    <numFmt numFmtId="43" formatCode="_-* #,##0.00_-;\-* #,##0.00_-;_-* &quot;-&quot;??_-;_-@_-"/>
    <numFmt numFmtId="164" formatCode="#,##0\ &quot;€&quot;;\-#,##0\ &quot;€&quot;"/>
    <numFmt numFmtId="165" formatCode="#,##0\ &quot;€&quot;;[Red]\-#,##0\ &quot;€&quot;"/>
    <numFmt numFmtId="166" formatCode="#,##0.00\ &quot;€&quot;;\-#,##0.00\ &quot;€&quot;"/>
    <numFmt numFmtId="167" formatCode="#,##0.00\ &quot;€&quot;;[Red]\-#,##0.00\ &quot;€&quot;"/>
    <numFmt numFmtId="168" formatCode="_-* #,##0\ &quot;€&quot;_-;\-* #,##0\ &quot;€&quot;_-;_-* &quot;-&quot;\ &quot;€&quot;_-;_-@_-"/>
    <numFmt numFmtId="169" formatCode="_-* #,##0\ _€_-;\-* #,##0\ _€_-;_-* &quot;-&quot;\ _€_-;_-@_-"/>
    <numFmt numFmtId="170" formatCode="_-* #,##0.00\ &quot;€&quot;_-;\-* #,##0.00\ &quot;€&quot;_-;_-* &quot;-&quot;??\ &quot;€&quot;_-;_-@_-"/>
    <numFmt numFmtId="171" formatCode="_-* #,##0.00\ _€_-;\-* #,##0.00\ _€_-;_-* &quot;-&quot;??\ _€_-;_-@_-"/>
    <numFmt numFmtId="172" formatCode="&quot;$b&quot;\ #,##0;&quot;$b&quot;\ \-#,##0"/>
    <numFmt numFmtId="173" formatCode="&quot;$b&quot;\ #,##0;[Red]&quot;$b&quot;\ \-#,##0"/>
    <numFmt numFmtId="174" formatCode="&quot;$b&quot;\ #,##0.00;&quot;$b&quot;\ \-#,##0.00"/>
    <numFmt numFmtId="175" formatCode="&quot;$b&quot;\ #,##0.00;[Red]&quot;$b&quot;\ \-#,##0.00"/>
    <numFmt numFmtId="176" formatCode="_ &quot;$b&quot;\ * #,##0_ ;_ &quot;$b&quot;\ * \-#,##0_ ;_ &quot;$b&quot;\ * &quot;-&quot;_ ;_ @_ "/>
    <numFmt numFmtId="177" formatCode="_ * #,##0_ ;_ * \-#,##0_ ;_ * &quot;-&quot;_ ;_ @_ "/>
    <numFmt numFmtId="178" formatCode="_ &quot;$b&quot;\ * #,##0.00_ ;_ &quot;$b&quot;\ * \-#,##0.00_ ;_ &quot;$b&quot;\ * &quot;-&quot;??_ ;_ @_ "/>
    <numFmt numFmtId="179" formatCode="_ * #,##0.00_ ;_ * \-#,##0.00_ ;_ * &quot;-&quot;??_ ;_ @_ "/>
    <numFmt numFmtId="180" formatCode="[$-C0A]dddd\,\ dd&quot; de &quot;mmmm&quot; de &quot;yyyy"/>
    <numFmt numFmtId="181" formatCode="[$-C0A]d\-mmm\-yy;@"/>
    <numFmt numFmtId="182" formatCode="dd\-mm\-yy;@"/>
    <numFmt numFmtId="183" formatCode="mmm\-yyyy"/>
    <numFmt numFmtId="184" formatCode="d\-m\-yyyy;@"/>
    <numFmt numFmtId="185" formatCode="[$-80A]dddd\,\ dd&quot; de &quot;mmmm&quot; de &quot;yyyy"/>
    <numFmt numFmtId="186" formatCode="dd/mm/yyyy;@"/>
    <numFmt numFmtId="187" formatCode="dd/mm/yy;@"/>
  </numFmts>
  <fonts count="37">
    <font>
      <sz val="10"/>
      <name val="Arial"/>
      <family val="0"/>
    </font>
    <font>
      <sz val="8"/>
      <name val="Arial"/>
      <family val="0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8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79984760284"/>
        <bgColor indexed="64"/>
      </patternFill>
    </fill>
    <fill>
      <patternFill patternType="solid">
        <fgColor theme="5" tint="0.799979984760284"/>
        <bgColor indexed="64"/>
      </patternFill>
    </fill>
    <fill>
      <patternFill patternType="solid">
        <fgColor theme="6" tint="0.799979984760284"/>
        <bgColor indexed="64"/>
      </patternFill>
    </fill>
    <fill>
      <patternFill patternType="solid">
        <fgColor theme="7" tint="0.799979984760284"/>
        <bgColor indexed="64"/>
      </patternFill>
    </fill>
    <fill>
      <patternFill patternType="solid">
        <fgColor theme="8" tint="0.799979984760284"/>
        <bgColor indexed="64"/>
      </patternFill>
    </fill>
    <fill>
      <patternFill patternType="solid">
        <fgColor theme="9" tint="0.799979984760284"/>
        <bgColor indexed="64"/>
      </patternFill>
    </fill>
    <fill>
      <patternFill patternType="solid">
        <fgColor theme="4" tint="0.599990010261536"/>
        <bgColor indexed="64"/>
      </patternFill>
    </fill>
    <fill>
      <patternFill patternType="solid">
        <fgColor theme="5" tint="0.599990010261536"/>
        <bgColor indexed="64"/>
      </patternFill>
    </fill>
    <fill>
      <patternFill patternType="solid">
        <fgColor theme="6" tint="0.599990010261536"/>
        <bgColor indexed="64"/>
      </patternFill>
    </fill>
    <fill>
      <patternFill patternType="solid">
        <fgColor theme="7" tint="0.599990010261536"/>
        <bgColor indexed="64"/>
      </patternFill>
    </fill>
    <fill>
      <patternFill patternType="solid">
        <fgColor theme="8" tint="0.599990010261536"/>
        <bgColor indexed="64"/>
      </patternFill>
    </fill>
    <fill>
      <patternFill patternType="solid">
        <fgColor theme="9" tint="0.599990010261536"/>
        <bgColor indexed="64"/>
      </patternFill>
    </fill>
    <fill>
      <patternFill patternType="solid">
        <fgColor theme="4" tint="0.399980008602142"/>
        <bgColor indexed="64"/>
      </patternFill>
    </fill>
    <fill>
      <patternFill patternType="solid">
        <fgColor theme="5" tint="0.399980008602142"/>
        <bgColor indexed="64"/>
      </patternFill>
    </fill>
    <fill>
      <patternFill patternType="solid">
        <fgColor theme="6" tint="0.399980008602142"/>
        <bgColor indexed="64"/>
      </patternFill>
    </fill>
    <fill>
      <patternFill patternType="solid">
        <fgColor theme="7" tint="0.399980008602142"/>
        <bgColor indexed="64"/>
      </patternFill>
    </fill>
    <fill>
      <patternFill patternType="solid">
        <fgColor theme="8" tint="0.399980008602142"/>
        <bgColor indexed="64"/>
      </patternFill>
    </fill>
    <fill>
      <patternFill patternType="solid">
        <fgColor theme="9" tint="0.39998000860214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>
        <color indexed="0"/>
      </left>
      <right>
        <color indexed="0"/>
      </right>
      <top>
        <color indexed="0"/>
      </top>
      <bottom style="double">
        <color rgb="FFFF8001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>
        <color indexed="0"/>
      </left>
      <right>
        <color indexed="0"/>
      </right>
      <top>
        <color indexed="0"/>
      </top>
      <bottom style="thick">
        <color theme="4"/>
      </bottom>
    </border>
    <border>
      <left>
        <color indexed="0"/>
      </left>
      <right>
        <color indexed="0"/>
      </right>
      <top>
        <color indexed="0"/>
      </top>
      <bottom style="thick">
        <color theme="4" tint="0.499980002641678"/>
      </bottom>
    </border>
    <border>
      <left>
        <color indexed="0"/>
      </left>
      <right>
        <color indexed="0"/>
      </right>
      <top>
        <color indexed="0"/>
      </top>
      <bottom style="medium">
        <color theme="4" tint="0.399980008602142"/>
      </bottom>
    </border>
    <border>
      <left>
        <color indexed="0"/>
      </left>
      <right>
        <color indexed="0"/>
      </right>
      <top style="thin">
        <color theme="4"/>
      </top>
      <bottom style="double">
        <color theme="4"/>
      </bottom>
    </border>
  </borders>
  <cellStyleXfs count="61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36" fillId="2" borderId="0" applyNumberFormat="0" applyBorder="0" applyAlignment="0" applyProtection="0"/>
    <xf numFmtId="0" fontId="36" fillId="3" borderId="0" applyNumberFormat="0" applyBorder="0" applyAlignment="0" applyProtection="0"/>
    <xf numFmtId="0" fontId="36" fillId="4" borderId="0" applyNumberFormat="0" applyBorder="0" applyAlignment="0" applyProtection="0"/>
    <xf numFmtId="0" fontId="36" fillId="5" borderId="0" applyNumberFormat="0" applyBorder="0" applyAlignment="0" applyProtection="0"/>
    <xf numFmtId="0" fontId="36" fillId="6" borderId="0" applyNumberFormat="0" applyBorder="0" applyAlignment="0" applyProtection="0"/>
    <xf numFmtId="0" fontId="36" fillId="7" borderId="0" applyNumberFormat="0" applyBorder="0" applyAlignment="0" applyProtection="0"/>
    <xf numFmtId="0" fontId="36" fillId="8" borderId="0" applyNumberFormat="0" applyBorder="0" applyAlignment="0" applyProtection="0"/>
    <xf numFmtId="0" fontId="36" fillId="9" borderId="0" applyNumberFormat="0" applyBorder="0" applyAlignment="0" applyProtection="0"/>
    <xf numFmtId="0" fontId="36" fillId="10" borderId="0" applyNumberFormat="0" applyBorder="0" applyAlignment="0" applyProtection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3" borderId="0" applyNumberFormat="0" applyBorder="0" applyAlignment="0" applyProtection="0"/>
    <xf numFmtId="0" fontId="31" fillId="14" borderId="0" applyNumberFormat="0" applyBorder="0" applyAlignment="0" applyProtection="0"/>
    <xf numFmtId="0" fontId="31" fillId="15" borderId="0" applyNumberFormat="0" applyBorder="0" applyAlignment="0" applyProtection="0"/>
    <xf numFmtId="0" fontId="31" fillId="16" borderId="0" applyNumberFormat="0" applyBorder="0" applyAlignment="0" applyProtection="0"/>
    <xf numFmtId="0" fontId="31" fillId="17" borderId="0" applyNumberFormat="0" applyBorder="0" applyAlignment="0" applyProtection="0"/>
    <xf numFmtId="0" fontId="31" fillId="18" borderId="0" applyNumberFormat="0" applyBorder="0" applyAlignment="0" applyProtection="0"/>
    <xf numFmtId="0" fontId="31" fillId="19" borderId="0" applyNumberFormat="0" applyBorder="0" applyAlignment="0" applyProtection="0"/>
    <xf numFmtId="0" fontId="35" fillId="20" borderId="0" applyNumberFormat="0" applyBorder="0" applyAlignment="0" applyProtection="0"/>
    <xf numFmtId="0" fontId="34" fillId="21" borderId="1" applyNumberFormat="0" applyAlignment="0" applyProtection="0"/>
    <xf numFmtId="0" fontId="33" fillId="22" borderId="2" applyNumberFormat="0" applyAlignment="0" applyProtection="0"/>
    <xf numFmtId="0" fontId="32" fillId="0" borderId="3" applyNumberFormat="0" applyFill="0" applyAlignment="0" applyProtection="0"/>
    <xf numFmtId="0" fontId="21" fillId="0" borderId="0" applyNumberFormat="0" applyFill="0" applyBorder="0" applyAlignment="0" applyProtection="0"/>
    <xf numFmtId="0" fontId="31" fillId="23" borderId="0" applyNumberFormat="0" applyBorder="0" applyAlignment="0" applyProtection="0"/>
    <xf numFmtId="0" fontId="31" fillId="24" borderId="0" applyNumberFormat="0" applyBorder="0" applyAlignment="0" applyProtection="0"/>
    <xf numFmtId="0" fontId="31" fillId="25" borderId="0" applyNumberFormat="0" applyBorder="0" applyAlignment="0" applyProtection="0"/>
    <xf numFmtId="0" fontId="31" fillId="26" borderId="0" applyNumberFormat="0" applyBorder="0" applyAlignment="0" applyProtection="0"/>
    <xf numFmtId="0" fontId="31" fillId="27" borderId="0" applyNumberFormat="0" applyBorder="0" applyAlignment="0" applyProtection="0"/>
    <xf numFmtId="0" fontId="31" fillId="28" borderId="0" applyNumberFormat="0" applyBorder="0" applyAlignment="0" applyProtection="0"/>
    <xf numFmtId="0" fontId="30" fillId="29" borderId="1" applyNumberFormat="0" applyAlignment="0" applyProtection="0"/>
    <xf numFmtId="0" fontId="29" fillId="30" borderId="0" applyNumberFormat="0" applyBorder="0" applyAlignment="0" applyProtection="0"/>
    <xf numFmtId="171" fontId="0" fillId="0" borderId="0" applyFont="0" applyFill="0" applyBorder="0" applyAlignment="0" applyProtection="0"/>
    <xf numFmtId="169" fontId="0" fillId="0" borderId="0" applyFont="0" applyFill="0" applyBorder="0" applyAlignment="0" applyProtection="0"/>
    <xf numFmtId="170" fontId="0" fillId="0" borderId="0" applyFont="0" applyFill="0" applyBorder="0" applyAlignment="0" applyProtection="0"/>
    <xf numFmtId="168" fontId="0" fillId="0" borderId="0" applyFont="0" applyFill="0" applyBorder="0" applyAlignment="0" applyProtection="0"/>
    <xf numFmtId="0" fontId="28" fillId="31" borderId="0" applyNumberFormat="0" applyBorder="0" applyAlignment="0" applyProtection="0"/>
    <xf numFmtId="0" fontId="0" fillId="32" borderId="4" applyNumberFormat="0" applyFont="0" applyAlignment="0" applyProtection="0"/>
    <xf numFmtId="9" fontId="0" fillId="0" borderId="0" applyFont="0" applyFill="0" applyBorder="0" applyAlignment="0" applyProtection="0"/>
    <xf numFmtId="0" fontId="27" fillId="21" borderId="5" applyNumberFormat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6" applyNumberFormat="0" applyFill="0" applyAlignment="0" applyProtection="0"/>
    <xf numFmtId="0" fontId="22" fillId="0" borderId="7" applyNumberFormat="0" applyFill="0" applyAlignment="0" applyProtection="0"/>
    <xf numFmtId="0" fontId="21" fillId="0" borderId="8" applyNumberFormat="0" applyFill="0" applyAlignment="0" applyProtection="0"/>
    <xf numFmtId="0" fontId="20" fillId="0" borderId="9" applyNumberFormat="0" applyFill="0" applyAlignment="0" applyProtection="0"/>
  </cellStyleXfs>
  <cellXfs count="32">
    <xf numFmtId="0" fontId="0" fillId="0" borderId="0" xfId="0" applyAlignment="1">
      <alignment/>
    </xf>
    <xf numFmtId="4" fontId="0" fillId="0" borderId="0" xfId="0" applyNumberFormat="1" applyAlignment="1">
      <alignment/>
    </xf>
    <xf numFmtId="14" fontId="0" fillId="0" borderId="0" xfId="0" applyNumberFormat="1" applyAlignment="1">
      <alignment/>
    </xf>
    <xf numFmtId="1" fontId="0" fillId="0" borderId="0" xfId="0" applyNumberFormat="1" applyAlignment="1">
      <alignment/>
    </xf>
    <xf numFmtId="4" fontId="0" fillId="0" borderId="0" xfId="0" applyNumberFormat="1" applyBorder="1" applyAlignment="1">
      <alignment/>
    </xf>
    <xf numFmtId="0" fontId="0" fillId="0" borderId="0" xfId="0" applyFont="1" applyAlignment="1">
      <alignment/>
    </xf>
    <xf numFmtId="1" fontId="0" fillId="0" borderId="0" xfId="0" applyNumberFormat="1" applyFont="1" applyAlignment="1">
      <alignment/>
    </xf>
    <xf numFmtId="0" fontId="0" fillId="0" borderId="0" xfId="0" applyAlignment="1">
      <alignment/>
    </xf>
    <xf numFmtId="1" fontId="0" fillId="0" borderId="0" xfId="0" applyNumberFormat="1" applyAlignment="1">
      <alignment/>
    </xf>
    <xf numFmtId="14" fontId="0" fillId="0" borderId="0" xfId="0" applyNumberFormat="1" applyAlignment="1">
      <alignment/>
    </xf>
    <xf numFmtId="4" fontId="0" fillId="0" borderId="0" xfId="0" applyNumberFormat="1" applyAlignment="1">
      <alignment/>
    </xf>
    <xf numFmtId="0" fontId="0" fillId="0" borderId="0" xfId="0" applyAlignment="1">
      <alignment vertical="center"/>
    </xf>
    <xf numFmtId="1" fontId="0" fillId="0" borderId="0" xfId="0" applyNumberFormat="1" applyAlignment="1">
      <alignment vertical="center"/>
    </xf>
    <xf numFmtId="14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4" fontId="0" fillId="0" borderId="0" xfId="0" applyNumberFormat="1" applyFill="1" applyBorder="1" applyAlignment="1">
      <alignment/>
    </xf>
    <xf numFmtId="1" fontId="0" fillId="0" borderId="0" xfId="0" applyNumberFormat="1" applyFont="1" applyAlignment="1">
      <alignment/>
    </xf>
    <xf numFmtId="0" fontId="0" fillId="0" borderId="0" xfId="0" applyFont="1" applyAlignment="1">
      <alignment vertical="center"/>
    </xf>
    <xf numFmtId="3" fontId="0" fillId="0" borderId="0" xfId="0" applyNumberFormat="1" applyFont="1" applyAlignment="1">
      <alignment/>
    </xf>
    <xf numFmtId="1" fontId="0" fillId="0" borderId="0" xfId="0" applyNumberFormat="1" applyFont="1" applyAlignment="1">
      <alignment/>
    </xf>
    <xf numFmtId="0" fontId="0" fillId="0" borderId="0" xfId="0" applyFont="1" applyAlignment="1">
      <alignment/>
    </xf>
    <xf numFmtId="0" fontId="0" fillId="0" borderId="0" xfId="0" applyFont="1" applyAlignment="1">
      <alignment vertical="center"/>
    </xf>
    <xf numFmtId="0" fontId="0" fillId="0" borderId="0" xfId="0" applyFont="1" applyAlignment="1">
      <alignment/>
    </xf>
    <xf numFmtId="186" fontId="0" fillId="0" borderId="0" xfId="0" applyNumberFormat="1" applyAlignment="1">
      <alignment/>
    </xf>
    <xf numFmtId="4" fontId="2" fillId="0" borderId="0" xfId="0" applyNumberFormat="1" applyFont="1" applyAlignment="1">
      <alignment/>
    </xf>
    <xf numFmtId="0" fontId="0" fillId="0" borderId="0" xfId="0" applyNumberFormat="1" applyFont="1" applyAlignment="1">
      <alignment/>
    </xf>
    <xf numFmtId="0" fontId="2" fillId="0" borderId="0" xfId="0" applyFont="1" applyBorder="1" applyAlignment="1">
      <alignment/>
    </xf>
    <xf numFmtId="1" fontId="0" fillId="0" borderId="0" xfId="0" applyNumberFormat="1" applyFont="1" applyAlignment="1">
      <alignment vertical="center"/>
    </xf>
    <xf numFmtId="4" fontId="0" fillId="0" borderId="0" xfId="0" applyNumberFormat="1" applyFont="1" applyBorder="1" applyAlignment="1">
      <alignment/>
    </xf>
    <xf numFmtId="4" fontId="0" fillId="0" borderId="0" xfId="0" applyNumberFormat="1" applyFont="1" applyAlignment="1">
      <alignment/>
    </xf>
    <xf numFmtId="4" fontId="0" fillId="0" borderId="0" xfId="0" applyNumberFormat="1" applyFont="1" applyAlignment="1">
      <alignment/>
    </xf>
    <xf numFmtId="0" fontId="0" fillId="0" borderId="0" xfId="0" applyNumberFormat="1" applyFont="1" applyAlignment="1">
      <alignment/>
    </xf>
  </cellXfs>
  <cellStyles count="47">
    <cellStyle name="Normal" xfId="0" builtinId="0"/>
    <cellStyle name="20% - Énfasis1" xfId="15"/>
    <cellStyle name="20% - Énfasis2" xfId="16"/>
    <cellStyle name="20% - Énfasis3" xfId="17"/>
    <cellStyle name="20% - Énfasis4" xfId="18"/>
    <cellStyle name="20% - Énfasis5" xfId="19"/>
    <cellStyle name="20% - Énfasis6" xfId="20"/>
    <cellStyle name="40% - Énfasis1" xfId="21"/>
    <cellStyle name="40% - Énfasis2" xfId="22"/>
    <cellStyle name="40% - Énfasis3" xfId="23"/>
    <cellStyle name="40% - Énfasis4" xfId="24"/>
    <cellStyle name="40% - Énfasis5" xfId="25"/>
    <cellStyle name="40% - Énfasis6" xfId="26"/>
    <cellStyle name="60% - Énfasis1" xfId="27"/>
    <cellStyle name="60% - Énfasis2" xfId="28"/>
    <cellStyle name="60% - Énfasis3" xfId="29"/>
    <cellStyle name="60% - Énfasis4" xfId="30"/>
    <cellStyle name="60% - Énfasis5" xfId="31"/>
    <cellStyle name="60% - Énfasis6" xfId="32"/>
    <cellStyle name="Buena" xfId="33"/>
    <cellStyle name="Cálculo" xfId="34"/>
    <cellStyle name="Celda de comprobación" xfId="35"/>
    <cellStyle name="Celda vinculada" xfId="36"/>
    <cellStyle name="Encabezado 4" xfId="37"/>
    <cellStyle name="Énfasis1" xfId="38"/>
    <cellStyle name="Énfasis2" xfId="39"/>
    <cellStyle name="Énfasis3" xfId="40"/>
    <cellStyle name="Énfasis4" xfId="41"/>
    <cellStyle name="Énfasis5" xfId="42"/>
    <cellStyle name="Énfasis6" xfId="43"/>
    <cellStyle name="Entrada" xfId="44"/>
    <cellStyle name="Incorrecto" xfId="45"/>
    <cellStyle name="Comma" xfId="46" builtinId="3"/>
    <cellStyle name="Comma [0]" xfId="47" builtinId="6"/>
    <cellStyle name="Currency" xfId="48" builtinId="4"/>
    <cellStyle name="Currency [0]" xfId="49" builtinId="7"/>
    <cellStyle name="Neutral" xfId="50"/>
    <cellStyle name="Notas" xfId="51"/>
    <cellStyle name="Percent" xfId="52" builtinId="5"/>
    <cellStyle name="Salida" xfId="53"/>
    <cellStyle name="Texto de advertencia" xfId="54"/>
    <cellStyle name="Texto explicativo" xfId="55"/>
    <cellStyle name="Título" xfId="56"/>
    <cellStyle name="Título 1" xfId="57"/>
    <cellStyle name="Título 2" xfId="58"/>
    <cellStyle name="Título 3" xfId="59"/>
    <cellStyle name="Total" xfId="6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2.xml" /><Relationship Id="rId4" Type="http://schemas.openxmlformats.org/officeDocument/2006/relationships/worksheet" Target="worksheets/sheet3.xml" /><Relationship Id="rId2" Type="http://schemas.openxmlformats.org/officeDocument/2006/relationships/worksheet" Target="worksheets/sheet1.xml" /><Relationship Id="rId1" Type="http://schemas.openxmlformats.org/officeDocument/2006/relationships/theme" Target="theme/theme1.xml" /><Relationship Id="rId6" Type="http://schemas.openxmlformats.org/officeDocument/2006/relationships/sharedStrings" Target="sharedStrings.xml" /><Relationship Id="rId7" Type="http://schemas.openxmlformats.org/officeDocument/2006/relationships/calcChain" Target="calcChain.xml" /><Relationship Id="rId5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47fe97ec-5fbf-4ed0-92db-7e1bd011f370}">
  <dimension ref="A1:N215"/>
  <sheetViews>
    <sheetView tabSelected="1" workbookViewId="0" topLeftCell="A138">
      <selection pane="topLeft" activeCell="E162" sqref="E162"/>
    </sheetView>
  </sheetViews>
  <sheetFormatPr defaultRowHeight="12.75"/>
  <cols>
    <col min="1" max="1" width="2.85714285714286" customWidth="1"/>
    <col min="2" max="2" width="12.4285714285714" bestFit="1" customWidth="1"/>
    <col min="3" max="3" width="51.2857142857143" customWidth="1"/>
    <col min="4" max="4" width="11.4285714285714" customWidth="1"/>
    <col min="5" max="5" width="14.4285714285714" customWidth="1"/>
    <col min="6" max="6" width="16" customWidth="1"/>
    <col min="7" max="7" width="11.2857142857143" customWidth="1"/>
    <col min="8" max="8" width="10.2857142857143" customWidth="1"/>
    <col min="9" max="9" width="5.85714285714286" customWidth="1"/>
    <col min="10" max="10" width="7.28571428571429" customWidth="1"/>
    <col min="11" max="11" width="10.1428571428571" customWidth="1"/>
    <col min="12" max="12" width="9" customWidth="1"/>
    <col min="13" max="13" width="15.1428571428571" customWidth="1"/>
    <col min="14" max="14" width="14.2857142857143" customWidth="1"/>
  </cols>
  <sheetData>
    <row r="1" spans="1:13" ht="12.75">
      <c r="A1">
        <v>1</v>
      </c>
      <c r="B1">
        <v>5386657012</v>
      </c>
      <c r="C1" s="5" t="s">
        <v>192</v>
      </c>
      <c r="D1">
        <v>6192</v>
      </c>
      <c r="E1">
        <v>0</v>
      </c>
      <c r="F1" s="3">
        <v>383401800128459</v>
      </c>
      <c r="G1" s="2">
        <v>43466</v>
      </c>
      <c r="H1" s="1">
        <v>25</v>
      </c>
      <c r="I1" s="1">
        <v>0</v>
      </c>
      <c r="J1" s="1">
        <v>0</v>
      </c>
      <c r="K1" s="1">
        <f>+H1</f>
        <v>25</v>
      </c>
      <c r="L1" s="1">
        <f>+K1*13%</f>
        <v>3.25</v>
      </c>
      <c r="M1" t="s">
        <v>0</v>
      </c>
    </row>
    <row r="2" spans="1:13" ht="12.75">
      <c r="A2" s="7">
        <v>1</v>
      </c>
      <c r="B2" s="7">
        <v>1028627025</v>
      </c>
      <c r="C2" s="20" t="s">
        <v>175</v>
      </c>
      <c r="D2" s="7">
        <v>7341</v>
      </c>
      <c r="E2" s="7">
        <v>0</v>
      </c>
      <c r="F2" s="8">
        <v>263401800036712</v>
      </c>
      <c r="G2" s="9">
        <v>43466</v>
      </c>
      <c r="H2" s="10">
        <v>185</v>
      </c>
      <c r="I2" s="10">
        <v>0</v>
      </c>
      <c r="J2" s="10">
        <v>0</v>
      </c>
      <c r="K2" s="10">
        <f t="shared" si="0" ref="K2:K16">+H2</f>
        <v>185</v>
      </c>
      <c r="L2" s="10">
        <f t="shared" si="1" ref="L2:L16">+K2*13%</f>
        <v>24.050000000000001</v>
      </c>
      <c r="M2" s="16" t="s">
        <v>3</v>
      </c>
    </row>
    <row r="3" spans="1:13" ht="12.75">
      <c r="A3" s="7">
        <v>1</v>
      </c>
      <c r="B3" s="7">
        <v>218518027</v>
      </c>
      <c r="C3" s="20" t="s">
        <v>176</v>
      </c>
      <c r="D3" s="7">
        <v>4819</v>
      </c>
      <c r="E3" s="7">
        <v>0</v>
      </c>
      <c r="F3" s="8">
        <v>383401800142843</v>
      </c>
      <c r="G3" s="9">
        <v>43466</v>
      </c>
      <c r="H3" s="10">
        <v>28</v>
      </c>
      <c r="I3" s="10">
        <v>0</v>
      </c>
      <c r="J3" s="10">
        <v>0</v>
      </c>
      <c r="K3" s="10">
        <f t="shared" si="0"/>
        <v>28</v>
      </c>
      <c r="L3" s="10">
        <f t="shared" si="1"/>
        <v>3.6400000000000001</v>
      </c>
      <c r="M3" s="16" t="s">
        <v>4</v>
      </c>
    </row>
    <row r="4" spans="1:13" ht="12.75">
      <c r="A4" s="7">
        <v>1</v>
      </c>
      <c r="B4" s="7">
        <v>1030913025</v>
      </c>
      <c r="C4" s="20" t="s">
        <v>177</v>
      </c>
      <c r="D4" s="7">
        <v>582</v>
      </c>
      <c r="E4" s="7">
        <v>0</v>
      </c>
      <c r="F4" s="8">
        <v>383401800157911</v>
      </c>
      <c r="G4" s="9">
        <v>43466</v>
      </c>
      <c r="H4" s="10">
        <v>155</v>
      </c>
      <c r="I4" s="10">
        <v>0</v>
      </c>
      <c r="J4" s="10">
        <v>0</v>
      </c>
      <c r="K4" s="10">
        <f t="shared" si="0"/>
        <v>155</v>
      </c>
      <c r="L4" s="10">
        <f t="shared" si="1"/>
        <v>20.150000000000002</v>
      </c>
      <c r="M4" s="16" t="s">
        <v>5</v>
      </c>
    </row>
    <row r="5" spans="1:13" ht="12.75">
      <c r="A5" s="7">
        <v>1</v>
      </c>
      <c r="B5" s="7">
        <v>301204024</v>
      </c>
      <c r="C5" s="20" t="s">
        <v>178</v>
      </c>
      <c r="D5" s="7">
        <v>29993</v>
      </c>
      <c r="E5" s="7">
        <v>0</v>
      </c>
      <c r="F5" s="8">
        <v>426401800016018</v>
      </c>
      <c r="G5" s="9">
        <v>43466</v>
      </c>
      <c r="H5" s="10">
        <v>137</v>
      </c>
      <c r="I5" s="10">
        <v>0</v>
      </c>
      <c r="J5" s="10">
        <v>0</v>
      </c>
      <c r="K5" s="10">
        <f t="shared" si="0"/>
        <v>137</v>
      </c>
      <c r="L5" s="10">
        <f t="shared" si="1"/>
        <v>17.810000000000002</v>
      </c>
      <c r="M5" s="16" t="s">
        <v>6</v>
      </c>
    </row>
    <row r="6" spans="1:13" ht="12.75">
      <c r="A6" s="7">
        <v>1</v>
      </c>
      <c r="B6" s="7">
        <v>301204024</v>
      </c>
      <c r="C6" s="20" t="s">
        <v>178</v>
      </c>
      <c r="D6" s="7">
        <v>30008</v>
      </c>
      <c r="E6" s="7">
        <v>0</v>
      </c>
      <c r="F6" s="8">
        <v>426401800016018</v>
      </c>
      <c r="G6" s="9">
        <v>43466</v>
      </c>
      <c r="H6" s="10">
        <v>137</v>
      </c>
      <c r="I6" s="10">
        <v>0</v>
      </c>
      <c r="J6" s="10">
        <v>0</v>
      </c>
      <c r="K6" s="10">
        <f t="shared" si="0"/>
        <v>137</v>
      </c>
      <c r="L6" s="10">
        <f t="shared" si="1"/>
        <v>17.810000000000002</v>
      </c>
      <c r="M6" s="16" t="s">
        <v>7</v>
      </c>
    </row>
    <row r="7" spans="1:13" ht="12.75">
      <c r="A7">
        <v>1</v>
      </c>
      <c r="B7" s="7">
        <v>301204024</v>
      </c>
      <c r="C7" s="20" t="s">
        <v>178</v>
      </c>
      <c r="D7" s="7">
        <v>30015</v>
      </c>
      <c r="E7" s="7">
        <v>0</v>
      </c>
      <c r="F7" s="3">
        <v>426401800016018</v>
      </c>
      <c r="G7" s="2">
        <v>43466</v>
      </c>
      <c r="H7" s="1">
        <v>87</v>
      </c>
      <c r="I7" s="1">
        <v>0</v>
      </c>
      <c r="J7" s="1">
        <v>0</v>
      </c>
      <c r="K7" s="1">
        <f>+H7</f>
        <v>87</v>
      </c>
      <c r="L7" s="1">
        <f>+K7*13%</f>
        <v>11.31</v>
      </c>
      <c r="M7" s="6" t="s">
        <v>8</v>
      </c>
    </row>
    <row r="8" spans="1:13" ht="12.75">
      <c r="A8">
        <v>1</v>
      </c>
      <c r="B8" s="7">
        <v>3896067012</v>
      </c>
      <c r="C8" s="20" t="s">
        <v>179</v>
      </c>
      <c r="D8" s="22">
        <v>2207</v>
      </c>
      <c r="E8" s="22">
        <v>0</v>
      </c>
      <c r="F8" s="3">
        <v>383401800156030</v>
      </c>
      <c r="G8" s="2">
        <v>43467</v>
      </c>
      <c r="H8" s="15">
        <v>12</v>
      </c>
      <c r="I8" s="1">
        <v>0</v>
      </c>
      <c r="J8" s="1">
        <v>0</v>
      </c>
      <c r="K8" s="1">
        <f>+H8</f>
        <v>12</v>
      </c>
      <c r="L8" s="1">
        <f>+K8*13%</f>
        <v>1.5600000000000001</v>
      </c>
      <c r="M8" s="6" t="s">
        <v>9</v>
      </c>
    </row>
    <row r="9" spans="1:13" ht="12.75">
      <c r="A9">
        <v>1</v>
      </c>
      <c r="B9" s="7">
        <v>5337265014</v>
      </c>
      <c r="C9" s="20" t="s">
        <v>180</v>
      </c>
      <c r="D9" s="22">
        <v>8339</v>
      </c>
      <c r="E9" s="22">
        <v>0</v>
      </c>
      <c r="F9" s="3">
        <v>383401800128952</v>
      </c>
      <c r="G9" s="2">
        <v>43467</v>
      </c>
      <c r="H9" s="15">
        <v>42</v>
      </c>
      <c r="I9" s="1">
        <v>0</v>
      </c>
      <c r="J9" s="1">
        <v>0</v>
      </c>
      <c r="K9" s="1">
        <f>+H9</f>
        <v>42</v>
      </c>
      <c r="L9" s="1">
        <f>+K9*13%</f>
        <v>5.46</v>
      </c>
      <c r="M9" s="6" t="s">
        <v>10</v>
      </c>
    </row>
    <row r="10" spans="1:13" ht="12.75">
      <c r="A10">
        <v>1</v>
      </c>
      <c r="B10" s="7">
        <v>3896067012</v>
      </c>
      <c r="C10" s="20" t="s">
        <v>179</v>
      </c>
      <c r="D10" s="22">
        <v>2199</v>
      </c>
      <c r="E10" s="22">
        <v>0</v>
      </c>
      <c r="F10" s="3">
        <v>383401800156030</v>
      </c>
      <c r="G10" s="2">
        <v>43467</v>
      </c>
      <c r="H10" s="15">
        <v>26</v>
      </c>
      <c r="I10" s="1">
        <v>0</v>
      </c>
      <c r="J10" s="1">
        <v>0</v>
      </c>
      <c r="K10" s="1">
        <f>+H10</f>
        <v>26</v>
      </c>
      <c r="L10" s="1">
        <f>+K10*13%</f>
        <v>3.3799999999999999</v>
      </c>
      <c r="M10" s="6" t="s">
        <v>11</v>
      </c>
    </row>
    <row r="11" spans="1:13" ht="12.75">
      <c r="A11">
        <v>1</v>
      </c>
      <c r="B11" s="11">
        <v>321576026</v>
      </c>
      <c r="C11" s="21" t="s">
        <v>181</v>
      </c>
      <c r="D11" s="11">
        <v>170</v>
      </c>
      <c r="E11" s="11">
        <v>0</v>
      </c>
      <c r="F11" s="3">
        <v>255401800042928</v>
      </c>
      <c r="G11" s="23">
        <v>43467</v>
      </c>
      <c r="H11" s="1">
        <v>24</v>
      </c>
      <c r="I11" s="1">
        <v>0</v>
      </c>
      <c r="J11" s="1">
        <v>0</v>
      </c>
      <c r="K11" s="1">
        <f>+H11</f>
        <v>24</v>
      </c>
      <c r="L11" s="1">
        <f>+K11*13%</f>
        <v>3.1200000000000001</v>
      </c>
      <c r="M11" s="6" t="s">
        <v>12</v>
      </c>
    </row>
    <row r="12" spans="1:13" ht="12.75">
      <c r="A12" s="7">
        <v>1</v>
      </c>
      <c r="B12" s="7">
        <v>1028733026</v>
      </c>
      <c r="C12" s="20" t="s">
        <v>182</v>
      </c>
      <c r="D12" s="22">
        <v>6705</v>
      </c>
      <c r="E12" s="22">
        <v>0</v>
      </c>
      <c r="F12" s="8">
        <v>263401800038782</v>
      </c>
      <c r="G12" s="9">
        <v>43467</v>
      </c>
      <c r="H12" s="10">
        <v>162</v>
      </c>
      <c r="I12" s="10">
        <v>0</v>
      </c>
      <c r="J12" s="10">
        <v>0</v>
      </c>
      <c r="K12" s="10">
        <f t="shared" si="0"/>
        <v>162</v>
      </c>
      <c r="L12" s="10">
        <f t="shared" si="1"/>
        <v>21.060000000000002</v>
      </c>
      <c r="M12" s="16" t="s">
        <v>13</v>
      </c>
    </row>
    <row r="13" spans="1:13" ht="12.75">
      <c r="A13" s="7">
        <v>1</v>
      </c>
      <c r="B13" s="7">
        <v>1028517026</v>
      </c>
      <c r="C13" s="20" t="s">
        <v>183</v>
      </c>
      <c r="D13" s="22">
        <v>868</v>
      </c>
      <c r="E13" s="22">
        <v>0</v>
      </c>
      <c r="F13" s="8">
        <v>277405800050902</v>
      </c>
      <c r="G13" s="9">
        <v>43468</v>
      </c>
      <c r="H13" s="10">
        <v>70</v>
      </c>
      <c r="I13" s="10">
        <v>0</v>
      </c>
      <c r="J13" s="10">
        <v>0</v>
      </c>
      <c r="K13" s="10">
        <f t="shared" si="0"/>
        <v>70</v>
      </c>
      <c r="L13" s="10">
        <f t="shared" si="1"/>
        <v>9.0999999999999996</v>
      </c>
      <c r="M13" s="16" t="s">
        <v>14</v>
      </c>
    </row>
    <row r="14" spans="1:13" ht="12.75">
      <c r="A14" s="11">
        <v>1</v>
      </c>
      <c r="B14" s="11">
        <v>173506022</v>
      </c>
      <c r="C14" s="21" t="s">
        <v>184</v>
      </c>
      <c r="D14" s="11">
        <v>4366</v>
      </c>
      <c r="E14" s="17">
        <v>0</v>
      </c>
      <c r="F14" s="12">
        <v>377401800014889</v>
      </c>
      <c r="G14" s="13">
        <v>43468</v>
      </c>
      <c r="H14" s="14">
        <v>251</v>
      </c>
      <c r="I14" s="14">
        <v>0</v>
      </c>
      <c r="J14" s="14">
        <v>0</v>
      </c>
      <c r="K14" s="14">
        <f t="shared" si="0"/>
        <v>251</v>
      </c>
      <c r="L14" s="14">
        <f t="shared" si="1"/>
        <v>32.630000000000003</v>
      </c>
      <c r="M14" s="27" t="s">
        <v>15</v>
      </c>
    </row>
    <row r="15" spans="1:13" ht="12.75">
      <c r="A15" s="11">
        <v>1</v>
      </c>
      <c r="B15" s="11">
        <v>1028627025</v>
      </c>
      <c r="C15" s="21" t="s">
        <v>175</v>
      </c>
      <c r="D15" s="11">
        <v>25206</v>
      </c>
      <c r="E15" s="17">
        <v>0</v>
      </c>
      <c r="F15" s="12">
        <v>263401800028111</v>
      </c>
      <c r="G15" s="13">
        <v>43468</v>
      </c>
      <c r="H15" s="14">
        <v>43</v>
      </c>
      <c r="I15" s="14">
        <v>0</v>
      </c>
      <c r="J15" s="14">
        <v>0</v>
      </c>
      <c r="K15" s="14">
        <f t="shared" si="0"/>
        <v>43</v>
      </c>
      <c r="L15" s="14">
        <f t="shared" si="1"/>
        <v>5.5899999999999999</v>
      </c>
      <c r="M15" s="27" t="s">
        <v>16</v>
      </c>
    </row>
    <row r="16" spans="1:13" ht="12.75">
      <c r="A16" s="11">
        <v>1</v>
      </c>
      <c r="B16" s="11">
        <v>1019523025</v>
      </c>
      <c r="C16" s="21" t="s">
        <v>2</v>
      </c>
      <c r="D16" s="11">
        <v>0</v>
      </c>
      <c r="E16" s="17" t="s">
        <v>1</v>
      </c>
      <c r="F16" s="12">
        <v>3</v>
      </c>
      <c r="G16" s="13">
        <v>43468</v>
      </c>
      <c r="H16" s="14">
        <v>95744</v>
      </c>
      <c r="I16" s="14">
        <v>0</v>
      </c>
      <c r="J16" s="14">
        <v>0</v>
      </c>
      <c r="K16" s="14">
        <f t="shared" si="0"/>
        <v>95744</v>
      </c>
      <c r="L16" s="14">
        <f t="shared" si="1"/>
        <v>12446.720000000001</v>
      </c>
      <c r="M16" s="27">
        <v>0</v>
      </c>
    </row>
    <row r="17" spans="1:13" ht="12.75">
      <c r="A17">
        <v>1</v>
      </c>
      <c r="B17" s="11">
        <v>1028627025</v>
      </c>
      <c r="C17" s="21" t="s">
        <v>175</v>
      </c>
      <c r="D17" s="11">
        <v>48241</v>
      </c>
      <c r="E17" s="11">
        <v>0</v>
      </c>
      <c r="F17" s="3">
        <v>263401800026361</v>
      </c>
      <c r="G17" s="23">
        <v>43468</v>
      </c>
      <c r="H17" s="1">
        <v>90</v>
      </c>
      <c r="I17" s="1">
        <v>0</v>
      </c>
      <c r="J17" s="1">
        <v>0</v>
      </c>
      <c r="K17" s="1">
        <f t="shared" si="2" ref="K17:K32">+H17</f>
        <v>90</v>
      </c>
      <c r="L17" s="1">
        <f t="shared" si="3" ref="L17:L32">+K17*13%</f>
        <v>11.700000000000001</v>
      </c>
      <c r="M17" s="30" t="s">
        <v>17</v>
      </c>
    </row>
    <row r="18" spans="1:13" ht="12.75">
      <c r="A18" s="7">
        <v>1</v>
      </c>
      <c r="B18" s="11">
        <v>1028345022</v>
      </c>
      <c r="C18" s="21" t="s">
        <v>185</v>
      </c>
      <c r="D18" s="11">
        <v>270110</v>
      </c>
      <c r="E18" s="17">
        <v>0</v>
      </c>
      <c r="F18" s="8">
        <v>277405800029127</v>
      </c>
      <c r="G18" s="9">
        <v>43468</v>
      </c>
      <c r="H18" s="10">
        <v>70</v>
      </c>
      <c r="I18" s="10">
        <v>0</v>
      </c>
      <c r="J18" s="10">
        <v>0</v>
      </c>
      <c r="K18" s="10">
        <f t="shared" si="2"/>
        <v>70</v>
      </c>
      <c r="L18" s="10">
        <f t="shared" si="3"/>
        <v>9.0999999999999996</v>
      </c>
      <c r="M18" s="16" t="s">
        <v>18</v>
      </c>
    </row>
    <row r="19" spans="1:13" ht="12.75">
      <c r="A19">
        <v>1</v>
      </c>
      <c r="B19" s="11">
        <v>1028627025</v>
      </c>
      <c r="C19" s="21" t="s">
        <v>175</v>
      </c>
      <c r="D19" s="11">
        <v>62333</v>
      </c>
      <c r="E19" s="17">
        <v>0</v>
      </c>
      <c r="F19" s="3">
        <v>263401800024579</v>
      </c>
      <c r="G19" s="2">
        <v>43468</v>
      </c>
      <c r="H19" s="15">
        <v>41</v>
      </c>
      <c r="I19" s="1">
        <v>0</v>
      </c>
      <c r="J19" s="1">
        <v>0</v>
      </c>
      <c r="K19" s="1">
        <f t="shared" si="2"/>
        <v>41</v>
      </c>
      <c r="L19" s="1">
        <f t="shared" si="3"/>
        <v>5.3300000000000001</v>
      </c>
      <c r="M19" s="27" t="s">
        <v>19</v>
      </c>
    </row>
    <row r="20" spans="1:13" ht="12.75">
      <c r="A20">
        <v>1</v>
      </c>
      <c r="B20" s="11">
        <v>296612020</v>
      </c>
      <c r="C20" s="21" t="s">
        <v>186</v>
      </c>
      <c r="D20" s="11">
        <v>2635</v>
      </c>
      <c r="E20" s="17">
        <v>0</v>
      </c>
      <c r="F20" s="3">
        <v>265401800115234</v>
      </c>
      <c r="G20" s="2">
        <v>43468</v>
      </c>
      <c r="H20" s="15">
        <v>145</v>
      </c>
      <c r="I20" s="1">
        <v>0</v>
      </c>
      <c r="J20" s="1">
        <v>0</v>
      </c>
      <c r="K20" s="1">
        <f t="shared" si="2"/>
        <v>145</v>
      </c>
      <c r="L20" s="1">
        <f t="shared" si="3"/>
        <v>18.850000000000001</v>
      </c>
      <c r="M20" s="18" t="s">
        <v>20</v>
      </c>
    </row>
    <row r="21" spans="1:13" ht="12.75">
      <c r="A21">
        <v>1</v>
      </c>
      <c r="B21" s="11">
        <v>1007173022</v>
      </c>
      <c r="C21" s="21" t="s">
        <v>187</v>
      </c>
      <c r="D21" s="11">
        <v>58212</v>
      </c>
      <c r="E21" s="17">
        <v>0</v>
      </c>
      <c r="F21" s="3">
        <v>416801800105594</v>
      </c>
      <c r="G21" s="2">
        <v>43468</v>
      </c>
      <c r="H21" s="1">
        <v>250</v>
      </c>
      <c r="I21" s="1">
        <v>0</v>
      </c>
      <c r="J21" s="1">
        <v>0</v>
      </c>
      <c r="K21" s="1">
        <f t="shared" si="2"/>
        <v>250</v>
      </c>
      <c r="L21" s="1">
        <f t="shared" si="3"/>
        <v>32.5</v>
      </c>
      <c r="M21" s="6" t="s">
        <v>21</v>
      </c>
    </row>
    <row r="22" spans="1:13" ht="12.75">
      <c r="A22">
        <v>1</v>
      </c>
      <c r="B22" s="11">
        <v>1019523025</v>
      </c>
      <c r="C22" s="21" t="s">
        <v>2</v>
      </c>
      <c r="D22" s="11">
        <v>0</v>
      </c>
      <c r="E22" s="11" t="s">
        <v>1</v>
      </c>
      <c r="F22" s="3">
        <v>3</v>
      </c>
      <c r="G22" s="23">
        <v>43468</v>
      </c>
      <c r="H22" s="1">
        <v>84491</v>
      </c>
      <c r="I22" s="1">
        <v>0</v>
      </c>
      <c r="J22" s="1">
        <v>0</v>
      </c>
      <c r="K22" s="1">
        <f t="shared" si="2"/>
        <v>84491</v>
      </c>
      <c r="L22" s="1">
        <f t="shared" si="3"/>
        <v>10983.83</v>
      </c>
      <c r="M22" s="25">
        <v>0</v>
      </c>
    </row>
    <row r="23" spans="1:13" ht="12.75">
      <c r="A23">
        <v>1</v>
      </c>
      <c r="B23" s="11">
        <v>3869923017</v>
      </c>
      <c r="C23" s="21" t="s">
        <v>268</v>
      </c>
      <c r="D23" s="11">
        <v>1228</v>
      </c>
      <c r="E23" s="11">
        <v>0</v>
      </c>
      <c r="F23" s="3">
        <v>407301800023173</v>
      </c>
      <c r="G23" s="23">
        <v>43469</v>
      </c>
      <c r="H23" s="1">
        <v>10</v>
      </c>
      <c r="I23" s="1">
        <v>0</v>
      </c>
      <c r="J23" s="1">
        <v>0</v>
      </c>
      <c r="K23" s="1">
        <f t="shared" si="2"/>
        <v>10</v>
      </c>
      <c r="L23" s="1">
        <f t="shared" si="3"/>
        <v>1.3</v>
      </c>
      <c r="M23" s="25">
        <v>0</v>
      </c>
    </row>
    <row r="24" spans="1:13" ht="12.75">
      <c r="A24">
        <v>1</v>
      </c>
      <c r="B24" s="11">
        <v>1028627025</v>
      </c>
      <c r="C24" s="21" t="s">
        <v>175</v>
      </c>
      <c r="D24" s="11">
        <v>49093</v>
      </c>
      <c r="E24" s="17">
        <v>0</v>
      </c>
      <c r="F24" s="3">
        <v>263401800026357</v>
      </c>
      <c r="G24" s="2">
        <v>43469</v>
      </c>
      <c r="H24" s="15">
        <v>20</v>
      </c>
      <c r="I24" s="1">
        <v>0</v>
      </c>
      <c r="J24" s="1">
        <v>0</v>
      </c>
      <c r="K24" s="1">
        <f t="shared" si="2"/>
        <v>20</v>
      </c>
      <c r="L24" s="1">
        <f t="shared" si="3"/>
        <v>2.6000000000000001</v>
      </c>
      <c r="M24" s="6" t="s">
        <v>22</v>
      </c>
    </row>
    <row r="25" spans="1:13" ht="12.75">
      <c r="A25">
        <v>1</v>
      </c>
      <c r="B25" s="11">
        <v>1028627025</v>
      </c>
      <c r="C25" s="21" t="s">
        <v>175</v>
      </c>
      <c r="D25" s="11">
        <v>25465</v>
      </c>
      <c r="E25" s="11">
        <v>0</v>
      </c>
      <c r="F25" s="3">
        <v>263401800028111</v>
      </c>
      <c r="G25" s="23">
        <v>43469</v>
      </c>
      <c r="H25" s="1">
        <v>88</v>
      </c>
      <c r="I25" s="1">
        <v>0</v>
      </c>
      <c r="J25" s="1">
        <v>0</v>
      </c>
      <c r="K25" s="1">
        <f t="shared" si="2"/>
        <v>88</v>
      </c>
      <c r="L25" s="1">
        <f t="shared" si="3"/>
        <v>11.440000000000001</v>
      </c>
      <c r="M25" s="30" t="s">
        <v>23</v>
      </c>
    </row>
    <row r="26" spans="1:13" ht="12.75">
      <c r="A26">
        <v>1</v>
      </c>
      <c r="B26" s="11">
        <v>7550287012</v>
      </c>
      <c r="C26" s="21" t="s">
        <v>188</v>
      </c>
      <c r="D26" s="11">
        <v>21664</v>
      </c>
      <c r="E26" s="17">
        <v>0</v>
      </c>
      <c r="F26" s="3">
        <v>275101800110484</v>
      </c>
      <c r="G26" s="2">
        <v>43469</v>
      </c>
      <c r="H26" s="15">
        <v>94</v>
      </c>
      <c r="I26" s="1">
        <v>0</v>
      </c>
      <c r="J26" s="1">
        <v>0</v>
      </c>
      <c r="K26" s="1">
        <f t="shared" si="2"/>
        <v>94</v>
      </c>
      <c r="L26" s="1">
        <f t="shared" si="3"/>
        <v>12.220000000000001</v>
      </c>
      <c r="M26" s="6">
        <v>0</v>
      </c>
    </row>
    <row r="27" spans="1:13" ht="12.75">
      <c r="A27">
        <v>1</v>
      </c>
      <c r="B27" s="11">
        <v>285480020</v>
      </c>
      <c r="C27" s="21" t="s">
        <v>189</v>
      </c>
      <c r="D27" s="11">
        <v>7825</v>
      </c>
      <c r="E27" s="17">
        <v>0</v>
      </c>
      <c r="F27" s="3">
        <v>337101800011430</v>
      </c>
      <c r="G27" s="2">
        <v>43469</v>
      </c>
      <c r="H27" s="1">
        <v>279</v>
      </c>
      <c r="I27" s="1">
        <v>0</v>
      </c>
      <c r="J27" s="1">
        <v>0</v>
      </c>
      <c r="K27" s="1">
        <f t="shared" si="2"/>
        <v>279</v>
      </c>
      <c r="L27" s="1">
        <f t="shared" si="3"/>
        <v>36.270000000000003</v>
      </c>
      <c r="M27" s="6">
        <v>0</v>
      </c>
    </row>
    <row r="28" spans="1:13" ht="12.75">
      <c r="A28">
        <v>1</v>
      </c>
      <c r="B28" s="11">
        <v>370317021</v>
      </c>
      <c r="C28" s="21" t="s">
        <v>190</v>
      </c>
      <c r="D28" s="11">
        <v>87</v>
      </c>
      <c r="E28" s="17">
        <v>0</v>
      </c>
      <c r="F28" s="3">
        <v>287101800015812</v>
      </c>
      <c r="G28" s="2">
        <v>43469</v>
      </c>
      <c r="H28" s="1">
        <v>320</v>
      </c>
      <c r="I28" s="1">
        <v>0</v>
      </c>
      <c r="J28" s="1">
        <v>0</v>
      </c>
      <c r="K28" s="1">
        <f t="shared" si="2"/>
        <v>320</v>
      </c>
      <c r="L28" s="1">
        <f t="shared" si="3"/>
        <v>41.600000000000001</v>
      </c>
      <c r="M28" s="6">
        <v>0</v>
      </c>
    </row>
    <row r="29" spans="1:13" ht="12.75">
      <c r="A29">
        <v>1</v>
      </c>
      <c r="B29" s="11">
        <v>1028453026</v>
      </c>
      <c r="C29" s="21" t="s">
        <v>191</v>
      </c>
      <c r="D29" s="11">
        <v>217</v>
      </c>
      <c r="E29" s="17">
        <v>0</v>
      </c>
      <c r="F29" s="3">
        <v>154401800008487</v>
      </c>
      <c r="G29" s="2">
        <v>43469</v>
      </c>
      <c r="H29" s="1">
        <v>1470</v>
      </c>
      <c r="I29" s="1">
        <v>0</v>
      </c>
      <c r="J29" s="1">
        <v>0</v>
      </c>
      <c r="K29" s="1">
        <f t="shared" si="2"/>
        <v>1470</v>
      </c>
      <c r="L29" s="1">
        <f t="shared" si="3"/>
        <v>191.09999999999999</v>
      </c>
      <c r="M29" s="6" t="s">
        <v>24</v>
      </c>
    </row>
    <row r="30" spans="1:13" ht="12.75">
      <c r="A30">
        <v>1</v>
      </c>
      <c r="B30" s="11">
        <v>1028627025</v>
      </c>
      <c r="C30" s="21" t="s">
        <v>175</v>
      </c>
      <c r="D30" s="11">
        <v>25585</v>
      </c>
      <c r="E30" s="11">
        <v>0</v>
      </c>
      <c r="F30" s="3">
        <v>263401800028097</v>
      </c>
      <c r="G30" s="23">
        <v>43470</v>
      </c>
      <c r="H30" s="1">
        <v>69</v>
      </c>
      <c r="I30" s="1">
        <v>0</v>
      </c>
      <c r="J30" s="1">
        <v>0</v>
      </c>
      <c r="K30" s="1">
        <f t="shared" si="2"/>
        <v>69</v>
      </c>
      <c r="L30" s="1">
        <f t="shared" si="3"/>
        <v>8.9700000000000006</v>
      </c>
      <c r="M30" s="6" t="s">
        <v>25</v>
      </c>
    </row>
    <row r="31" spans="1:13" ht="12.75">
      <c r="A31">
        <v>1</v>
      </c>
      <c r="B31" s="11">
        <v>5386657012</v>
      </c>
      <c r="C31" s="21" t="s">
        <v>192</v>
      </c>
      <c r="D31" s="11">
        <v>6721</v>
      </c>
      <c r="E31" s="11">
        <v>0</v>
      </c>
      <c r="F31" s="3">
        <v>383401800128459</v>
      </c>
      <c r="G31" s="23">
        <v>43470</v>
      </c>
      <c r="H31" s="1">
        <v>135</v>
      </c>
      <c r="I31" s="1">
        <v>0</v>
      </c>
      <c r="J31" s="1">
        <v>0</v>
      </c>
      <c r="K31" s="1">
        <f t="shared" si="2"/>
        <v>135</v>
      </c>
      <c r="L31" s="1">
        <f t="shared" si="3"/>
        <v>17.550000000000001</v>
      </c>
      <c r="M31" s="31" t="s">
        <v>26</v>
      </c>
    </row>
    <row r="32" spans="1:13" ht="12.75">
      <c r="A32">
        <v>1</v>
      </c>
      <c r="B32" s="11">
        <v>269824023</v>
      </c>
      <c r="C32" s="21" t="s">
        <v>193</v>
      </c>
      <c r="D32" s="11">
        <v>835</v>
      </c>
      <c r="E32" s="11">
        <v>0</v>
      </c>
      <c r="F32" s="3">
        <v>154401800005933</v>
      </c>
      <c r="G32" s="2">
        <v>43470</v>
      </c>
      <c r="H32" s="1">
        <v>200</v>
      </c>
      <c r="I32" s="1">
        <v>0</v>
      </c>
      <c r="J32" s="1">
        <v>0</v>
      </c>
      <c r="K32" s="1">
        <f t="shared" si="2"/>
        <v>200</v>
      </c>
      <c r="L32" s="1">
        <f t="shared" si="3"/>
        <v>26</v>
      </c>
      <c r="M32" s="6" t="s">
        <v>27</v>
      </c>
    </row>
    <row r="33" spans="1:14" ht="12.75">
      <c r="A33">
        <v>1</v>
      </c>
      <c r="B33" s="21">
        <v>3860165016</v>
      </c>
      <c r="C33" s="21" t="s">
        <v>194</v>
      </c>
      <c r="D33" s="11">
        <v>22244</v>
      </c>
      <c r="E33" s="11">
        <v>0</v>
      </c>
      <c r="F33" s="3">
        <v>383101800145351</v>
      </c>
      <c r="G33" s="2">
        <v>43471</v>
      </c>
      <c r="H33" s="1">
        <v>223</v>
      </c>
      <c r="I33" s="1">
        <v>0</v>
      </c>
      <c r="J33" s="1">
        <v>0</v>
      </c>
      <c r="K33" s="1">
        <f t="shared" si="4" ref="K33:K39">+H33</f>
        <v>223</v>
      </c>
      <c r="L33" s="1">
        <f t="shared" si="5" ref="L33:L39">+K33*13%</f>
        <v>28.990000000000002</v>
      </c>
      <c r="M33" s="6">
        <v>0</v>
      </c>
      <c r="N33" s="5"/>
    </row>
    <row r="34" spans="1:14" ht="12.75">
      <c r="A34">
        <v>1</v>
      </c>
      <c r="B34" s="11">
        <v>190798021</v>
      </c>
      <c r="C34" s="21" t="s">
        <v>195</v>
      </c>
      <c r="D34" s="11">
        <v>45586</v>
      </c>
      <c r="E34" s="11">
        <v>0</v>
      </c>
      <c r="F34" s="3">
        <v>383101800106870</v>
      </c>
      <c r="G34" s="2">
        <v>43471</v>
      </c>
      <c r="H34" s="1">
        <v>285</v>
      </c>
      <c r="I34" s="1">
        <v>0</v>
      </c>
      <c r="J34" s="1">
        <v>0</v>
      </c>
      <c r="K34" s="1">
        <f t="shared" si="4"/>
        <v>285</v>
      </c>
      <c r="L34" s="1">
        <f t="shared" si="5"/>
        <v>37.050000000000004</v>
      </c>
      <c r="M34" s="6">
        <v>0</v>
      </c>
      <c r="N34" s="5"/>
    </row>
    <row r="35" spans="1:13" ht="12.75">
      <c r="A35">
        <v>1</v>
      </c>
      <c r="B35" s="11">
        <v>2966623015</v>
      </c>
      <c r="C35" s="21" t="s">
        <v>196</v>
      </c>
      <c r="D35" s="11">
        <v>907</v>
      </c>
      <c r="E35" s="17">
        <v>0</v>
      </c>
      <c r="F35" s="3">
        <v>272401800126719</v>
      </c>
      <c r="G35" s="23">
        <v>43472</v>
      </c>
      <c r="H35" s="1">
        <v>189</v>
      </c>
      <c r="I35" s="1">
        <v>0</v>
      </c>
      <c r="J35" s="1">
        <v>0</v>
      </c>
      <c r="K35" s="1">
        <f>+H35</f>
        <v>189</v>
      </c>
      <c r="L35" s="1">
        <f>+K35*13%</f>
        <v>24.57</v>
      </c>
      <c r="M35" s="6" t="s">
        <v>28</v>
      </c>
    </row>
    <row r="36" spans="1:13" ht="12.75">
      <c r="A36">
        <v>1</v>
      </c>
      <c r="B36" s="11">
        <v>133795023</v>
      </c>
      <c r="C36" s="21" t="s">
        <v>197</v>
      </c>
      <c r="D36" s="11">
        <v>88457</v>
      </c>
      <c r="E36" s="11">
        <v>0</v>
      </c>
      <c r="F36" s="3">
        <v>271401800098901</v>
      </c>
      <c r="G36" s="2">
        <v>43472</v>
      </c>
      <c r="H36" s="15">
        <v>141</v>
      </c>
      <c r="I36" s="1">
        <v>0</v>
      </c>
      <c r="J36" s="1">
        <v>0</v>
      </c>
      <c r="K36" s="1">
        <f>+H36</f>
        <v>141</v>
      </c>
      <c r="L36" s="1">
        <f>+K36*13%</f>
        <v>18.330000000000002</v>
      </c>
      <c r="M36" s="6" t="s">
        <v>29</v>
      </c>
    </row>
    <row r="37" spans="1:13" ht="12.75">
      <c r="A37">
        <v>1</v>
      </c>
      <c r="B37" s="11">
        <v>5386657012</v>
      </c>
      <c r="C37" s="21" t="s">
        <v>192</v>
      </c>
      <c r="D37" s="11">
        <v>7087</v>
      </c>
      <c r="E37" s="11">
        <v>0</v>
      </c>
      <c r="F37" s="3">
        <v>383401800128459</v>
      </c>
      <c r="G37" s="2">
        <v>43472</v>
      </c>
      <c r="H37" s="15">
        <v>125</v>
      </c>
      <c r="I37" s="1">
        <v>0</v>
      </c>
      <c r="J37" s="1">
        <v>0</v>
      </c>
      <c r="K37" s="1">
        <f>+H37</f>
        <v>125</v>
      </c>
      <c r="L37" s="1">
        <f>+K37*13%</f>
        <v>16.25</v>
      </c>
      <c r="M37" s="6" t="s">
        <v>30</v>
      </c>
    </row>
    <row r="38" spans="1:13" ht="12.75">
      <c r="A38">
        <v>1</v>
      </c>
      <c r="B38" s="11">
        <v>1028627025</v>
      </c>
      <c r="C38" s="21" t="s">
        <v>175</v>
      </c>
      <c r="D38" s="11">
        <v>12165</v>
      </c>
      <c r="E38" s="11">
        <v>0</v>
      </c>
      <c r="F38" s="3">
        <v>263401800036731</v>
      </c>
      <c r="G38" s="2">
        <v>43472</v>
      </c>
      <c r="H38" s="1">
        <v>94</v>
      </c>
      <c r="I38" s="1">
        <v>0</v>
      </c>
      <c r="J38" s="1">
        <v>0</v>
      </c>
      <c r="K38" s="1">
        <f t="shared" si="4"/>
        <v>94</v>
      </c>
      <c r="L38" s="1">
        <f t="shared" si="5"/>
        <v>12.220000000000001</v>
      </c>
      <c r="M38" s="6" t="s">
        <v>31</v>
      </c>
    </row>
    <row r="39" spans="1:13" ht="12.75">
      <c r="A39">
        <v>1</v>
      </c>
      <c r="B39" s="11">
        <v>1006859022</v>
      </c>
      <c r="C39" s="21" t="s">
        <v>198</v>
      </c>
      <c r="D39" s="11">
        <v>34501</v>
      </c>
      <c r="E39" s="11">
        <v>0</v>
      </c>
      <c r="F39" s="3">
        <v>383401800085345</v>
      </c>
      <c r="G39" s="2">
        <v>43472</v>
      </c>
      <c r="H39" s="1">
        <v>30</v>
      </c>
      <c r="I39" s="1">
        <v>0</v>
      </c>
      <c r="J39" s="1">
        <v>0</v>
      </c>
      <c r="K39" s="1">
        <f t="shared" si="4"/>
        <v>30</v>
      </c>
      <c r="L39" s="1">
        <f t="shared" si="5"/>
        <v>3.9000000000000004</v>
      </c>
      <c r="M39" s="6" t="s">
        <v>32</v>
      </c>
    </row>
    <row r="40" spans="1:13" ht="12.75">
      <c r="A40">
        <v>1</v>
      </c>
      <c r="B40" s="11">
        <v>1028627025</v>
      </c>
      <c r="C40" s="11" t="s">
        <v>175</v>
      </c>
      <c r="D40" s="11">
        <v>33415</v>
      </c>
      <c r="E40" s="11">
        <v>0</v>
      </c>
      <c r="F40" s="3">
        <v>263401800024703</v>
      </c>
      <c r="G40" s="2">
        <v>43472</v>
      </c>
      <c r="H40" s="1">
        <v>55</v>
      </c>
      <c r="I40" s="1">
        <v>0</v>
      </c>
      <c r="J40" s="1">
        <v>0</v>
      </c>
      <c r="K40" s="1">
        <f t="shared" si="6" ref="K40:K52">+H40</f>
        <v>55</v>
      </c>
      <c r="L40" s="1">
        <f t="shared" si="7" ref="L40:L52">+K40*13%</f>
        <v>7.1500000000000004</v>
      </c>
      <c r="M40" s="6" t="s">
        <v>33</v>
      </c>
    </row>
    <row r="41" spans="1:13" ht="12.75">
      <c r="A41">
        <v>1</v>
      </c>
      <c r="B41" s="11">
        <v>321404026</v>
      </c>
      <c r="C41" s="21" t="s">
        <v>199</v>
      </c>
      <c r="D41" s="11">
        <v>1134</v>
      </c>
      <c r="E41" s="11">
        <v>0</v>
      </c>
      <c r="F41" s="3">
        <v>387401800046982</v>
      </c>
      <c r="G41" s="2">
        <v>43472</v>
      </c>
      <c r="H41" s="1">
        <v>135</v>
      </c>
      <c r="I41" s="1">
        <v>0</v>
      </c>
      <c r="J41" s="1">
        <v>0</v>
      </c>
      <c r="K41" s="1">
        <f t="shared" si="6"/>
        <v>135</v>
      </c>
      <c r="L41" s="1">
        <f t="shared" si="7"/>
        <v>17.550000000000001</v>
      </c>
      <c r="M41" s="6" t="s">
        <v>34</v>
      </c>
    </row>
    <row r="42" spans="1:13" ht="12.75">
      <c r="A42">
        <v>1</v>
      </c>
      <c r="B42" s="11">
        <v>240416020</v>
      </c>
      <c r="C42" s="21" t="s">
        <v>200</v>
      </c>
      <c r="D42" s="11">
        <v>22322</v>
      </c>
      <c r="E42" s="11">
        <v>0</v>
      </c>
      <c r="F42" s="3">
        <v>383401800132825</v>
      </c>
      <c r="G42" s="2">
        <v>43472</v>
      </c>
      <c r="H42" s="1">
        <v>175</v>
      </c>
      <c r="I42" s="1">
        <v>0</v>
      </c>
      <c r="J42" s="1">
        <v>0</v>
      </c>
      <c r="K42" s="1">
        <f t="shared" si="6"/>
        <v>175</v>
      </c>
      <c r="L42" s="1">
        <f t="shared" si="7"/>
        <v>22.75</v>
      </c>
      <c r="M42" s="6" t="s">
        <v>35</v>
      </c>
    </row>
    <row r="43" spans="1:13" ht="12.75">
      <c r="A43">
        <v>1</v>
      </c>
      <c r="B43" s="11">
        <v>142173022</v>
      </c>
      <c r="C43" s="21" t="s">
        <v>201</v>
      </c>
      <c r="D43" s="11">
        <v>6706</v>
      </c>
      <c r="E43" s="11">
        <v>0</v>
      </c>
      <c r="F43" s="3">
        <v>108401800008795</v>
      </c>
      <c r="G43" s="23">
        <v>43472</v>
      </c>
      <c r="H43" s="1">
        <v>117</v>
      </c>
      <c r="I43" s="1">
        <v>0</v>
      </c>
      <c r="J43" s="1">
        <v>0</v>
      </c>
      <c r="K43" s="1">
        <f>+H43</f>
        <v>117</v>
      </c>
      <c r="L43" s="1">
        <f>+K43*13%</f>
        <v>15.210000000000001</v>
      </c>
      <c r="M43" s="30" t="s">
        <v>36</v>
      </c>
    </row>
    <row r="44" spans="1:13" ht="12.75">
      <c r="A44">
        <v>1</v>
      </c>
      <c r="B44" s="11">
        <v>1028477021</v>
      </c>
      <c r="C44" s="21" t="s">
        <v>202</v>
      </c>
      <c r="D44" s="11">
        <v>31743</v>
      </c>
      <c r="E44" s="11">
        <v>0</v>
      </c>
      <c r="F44" s="3">
        <v>435401800015609</v>
      </c>
      <c r="G44" s="23">
        <v>43473</v>
      </c>
      <c r="H44" s="1">
        <v>290</v>
      </c>
      <c r="I44" s="1">
        <v>0</v>
      </c>
      <c r="J44" s="1">
        <v>0</v>
      </c>
      <c r="K44" s="1">
        <f>+H44</f>
        <v>290</v>
      </c>
      <c r="L44" s="1">
        <f>+K44*13%</f>
        <v>37.700000000000003</v>
      </c>
      <c r="M44" s="30" t="s">
        <v>37</v>
      </c>
    </row>
    <row r="45" spans="1:13" ht="12.75">
      <c r="A45">
        <v>1</v>
      </c>
      <c r="B45" s="11">
        <v>1028477021</v>
      </c>
      <c r="C45" s="21" t="s">
        <v>202</v>
      </c>
      <c r="D45" s="11">
        <v>31742</v>
      </c>
      <c r="E45" s="11">
        <v>0</v>
      </c>
      <c r="F45" s="3">
        <v>435401800015609</v>
      </c>
      <c r="G45" s="2">
        <v>43473</v>
      </c>
      <c r="H45" s="1">
        <v>100</v>
      </c>
      <c r="I45" s="1">
        <v>0</v>
      </c>
      <c r="J45" s="1">
        <v>0</v>
      </c>
      <c r="K45" s="1">
        <f t="shared" si="6"/>
        <v>100</v>
      </c>
      <c r="L45" s="1">
        <f t="shared" si="7"/>
        <v>13</v>
      </c>
      <c r="M45" s="6" t="s">
        <v>38</v>
      </c>
    </row>
    <row r="46" spans="1:13" ht="12.75">
      <c r="A46">
        <v>1</v>
      </c>
      <c r="B46" s="11">
        <v>166208027</v>
      </c>
      <c r="C46" s="11" t="s">
        <v>203</v>
      </c>
      <c r="D46" s="11">
        <v>12255</v>
      </c>
      <c r="E46" s="11">
        <v>0</v>
      </c>
      <c r="F46" s="3">
        <v>265401800097196</v>
      </c>
      <c r="G46" s="2">
        <v>43473</v>
      </c>
      <c r="H46" s="1">
        <v>126</v>
      </c>
      <c r="I46" s="1">
        <v>0</v>
      </c>
      <c r="J46" s="1">
        <v>0</v>
      </c>
      <c r="K46" s="1">
        <f t="shared" si="6"/>
        <v>126</v>
      </c>
      <c r="L46" s="1">
        <f t="shared" si="7"/>
        <v>16.379999999999999</v>
      </c>
      <c r="M46" s="6" t="s">
        <v>39</v>
      </c>
    </row>
    <row r="47" spans="1:13" ht="12.75">
      <c r="A47">
        <v>1</v>
      </c>
      <c r="B47" s="11">
        <v>1028733026</v>
      </c>
      <c r="C47" s="11" t="s">
        <v>182</v>
      </c>
      <c r="D47" s="11">
        <v>405</v>
      </c>
      <c r="E47" s="11">
        <v>0</v>
      </c>
      <c r="F47" s="3">
        <v>263401900042731</v>
      </c>
      <c r="G47" s="2">
        <v>43473</v>
      </c>
      <c r="H47" s="15">
        <v>470</v>
      </c>
      <c r="I47" s="1">
        <v>0</v>
      </c>
      <c r="J47" s="1">
        <v>0</v>
      </c>
      <c r="K47" s="1">
        <f>+H47</f>
        <v>470</v>
      </c>
      <c r="L47" s="1">
        <f>+K47*13%</f>
        <v>61.100000000000001</v>
      </c>
      <c r="M47" s="6" t="s">
        <v>40</v>
      </c>
    </row>
    <row r="48" spans="1:13" ht="12.75">
      <c r="A48">
        <v>1</v>
      </c>
      <c r="B48" s="11">
        <v>120737023</v>
      </c>
      <c r="C48" s="11" t="s">
        <v>204</v>
      </c>
      <c r="D48" s="11">
        <v>2802</v>
      </c>
      <c r="E48" s="11">
        <v>0</v>
      </c>
      <c r="F48" s="3">
        <v>383401800123939</v>
      </c>
      <c r="G48" s="2">
        <v>43473</v>
      </c>
      <c r="H48" s="15">
        <v>65</v>
      </c>
      <c r="I48" s="1">
        <v>0</v>
      </c>
      <c r="J48" s="1">
        <v>0</v>
      </c>
      <c r="K48" s="1">
        <f>+H48</f>
        <v>65</v>
      </c>
      <c r="L48" s="1">
        <f>+K48*13%</f>
        <v>8.4500000000000011</v>
      </c>
      <c r="M48" s="6" t="s">
        <v>41</v>
      </c>
    </row>
    <row r="49" spans="1:13" ht="12.75">
      <c r="A49">
        <v>1</v>
      </c>
      <c r="B49" s="11">
        <v>1020423023</v>
      </c>
      <c r="C49" s="11" t="s">
        <v>205</v>
      </c>
      <c r="D49" s="11">
        <v>845</v>
      </c>
      <c r="E49" s="11">
        <v>0</v>
      </c>
      <c r="F49" s="3">
        <v>154401800004896</v>
      </c>
      <c r="G49" s="2">
        <v>43473</v>
      </c>
      <c r="H49" s="15">
        <v>5470</v>
      </c>
      <c r="I49" s="1">
        <v>0</v>
      </c>
      <c r="J49" s="1">
        <v>0</v>
      </c>
      <c r="K49" s="1">
        <f>+H49</f>
        <v>5470</v>
      </c>
      <c r="L49" s="1">
        <f>+K49*13%</f>
        <v>711.10000000000002</v>
      </c>
      <c r="M49" s="6" t="s">
        <v>42</v>
      </c>
    </row>
    <row r="50" spans="1:13" ht="12.75">
      <c r="A50">
        <v>1</v>
      </c>
      <c r="B50" s="11">
        <v>1020423023</v>
      </c>
      <c r="C50" s="11" t="s">
        <v>205</v>
      </c>
      <c r="D50" s="11">
        <v>844</v>
      </c>
      <c r="E50" s="11">
        <v>0</v>
      </c>
      <c r="F50" s="3">
        <v>154401800004896</v>
      </c>
      <c r="G50" s="2">
        <v>43473</v>
      </c>
      <c r="H50" s="1">
        <v>299</v>
      </c>
      <c r="I50" s="1">
        <v>0</v>
      </c>
      <c r="J50" s="1">
        <v>0</v>
      </c>
      <c r="K50" s="1">
        <f t="shared" si="6"/>
        <v>299</v>
      </c>
      <c r="L50" s="1">
        <f t="shared" si="7"/>
        <v>38.870000000000005</v>
      </c>
      <c r="M50" s="6" t="s">
        <v>43</v>
      </c>
    </row>
    <row r="51" spans="1:13" ht="12.75">
      <c r="A51">
        <v>1</v>
      </c>
      <c r="B51" s="11">
        <v>1028627025</v>
      </c>
      <c r="C51" s="11" t="s">
        <v>175</v>
      </c>
      <c r="D51" s="11">
        <v>31099</v>
      </c>
      <c r="E51" s="11">
        <v>0</v>
      </c>
      <c r="F51" s="3">
        <v>263401800028078</v>
      </c>
      <c r="G51" s="2">
        <v>43474</v>
      </c>
      <c r="H51" s="1">
        <v>31</v>
      </c>
      <c r="I51" s="1">
        <v>0</v>
      </c>
      <c r="J51" s="1">
        <v>0</v>
      </c>
      <c r="K51" s="1">
        <f t="shared" si="6"/>
        <v>31</v>
      </c>
      <c r="L51" s="1">
        <f t="shared" si="7"/>
        <v>4.0300000000000002</v>
      </c>
      <c r="M51" s="6" t="s">
        <v>44</v>
      </c>
    </row>
    <row r="52" spans="1:13" ht="12.75">
      <c r="A52">
        <v>1</v>
      </c>
      <c r="B52" s="11">
        <v>1014143027</v>
      </c>
      <c r="C52" s="11" t="s">
        <v>206</v>
      </c>
      <c r="D52" s="11">
        <v>47733</v>
      </c>
      <c r="E52" s="11">
        <v>0</v>
      </c>
      <c r="F52" s="3">
        <v>277405800044296</v>
      </c>
      <c r="G52" s="2">
        <v>43474</v>
      </c>
      <c r="H52" s="1">
        <v>70</v>
      </c>
      <c r="I52" s="1">
        <v>0</v>
      </c>
      <c r="J52" s="1">
        <v>0</v>
      </c>
      <c r="K52" s="1">
        <f t="shared" si="6"/>
        <v>70</v>
      </c>
      <c r="L52" s="1">
        <f t="shared" si="7"/>
        <v>9.0999999999999996</v>
      </c>
      <c r="M52" s="6" t="s">
        <v>45</v>
      </c>
    </row>
    <row r="53" spans="1:13" ht="12.75">
      <c r="A53">
        <v>1</v>
      </c>
      <c r="B53" s="11">
        <v>1028627025</v>
      </c>
      <c r="C53" s="11" t="s">
        <v>175</v>
      </c>
      <c r="D53" s="11">
        <v>31393</v>
      </c>
      <c r="E53" s="11">
        <v>0</v>
      </c>
      <c r="F53" s="3">
        <v>263401800028078</v>
      </c>
      <c r="G53" s="2">
        <v>43474</v>
      </c>
      <c r="H53" s="1">
        <v>99</v>
      </c>
      <c r="I53" s="1">
        <v>0</v>
      </c>
      <c r="J53" s="1">
        <v>0</v>
      </c>
      <c r="K53" s="1">
        <f t="shared" si="8" ref="K53:K60">+H53</f>
        <v>99</v>
      </c>
      <c r="L53" s="1">
        <f t="shared" si="9" ref="L53:L60">+K53*13%</f>
        <v>12.870000000000001</v>
      </c>
      <c r="M53" s="6" t="s">
        <v>46</v>
      </c>
    </row>
    <row r="54" spans="1:13" ht="12.75">
      <c r="A54">
        <v>1</v>
      </c>
      <c r="B54" s="11">
        <v>1028733026</v>
      </c>
      <c r="C54" s="21" t="s">
        <v>182</v>
      </c>
      <c r="D54" s="11">
        <v>319</v>
      </c>
      <c r="E54" s="11">
        <v>0</v>
      </c>
      <c r="F54" s="3">
        <v>263401900042868</v>
      </c>
      <c r="G54" s="23">
        <v>43474</v>
      </c>
      <c r="H54" s="1">
        <v>55</v>
      </c>
      <c r="I54" s="1">
        <v>0</v>
      </c>
      <c r="J54" s="1">
        <v>0</v>
      </c>
      <c r="K54" s="1">
        <f>+H54</f>
        <v>55</v>
      </c>
      <c r="L54" s="1">
        <f>+K54*13%</f>
        <v>7.1500000000000004</v>
      </c>
      <c r="M54" s="6" t="s">
        <v>47</v>
      </c>
    </row>
    <row r="55" spans="1:13" ht="12.75">
      <c r="A55">
        <v>1</v>
      </c>
      <c r="B55" s="11">
        <v>1490550010</v>
      </c>
      <c r="C55" s="11" t="s">
        <v>207</v>
      </c>
      <c r="D55" s="11">
        <v>185728</v>
      </c>
      <c r="E55" s="11">
        <v>0</v>
      </c>
      <c r="F55" s="3">
        <v>277405800039943</v>
      </c>
      <c r="G55" s="2">
        <v>43474</v>
      </c>
      <c r="H55" s="1">
        <v>70</v>
      </c>
      <c r="I55" s="1">
        <v>0</v>
      </c>
      <c r="J55" s="1">
        <v>0</v>
      </c>
      <c r="K55" s="1">
        <f t="shared" si="8"/>
        <v>70</v>
      </c>
      <c r="L55" s="1">
        <f t="shared" si="9"/>
        <v>9.0999999999999996</v>
      </c>
      <c r="M55" s="6" t="s">
        <v>48</v>
      </c>
    </row>
    <row r="56" spans="1:13" ht="12.75">
      <c r="A56">
        <v>1</v>
      </c>
      <c r="B56" s="11">
        <v>1028733026</v>
      </c>
      <c r="C56" s="11" t="s">
        <v>182</v>
      </c>
      <c r="D56" s="11">
        <v>1371</v>
      </c>
      <c r="E56" s="11">
        <v>0</v>
      </c>
      <c r="F56" s="3">
        <v>263401900042777</v>
      </c>
      <c r="G56" s="2">
        <v>43474</v>
      </c>
      <c r="H56" s="1">
        <v>73</v>
      </c>
      <c r="I56" s="1">
        <v>0</v>
      </c>
      <c r="J56" s="1">
        <v>0</v>
      </c>
      <c r="K56" s="1">
        <f t="shared" si="8"/>
        <v>73</v>
      </c>
      <c r="L56" s="1">
        <f t="shared" si="9"/>
        <v>9.4900000000000002</v>
      </c>
      <c r="M56" s="6" t="s">
        <v>49</v>
      </c>
    </row>
    <row r="57" spans="1:13" ht="12.75">
      <c r="A57">
        <v>1</v>
      </c>
      <c r="B57" s="11">
        <v>1028453026</v>
      </c>
      <c r="C57" s="11" t="s">
        <v>191</v>
      </c>
      <c r="D57" s="11">
        <v>377</v>
      </c>
      <c r="E57" s="11">
        <v>0</v>
      </c>
      <c r="F57" s="3">
        <v>154401800008487</v>
      </c>
      <c r="G57" s="2">
        <v>43474</v>
      </c>
      <c r="H57" s="1">
        <v>2950</v>
      </c>
      <c r="I57" s="1">
        <v>0</v>
      </c>
      <c r="J57" s="1">
        <v>0</v>
      </c>
      <c r="K57" s="1">
        <f t="shared" si="8"/>
        <v>2950</v>
      </c>
      <c r="L57" s="1">
        <f t="shared" si="9"/>
        <v>383.5</v>
      </c>
      <c r="M57" s="6" t="s">
        <v>50</v>
      </c>
    </row>
    <row r="58" spans="1:13" ht="12.75">
      <c r="A58">
        <v>1</v>
      </c>
      <c r="B58" s="11">
        <v>171380020</v>
      </c>
      <c r="C58" s="11" t="s">
        <v>208</v>
      </c>
      <c r="D58" s="11">
        <v>91</v>
      </c>
      <c r="E58" s="11">
        <v>0</v>
      </c>
      <c r="F58" s="3">
        <v>145601800000176</v>
      </c>
      <c r="G58" s="2">
        <v>43474</v>
      </c>
      <c r="H58" s="1">
        <v>21961</v>
      </c>
      <c r="I58" s="1">
        <v>0</v>
      </c>
      <c r="J58" s="1">
        <v>0</v>
      </c>
      <c r="K58" s="1">
        <f t="shared" si="8"/>
        <v>21961</v>
      </c>
      <c r="L58" s="1">
        <f t="shared" si="9"/>
        <v>2854.9300000000003</v>
      </c>
      <c r="M58" s="6" t="s">
        <v>51</v>
      </c>
    </row>
    <row r="59" spans="1:14" ht="12.75">
      <c r="A59">
        <v>1</v>
      </c>
      <c r="B59" s="11">
        <v>1020423023</v>
      </c>
      <c r="C59" s="11" t="s">
        <v>205</v>
      </c>
      <c r="D59" s="11">
        <v>855</v>
      </c>
      <c r="E59" s="11">
        <v>0</v>
      </c>
      <c r="F59" s="3">
        <v>154401800004896</v>
      </c>
      <c r="G59" s="2">
        <v>43474</v>
      </c>
      <c r="H59" s="1">
        <v>12227</v>
      </c>
      <c r="I59" s="1">
        <v>0</v>
      </c>
      <c r="J59" s="1">
        <v>0</v>
      </c>
      <c r="K59" s="1">
        <f t="shared" si="8"/>
        <v>12227</v>
      </c>
      <c r="L59" s="1">
        <f t="shared" si="9"/>
        <v>1589.51</v>
      </c>
      <c r="M59" s="6" t="s">
        <v>52</v>
      </c>
      <c r="N59" s="5"/>
    </row>
    <row r="60" spans="1:13" ht="12.75">
      <c r="A60">
        <v>1</v>
      </c>
      <c r="B60" s="11">
        <v>1028627025</v>
      </c>
      <c r="C60" s="11" t="s">
        <v>175</v>
      </c>
      <c r="D60" s="11">
        <v>23474</v>
      </c>
      <c r="E60" s="11">
        <v>0</v>
      </c>
      <c r="F60" s="3">
        <v>263401800028084</v>
      </c>
      <c r="G60" s="2">
        <v>43475</v>
      </c>
      <c r="H60" s="1">
        <v>57</v>
      </c>
      <c r="I60" s="1">
        <v>0</v>
      </c>
      <c r="J60" s="1">
        <v>0</v>
      </c>
      <c r="K60" s="1">
        <f t="shared" si="8"/>
        <v>57</v>
      </c>
      <c r="L60" s="1">
        <f t="shared" si="9"/>
        <v>7.4100000000000001</v>
      </c>
      <c r="M60" s="6" t="s">
        <v>53</v>
      </c>
    </row>
    <row r="61" spans="1:13" ht="12.75">
      <c r="A61">
        <v>1</v>
      </c>
      <c r="B61" s="11">
        <v>1015307021</v>
      </c>
      <c r="C61" s="11" t="s">
        <v>209</v>
      </c>
      <c r="D61" s="11">
        <v>5649</v>
      </c>
      <c r="E61" s="11">
        <v>0</v>
      </c>
      <c r="F61" s="3">
        <v>271401800149995</v>
      </c>
      <c r="G61" s="2">
        <v>43475</v>
      </c>
      <c r="H61" s="1">
        <v>34</v>
      </c>
      <c r="I61" s="1">
        <v>0</v>
      </c>
      <c r="J61" s="1">
        <v>0</v>
      </c>
      <c r="K61" s="1">
        <f t="shared" si="10" ref="K61:K113">+H61</f>
        <v>34</v>
      </c>
      <c r="L61" s="1">
        <f t="shared" si="11" ref="L61:L113">+K61*13%</f>
        <v>4.4199999999999999</v>
      </c>
      <c r="M61" s="6" t="s">
        <v>54</v>
      </c>
    </row>
    <row r="62" spans="1:13" ht="12.75">
      <c r="A62">
        <v>1</v>
      </c>
      <c r="B62" s="11">
        <v>1028627025</v>
      </c>
      <c r="C62" s="11" t="s">
        <v>175</v>
      </c>
      <c r="D62" s="11">
        <v>23330</v>
      </c>
      <c r="E62" s="11">
        <v>0</v>
      </c>
      <c r="F62" s="3">
        <v>263401800028084</v>
      </c>
      <c r="G62" s="2">
        <v>43475</v>
      </c>
      <c r="H62" s="1">
        <v>107</v>
      </c>
      <c r="I62" s="1">
        <v>0</v>
      </c>
      <c r="J62" s="1">
        <v>0</v>
      </c>
      <c r="K62" s="1">
        <f t="shared" si="10"/>
        <v>107</v>
      </c>
      <c r="L62" s="1">
        <f t="shared" si="11"/>
        <v>13.91</v>
      </c>
      <c r="M62" s="6" t="s">
        <v>55</v>
      </c>
    </row>
    <row r="63" spans="1:13" ht="12.75">
      <c r="A63">
        <v>1</v>
      </c>
      <c r="B63" s="11">
        <v>1028627025</v>
      </c>
      <c r="C63" s="11" t="s">
        <v>175</v>
      </c>
      <c r="D63" s="11">
        <v>39232</v>
      </c>
      <c r="E63" s="11">
        <v>0</v>
      </c>
      <c r="F63" s="3">
        <v>263401800024682</v>
      </c>
      <c r="G63" s="2">
        <v>43475</v>
      </c>
      <c r="H63" s="1">
        <v>132</v>
      </c>
      <c r="I63" s="1">
        <v>0</v>
      </c>
      <c r="J63" s="1">
        <v>0</v>
      </c>
      <c r="K63" s="1">
        <f t="shared" si="10"/>
        <v>132</v>
      </c>
      <c r="L63" s="1">
        <f t="shared" si="11"/>
        <v>17.16</v>
      </c>
      <c r="M63" s="6" t="s">
        <v>56</v>
      </c>
    </row>
    <row r="64" spans="1:13" ht="12.75">
      <c r="A64">
        <v>1</v>
      </c>
      <c r="B64" s="11">
        <v>5851892017</v>
      </c>
      <c r="C64" s="11" t="s">
        <v>210</v>
      </c>
      <c r="D64" s="11">
        <v>630</v>
      </c>
      <c r="E64" s="11">
        <v>0</v>
      </c>
      <c r="F64" s="3">
        <v>374401800193120</v>
      </c>
      <c r="G64" s="2">
        <v>43475</v>
      </c>
      <c r="H64" s="1">
        <v>70</v>
      </c>
      <c r="I64" s="1">
        <v>0</v>
      </c>
      <c r="J64" s="1">
        <v>0</v>
      </c>
      <c r="K64" s="1">
        <f t="shared" si="10"/>
        <v>70</v>
      </c>
      <c r="L64" s="1">
        <f t="shared" si="11"/>
        <v>9.0999999999999996</v>
      </c>
      <c r="M64" s="6" t="s">
        <v>57</v>
      </c>
    </row>
    <row r="65" spans="1:13" ht="12.75">
      <c r="A65">
        <v>1</v>
      </c>
      <c r="B65" s="11">
        <v>1026253020</v>
      </c>
      <c r="C65" s="11" t="s">
        <v>211</v>
      </c>
      <c r="D65" s="11">
        <v>42</v>
      </c>
      <c r="E65" s="11">
        <v>0</v>
      </c>
      <c r="F65" s="3">
        <v>374401900276537</v>
      </c>
      <c r="G65" s="2">
        <v>43475</v>
      </c>
      <c r="H65" s="1">
        <v>49</v>
      </c>
      <c r="I65" s="1">
        <v>0</v>
      </c>
      <c r="J65" s="1">
        <v>0</v>
      </c>
      <c r="K65" s="1">
        <f t="shared" si="10"/>
        <v>49</v>
      </c>
      <c r="L65" s="1">
        <f t="shared" si="11"/>
        <v>6.3700000000000001</v>
      </c>
      <c r="M65" s="6" t="s">
        <v>58</v>
      </c>
    </row>
    <row r="66" spans="1:13" ht="12.75">
      <c r="A66">
        <v>1</v>
      </c>
      <c r="B66" s="11">
        <v>1028455022</v>
      </c>
      <c r="C66" s="11" t="s">
        <v>210</v>
      </c>
      <c r="D66" s="11">
        <v>319</v>
      </c>
      <c r="E66" s="11">
        <v>0</v>
      </c>
      <c r="F66" s="3">
        <v>376401800011571</v>
      </c>
      <c r="G66" s="2">
        <v>43475</v>
      </c>
      <c r="H66" s="1">
        <v>61</v>
      </c>
      <c r="I66" s="1">
        <v>0</v>
      </c>
      <c r="J66" s="1">
        <v>0</v>
      </c>
      <c r="K66" s="1">
        <f t="shared" si="10"/>
        <v>61</v>
      </c>
      <c r="L66" s="1">
        <f t="shared" si="11"/>
        <v>7.9300000000000006</v>
      </c>
      <c r="M66" s="6" t="s">
        <v>59</v>
      </c>
    </row>
    <row r="67" spans="1:13" ht="12.75">
      <c r="A67">
        <v>1</v>
      </c>
      <c r="B67" s="11">
        <v>139223026</v>
      </c>
      <c r="C67" s="21" t="s">
        <v>212</v>
      </c>
      <c r="D67" s="11">
        <v>23154</v>
      </c>
      <c r="E67" s="11">
        <v>0</v>
      </c>
      <c r="F67" s="3">
        <v>389401800035925</v>
      </c>
      <c r="G67" s="2">
        <v>43475</v>
      </c>
      <c r="H67" s="1">
        <v>300</v>
      </c>
      <c r="I67" s="1">
        <v>0</v>
      </c>
      <c r="J67" s="1">
        <v>0</v>
      </c>
      <c r="K67" s="1">
        <f t="shared" si="10"/>
        <v>300</v>
      </c>
      <c r="L67" s="1">
        <f t="shared" si="11"/>
        <v>39</v>
      </c>
      <c r="M67" s="6" t="s">
        <v>60</v>
      </c>
    </row>
    <row r="68" spans="1:13" ht="12.75">
      <c r="A68">
        <v>1</v>
      </c>
      <c r="B68" s="11">
        <v>139293020</v>
      </c>
      <c r="C68" s="21" t="s">
        <v>213</v>
      </c>
      <c r="D68" s="11">
        <v>45232</v>
      </c>
      <c r="E68" s="11">
        <v>0</v>
      </c>
      <c r="F68" s="3">
        <v>389101800044541</v>
      </c>
      <c r="G68" s="2">
        <v>43475</v>
      </c>
      <c r="H68" s="1">
        <v>120</v>
      </c>
      <c r="I68" s="1">
        <v>0</v>
      </c>
      <c r="J68" s="1">
        <v>0</v>
      </c>
      <c r="K68" s="1">
        <f t="shared" si="10"/>
        <v>120</v>
      </c>
      <c r="L68" s="1">
        <f t="shared" si="11"/>
        <v>15.600000000000001</v>
      </c>
      <c r="M68" s="6">
        <v>0</v>
      </c>
    </row>
    <row r="69" spans="1:13" ht="12.75">
      <c r="A69">
        <v>1</v>
      </c>
      <c r="B69" s="11">
        <v>1028627025</v>
      </c>
      <c r="C69" s="21" t="s">
        <v>175</v>
      </c>
      <c r="D69" s="11">
        <v>31873</v>
      </c>
      <c r="E69" s="11">
        <v>0</v>
      </c>
      <c r="F69" s="3">
        <v>263401800028078</v>
      </c>
      <c r="G69" s="2">
        <v>43476</v>
      </c>
      <c r="H69" s="1">
        <v>113</v>
      </c>
      <c r="I69" s="1">
        <v>0</v>
      </c>
      <c r="J69" s="1">
        <v>0</v>
      </c>
      <c r="K69" s="1">
        <f t="shared" si="10"/>
        <v>113</v>
      </c>
      <c r="L69" s="1">
        <f t="shared" si="11"/>
        <v>14.690000000000001</v>
      </c>
      <c r="M69" s="6" t="s">
        <v>61</v>
      </c>
    </row>
    <row r="70" spans="1:14" ht="12.75">
      <c r="A70">
        <v>1</v>
      </c>
      <c r="B70" s="11">
        <v>133795023</v>
      </c>
      <c r="C70" s="21" t="s">
        <v>197</v>
      </c>
      <c r="D70" s="11">
        <v>37086</v>
      </c>
      <c r="E70" s="11">
        <v>0</v>
      </c>
      <c r="F70" s="3">
        <v>271401800099369</v>
      </c>
      <c r="G70" s="2">
        <v>43476</v>
      </c>
      <c r="H70" s="1">
        <v>41</v>
      </c>
      <c r="I70" s="1">
        <v>0</v>
      </c>
      <c r="J70" s="1">
        <v>0</v>
      </c>
      <c r="K70" s="1">
        <f t="shared" si="10"/>
        <v>41</v>
      </c>
      <c r="L70" s="1">
        <f t="shared" si="11"/>
        <v>5.3300000000000001</v>
      </c>
      <c r="M70" s="6" t="s">
        <v>62</v>
      </c>
      <c r="N70" s="5"/>
    </row>
    <row r="71" spans="1:13" ht="12.75">
      <c r="A71">
        <v>1</v>
      </c>
      <c r="B71" s="11">
        <v>344912020</v>
      </c>
      <c r="C71" s="21" t="s">
        <v>214</v>
      </c>
      <c r="D71" s="11">
        <v>1348</v>
      </c>
      <c r="E71" s="11">
        <v>0</v>
      </c>
      <c r="F71" s="3">
        <v>386101800014197</v>
      </c>
      <c r="G71" s="2">
        <v>43476</v>
      </c>
      <c r="H71" s="1">
        <v>90</v>
      </c>
      <c r="I71" s="1">
        <v>0</v>
      </c>
      <c r="J71" s="1">
        <v>0</v>
      </c>
      <c r="K71" s="1">
        <f t="shared" si="10"/>
        <v>90</v>
      </c>
      <c r="L71" s="1">
        <f t="shared" si="11"/>
        <v>11.700000000000001</v>
      </c>
      <c r="M71" s="6">
        <v>0</v>
      </c>
    </row>
    <row r="72" spans="1:13" ht="12.75">
      <c r="A72">
        <v>1</v>
      </c>
      <c r="B72" s="11">
        <v>1023019021</v>
      </c>
      <c r="C72" s="21" t="s">
        <v>215</v>
      </c>
      <c r="D72" s="11">
        <v>466</v>
      </c>
      <c r="E72" s="11">
        <v>0</v>
      </c>
      <c r="F72" s="3">
        <v>154401800005323</v>
      </c>
      <c r="G72" s="2">
        <v>43476</v>
      </c>
      <c r="H72" s="1">
        <v>4380</v>
      </c>
      <c r="I72" s="1">
        <v>0</v>
      </c>
      <c r="J72" s="1">
        <v>0</v>
      </c>
      <c r="K72" s="1">
        <f t="shared" si="10"/>
        <v>4380</v>
      </c>
      <c r="L72" s="1">
        <f t="shared" si="11"/>
        <v>569.39999999999998</v>
      </c>
      <c r="M72" s="6" t="s">
        <v>63</v>
      </c>
    </row>
    <row r="73" spans="1:13" ht="12.75">
      <c r="A73">
        <v>1</v>
      </c>
      <c r="B73" s="11">
        <v>296612020</v>
      </c>
      <c r="C73" s="21" t="s">
        <v>186</v>
      </c>
      <c r="D73" s="11">
        <v>3021</v>
      </c>
      <c r="E73" s="11">
        <v>0</v>
      </c>
      <c r="F73" s="3">
        <v>265401800115234</v>
      </c>
      <c r="G73" s="2">
        <v>43476</v>
      </c>
      <c r="H73" s="1">
        <v>227</v>
      </c>
      <c r="I73" s="1">
        <v>0</v>
      </c>
      <c r="J73" s="1">
        <v>0</v>
      </c>
      <c r="K73" s="1">
        <f t="shared" si="10"/>
        <v>227</v>
      </c>
      <c r="L73" s="1">
        <f t="shared" si="11"/>
        <v>29.510000000000002</v>
      </c>
      <c r="M73" s="6" t="s">
        <v>64</v>
      </c>
    </row>
    <row r="74" spans="1:13" ht="12.75">
      <c r="A74">
        <v>1</v>
      </c>
      <c r="B74" s="11">
        <v>352309024</v>
      </c>
      <c r="C74" s="21" t="s">
        <v>216</v>
      </c>
      <c r="D74" s="11">
        <v>12633</v>
      </c>
      <c r="E74" s="11">
        <v>0</v>
      </c>
      <c r="F74" s="3">
        <v>269401800101004</v>
      </c>
      <c r="G74" s="2">
        <v>43477</v>
      </c>
      <c r="H74" s="1">
        <v>50</v>
      </c>
      <c r="I74" s="1">
        <v>0</v>
      </c>
      <c r="J74" s="1">
        <v>0</v>
      </c>
      <c r="K74" s="1">
        <f t="shared" si="10"/>
        <v>50</v>
      </c>
      <c r="L74" s="1">
        <f t="shared" si="11"/>
        <v>6.5</v>
      </c>
      <c r="M74" s="6" t="s">
        <v>65</v>
      </c>
    </row>
    <row r="75" spans="1:13" ht="12.75">
      <c r="A75">
        <v>1</v>
      </c>
      <c r="B75" s="11">
        <v>1028453026</v>
      </c>
      <c r="C75" s="21" t="s">
        <v>191</v>
      </c>
      <c r="D75" s="11">
        <v>462</v>
      </c>
      <c r="E75" s="11">
        <v>0</v>
      </c>
      <c r="F75" s="3">
        <v>154401800008487</v>
      </c>
      <c r="G75" s="2">
        <v>43477</v>
      </c>
      <c r="H75" s="1">
        <v>1725</v>
      </c>
      <c r="I75" s="1">
        <v>0</v>
      </c>
      <c r="J75" s="1">
        <v>0</v>
      </c>
      <c r="K75" s="1">
        <f t="shared" si="10"/>
        <v>1725</v>
      </c>
      <c r="L75" s="1">
        <f t="shared" si="11"/>
        <v>224.25</v>
      </c>
      <c r="M75" s="6" t="s">
        <v>66</v>
      </c>
    </row>
    <row r="76" spans="1:13" ht="12.75">
      <c r="A76">
        <v>1</v>
      </c>
      <c r="B76" s="11">
        <v>5386657012</v>
      </c>
      <c r="C76" s="21" t="s">
        <v>192</v>
      </c>
      <c r="D76" s="11">
        <v>7847</v>
      </c>
      <c r="E76" s="11">
        <v>0</v>
      </c>
      <c r="F76" s="3">
        <v>383401800128459</v>
      </c>
      <c r="G76" s="23">
        <v>43478</v>
      </c>
      <c r="H76" s="1">
        <v>25</v>
      </c>
      <c r="I76" s="1">
        <v>0</v>
      </c>
      <c r="J76" s="1">
        <v>0</v>
      </c>
      <c r="K76" s="1">
        <f>+H76</f>
        <v>25</v>
      </c>
      <c r="L76" s="1">
        <f>+K76*13%</f>
        <v>3.25</v>
      </c>
      <c r="M76" s="18" t="s">
        <v>67</v>
      </c>
    </row>
    <row r="77" spans="1:13" ht="12.75">
      <c r="A77">
        <v>1</v>
      </c>
      <c r="B77" s="11">
        <v>218518027</v>
      </c>
      <c r="C77" s="21" t="s">
        <v>176</v>
      </c>
      <c r="D77" s="11">
        <v>6036</v>
      </c>
      <c r="E77" s="11">
        <v>0</v>
      </c>
      <c r="F77" s="3">
        <v>383401800142843</v>
      </c>
      <c r="G77" s="23">
        <v>43478</v>
      </c>
      <c r="H77" s="1">
        <v>16</v>
      </c>
      <c r="I77" s="1">
        <v>0</v>
      </c>
      <c r="J77" s="1">
        <v>0</v>
      </c>
      <c r="K77" s="1">
        <f>+H77</f>
        <v>16</v>
      </c>
      <c r="L77" s="1">
        <f>+K77*13%</f>
        <v>2.0800000000000001</v>
      </c>
      <c r="M77" s="6" t="s">
        <v>68</v>
      </c>
    </row>
    <row r="78" spans="1:13" ht="12.75">
      <c r="A78">
        <v>1</v>
      </c>
      <c r="B78" s="11">
        <v>230734022</v>
      </c>
      <c r="C78" s="21" t="s">
        <v>217</v>
      </c>
      <c r="D78" s="11">
        <v>7596</v>
      </c>
      <c r="E78" s="11">
        <v>0</v>
      </c>
      <c r="F78" s="3">
        <v>384401800048959</v>
      </c>
      <c r="G78" s="2">
        <v>43478</v>
      </c>
      <c r="H78" s="1">
        <v>31</v>
      </c>
      <c r="I78" s="1">
        <v>0</v>
      </c>
      <c r="J78" s="1">
        <v>0</v>
      </c>
      <c r="K78" s="1">
        <f t="shared" si="10"/>
        <v>31</v>
      </c>
      <c r="L78" s="1">
        <f t="shared" si="11"/>
        <v>4.0300000000000002</v>
      </c>
      <c r="M78" s="6" t="s">
        <v>69</v>
      </c>
    </row>
    <row r="79" spans="1:13" ht="12.75">
      <c r="A79">
        <v>1</v>
      </c>
      <c r="B79" s="11">
        <v>1028627025</v>
      </c>
      <c r="C79" s="21" t="s">
        <v>175</v>
      </c>
      <c r="D79" s="11">
        <v>32060</v>
      </c>
      <c r="E79" s="11">
        <v>0</v>
      </c>
      <c r="F79" s="3">
        <v>263401800028218</v>
      </c>
      <c r="G79" s="2">
        <v>43479</v>
      </c>
      <c r="H79" s="1">
        <v>171</v>
      </c>
      <c r="I79" s="1">
        <v>0</v>
      </c>
      <c r="J79" s="1">
        <v>0</v>
      </c>
      <c r="K79" s="1">
        <f t="shared" si="10"/>
        <v>171</v>
      </c>
      <c r="L79" s="1">
        <f t="shared" si="11"/>
        <v>22.23</v>
      </c>
      <c r="M79" s="6" t="s">
        <v>70</v>
      </c>
    </row>
    <row r="80" spans="1:13" ht="12.75">
      <c r="A80">
        <v>1</v>
      </c>
      <c r="B80" s="11">
        <v>194850027</v>
      </c>
      <c r="C80" s="21" t="s">
        <v>218</v>
      </c>
      <c r="D80" s="11">
        <v>27440</v>
      </c>
      <c r="E80" s="11">
        <v>0</v>
      </c>
      <c r="F80" s="3">
        <v>255401800038925</v>
      </c>
      <c r="G80" s="2">
        <v>43479</v>
      </c>
      <c r="H80" s="1">
        <v>20</v>
      </c>
      <c r="I80" s="1">
        <v>0</v>
      </c>
      <c r="J80" s="1">
        <v>0</v>
      </c>
      <c r="K80" s="1">
        <f t="shared" si="10"/>
        <v>20</v>
      </c>
      <c r="L80" s="1">
        <f t="shared" si="11"/>
        <v>2.6000000000000001</v>
      </c>
      <c r="M80" s="6" t="s">
        <v>71</v>
      </c>
    </row>
    <row r="81" spans="1:13" ht="12.75">
      <c r="A81">
        <v>1</v>
      </c>
      <c r="B81" s="11">
        <v>215460027</v>
      </c>
      <c r="C81" s="11" t="s">
        <v>219</v>
      </c>
      <c r="D81" s="11">
        <v>9425</v>
      </c>
      <c r="E81" s="11">
        <v>0</v>
      </c>
      <c r="F81" s="3">
        <v>265101800135533</v>
      </c>
      <c r="G81" s="2">
        <v>43479</v>
      </c>
      <c r="H81" s="1">
        <v>62</v>
      </c>
      <c r="I81" s="1">
        <v>0</v>
      </c>
      <c r="J81" s="1">
        <v>0</v>
      </c>
      <c r="K81" s="1">
        <f t="shared" si="10"/>
        <v>62</v>
      </c>
      <c r="L81" s="1">
        <f t="shared" si="11"/>
        <v>8.0600000000000005</v>
      </c>
      <c r="M81" s="3">
        <v>0</v>
      </c>
    </row>
    <row r="82" spans="1:13" ht="12.75">
      <c r="A82">
        <v>1</v>
      </c>
      <c r="B82" s="11">
        <v>317660021</v>
      </c>
      <c r="C82" s="21" t="s">
        <v>220</v>
      </c>
      <c r="D82" s="11">
        <v>19979</v>
      </c>
      <c r="E82" s="11">
        <v>0</v>
      </c>
      <c r="F82" s="3">
        <v>112401800014408</v>
      </c>
      <c r="G82" s="23">
        <v>43479</v>
      </c>
      <c r="H82" s="1">
        <v>19</v>
      </c>
      <c r="I82" s="1">
        <v>0</v>
      </c>
      <c r="J82" s="1">
        <v>0</v>
      </c>
      <c r="K82" s="1">
        <f>+H82</f>
        <v>19</v>
      </c>
      <c r="L82" s="1">
        <f>+K82*13%</f>
        <v>2.4700000000000002</v>
      </c>
      <c r="M82" s="6" t="s">
        <v>72</v>
      </c>
    </row>
    <row r="83" spans="1:13" ht="12.75">
      <c r="A83">
        <v>1</v>
      </c>
      <c r="B83" s="11">
        <v>3030784010</v>
      </c>
      <c r="C83" s="21" t="s">
        <v>221</v>
      </c>
      <c r="D83" s="11">
        <v>74521</v>
      </c>
      <c r="E83" s="11">
        <v>0</v>
      </c>
      <c r="F83" s="3">
        <v>277405800047238</v>
      </c>
      <c r="G83" s="23">
        <v>43479</v>
      </c>
      <c r="H83" s="1">
        <v>70</v>
      </c>
      <c r="I83" s="1">
        <v>0</v>
      </c>
      <c r="J83" s="1">
        <v>0</v>
      </c>
      <c r="K83" s="1">
        <f>+H83</f>
        <v>70</v>
      </c>
      <c r="L83" s="1">
        <f>+K83*13%</f>
        <v>9.0999999999999996</v>
      </c>
      <c r="M83" s="30" t="s">
        <v>73</v>
      </c>
    </row>
    <row r="84" spans="1:13" ht="12.75">
      <c r="A84">
        <v>1</v>
      </c>
      <c r="B84" s="11">
        <v>191332027</v>
      </c>
      <c r="C84" s="21" t="s">
        <v>222</v>
      </c>
      <c r="D84" s="11">
        <v>675</v>
      </c>
      <c r="E84" s="11">
        <v>0</v>
      </c>
      <c r="F84" s="3">
        <v>154101800004929</v>
      </c>
      <c r="G84" s="23">
        <v>43480</v>
      </c>
      <c r="H84" s="1">
        <v>12782</v>
      </c>
      <c r="I84" s="1">
        <v>0</v>
      </c>
      <c r="J84" s="1">
        <v>0</v>
      </c>
      <c r="K84" s="1">
        <f>+H84</f>
        <v>12782</v>
      </c>
      <c r="L84" s="1">
        <f>+K84*13%</f>
        <v>1661.6600000000001</v>
      </c>
      <c r="M84" s="3">
        <v>0</v>
      </c>
    </row>
    <row r="85" spans="1:13" ht="12.75">
      <c r="A85">
        <v>1</v>
      </c>
      <c r="B85" s="11">
        <v>126497028</v>
      </c>
      <c r="C85" s="21" t="s">
        <v>223</v>
      </c>
      <c r="D85" s="11">
        <v>1</v>
      </c>
      <c r="E85" s="11">
        <v>0</v>
      </c>
      <c r="F85" s="3">
        <v>268101900152163</v>
      </c>
      <c r="G85" s="2">
        <v>43480</v>
      </c>
      <c r="H85" s="1">
        <v>5170</v>
      </c>
      <c r="I85" s="1">
        <v>0</v>
      </c>
      <c r="J85" s="1">
        <v>0</v>
      </c>
      <c r="K85" s="1">
        <f t="shared" si="10"/>
        <v>5170</v>
      </c>
      <c r="L85" s="1">
        <f t="shared" si="11"/>
        <v>672.10000000000002</v>
      </c>
      <c r="M85" s="3">
        <v>0</v>
      </c>
    </row>
    <row r="86" spans="1:13" ht="12.75">
      <c r="A86">
        <v>1</v>
      </c>
      <c r="B86" s="11">
        <v>1028627025</v>
      </c>
      <c r="C86" s="21" t="s">
        <v>175</v>
      </c>
      <c r="D86" s="11">
        <v>31755</v>
      </c>
      <c r="E86" s="11">
        <v>0</v>
      </c>
      <c r="F86" s="3">
        <v>263401800028066</v>
      </c>
      <c r="G86" s="23">
        <v>43480</v>
      </c>
      <c r="H86" s="1">
        <v>115</v>
      </c>
      <c r="I86" s="1">
        <v>0</v>
      </c>
      <c r="J86" s="1">
        <v>0</v>
      </c>
      <c r="K86" s="1">
        <f>+H86</f>
        <v>115</v>
      </c>
      <c r="L86" s="1">
        <f>+K86*13%</f>
        <v>14.950000000000001</v>
      </c>
      <c r="M86" s="6" t="s">
        <v>74</v>
      </c>
    </row>
    <row r="87" spans="1:13" ht="12.75">
      <c r="A87">
        <v>1</v>
      </c>
      <c r="B87" s="11">
        <v>139223026</v>
      </c>
      <c r="C87" s="21" t="s">
        <v>212</v>
      </c>
      <c r="D87" s="11">
        <v>24624</v>
      </c>
      <c r="E87" s="11">
        <v>0</v>
      </c>
      <c r="F87" s="3">
        <v>389401800035925</v>
      </c>
      <c r="G87" s="23">
        <v>43480</v>
      </c>
      <c r="H87" s="1">
        <v>680</v>
      </c>
      <c r="I87" s="1">
        <v>0</v>
      </c>
      <c r="J87" s="1">
        <v>0</v>
      </c>
      <c r="K87" s="1">
        <f>+H87</f>
        <v>680</v>
      </c>
      <c r="L87" s="1">
        <f>+K87*13%</f>
        <v>88.400000000000006</v>
      </c>
      <c r="M87" s="30" t="s">
        <v>75</v>
      </c>
    </row>
    <row r="88" spans="1:13" ht="12.75">
      <c r="A88">
        <v>1</v>
      </c>
      <c r="B88" s="11">
        <v>1019523025</v>
      </c>
      <c r="C88" s="21" t="s">
        <v>2</v>
      </c>
      <c r="D88" s="11">
        <v>254</v>
      </c>
      <c r="E88" s="11">
        <v>0</v>
      </c>
      <c r="F88" s="3">
        <v>411401800003834</v>
      </c>
      <c r="G88" s="23">
        <v>43480</v>
      </c>
      <c r="H88" s="1">
        <v>696</v>
      </c>
      <c r="I88" s="1">
        <v>0</v>
      </c>
      <c r="J88" s="1">
        <v>0</v>
      </c>
      <c r="K88" s="1">
        <f>+H88</f>
        <v>696</v>
      </c>
      <c r="L88" s="1">
        <f>+K88*13%</f>
        <v>90.480000000000004</v>
      </c>
      <c r="M88" s="30" t="s">
        <v>231</v>
      </c>
    </row>
    <row r="89" spans="1:13" ht="12.75">
      <c r="A89">
        <v>1</v>
      </c>
      <c r="B89" s="11">
        <v>1023019021</v>
      </c>
      <c r="C89" s="11" t="s">
        <v>215</v>
      </c>
      <c r="D89" s="11">
        <v>482</v>
      </c>
      <c r="E89" s="11">
        <v>0</v>
      </c>
      <c r="F89" s="3">
        <v>154401800005323</v>
      </c>
      <c r="G89" s="2">
        <v>43481</v>
      </c>
      <c r="H89" s="1">
        <v>1500</v>
      </c>
      <c r="I89" s="1">
        <v>0</v>
      </c>
      <c r="J89" s="1">
        <v>0</v>
      </c>
      <c r="K89" s="1">
        <f t="shared" si="10"/>
        <v>1500</v>
      </c>
      <c r="L89" s="1">
        <f t="shared" si="11"/>
        <v>195</v>
      </c>
      <c r="M89" s="6" t="s">
        <v>76</v>
      </c>
    </row>
    <row r="90" spans="1:13" ht="12.75">
      <c r="A90">
        <v>1</v>
      </c>
      <c r="B90" s="11">
        <v>1028627025</v>
      </c>
      <c r="C90" s="11" t="s">
        <v>175</v>
      </c>
      <c r="D90" s="11">
        <v>54630</v>
      </c>
      <c r="E90" s="11">
        <v>0</v>
      </c>
      <c r="F90" s="3">
        <v>263401800026361</v>
      </c>
      <c r="G90" s="2">
        <v>43481</v>
      </c>
      <c r="H90" s="1">
        <v>25</v>
      </c>
      <c r="I90" s="1">
        <v>0</v>
      </c>
      <c r="J90" s="1">
        <v>0</v>
      </c>
      <c r="K90" s="1">
        <f t="shared" si="10"/>
        <v>25</v>
      </c>
      <c r="L90" s="1">
        <f t="shared" si="11"/>
        <v>3.25</v>
      </c>
      <c r="M90" s="6" t="s">
        <v>77</v>
      </c>
    </row>
    <row r="91" spans="1:13" ht="12.75">
      <c r="A91">
        <v>1</v>
      </c>
      <c r="B91" s="11">
        <v>5386657012</v>
      </c>
      <c r="C91" s="11" t="s">
        <v>192</v>
      </c>
      <c r="D91" s="11">
        <v>8201</v>
      </c>
      <c r="E91" s="11">
        <v>0</v>
      </c>
      <c r="F91" s="3">
        <v>383401800128459</v>
      </c>
      <c r="G91" s="2">
        <v>43481</v>
      </c>
      <c r="H91" s="1">
        <v>102</v>
      </c>
      <c r="I91" s="1">
        <v>0</v>
      </c>
      <c r="J91" s="1">
        <v>0</v>
      </c>
      <c r="K91" s="1">
        <f t="shared" si="10"/>
        <v>102</v>
      </c>
      <c r="L91" s="1">
        <f t="shared" si="11"/>
        <v>13.26</v>
      </c>
      <c r="M91" s="6" t="s">
        <v>78</v>
      </c>
    </row>
    <row r="92" spans="1:13" ht="12.75">
      <c r="A92">
        <v>1</v>
      </c>
      <c r="B92" s="11">
        <v>1028627025</v>
      </c>
      <c r="C92" s="11" t="s">
        <v>175</v>
      </c>
      <c r="D92" s="11">
        <v>41016</v>
      </c>
      <c r="E92" s="11">
        <v>0</v>
      </c>
      <c r="F92" s="3">
        <v>263401800024682</v>
      </c>
      <c r="G92" s="2">
        <v>43481</v>
      </c>
      <c r="H92" s="1">
        <v>164</v>
      </c>
      <c r="I92" s="1">
        <v>0</v>
      </c>
      <c r="J92" s="1">
        <v>0</v>
      </c>
      <c r="K92" s="1">
        <f t="shared" si="10"/>
        <v>164</v>
      </c>
      <c r="L92" s="1">
        <f t="shared" si="11"/>
        <v>21.32</v>
      </c>
      <c r="M92" s="6" t="s">
        <v>79</v>
      </c>
    </row>
    <row r="93" spans="1:13" ht="12.75">
      <c r="A93">
        <v>1</v>
      </c>
      <c r="B93" s="11">
        <v>150028026</v>
      </c>
      <c r="C93" s="11" t="s">
        <v>224</v>
      </c>
      <c r="D93" s="11">
        <v>2089</v>
      </c>
      <c r="E93" s="11">
        <v>0</v>
      </c>
      <c r="F93" s="3">
        <v>263401900042028</v>
      </c>
      <c r="G93" s="2">
        <v>43482</v>
      </c>
      <c r="H93" s="1">
        <v>37</v>
      </c>
      <c r="I93" s="1">
        <v>0</v>
      </c>
      <c r="J93" s="1">
        <v>0</v>
      </c>
      <c r="K93" s="1">
        <f t="shared" si="10"/>
        <v>37</v>
      </c>
      <c r="L93" s="1">
        <f t="shared" si="11"/>
        <v>4.8100000000000005</v>
      </c>
      <c r="M93" s="6" t="s">
        <v>80</v>
      </c>
    </row>
    <row r="94" spans="1:13" ht="12.75">
      <c r="A94">
        <v>1</v>
      </c>
      <c r="B94" s="11">
        <v>166208027</v>
      </c>
      <c r="C94" s="11" t="s">
        <v>203</v>
      </c>
      <c r="D94" s="11">
        <v>13368</v>
      </c>
      <c r="E94" s="11">
        <v>0</v>
      </c>
      <c r="F94" s="3">
        <v>265401800097196</v>
      </c>
      <c r="G94" s="2">
        <v>43482</v>
      </c>
      <c r="H94" s="1">
        <v>228</v>
      </c>
      <c r="I94" s="1">
        <v>0</v>
      </c>
      <c r="J94" s="1">
        <v>0</v>
      </c>
      <c r="K94" s="1">
        <f t="shared" si="10"/>
        <v>228</v>
      </c>
      <c r="L94" s="1">
        <f t="shared" si="11"/>
        <v>29.640000000000001</v>
      </c>
      <c r="M94" s="6" t="s">
        <v>81</v>
      </c>
    </row>
    <row r="95" spans="1:13" ht="12.75">
      <c r="A95">
        <v>1</v>
      </c>
      <c r="B95" s="11">
        <v>2970556016</v>
      </c>
      <c r="C95" s="11" t="s">
        <v>225</v>
      </c>
      <c r="D95" s="11">
        <v>110390</v>
      </c>
      <c r="E95" s="11">
        <v>0</v>
      </c>
      <c r="F95" s="3">
        <v>252405800014100</v>
      </c>
      <c r="G95" s="2">
        <v>43482</v>
      </c>
      <c r="H95" s="1">
        <v>70</v>
      </c>
      <c r="I95" s="1">
        <v>0</v>
      </c>
      <c r="J95" s="1">
        <v>0</v>
      </c>
      <c r="K95" s="1">
        <f t="shared" si="10"/>
        <v>70</v>
      </c>
      <c r="L95" s="1">
        <f t="shared" si="11"/>
        <v>9.0999999999999996</v>
      </c>
      <c r="M95" s="6" t="s">
        <v>82</v>
      </c>
    </row>
    <row r="96" spans="1:13" ht="12.75">
      <c r="A96">
        <v>1</v>
      </c>
      <c r="B96" s="11">
        <v>2807445010</v>
      </c>
      <c r="C96" s="11" t="s">
        <v>226</v>
      </c>
      <c r="D96" s="11">
        <v>101467</v>
      </c>
      <c r="E96" s="11">
        <v>0</v>
      </c>
      <c r="F96" s="3">
        <v>252405800013549</v>
      </c>
      <c r="G96" s="2">
        <v>43482</v>
      </c>
      <c r="H96" s="15">
        <v>39</v>
      </c>
      <c r="I96" s="1">
        <v>0</v>
      </c>
      <c r="J96" s="1">
        <v>0</v>
      </c>
      <c r="K96" s="1">
        <f>+H96</f>
        <v>39</v>
      </c>
      <c r="L96" s="1">
        <f>+K96*13%</f>
        <v>5.0700000000000003</v>
      </c>
      <c r="M96" s="18" t="s">
        <v>83</v>
      </c>
    </row>
    <row r="97" spans="1:13" ht="12.75">
      <c r="A97">
        <v>1</v>
      </c>
      <c r="B97" s="11">
        <v>1020423023</v>
      </c>
      <c r="C97" s="11" t="s">
        <v>205</v>
      </c>
      <c r="D97" s="11">
        <v>904</v>
      </c>
      <c r="E97" s="11">
        <v>0</v>
      </c>
      <c r="F97" s="3">
        <v>154401800004896</v>
      </c>
      <c r="G97" s="2">
        <v>43482</v>
      </c>
      <c r="H97" s="15">
        <v>8445</v>
      </c>
      <c r="I97" s="1">
        <v>0</v>
      </c>
      <c r="J97" s="1">
        <v>0</v>
      </c>
      <c r="K97" s="1">
        <f>+H97</f>
        <v>8445</v>
      </c>
      <c r="L97" s="1">
        <f>+K97*13%</f>
        <v>1097.8500000000001</v>
      </c>
      <c r="M97" s="6" t="s">
        <v>84</v>
      </c>
    </row>
    <row r="98" spans="1:13" ht="12.75">
      <c r="A98">
        <v>1</v>
      </c>
      <c r="B98" s="11">
        <v>1014333023</v>
      </c>
      <c r="C98" s="11" t="s">
        <v>227</v>
      </c>
      <c r="D98" s="11">
        <v>13441</v>
      </c>
      <c r="E98" s="11">
        <v>0</v>
      </c>
      <c r="F98" s="3">
        <v>433101800020823</v>
      </c>
      <c r="G98" s="2">
        <v>43483</v>
      </c>
      <c r="H98" s="15">
        <v>400</v>
      </c>
      <c r="I98" s="1">
        <v>0</v>
      </c>
      <c r="J98" s="1">
        <v>0</v>
      </c>
      <c r="K98" s="1">
        <f>+H98</f>
        <v>400</v>
      </c>
      <c r="L98" s="1">
        <f>+K98*13%</f>
        <v>52</v>
      </c>
      <c r="M98" s="19">
        <v>0</v>
      </c>
    </row>
    <row r="99" spans="1:13" ht="12.75">
      <c r="A99">
        <v>1</v>
      </c>
      <c r="B99" s="11">
        <v>1014333023</v>
      </c>
      <c r="C99" s="11" t="s">
        <v>227</v>
      </c>
      <c r="D99" s="11">
        <v>13442</v>
      </c>
      <c r="E99" s="11">
        <v>0</v>
      </c>
      <c r="F99" s="3">
        <v>433101800020823</v>
      </c>
      <c r="G99" s="2">
        <v>43483</v>
      </c>
      <c r="H99" s="1">
        <v>400</v>
      </c>
      <c r="I99" s="1">
        <v>0</v>
      </c>
      <c r="J99" s="1">
        <v>0</v>
      </c>
      <c r="K99" s="1">
        <f t="shared" si="10"/>
        <v>400</v>
      </c>
      <c r="L99" s="1">
        <f t="shared" si="11"/>
        <v>52</v>
      </c>
      <c r="M99" s="6">
        <v>0</v>
      </c>
    </row>
    <row r="100" spans="1:13" ht="12.75">
      <c r="A100">
        <v>1</v>
      </c>
      <c r="B100" s="11">
        <v>1503045019</v>
      </c>
      <c r="C100" s="11" t="s">
        <v>228</v>
      </c>
      <c r="D100" s="11">
        <v>11499</v>
      </c>
      <c r="E100" s="11">
        <v>0</v>
      </c>
      <c r="F100" s="3">
        <v>108401800008571</v>
      </c>
      <c r="G100" s="2">
        <v>43483</v>
      </c>
      <c r="H100" s="1">
        <v>28</v>
      </c>
      <c r="I100" s="1">
        <v>0</v>
      </c>
      <c r="J100" s="1">
        <v>0</v>
      </c>
      <c r="K100" s="1">
        <f t="shared" si="10"/>
        <v>28</v>
      </c>
      <c r="L100" s="1">
        <f t="shared" si="11"/>
        <v>3.6400000000000001</v>
      </c>
      <c r="M100" s="6" t="s">
        <v>85</v>
      </c>
    </row>
    <row r="101" spans="1:13" ht="12.75">
      <c r="A101">
        <v>1</v>
      </c>
      <c r="B101" s="11">
        <v>1028627025</v>
      </c>
      <c r="C101" s="11" t="s">
        <v>175</v>
      </c>
      <c r="D101" s="11">
        <v>22177</v>
      </c>
      <c r="E101" s="11">
        <v>0</v>
      </c>
      <c r="F101" s="3">
        <v>263401800028107</v>
      </c>
      <c r="G101" s="2">
        <v>43483</v>
      </c>
      <c r="H101" s="15">
        <v>75</v>
      </c>
      <c r="I101" s="1">
        <v>0</v>
      </c>
      <c r="J101" s="1">
        <v>0</v>
      </c>
      <c r="K101" s="1">
        <f t="shared" si="12" ref="K101:K109">+H101</f>
        <v>75</v>
      </c>
      <c r="L101" s="1">
        <f t="shared" si="13" ref="L101:L109">+K101*13%</f>
        <v>9.75</v>
      </c>
      <c r="M101" s="6" t="s">
        <v>86</v>
      </c>
    </row>
    <row r="102" spans="1:13" ht="12.75">
      <c r="A102">
        <v>1</v>
      </c>
      <c r="B102" s="11">
        <v>1015307021</v>
      </c>
      <c r="C102" s="11" t="s">
        <v>209</v>
      </c>
      <c r="D102" s="11">
        <v>8382</v>
      </c>
      <c r="E102" s="11">
        <v>0</v>
      </c>
      <c r="F102" s="3">
        <v>271401800149995</v>
      </c>
      <c r="G102" s="2">
        <v>43483</v>
      </c>
      <c r="H102" s="15">
        <v>30</v>
      </c>
      <c r="I102" s="1">
        <v>0</v>
      </c>
      <c r="J102" s="1">
        <v>0</v>
      </c>
      <c r="K102" s="1">
        <f t="shared" si="12"/>
        <v>30</v>
      </c>
      <c r="L102" s="1">
        <f t="shared" si="13"/>
        <v>3.9000000000000004</v>
      </c>
      <c r="M102" s="6" t="s">
        <v>87</v>
      </c>
    </row>
    <row r="103" spans="1:13" ht="12.75">
      <c r="A103">
        <v>1</v>
      </c>
      <c r="B103" s="11">
        <v>190648027</v>
      </c>
      <c r="C103" s="11" t="s">
        <v>229</v>
      </c>
      <c r="D103" s="11">
        <v>20645</v>
      </c>
      <c r="E103" s="11">
        <v>0</v>
      </c>
      <c r="F103" s="3">
        <v>215401800001056</v>
      </c>
      <c r="G103" s="2">
        <v>43483</v>
      </c>
      <c r="H103" s="15">
        <v>37</v>
      </c>
      <c r="I103" s="1">
        <v>0</v>
      </c>
      <c r="J103" s="1">
        <v>0</v>
      </c>
      <c r="K103" s="1">
        <f t="shared" si="12"/>
        <v>37</v>
      </c>
      <c r="L103" s="1">
        <f t="shared" si="13"/>
        <v>4.8100000000000005</v>
      </c>
      <c r="M103" s="18" t="s">
        <v>88</v>
      </c>
    </row>
    <row r="104" spans="1:13" ht="12.75">
      <c r="A104">
        <v>1</v>
      </c>
      <c r="B104" s="11">
        <v>1020423023</v>
      </c>
      <c r="C104" s="21" t="s">
        <v>205</v>
      </c>
      <c r="D104" s="11">
        <v>911</v>
      </c>
      <c r="E104" s="11">
        <v>0</v>
      </c>
      <c r="F104" s="3">
        <v>154401800004896</v>
      </c>
      <c r="G104" s="23">
        <v>43483</v>
      </c>
      <c r="H104" s="1">
        <v>8126</v>
      </c>
      <c r="I104" s="1">
        <v>0</v>
      </c>
      <c r="J104" s="1">
        <v>0</v>
      </c>
      <c r="K104" s="1">
        <f>+H104</f>
        <v>8126</v>
      </c>
      <c r="L104" s="1">
        <f>+K104*13%</f>
        <v>1056.3800000000001</v>
      </c>
      <c r="M104" s="30" t="s">
        <v>89</v>
      </c>
    </row>
    <row r="105" spans="1:13" ht="12.75">
      <c r="A105">
        <v>1</v>
      </c>
      <c r="B105" s="11">
        <v>5337265014</v>
      </c>
      <c r="C105" s="21" t="s">
        <v>180</v>
      </c>
      <c r="D105" s="11">
        <v>10253</v>
      </c>
      <c r="E105" s="11">
        <v>0</v>
      </c>
      <c r="F105" s="3">
        <v>383401800128952</v>
      </c>
      <c r="G105" s="23">
        <v>43484</v>
      </c>
      <c r="H105" s="1">
        <v>24</v>
      </c>
      <c r="I105" s="1">
        <v>0</v>
      </c>
      <c r="J105" s="1">
        <v>0</v>
      </c>
      <c r="K105" s="1">
        <f>+H105</f>
        <v>24</v>
      </c>
      <c r="L105" s="1">
        <f>+K105*13%</f>
        <v>3.1200000000000001</v>
      </c>
      <c r="M105" s="6" t="s">
        <v>90</v>
      </c>
    </row>
    <row r="106" spans="1:13" ht="12.75">
      <c r="A106">
        <v>1</v>
      </c>
      <c r="B106" s="11">
        <v>5337265014</v>
      </c>
      <c r="C106" s="11" t="s">
        <v>180</v>
      </c>
      <c r="D106" s="11">
        <v>10246</v>
      </c>
      <c r="E106" s="11">
        <v>0</v>
      </c>
      <c r="F106" s="3">
        <v>383401800128952</v>
      </c>
      <c r="G106" s="2">
        <v>43484</v>
      </c>
      <c r="H106" s="15">
        <v>18</v>
      </c>
      <c r="I106" s="1">
        <v>0</v>
      </c>
      <c r="J106" s="1">
        <v>0</v>
      </c>
      <c r="K106" s="1">
        <f t="shared" si="12"/>
        <v>18</v>
      </c>
      <c r="L106" s="1">
        <f t="shared" si="13"/>
        <v>2.3399999999999999</v>
      </c>
      <c r="M106" s="18" t="s">
        <v>91</v>
      </c>
    </row>
    <row r="107" spans="1:13" ht="12.75">
      <c r="A107">
        <v>1</v>
      </c>
      <c r="B107" s="11">
        <v>5337265014</v>
      </c>
      <c r="C107" s="17" t="s">
        <v>180</v>
      </c>
      <c r="D107" s="11">
        <v>10245</v>
      </c>
      <c r="E107" s="11">
        <v>0</v>
      </c>
      <c r="F107" s="3">
        <v>383401800128952</v>
      </c>
      <c r="G107" s="2">
        <v>43484</v>
      </c>
      <c r="H107" s="15">
        <v>24</v>
      </c>
      <c r="I107" s="1">
        <v>0</v>
      </c>
      <c r="J107" s="1">
        <v>0</v>
      </c>
      <c r="K107" s="1">
        <f t="shared" si="12"/>
        <v>24</v>
      </c>
      <c r="L107" s="1">
        <f t="shared" si="13"/>
        <v>3.1200000000000001</v>
      </c>
      <c r="M107" s="18" t="s">
        <v>92</v>
      </c>
    </row>
    <row r="108" spans="1:13" ht="12.75">
      <c r="A108">
        <v>1</v>
      </c>
      <c r="B108" s="11">
        <v>1028779020</v>
      </c>
      <c r="C108" s="17" t="s">
        <v>230</v>
      </c>
      <c r="D108" s="11">
        <v>21697</v>
      </c>
      <c r="E108" s="11">
        <v>0</v>
      </c>
      <c r="F108" s="3">
        <v>206401800002470</v>
      </c>
      <c r="G108" s="2">
        <v>43484</v>
      </c>
      <c r="H108" s="15">
        <v>31</v>
      </c>
      <c r="I108" s="1">
        <v>0</v>
      </c>
      <c r="J108" s="1">
        <v>0</v>
      </c>
      <c r="K108" s="1">
        <f t="shared" si="12"/>
        <v>31</v>
      </c>
      <c r="L108" s="1">
        <f t="shared" si="13"/>
        <v>4.0300000000000002</v>
      </c>
      <c r="M108" s="18" t="s">
        <v>93</v>
      </c>
    </row>
    <row r="109" spans="1:13" ht="12.75">
      <c r="A109">
        <v>1</v>
      </c>
      <c r="B109" s="11">
        <v>1028627025</v>
      </c>
      <c r="C109" s="17" t="s">
        <v>175</v>
      </c>
      <c r="D109" s="11">
        <v>9951</v>
      </c>
      <c r="E109" s="11">
        <v>0</v>
      </c>
      <c r="F109" s="3">
        <v>263401800036708</v>
      </c>
      <c r="G109" s="2">
        <v>43484</v>
      </c>
      <c r="H109" s="15">
        <v>72</v>
      </c>
      <c r="I109" s="1">
        <v>0</v>
      </c>
      <c r="J109" s="1">
        <v>0</v>
      </c>
      <c r="K109" s="1">
        <f t="shared" si="12"/>
        <v>72</v>
      </c>
      <c r="L109" s="1">
        <f t="shared" si="13"/>
        <v>9.3599999999999994</v>
      </c>
      <c r="M109" s="18" t="s">
        <v>94</v>
      </c>
    </row>
    <row r="110" spans="1:13" ht="12.75">
      <c r="A110">
        <v>1</v>
      </c>
      <c r="B110" s="11">
        <v>1028627025</v>
      </c>
      <c r="C110" s="21" t="s">
        <v>175</v>
      </c>
      <c r="D110" s="11">
        <v>33327</v>
      </c>
      <c r="E110" s="11">
        <v>0</v>
      </c>
      <c r="F110" s="3">
        <v>263401800028218</v>
      </c>
      <c r="G110" s="2">
        <v>43484</v>
      </c>
      <c r="H110" s="1">
        <v>261</v>
      </c>
      <c r="I110" s="1">
        <v>0</v>
      </c>
      <c r="J110" s="1">
        <v>0</v>
      </c>
      <c r="K110" s="1">
        <f t="shared" si="10"/>
        <v>261</v>
      </c>
      <c r="L110" s="1">
        <f t="shared" si="11"/>
        <v>33.93</v>
      </c>
      <c r="M110" s="6" t="s">
        <v>95</v>
      </c>
    </row>
    <row r="111" spans="1:13" ht="12.75">
      <c r="A111">
        <v>1</v>
      </c>
      <c r="B111" s="11">
        <v>120225020</v>
      </c>
      <c r="C111" s="21" t="s">
        <v>234</v>
      </c>
      <c r="D111" s="11">
        <v>15787</v>
      </c>
      <c r="E111" s="11">
        <v>0</v>
      </c>
      <c r="F111" s="3">
        <v>263401800035811</v>
      </c>
      <c r="G111" s="23">
        <v>43484</v>
      </c>
      <c r="H111" s="1">
        <v>70</v>
      </c>
      <c r="I111" s="1">
        <v>0</v>
      </c>
      <c r="J111" s="1">
        <v>0</v>
      </c>
      <c r="K111" s="1">
        <f>+H111</f>
        <v>70</v>
      </c>
      <c r="L111" s="1">
        <f>+K111*13%</f>
        <v>9.0999999999999996</v>
      </c>
      <c r="M111" s="18" t="s">
        <v>96</v>
      </c>
    </row>
    <row r="112" spans="1:13" ht="12.75">
      <c r="A112">
        <v>1</v>
      </c>
      <c r="B112" s="11">
        <v>1028779020</v>
      </c>
      <c r="C112" s="21" t="s">
        <v>230</v>
      </c>
      <c r="D112" s="11">
        <v>21694</v>
      </c>
      <c r="E112" s="11">
        <v>0</v>
      </c>
      <c r="F112" s="3">
        <v>206401800002470</v>
      </c>
      <c r="G112" s="23">
        <v>43484</v>
      </c>
      <c r="H112" s="1">
        <v>41</v>
      </c>
      <c r="I112" s="1">
        <v>0</v>
      </c>
      <c r="J112" s="1">
        <v>0</v>
      </c>
      <c r="K112" s="1">
        <f>+H112</f>
        <v>41</v>
      </c>
      <c r="L112" s="1">
        <f>+K112*13%</f>
        <v>5.3300000000000001</v>
      </c>
      <c r="M112" s="18" t="s">
        <v>97</v>
      </c>
    </row>
    <row r="113" spans="1:13" ht="12.75">
      <c r="A113">
        <v>1</v>
      </c>
      <c r="B113" s="11">
        <v>1028627025</v>
      </c>
      <c r="C113" s="21" t="s">
        <v>175</v>
      </c>
      <c r="D113" s="11">
        <v>42025</v>
      </c>
      <c r="E113" s="11">
        <v>0</v>
      </c>
      <c r="F113" s="3">
        <v>263401800024682</v>
      </c>
      <c r="G113" s="2">
        <v>43484</v>
      </c>
      <c r="H113" s="1">
        <v>198</v>
      </c>
      <c r="I113" s="1">
        <v>0</v>
      </c>
      <c r="J113" s="1">
        <v>0</v>
      </c>
      <c r="K113" s="1">
        <f t="shared" si="10"/>
        <v>198</v>
      </c>
      <c r="L113" s="1">
        <f t="shared" si="11"/>
        <v>25.740000000000002</v>
      </c>
      <c r="M113" s="6" t="s">
        <v>98</v>
      </c>
    </row>
    <row r="114" spans="1:13" ht="12.75">
      <c r="A114">
        <v>1</v>
      </c>
      <c r="B114" s="11">
        <v>1028627025</v>
      </c>
      <c r="C114" s="11" t="s">
        <v>175</v>
      </c>
      <c r="D114" s="11">
        <v>28319</v>
      </c>
      <c r="E114" s="11">
        <v>0</v>
      </c>
      <c r="F114" s="3">
        <v>263401800026286</v>
      </c>
      <c r="G114" s="2">
        <v>43485</v>
      </c>
      <c r="H114" s="1">
        <v>12</v>
      </c>
      <c r="I114" s="1">
        <v>0</v>
      </c>
      <c r="J114" s="1">
        <v>0</v>
      </c>
      <c r="K114" s="1">
        <f t="shared" si="14" ref="K114:K157">+H114</f>
        <v>12</v>
      </c>
      <c r="L114" s="1">
        <f t="shared" si="15" ref="L114:L157">+K114*13%</f>
        <v>1.5600000000000001</v>
      </c>
      <c r="M114" s="6" t="s">
        <v>99</v>
      </c>
    </row>
    <row r="115" spans="1:13" ht="12.75">
      <c r="A115">
        <v>1</v>
      </c>
      <c r="B115" s="11">
        <v>5415362018</v>
      </c>
      <c r="C115" s="11" t="s">
        <v>235</v>
      </c>
      <c r="D115" s="11">
        <v>3334</v>
      </c>
      <c r="E115" s="11">
        <v>0</v>
      </c>
      <c r="F115" s="3">
        <v>384401800054725</v>
      </c>
      <c r="G115" s="2">
        <v>43490</v>
      </c>
      <c r="H115" s="1">
        <v>47</v>
      </c>
      <c r="I115" s="1">
        <v>0</v>
      </c>
      <c r="J115" s="1">
        <v>0</v>
      </c>
      <c r="K115" s="1">
        <f t="shared" si="14"/>
        <v>47</v>
      </c>
      <c r="L115" s="1">
        <f t="shared" si="15"/>
        <v>6.1100000000000003</v>
      </c>
      <c r="M115" s="6" t="s">
        <v>100</v>
      </c>
    </row>
    <row r="116" spans="1:13" ht="12.75">
      <c r="A116">
        <v>1</v>
      </c>
      <c r="B116" s="11">
        <v>352104021</v>
      </c>
      <c r="C116" s="11" t="s">
        <v>236</v>
      </c>
      <c r="D116" s="11">
        <v>118</v>
      </c>
      <c r="E116" s="11">
        <v>0</v>
      </c>
      <c r="F116" s="3">
        <v>383401900160150</v>
      </c>
      <c r="G116" s="2">
        <v>43485</v>
      </c>
      <c r="H116" s="1">
        <v>230</v>
      </c>
      <c r="I116" s="1">
        <v>0</v>
      </c>
      <c r="J116" s="1">
        <v>0</v>
      </c>
      <c r="K116" s="1">
        <f t="shared" si="14"/>
        <v>230</v>
      </c>
      <c r="L116" s="1">
        <f t="shared" si="15"/>
        <v>29.900000000000002</v>
      </c>
      <c r="M116" s="6" t="s">
        <v>101</v>
      </c>
    </row>
    <row r="117" spans="1:13" ht="12.75">
      <c r="A117">
        <v>1</v>
      </c>
      <c r="B117" s="11">
        <v>126497028</v>
      </c>
      <c r="C117" s="17" t="s">
        <v>223</v>
      </c>
      <c r="D117" s="11">
        <v>2</v>
      </c>
      <c r="E117" s="11">
        <v>0</v>
      </c>
      <c r="F117" s="3">
        <v>268101900152163</v>
      </c>
      <c r="G117" s="2">
        <v>43486</v>
      </c>
      <c r="H117" s="15">
        <v>2300</v>
      </c>
      <c r="I117" s="1">
        <v>0</v>
      </c>
      <c r="J117" s="1">
        <v>0</v>
      </c>
      <c r="K117" s="1">
        <f>+H117</f>
        <v>2300</v>
      </c>
      <c r="L117" s="1">
        <f>+K117*13%</f>
        <v>299</v>
      </c>
      <c r="M117" s="18">
        <v>0</v>
      </c>
    </row>
    <row r="118" spans="1:13" ht="12.75">
      <c r="A118">
        <v>1</v>
      </c>
      <c r="B118" s="11">
        <v>331596028</v>
      </c>
      <c r="C118" s="17" t="s">
        <v>237</v>
      </c>
      <c r="D118" s="11">
        <v>2023</v>
      </c>
      <c r="E118" s="11">
        <v>0</v>
      </c>
      <c r="F118" s="3">
        <v>268401800135960</v>
      </c>
      <c r="G118" s="2">
        <v>43486</v>
      </c>
      <c r="H118" s="15">
        <v>56</v>
      </c>
      <c r="I118" s="1">
        <v>0</v>
      </c>
      <c r="J118" s="1">
        <v>0</v>
      </c>
      <c r="K118" s="1">
        <f>+H118</f>
        <v>56</v>
      </c>
      <c r="L118" s="1">
        <f>+K118*13%</f>
        <v>7.2800000000000002</v>
      </c>
      <c r="M118" s="6" t="s">
        <v>102</v>
      </c>
    </row>
    <row r="119" spans="1:13" ht="12.75">
      <c r="A119">
        <v>1</v>
      </c>
      <c r="B119" s="11">
        <v>1028453026</v>
      </c>
      <c r="C119" s="11" t="s">
        <v>191</v>
      </c>
      <c r="D119" s="11">
        <v>744</v>
      </c>
      <c r="E119" s="11">
        <v>0</v>
      </c>
      <c r="F119" s="3">
        <v>154401800008487</v>
      </c>
      <c r="G119" s="2">
        <v>43486</v>
      </c>
      <c r="H119" s="1">
        <v>4540</v>
      </c>
      <c r="I119" s="1">
        <v>0</v>
      </c>
      <c r="J119" s="1">
        <v>0</v>
      </c>
      <c r="K119" s="1">
        <f t="shared" si="14"/>
        <v>4540</v>
      </c>
      <c r="L119" s="1">
        <f t="shared" si="15"/>
        <v>590.20000000000005</v>
      </c>
      <c r="M119" s="6" t="s">
        <v>103</v>
      </c>
    </row>
    <row r="120" spans="1:13" ht="12.75">
      <c r="A120">
        <v>1</v>
      </c>
      <c r="B120" s="11">
        <v>171380020</v>
      </c>
      <c r="C120" s="11" t="s">
        <v>208</v>
      </c>
      <c r="D120" s="11">
        <v>98</v>
      </c>
      <c r="E120" s="11">
        <v>0</v>
      </c>
      <c r="F120" s="3">
        <v>145601800000176</v>
      </c>
      <c r="G120" s="2">
        <v>43486</v>
      </c>
      <c r="H120" s="1">
        <v>5625</v>
      </c>
      <c r="I120" s="1">
        <v>0</v>
      </c>
      <c r="J120" s="1">
        <v>0</v>
      </c>
      <c r="K120" s="1">
        <f t="shared" si="14"/>
        <v>5625</v>
      </c>
      <c r="L120" s="1">
        <f t="shared" si="15"/>
        <v>731.25</v>
      </c>
      <c r="M120" s="6" t="s">
        <v>104</v>
      </c>
    </row>
    <row r="121" spans="1:13" ht="12.75">
      <c r="A121">
        <v>1</v>
      </c>
      <c r="B121" s="11">
        <v>2807445010</v>
      </c>
      <c r="C121" s="11" t="s">
        <v>226</v>
      </c>
      <c r="D121" s="11">
        <v>107849</v>
      </c>
      <c r="E121" s="11">
        <v>0</v>
      </c>
      <c r="F121" s="3">
        <v>252405800013549</v>
      </c>
      <c r="G121" s="2">
        <v>43487</v>
      </c>
      <c r="H121" s="1">
        <v>70</v>
      </c>
      <c r="I121" s="1">
        <v>0</v>
      </c>
      <c r="J121" s="1">
        <v>0</v>
      </c>
      <c r="K121" s="1">
        <f t="shared" si="14"/>
        <v>70</v>
      </c>
      <c r="L121" s="1">
        <f t="shared" si="15"/>
        <v>9.0999999999999996</v>
      </c>
      <c r="M121" s="6" t="s">
        <v>105</v>
      </c>
    </row>
    <row r="122" spans="1:13" ht="12.75">
      <c r="A122">
        <v>1</v>
      </c>
      <c r="B122" s="11">
        <v>124839022</v>
      </c>
      <c r="C122" s="21" t="s">
        <v>238</v>
      </c>
      <c r="D122" s="11">
        <v>1096</v>
      </c>
      <c r="E122" s="11">
        <v>0</v>
      </c>
      <c r="F122" s="3">
        <v>314101800007279</v>
      </c>
      <c r="G122" s="23">
        <v>43487</v>
      </c>
      <c r="H122" s="1">
        <v>3062</v>
      </c>
      <c r="I122" s="1">
        <v>0</v>
      </c>
      <c r="J122" s="1">
        <v>0</v>
      </c>
      <c r="K122" s="1">
        <f>+H122</f>
        <v>3062</v>
      </c>
      <c r="L122" s="1">
        <f>+K122*13%</f>
        <v>398.06</v>
      </c>
      <c r="M122" s="6">
        <v>0</v>
      </c>
    </row>
    <row r="123" spans="1:13" ht="12.75">
      <c r="A123">
        <v>1</v>
      </c>
      <c r="B123" s="11">
        <v>296612020</v>
      </c>
      <c r="C123" s="11" t="s">
        <v>186</v>
      </c>
      <c r="D123" s="11">
        <v>7499</v>
      </c>
      <c r="E123" s="11">
        <v>0</v>
      </c>
      <c r="F123" s="3">
        <v>265401800076315</v>
      </c>
      <c r="G123" s="2">
        <v>43488</v>
      </c>
      <c r="H123" s="1">
        <v>700</v>
      </c>
      <c r="I123" s="1">
        <v>0</v>
      </c>
      <c r="J123" s="1">
        <v>0</v>
      </c>
      <c r="K123" s="1">
        <f t="shared" si="14"/>
        <v>700</v>
      </c>
      <c r="L123" s="1">
        <f t="shared" si="15"/>
        <v>91</v>
      </c>
      <c r="M123" s="6" t="s">
        <v>106</v>
      </c>
    </row>
    <row r="124" spans="1:13" ht="12.75">
      <c r="A124">
        <v>1</v>
      </c>
      <c r="B124" s="11">
        <v>2816156017</v>
      </c>
      <c r="C124" s="11" t="s">
        <v>239</v>
      </c>
      <c r="D124" s="11">
        <v>2414</v>
      </c>
      <c r="E124" s="11">
        <v>0</v>
      </c>
      <c r="F124" s="3">
        <v>374101800233548</v>
      </c>
      <c r="G124" s="2">
        <v>43488</v>
      </c>
      <c r="H124" s="1">
        <v>50</v>
      </c>
      <c r="I124" s="1">
        <v>0</v>
      </c>
      <c r="J124" s="1">
        <v>0</v>
      </c>
      <c r="K124" s="1">
        <f t="shared" si="14"/>
        <v>50</v>
      </c>
      <c r="L124" s="1">
        <f t="shared" si="15"/>
        <v>6.5</v>
      </c>
      <c r="M124" s="3">
        <v>0</v>
      </c>
    </row>
    <row r="125" spans="1:13" ht="12.75">
      <c r="A125">
        <v>1</v>
      </c>
      <c r="B125" s="11">
        <v>1028627025</v>
      </c>
      <c r="C125" s="21" t="s">
        <v>175</v>
      </c>
      <c r="D125" s="11">
        <v>15959</v>
      </c>
      <c r="E125" s="11">
        <v>0</v>
      </c>
      <c r="F125" s="3">
        <v>263401800028182</v>
      </c>
      <c r="G125" s="2">
        <v>43488</v>
      </c>
      <c r="H125" s="15">
        <v>12</v>
      </c>
      <c r="I125" s="1">
        <v>0</v>
      </c>
      <c r="J125" s="1">
        <v>0</v>
      </c>
      <c r="K125" s="1">
        <f>+H125</f>
        <v>12</v>
      </c>
      <c r="L125" s="1">
        <f>+K125*13%</f>
        <v>1.5600000000000001</v>
      </c>
      <c r="M125" s="6" t="s">
        <v>107</v>
      </c>
    </row>
    <row r="126" spans="1:13" ht="12.75">
      <c r="A126">
        <v>1</v>
      </c>
      <c r="B126" s="11">
        <v>1028627025</v>
      </c>
      <c r="C126" s="21" t="s">
        <v>175</v>
      </c>
      <c r="D126" s="11">
        <v>30278</v>
      </c>
      <c r="E126" s="11">
        <v>0</v>
      </c>
      <c r="F126" s="3">
        <v>263401800028097</v>
      </c>
      <c r="G126" s="2">
        <v>43488</v>
      </c>
      <c r="H126" s="1">
        <v>48</v>
      </c>
      <c r="I126" s="1">
        <v>0</v>
      </c>
      <c r="J126" s="1">
        <v>0</v>
      </c>
      <c r="K126" s="1">
        <f t="shared" si="14"/>
        <v>48</v>
      </c>
      <c r="L126" s="1">
        <f t="shared" si="15"/>
        <v>6.2400000000000002</v>
      </c>
      <c r="M126" s="3" t="s">
        <v>108</v>
      </c>
    </row>
    <row r="127" spans="1:13" ht="12.75">
      <c r="A127">
        <v>1</v>
      </c>
      <c r="B127" s="11">
        <v>1020757027</v>
      </c>
      <c r="C127" s="21" t="s">
        <v>240</v>
      </c>
      <c r="D127" s="11">
        <v>13036</v>
      </c>
      <c r="E127" s="11">
        <v>0</v>
      </c>
      <c r="F127" s="3">
        <v>265401800132921</v>
      </c>
      <c r="G127" s="2">
        <v>43488</v>
      </c>
      <c r="H127" s="1">
        <v>20</v>
      </c>
      <c r="I127" s="1">
        <v>0</v>
      </c>
      <c r="J127" s="1">
        <v>0</v>
      </c>
      <c r="K127" s="1">
        <f t="shared" si="14"/>
        <v>20</v>
      </c>
      <c r="L127" s="1">
        <f t="shared" si="15"/>
        <v>2.6000000000000001</v>
      </c>
      <c r="M127" s="3" t="s">
        <v>109</v>
      </c>
    </row>
    <row r="128" spans="1:13" ht="12.75">
      <c r="A128">
        <v>1</v>
      </c>
      <c r="B128" s="11">
        <v>3896067012</v>
      </c>
      <c r="C128" s="21" t="s">
        <v>179</v>
      </c>
      <c r="D128" s="11">
        <v>5847</v>
      </c>
      <c r="E128" s="11">
        <v>0</v>
      </c>
      <c r="F128" s="3">
        <v>383401800156030</v>
      </c>
      <c r="G128" s="23">
        <v>43488</v>
      </c>
      <c r="H128" s="1">
        <v>12</v>
      </c>
      <c r="I128" s="1">
        <v>0</v>
      </c>
      <c r="J128" s="1">
        <v>0</v>
      </c>
      <c r="K128" s="1">
        <f>+H128</f>
        <v>12</v>
      </c>
      <c r="L128" s="1">
        <f>+K128*13%</f>
        <v>1.5600000000000001</v>
      </c>
      <c r="M128" s="19" t="s">
        <v>110</v>
      </c>
    </row>
    <row r="129" spans="1:13" ht="12.75">
      <c r="A129">
        <v>1</v>
      </c>
      <c r="B129" s="11">
        <v>363565021</v>
      </c>
      <c r="C129" s="21" t="s">
        <v>241</v>
      </c>
      <c r="D129" s="11">
        <v>6464</v>
      </c>
      <c r="E129" s="11">
        <v>0</v>
      </c>
      <c r="F129" s="3">
        <v>383401800100613</v>
      </c>
      <c r="G129" s="23">
        <v>43488</v>
      </c>
      <c r="H129" s="1">
        <v>20</v>
      </c>
      <c r="I129" s="1">
        <v>0</v>
      </c>
      <c r="J129" s="1">
        <v>0</v>
      </c>
      <c r="K129" s="1">
        <f>+H129</f>
        <v>20</v>
      </c>
      <c r="L129" s="1">
        <f>+K129*13%</f>
        <v>2.6000000000000001</v>
      </c>
      <c r="M129" s="29" t="s">
        <v>111</v>
      </c>
    </row>
    <row r="130" spans="1:13" ht="12.75">
      <c r="A130">
        <v>1</v>
      </c>
      <c r="B130" s="11">
        <v>1028627025</v>
      </c>
      <c r="C130" s="21" t="s">
        <v>175</v>
      </c>
      <c r="D130" s="11">
        <v>33647</v>
      </c>
      <c r="E130" s="11">
        <v>0</v>
      </c>
      <c r="F130" s="3">
        <v>263401800028066</v>
      </c>
      <c r="G130" s="23">
        <v>43488</v>
      </c>
      <c r="H130" s="1">
        <v>441</v>
      </c>
      <c r="I130" s="1">
        <v>0</v>
      </c>
      <c r="J130" s="1">
        <v>0</v>
      </c>
      <c r="K130" s="1">
        <f>+H130</f>
        <v>441</v>
      </c>
      <c r="L130" s="1">
        <f>+K130*13%</f>
        <v>57.330000000000005</v>
      </c>
      <c r="M130" s="29" t="s">
        <v>112</v>
      </c>
    </row>
    <row r="131" spans="1:13" ht="12.75">
      <c r="A131">
        <v>1</v>
      </c>
      <c r="B131" s="11">
        <v>5352783016</v>
      </c>
      <c r="C131" s="21" t="s">
        <v>242</v>
      </c>
      <c r="D131" s="11">
        <v>4317</v>
      </c>
      <c r="E131" s="11">
        <v>0</v>
      </c>
      <c r="F131" s="3">
        <v>384401800055215</v>
      </c>
      <c r="G131" s="2">
        <v>43488</v>
      </c>
      <c r="H131" s="1">
        <v>40</v>
      </c>
      <c r="I131" s="1">
        <v>0</v>
      </c>
      <c r="J131" s="1">
        <v>0</v>
      </c>
      <c r="K131" s="1">
        <f t="shared" si="14"/>
        <v>40</v>
      </c>
      <c r="L131" s="1">
        <f t="shared" si="15"/>
        <v>5.2000000000000002</v>
      </c>
      <c r="M131" s="6" t="s">
        <v>113</v>
      </c>
    </row>
    <row r="132" spans="1:13" ht="12.75">
      <c r="A132">
        <v>1</v>
      </c>
      <c r="B132" s="11">
        <v>1007043027</v>
      </c>
      <c r="C132" s="21" t="s">
        <v>243</v>
      </c>
      <c r="D132" s="11">
        <v>894</v>
      </c>
      <c r="E132" s="11">
        <v>0</v>
      </c>
      <c r="F132" s="3">
        <v>275401800108777</v>
      </c>
      <c r="G132" s="2">
        <v>43488</v>
      </c>
      <c r="H132" s="1">
        <v>256</v>
      </c>
      <c r="I132" s="1">
        <v>0</v>
      </c>
      <c r="J132" s="1">
        <v>0</v>
      </c>
      <c r="K132" s="1">
        <f t="shared" si="14"/>
        <v>256</v>
      </c>
      <c r="L132" s="1">
        <f t="shared" si="15"/>
        <v>33.280000000000001</v>
      </c>
      <c r="M132" s="6" t="s">
        <v>114</v>
      </c>
    </row>
    <row r="133" spans="1:13" ht="12.75">
      <c r="A133">
        <v>1</v>
      </c>
      <c r="B133" s="11">
        <v>1503045019</v>
      </c>
      <c r="C133" s="21" t="s">
        <v>228</v>
      </c>
      <c r="D133" s="11">
        <v>2997</v>
      </c>
      <c r="E133" s="11">
        <v>0</v>
      </c>
      <c r="F133" s="3">
        <v>108401900014466</v>
      </c>
      <c r="G133" s="23">
        <v>43488</v>
      </c>
      <c r="H133" s="1">
        <v>22</v>
      </c>
      <c r="I133" s="1">
        <v>0</v>
      </c>
      <c r="J133" s="1">
        <v>0</v>
      </c>
      <c r="K133" s="1">
        <f>+H133</f>
        <v>22</v>
      </c>
      <c r="L133" s="1">
        <f>+K133*13%</f>
        <v>2.8600000000000003</v>
      </c>
      <c r="M133" s="29" t="s">
        <v>115</v>
      </c>
    </row>
    <row r="134" spans="1:13" ht="12.75">
      <c r="A134">
        <v>1</v>
      </c>
      <c r="B134" s="11">
        <v>166134029</v>
      </c>
      <c r="C134" s="21" t="s">
        <v>244</v>
      </c>
      <c r="D134" s="11">
        <v>100866</v>
      </c>
      <c r="E134" s="11">
        <v>0</v>
      </c>
      <c r="F134" s="3">
        <v>416401800098678</v>
      </c>
      <c r="G134" s="2">
        <v>43488</v>
      </c>
      <c r="H134" s="1">
        <v>185</v>
      </c>
      <c r="I134" s="1">
        <v>0</v>
      </c>
      <c r="J134" s="1">
        <v>0</v>
      </c>
      <c r="K134" s="1">
        <f t="shared" si="14"/>
        <v>185</v>
      </c>
      <c r="L134" s="1">
        <f t="shared" si="15"/>
        <v>24.050000000000001</v>
      </c>
      <c r="M134" s="3" t="s">
        <v>116</v>
      </c>
    </row>
    <row r="135" spans="1:13" ht="12.75">
      <c r="A135">
        <v>1</v>
      </c>
      <c r="B135" s="11">
        <v>1014349020</v>
      </c>
      <c r="C135" s="21" t="s">
        <v>245</v>
      </c>
      <c r="D135" s="11">
        <v>3734</v>
      </c>
      <c r="E135" s="11">
        <v>0</v>
      </c>
      <c r="F135" s="3">
        <v>433401800016989</v>
      </c>
      <c r="G135" s="2">
        <v>43488</v>
      </c>
      <c r="H135" s="1">
        <v>2750</v>
      </c>
      <c r="I135" s="1">
        <v>0</v>
      </c>
      <c r="J135" s="1">
        <v>0</v>
      </c>
      <c r="K135" s="1">
        <f t="shared" si="14"/>
        <v>2750</v>
      </c>
      <c r="L135" s="1">
        <f t="shared" si="15"/>
        <v>357.5</v>
      </c>
      <c r="M135" s="6" t="s">
        <v>117</v>
      </c>
    </row>
    <row r="136" spans="1:13" ht="12.75">
      <c r="A136">
        <v>1</v>
      </c>
      <c r="B136" s="11">
        <v>1028367023</v>
      </c>
      <c r="C136" s="21" t="s">
        <v>246</v>
      </c>
      <c r="D136" s="11">
        <v>15119</v>
      </c>
      <c r="E136" s="11">
        <v>0</v>
      </c>
      <c r="F136" s="3">
        <v>416801900120181</v>
      </c>
      <c r="G136" s="2">
        <v>43488</v>
      </c>
      <c r="H136" s="1">
        <v>409</v>
      </c>
      <c r="I136" s="1">
        <v>0</v>
      </c>
      <c r="J136" s="1">
        <v>0</v>
      </c>
      <c r="K136" s="1">
        <f t="shared" si="14"/>
        <v>409</v>
      </c>
      <c r="L136" s="1">
        <f t="shared" si="15"/>
        <v>53.170000000000002</v>
      </c>
      <c r="M136" s="6" t="s">
        <v>118</v>
      </c>
    </row>
    <row r="137" spans="1:13" ht="12.75">
      <c r="A137">
        <v>1</v>
      </c>
      <c r="B137" s="11">
        <v>1028769023</v>
      </c>
      <c r="C137" s="21" t="s">
        <v>247</v>
      </c>
      <c r="D137" s="11">
        <v>1119</v>
      </c>
      <c r="E137" s="11">
        <v>0</v>
      </c>
      <c r="F137" s="3">
        <v>275401800116273</v>
      </c>
      <c r="G137" s="2">
        <v>43488</v>
      </c>
      <c r="H137" s="1">
        <v>689</v>
      </c>
      <c r="I137" s="1">
        <v>0</v>
      </c>
      <c r="J137" s="1">
        <v>0</v>
      </c>
      <c r="K137" s="1">
        <f t="shared" si="14"/>
        <v>689</v>
      </c>
      <c r="L137" s="1">
        <f t="shared" si="15"/>
        <v>89.570000000000007</v>
      </c>
      <c r="M137" s="6" t="s">
        <v>119</v>
      </c>
    </row>
    <row r="138" spans="1:13" ht="12.75">
      <c r="A138">
        <v>1</v>
      </c>
      <c r="B138" s="11">
        <v>1028453026</v>
      </c>
      <c r="C138" s="21" t="s">
        <v>191</v>
      </c>
      <c r="D138" s="11">
        <v>784</v>
      </c>
      <c r="E138" s="11">
        <v>0</v>
      </c>
      <c r="F138" s="3">
        <v>154401800008487</v>
      </c>
      <c r="G138" s="23">
        <v>43488</v>
      </c>
      <c r="H138" s="1">
        <v>800</v>
      </c>
      <c r="I138" s="1">
        <v>0</v>
      </c>
      <c r="J138" s="1">
        <v>0</v>
      </c>
      <c r="K138" s="1">
        <f>+H138</f>
        <v>800</v>
      </c>
      <c r="L138" s="1">
        <f>+K138*13%</f>
        <v>104</v>
      </c>
      <c r="M138" s="30" t="s">
        <v>120</v>
      </c>
    </row>
    <row r="139" spans="1:13" ht="12.75">
      <c r="A139">
        <v>1</v>
      </c>
      <c r="B139" s="11">
        <v>1007173022</v>
      </c>
      <c r="C139" s="21" t="s">
        <v>187</v>
      </c>
      <c r="D139" s="11">
        <v>110235</v>
      </c>
      <c r="E139" s="11">
        <v>0</v>
      </c>
      <c r="F139" s="3">
        <v>416801800115292</v>
      </c>
      <c r="G139" s="2">
        <v>43488</v>
      </c>
      <c r="H139" s="1">
        <v>440</v>
      </c>
      <c r="I139" s="1">
        <v>0</v>
      </c>
      <c r="J139" s="1">
        <v>0</v>
      </c>
      <c r="K139" s="1">
        <f t="shared" si="14"/>
        <v>440</v>
      </c>
      <c r="L139" s="1">
        <f t="shared" si="15"/>
        <v>57.200000000000003</v>
      </c>
      <c r="M139" s="6" t="s">
        <v>121</v>
      </c>
    </row>
    <row r="140" spans="1:13" ht="12.75">
      <c r="A140">
        <v>1</v>
      </c>
      <c r="B140" s="11">
        <v>1007173022</v>
      </c>
      <c r="C140" s="21" t="s">
        <v>187</v>
      </c>
      <c r="D140" s="11">
        <v>140808</v>
      </c>
      <c r="E140" s="11">
        <v>0</v>
      </c>
      <c r="F140" s="3">
        <v>416801800115292</v>
      </c>
      <c r="G140" s="2">
        <v>43488</v>
      </c>
      <c r="H140" s="1">
        <v>230</v>
      </c>
      <c r="I140" s="1">
        <v>0</v>
      </c>
      <c r="J140" s="1">
        <v>0</v>
      </c>
      <c r="K140" s="1">
        <f t="shared" si="14"/>
        <v>230</v>
      </c>
      <c r="L140" s="1">
        <f t="shared" si="15"/>
        <v>29.900000000000002</v>
      </c>
      <c r="M140" s="3" t="s">
        <v>122</v>
      </c>
    </row>
    <row r="141" spans="1:13" ht="12.75">
      <c r="A141">
        <v>1</v>
      </c>
      <c r="B141" s="11">
        <v>1007173022</v>
      </c>
      <c r="C141" s="21" t="s">
        <v>187</v>
      </c>
      <c r="D141" s="11">
        <v>113202</v>
      </c>
      <c r="E141" s="11">
        <v>0</v>
      </c>
      <c r="F141" s="3">
        <v>416801800115292</v>
      </c>
      <c r="G141" s="2">
        <v>43488</v>
      </c>
      <c r="H141" s="1">
        <v>250</v>
      </c>
      <c r="I141" s="1">
        <v>0</v>
      </c>
      <c r="J141" s="1">
        <v>0</v>
      </c>
      <c r="K141" s="1">
        <f t="shared" si="14"/>
        <v>250</v>
      </c>
      <c r="L141" s="1">
        <f t="shared" si="15"/>
        <v>32.5</v>
      </c>
      <c r="M141" s="3" t="s">
        <v>123</v>
      </c>
    </row>
    <row r="142" spans="1:13" ht="12.75">
      <c r="A142">
        <v>1</v>
      </c>
      <c r="B142" s="11">
        <v>296612020</v>
      </c>
      <c r="C142" s="21" t="s">
        <v>186</v>
      </c>
      <c r="D142" s="11">
        <v>3605</v>
      </c>
      <c r="E142" s="11">
        <v>0</v>
      </c>
      <c r="F142" s="3">
        <v>265401800115234</v>
      </c>
      <c r="G142" s="2">
        <v>43489</v>
      </c>
      <c r="H142" s="1">
        <v>192</v>
      </c>
      <c r="I142" s="1">
        <v>0</v>
      </c>
      <c r="J142" s="1">
        <v>0</v>
      </c>
      <c r="K142" s="1">
        <f t="shared" si="14"/>
        <v>192</v>
      </c>
      <c r="L142" s="1">
        <f t="shared" si="15"/>
        <v>24.960000000000001</v>
      </c>
      <c r="M142" s="6" t="s">
        <v>124</v>
      </c>
    </row>
    <row r="143" spans="1:13" ht="12.75">
      <c r="A143">
        <v>1</v>
      </c>
      <c r="B143" s="11">
        <v>224728027</v>
      </c>
      <c r="C143" s="21" t="s">
        <v>248</v>
      </c>
      <c r="D143" s="11">
        <v>1889</v>
      </c>
      <c r="E143" s="11">
        <v>0</v>
      </c>
      <c r="F143" s="3">
        <v>466101800033237</v>
      </c>
      <c r="G143" s="2">
        <v>43489</v>
      </c>
      <c r="H143" s="1">
        <v>250</v>
      </c>
      <c r="I143" s="1">
        <v>0</v>
      </c>
      <c r="J143" s="1">
        <v>0</v>
      </c>
      <c r="K143" s="1">
        <f t="shared" si="14"/>
        <v>250</v>
      </c>
      <c r="L143" s="1">
        <f t="shared" si="15"/>
        <v>32.5</v>
      </c>
      <c r="M143" s="3">
        <v>0</v>
      </c>
    </row>
    <row r="144" spans="1:13" ht="12.75">
      <c r="A144">
        <v>1</v>
      </c>
      <c r="B144" s="11">
        <v>1020295022</v>
      </c>
      <c r="C144" s="21" t="s">
        <v>249</v>
      </c>
      <c r="D144" s="11">
        <v>672</v>
      </c>
      <c r="E144" s="11">
        <v>0</v>
      </c>
      <c r="F144" s="3">
        <v>127401800013941</v>
      </c>
      <c r="G144" s="2">
        <v>43489</v>
      </c>
      <c r="H144" s="1">
        <v>25</v>
      </c>
      <c r="I144" s="1">
        <v>0</v>
      </c>
      <c r="J144" s="1">
        <v>0</v>
      </c>
      <c r="K144" s="1">
        <f t="shared" si="14"/>
        <v>25</v>
      </c>
      <c r="L144" s="1">
        <f t="shared" si="15"/>
        <v>3.25</v>
      </c>
      <c r="M144" s="6" t="s">
        <v>125</v>
      </c>
    </row>
    <row r="145" spans="1:13" ht="12.75">
      <c r="A145">
        <v>1</v>
      </c>
      <c r="B145" s="11">
        <v>1026253020</v>
      </c>
      <c r="C145" s="21" t="s">
        <v>211</v>
      </c>
      <c r="D145" s="11">
        <v>1533</v>
      </c>
      <c r="E145" s="11">
        <v>0</v>
      </c>
      <c r="F145" s="3">
        <v>374401900273450</v>
      </c>
      <c r="G145" s="2">
        <v>43489</v>
      </c>
      <c r="H145" s="15">
        <v>75</v>
      </c>
      <c r="I145" s="1">
        <v>0</v>
      </c>
      <c r="J145" s="1">
        <v>0</v>
      </c>
      <c r="K145" s="1">
        <f>+H145</f>
        <v>75</v>
      </c>
      <c r="L145" s="1">
        <f>+K145*13%</f>
        <v>9.75</v>
      </c>
      <c r="M145" s="18" t="s">
        <v>126</v>
      </c>
    </row>
    <row r="146" spans="1:13" ht="12.75">
      <c r="A146">
        <v>1</v>
      </c>
      <c r="B146" s="11">
        <v>352309024</v>
      </c>
      <c r="C146" s="21" t="s">
        <v>216</v>
      </c>
      <c r="D146" s="11">
        <v>15762</v>
      </c>
      <c r="E146" s="11">
        <v>0</v>
      </c>
      <c r="F146" s="3">
        <v>269401800101004</v>
      </c>
      <c r="G146" s="2">
        <v>43489</v>
      </c>
      <c r="H146" s="15">
        <v>23</v>
      </c>
      <c r="I146" s="1">
        <v>0</v>
      </c>
      <c r="J146" s="1">
        <v>0</v>
      </c>
      <c r="K146" s="1">
        <f>+H146</f>
        <v>23</v>
      </c>
      <c r="L146" s="1">
        <f>+K146*13%</f>
        <v>2.9900000000000002</v>
      </c>
      <c r="M146" s="18" t="s">
        <v>127</v>
      </c>
    </row>
    <row r="147" spans="1:13" ht="12.75">
      <c r="A147">
        <v>1</v>
      </c>
      <c r="B147" s="11">
        <v>2809527018</v>
      </c>
      <c r="C147" s="21" t="s">
        <v>250</v>
      </c>
      <c r="D147" s="11">
        <v>1453</v>
      </c>
      <c r="E147" s="11">
        <v>0</v>
      </c>
      <c r="F147" s="3">
        <v>306401800017944</v>
      </c>
      <c r="G147" s="2">
        <v>43489</v>
      </c>
      <c r="H147" s="4">
        <v>350</v>
      </c>
      <c r="I147" s="1">
        <v>0</v>
      </c>
      <c r="J147" s="1">
        <v>0</v>
      </c>
      <c r="K147" s="1">
        <f t="shared" si="14"/>
        <v>350</v>
      </c>
      <c r="L147" s="1">
        <f t="shared" si="15"/>
        <v>45.5</v>
      </c>
      <c r="M147" s="6" t="s">
        <v>128</v>
      </c>
    </row>
    <row r="148" spans="1:13" ht="12.75">
      <c r="A148">
        <v>1</v>
      </c>
      <c r="B148" s="11">
        <v>351418020</v>
      </c>
      <c r="C148" s="21" t="s">
        <v>251</v>
      </c>
      <c r="D148" s="11">
        <v>13623</v>
      </c>
      <c r="E148" s="11">
        <v>0</v>
      </c>
      <c r="F148" s="3">
        <v>268401800128377</v>
      </c>
      <c r="G148" s="23">
        <v>43489</v>
      </c>
      <c r="H148" s="1">
        <v>70</v>
      </c>
      <c r="I148" s="1">
        <v>0</v>
      </c>
      <c r="J148" s="1">
        <v>0</v>
      </c>
      <c r="K148" s="1">
        <f t="shared" si="16" ref="K148:K153">+H148</f>
        <v>70</v>
      </c>
      <c r="L148" s="1">
        <f t="shared" si="17" ref="L148:L153">+K148*13%</f>
        <v>9.0999999999999996</v>
      </c>
      <c r="M148" s="6" t="s">
        <v>129</v>
      </c>
    </row>
    <row r="149" spans="1:13" ht="12.75">
      <c r="A149">
        <v>1</v>
      </c>
      <c r="B149" s="11">
        <v>1020435022</v>
      </c>
      <c r="C149" s="21" t="s">
        <v>252</v>
      </c>
      <c r="D149" s="11">
        <v>14231</v>
      </c>
      <c r="E149" s="11">
        <v>0</v>
      </c>
      <c r="F149" s="3">
        <v>419401800006032</v>
      </c>
      <c r="G149" s="23">
        <v>43489</v>
      </c>
      <c r="H149" s="1">
        <v>1999</v>
      </c>
      <c r="I149" s="1">
        <v>0</v>
      </c>
      <c r="J149" s="1">
        <v>0</v>
      </c>
      <c r="K149" s="1">
        <f t="shared" si="16"/>
        <v>1999</v>
      </c>
      <c r="L149" s="1">
        <f t="shared" si="17"/>
        <v>259.87</v>
      </c>
      <c r="M149" s="6" t="s">
        <v>130</v>
      </c>
    </row>
    <row r="150" spans="1:13" ht="12.75">
      <c r="A150">
        <v>1</v>
      </c>
      <c r="B150" s="11">
        <v>1020435022</v>
      </c>
      <c r="C150" s="21" t="s">
        <v>252</v>
      </c>
      <c r="D150" s="11">
        <v>14234</v>
      </c>
      <c r="E150" s="11">
        <v>0</v>
      </c>
      <c r="F150" s="3">
        <v>419401800006032</v>
      </c>
      <c r="G150" s="23">
        <v>43489</v>
      </c>
      <c r="H150" s="1">
        <v>206</v>
      </c>
      <c r="I150" s="1">
        <v>0</v>
      </c>
      <c r="J150" s="1">
        <v>0</v>
      </c>
      <c r="K150" s="1">
        <f t="shared" si="16"/>
        <v>206</v>
      </c>
      <c r="L150" s="1">
        <f t="shared" si="17"/>
        <v>26.780000000000001</v>
      </c>
      <c r="M150" s="6" t="s">
        <v>131</v>
      </c>
    </row>
    <row r="151" spans="1:13" ht="12.75">
      <c r="A151">
        <v>1</v>
      </c>
      <c r="B151" s="11">
        <v>5415362018</v>
      </c>
      <c r="C151" s="21" t="s">
        <v>235</v>
      </c>
      <c r="D151" s="11">
        <v>3333</v>
      </c>
      <c r="E151" s="11">
        <v>0</v>
      </c>
      <c r="F151" s="3">
        <v>384401800054725</v>
      </c>
      <c r="G151" s="23">
        <v>43490</v>
      </c>
      <c r="H151" s="1">
        <v>31</v>
      </c>
      <c r="I151" s="1">
        <v>0</v>
      </c>
      <c r="J151" s="1">
        <v>0</v>
      </c>
      <c r="K151" s="1">
        <f t="shared" si="16"/>
        <v>31</v>
      </c>
      <c r="L151" s="1">
        <f t="shared" si="17"/>
        <v>4.0300000000000002</v>
      </c>
      <c r="M151" s="6" t="s">
        <v>132</v>
      </c>
    </row>
    <row r="152" spans="1:13" ht="12.75">
      <c r="A152">
        <v>1</v>
      </c>
      <c r="B152" s="11">
        <v>2816156017</v>
      </c>
      <c r="C152" s="21" t="s">
        <v>239</v>
      </c>
      <c r="D152" s="11">
        <v>2422</v>
      </c>
      <c r="E152" s="11">
        <v>0</v>
      </c>
      <c r="F152" s="3">
        <v>374101800233548</v>
      </c>
      <c r="G152" s="23">
        <v>43490</v>
      </c>
      <c r="H152" s="1">
        <v>50</v>
      </c>
      <c r="I152" s="1">
        <v>0</v>
      </c>
      <c r="J152" s="1">
        <v>0</v>
      </c>
      <c r="K152" s="1">
        <f t="shared" si="16"/>
        <v>50</v>
      </c>
      <c r="L152" s="1">
        <f t="shared" si="17"/>
        <v>6.5</v>
      </c>
      <c r="M152" s="6">
        <v>0</v>
      </c>
    </row>
    <row r="153" spans="1:13" ht="12.75">
      <c r="A153">
        <v>1</v>
      </c>
      <c r="B153" s="11">
        <v>1028627025</v>
      </c>
      <c r="C153" s="21" t="s">
        <v>175</v>
      </c>
      <c r="D153" s="11">
        <v>26814</v>
      </c>
      <c r="E153" s="11">
        <v>0</v>
      </c>
      <c r="F153" s="3">
        <v>263401800028084</v>
      </c>
      <c r="G153" s="23">
        <v>43490</v>
      </c>
      <c r="H153" s="1">
        <v>39</v>
      </c>
      <c r="I153" s="1">
        <v>0</v>
      </c>
      <c r="J153" s="1">
        <v>0</v>
      </c>
      <c r="K153" s="1">
        <f t="shared" si="16"/>
        <v>39</v>
      </c>
      <c r="L153" s="1">
        <f t="shared" si="17"/>
        <v>5.0700000000000003</v>
      </c>
      <c r="M153" s="6" t="s">
        <v>133</v>
      </c>
    </row>
    <row r="154" spans="1:13" ht="12.75">
      <c r="A154">
        <v>1</v>
      </c>
      <c r="B154" s="11">
        <v>1028627025</v>
      </c>
      <c r="C154" s="21" t="s">
        <v>175</v>
      </c>
      <c r="D154" s="11">
        <v>23749</v>
      </c>
      <c r="E154" s="11">
        <v>0</v>
      </c>
      <c r="F154" s="3">
        <v>263401800028107</v>
      </c>
      <c r="G154" s="2">
        <v>43490</v>
      </c>
      <c r="H154" s="4">
        <v>111</v>
      </c>
      <c r="I154" s="1">
        <v>0</v>
      </c>
      <c r="J154" s="1">
        <v>0</v>
      </c>
      <c r="K154" s="1">
        <f t="shared" si="14"/>
        <v>111</v>
      </c>
      <c r="L154" s="1">
        <f t="shared" si="15"/>
        <v>14.43</v>
      </c>
      <c r="M154" s="6" t="s">
        <v>134</v>
      </c>
    </row>
    <row r="155" spans="1:13" ht="12.75">
      <c r="A155">
        <v>1</v>
      </c>
      <c r="B155" s="11">
        <v>139293020</v>
      </c>
      <c r="C155" s="21" t="s">
        <v>213</v>
      </c>
      <c r="D155" s="11">
        <v>45760</v>
      </c>
      <c r="E155" s="11">
        <v>0</v>
      </c>
      <c r="F155" s="3">
        <v>389101800044541</v>
      </c>
      <c r="G155" s="2">
        <v>43490</v>
      </c>
      <c r="H155" s="4">
        <v>70</v>
      </c>
      <c r="I155" s="1">
        <v>0</v>
      </c>
      <c r="J155" s="1">
        <v>0</v>
      </c>
      <c r="K155" s="1">
        <f t="shared" si="14"/>
        <v>70</v>
      </c>
      <c r="L155" s="1">
        <f t="shared" si="15"/>
        <v>9.0999999999999996</v>
      </c>
      <c r="M155" s="6">
        <v>0</v>
      </c>
    </row>
    <row r="156" spans="1:13" ht="12.75">
      <c r="A156">
        <v>1</v>
      </c>
      <c r="B156" s="11">
        <v>1020423023</v>
      </c>
      <c r="C156" s="21" t="s">
        <v>205</v>
      </c>
      <c r="D156" s="11">
        <v>938</v>
      </c>
      <c r="E156" s="11">
        <v>0</v>
      </c>
      <c r="F156" s="3">
        <v>154401800004896</v>
      </c>
      <c r="G156" s="2">
        <v>43490</v>
      </c>
      <c r="H156" s="4">
        <v>1079</v>
      </c>
      <c r="I156" s="1">
        <v>0</v>
      </c>
      <c r="J156" s="1">
        <v>0</v>
      </c>
      <c r="K156" s="1">
        <f t="shared" si="14"/>
        <v>1079</v>
      </c>
      <c r="L156" s="1">
        <f t="shared" si="15"/>
        <v>140.27000000000001</v>
      </c>
      <c r="M156" s="6" t="s">
        <v>135</v>
      </c>
    </row>
    <row r="157" spans="1:13" ht="12.75">
      <c r="A157">
        <v>1</v>
      </c>
      <c r="B157" s="11">
        <v>278632021</v>
      </c>
      <c r="C157" s="21" t="s">
        <v>253</v>
      </c>
      <c r="D157" s="11">
        <v>594</v>
      </c>
      <c r="E157" s="11">
        <v>0</v>
      </c>
      <c r="F157" s="3">
        <v>154401800007499</v>
      </c>
      <c r="G157" s="2">
        <v>43490</v>
      </c>
      <c r="H157" s="4">
        <v>18350</v>
      </c>
      <c r="I157" s="1">
        <v>0</v>
      </c>
      <c r="J157" s="1">
        <v>0</v>
      </c>
      <c r="K157" s="1">
        <f t="shared" si="14"/>
        <v>18350</v>
      </c>
      <c r="L157" s="1">
        <f t="shared" si="15"/>
        <v>2385.5</v>
      </c>
      <c r="M157" s="6" t="s">
        <v>136</v>
      </c>
    </row>
    <row r="158" spans="1:13" ht="12.75">
      <c r="A158">
        <v>1</v>
      </c>
      <c r="B158" s="11">
        <v>1015447026</v>
      </c>
      <c r="C158" s="21" t="s">
        <v>254</v>
      </c>
      <c r="D158" s="11">
        <v>8177</v>
      </c>
      <c r="E158" s="11">
        <v>0</v>
      </c>
      <c r="F158" s="3">
        <v>271401800110174</v>
      </c>
      <c r="G158" s="2">
        <v>43491</v>
      </c>
      <c r="H158" s="15">
        <v>38</v>
      </c>
      <c r="I158" s="1">
        <v>0</v>
      </c>
      <c r="J158" s="1">
        <v>0</v>
      </c>
      <c r="K158" s="1">
        <f t="shared" si="18" ref="K158:K174">+H158</f>
        <v>38</v>
      </c>
      <c r="L158" s="1">
        <f t="shared" si="19" ref="L158:L174">+K158*13%</f>
        <v>4.9400000000000004</v>
      </c>
      <c r="M158" s="6" t="s">
        <v>137</v>
      </c>
    </row>
    <row r="159" spans="1:13" ht="12.75">
      <c r="A159">
        <v>1</v>
      </c>
      <c r="B159" s="11">
        <v>1028627025</v>
      </c>
      <c r="C159" s="21" t="s">
        <v>175</v>
      </c>
      <c r="D159" s="11">
        <v>33223</v>
      </c>
      <c r="E159" s="11">
        <v>0</v>
      </c>
      <c r="F159" s="3">
        <v>263401800028124</v>
      </c>
      <c r="G159" s="2">
        <v>43491</v>
      </c>
      <c r="H159" s="15">
        <v>234</v>
      </c>
      <c r="I159" s="1">
        <v>0</v>
      </c>
      <c r="J159" s="1">
        <v>0</v>
      </c>
      <c r="K159" s="1">
        <f t="shared" si="18"/>
        <v>234</v>
      </c>
      <c r="L159" s="1">
        <f t="shared" si="19"/>
        <v>30.420000000000002</v>
      </c>
      <c r="M159" s="6" t="s">
        <v>138</v>
      </c>
    </row>
    <row r="160" spans="1:13" ht="12.75">
      <c r="A160">
        <v>1</v>
      </c>
      <c r="B160" s="11">
        <v>344912020</v>
      </c>
      <c r="C160" s="21" t="s">
        <v>214</v>
      </c>
      <c r="D160" s="11">
        <v>1391</v>
      </c>
      <c r="E160" s="11">
        <v>0</v>
      </c>
      <c r="F160" s="3">
        <v>386101800014197</v>
      </c>
      <c r="G160" s="2">
        <v>43491</v>
      </c>
      <c r="H160" s="15">
        <v>82</v>
      </c>
      <c r="I160" s="1">
        <v>0</v>
      </c>
      <c r="J160" s="1">
        <v>0</v>
      </c>
      <c r="K160" s="1">
        <f t="shared" si="18"/>
        <v>82</v>
      </c>
      <c r="L160" s="1">
        <f t="shared" si="19"/>
        <v>10.66</v>
      </c>
      <c r="M160" s="25">
        <v>0</v>
      </c>
    </row>
    <row r="161" spans="1:13" ht="12.75">
      <c r="A161">
        <v>1</v>
      </c>
      <c r="B161" s="11">
        <v>1028627025</v>
      </c>
      <c r="C161" s="21" t="s">
        <v>175</v>
      </c>
      <c r="D161" s="11">
        <v>44363</v>
      </c>
      <c r="E161" s="11">
        <v>0</v>
      </c>
      <c r="F161" s="3">
        <v>263401800024682</v>
      </c>
      <c r="G161" s="23">
        <v>43491</v>
      </c>
      <c r="H161" s="1">
        <v>353</v>
      </c>
      <c r="I161" s="1">
        <v>0</v>
      </c>
      <c r="J161" s="1">
        <v>0</v>
      </c>
      <c r="K161" s="1">
        <f>+H161</f>
        <v>353</v>
      </c>
      <c r="L161" s="1">
        <f>+K161*13%</f>
        <v>45.890000000000001</v>
      </c>
      <c r="M161" s="6" t="s">
        <v>139</v>
      </c>
    </row>
    <row r="162" spans="1:13" ht="12.75">
      <c r="A162">
        <v>1</v>
      </c>
      <c r="B162" s="11">
        <v>198720024</v>
      </c>
      <c r="C162" s="21" t="s">
        <v>255</v>
      </c>
      <c r="D162" s="11">
        <v>18196</v>
      </c>
      <c r="E162" s="11">
        <v>0</v>
      </c>
      <c r="F162" s="3">
        <v>373101800003241</v>
      </c>
      <c r="G162" s="23">
        <v>43493</v>
      </c>
      <c r="H162" s="1">
        <v>342</v>
      </c>
      <c r="I162" s="1">
        <v>0</v>
      </c>
      <c r="J162" s="1">
        <v>0</v>
      </c>
      <c r="K162" s="1">
        <f>+H162</f>
        <v>342</v>
      </c>
      <c r="L162" s="1">
        <f>+K162*13%</f>
        <v>44.460000000000001</v>
      </c>
      <c r="M162" s="25">
        <v>0</v>
      </c>
    </row>
    <row r="163" spans="1:13" ht="12.75">
      <c r="A163">
        <v>1</v>
      </c>
      <c r="B163" s="11">
        <v>142173022</v>
      </c>
      <c r="C163" s="21" t="s">
        <v>256</v>
      </c>
      <c r="D163" s="11">
        <v>7715</v>
      </c>
      <c r="E163" s="11">
        <v>0</v>
      </c>
      <c r="F163" s="3">
        <v>108401800008795</v>
      </c>
      <c r="G163" s="23">
        <v>43493</v>
      </c>
      <c r="H163" s="1">
        <v>117</v>
      </c>
      <c r="I163" s="1">
        <v>0</v>
      </c>
      <c r="J163" s="1">
        <v>0</v>
      </c>
      <c r="K163" s="1">
        <f>+H163</f>
        <v>117</v>
      </c>
      <c r="L163" s="1">
        <f>+K163*13%</f>
        <v>15.210000000000001</v>
      </c>
      <c r="M163" s="6" t="s">
        <v>140</v>
      </c>
    </row>
    <row r="164" spans="1:13" ht="12.75">
      <c r="A164">
        <v>1</v>
      </c>
      <c r="B164" s="11">
        <v>1503045019</v>
      </c>
      <c r="C164" s="21" t="s">
        <v>228</v>
      </c>
      <c r="D164" s="11">
        <v>12414</v>
      </c>
      <c r="E164" s="11">
        <v>0</v>
      </c>
      <c r="F164" s="3">
        <v>108401800008571</v>
      </c>
      <c r="G164" s="23">
        <v>43493</v>
      </c>
      <c r="H164" s="1">
        <v>14</v>
      </c>
      <c r="I164" s="1">
        <v>0</v>
      </c>
      <c r="J164" s="1">
        <v>0</v>
      </c>
      <c r="K164" s="1">
        <f>+H164</f>
        <v>14</v>
      </c>
      <c r="L164" s="1">
        <f>+K164*13%</f>
        <v>1.8200000000000001</v>
      </c>
      <c r="M164" s="6" t="s">
        <v>141</v>
      </c>
    </row>
    <row r="165" spans="1:13" ht="12.75">
      <c r="A165">
        <v>1</v>
      </c>
      <c r="B165" s="11">
        <v>1009445021</v>
      </c>
      <c r="C165" s="21" t="s">
        <v>257</v>
      </c>
      <c r="D165" s="11">
        <v>19688</v>
      </c>
      <c r="E165" s="11">
        <v>0</v>
      </c>
      <c r="F165" s="3">
        <v>263401800028343</v>
      </c>
      <c r="G165" s="2">
        <v>43493</v>
      </c>
      <c r="H165" s="15">
        <v>199</v>
      </c>
      <c r="I165" s="1">
        <v>0</v>
      </c>
      <c r="J165" s="1">
        <v>0</v>
      </c>
      <c r="K165" s="1">
        <f t="shared" si="18"/>
        <v>199</v>
      </c>
      <c r="L165" s="1">
        <f t="shared" si="19"/>
        <v>25.870000000000001</v>
      </c>
      <c r="M165" s="6" t="s">
        <v>142</v>
      </c>
    </row>
    <row r="166" spans="1:13" ht="12.75">
      <c r="A166">
        <v>1</v>
      </c>
      <c r="B166" s="11">
        <v>1028627025</v>
      </c>
      <c r="C166" s="21" t="s">
        <v>175</v>
      </c>
      <c r="D166" s="11">
        <v>36160</v>
      </c>
      <c r="E166" s="11">
        <v>0</v>
      </c>
      <c r="F166" s="3">
        <v>263401800028218</v>
      </c>
      <c r="G166" s="2">
        <v>43493</v>
      </c>
      <c r="H166" s="15">
        <v>89</v>
      </c>
      <c r="I166" s="1">
        <v>0</v>
      </c>
      <c r="J166" s="1">
        <v>0</v>
      </c>
      <c r="K166" s="1">
        <f t="shared" si="18"/>
        <v>89</v>
      </c>
      <c r="L166" s="1">
        <f t="shared" si="19"/>
        <v>11.57</v>
      </c>
      <c r="M166" s="6" t="s">
        <v>143</v>
      </c>
    </row>
    <row r="167" spans="1:13" ht="12.75">
      <c r="A167">
        <v>1</v>
      </c>
      <c r="B167" s="11">
        <v>1028627025</v>
      </c>
      <c r="C167" s="21" t="s">
        <v>175</v>
      </c>
      <c r="D167" s="11">
        <v>8186</v>
      </c>
      <c r="E167" s="11">
        <v>0</v>
      </c>
      <c r="F167" s="3">
        <v>263401800041582</v>
      </c>
      <c r="G167" s="2">
        <v>43493</v>
      </c>
      <c r="H167" s="15">
        <v>17</v>
      </c>
      <c r="I167" s="1">
        <v>0</v>
      </c>
      <c r="J167" s="1">
        <v>0</v>
      </c>
      <c r="K167" s="1">
        <f t="shared" si="18"/>
        <v>17</v>
      </c>
      <c r="L167" s="1">
        <f t="shared" si="19"/>
        <v>2.21</v>
      </c>
      <c r="M167" s="6" t="s">
        <v>144</v>
      </c>
    </row>
    <row r="168" spans="1:13" ht="12.75">
      <c r="A168">
        <v>1</v>
      </c>
      <c r="B168" s="11">
        <v>1019523025</v>
      </c>
      <c r="C168" s="21" t="s">
        <v>2</v>
      </c>
      <c r="D168" s="11">
        <v>0</v>
      </c>
      <c r="E168" s="11" t="s">
        <v>233</v>
      </c>
      <c r="F168" s="3">
        <v>3</v>
      </c>
      <c r="G168" s="2">
        <v>43493</v>
      </c>
      <c r="H168" s="15">
        <v>52901</v>
      </c>
      <c r="I168" s="1">
        <v>0</v>
      </c>
      <c r="J168" s="1">
        <v>0</v>
      </c>
      <c r="K168" s="1">
        <f t="shared" si="18"/>
        <v>52901</v>
      </c>
      <c r="L168" s="1">
        <f t="shared" si="19"/>
        <v>6877.1300000000001</v>
      </c>
      <c r="M168" s="6">
        <v>0</v>
      </c>
    </row>
    <row r="169" spans="1:13" ht="12.75">
      <c r="A169">
        <v>1</v>
      </c>
      <c r="B169" s="11">
        <v>2970556016</v>
      </c>
      <c r="C169" s="21" t="s">
        <v>225</v>
      </c>
      <c r="D169" s="11">
        <v>130767</v>
      </c>
      <c r="E169" s="11">
        <v>0</v>
      </c>
      <c r="F169" s="3">
        <v>252405800014100</v>
      </c>
      <c r="G169" s="2">
        <v>43493</v>
      </c>
      <c r="H169" s="15">
        <v>70</v>
      </c>
      <c r="I169" s="1">
        <v>0</v>
      </c>
      <c r="J169" s="1">
        <v>0</v>
      </c>
      <c r="K169" s="1">
        <f t="shared" si="18"/>
        <v>70</v>
      </c>
      <c r="L169" s="1">
        <f t="shared" si="19"/>
        <v>9.0999999999999996</v>
      </c>
      <c r="M169" s="6" t="s">
        <v>145</v>
      </c>
    </row>
    <row r="170" spans="1:13" ht="12.75">
      <c r="A170">
        <v>1</v>
      </c>
      <c r="B170" s="11">
        <v>301204024</v>
      </c>
      <c r="C170" s="21" t="s">
        <v>178</v>
      </c>
      <c r="D170" s="11">
        <v>45637</v>
      </c>
      <c r="E170" s="11">
        <v>0</v>
      </c>
      <c r="F170" s="3">
        <v>426401800016018</v>
      </c>
      <c r="G170" s="2">
        <v>43493</v>
      </c>
      <c r="H170" s="15">
        <v>87</v>
      </c>
      <c r="I170" s="1">
        <v>0</v>
      </c>
      <c r="J170" s="1">
        <v>0</v>
      </c>
      <c r="K170" s="1">
        <f t="shared" si="18"/>
        <v>87</v>
      </c>
      <c r="L170" s="1">
        <f t="shared" si="19"/>
        <v>11.31</v>
      </c>
      <c r="M170" s="6" t="s">
        <v>146</v>
      </c>
    </row>
    <row r="171" spans="1:13" ht="12.75">
      <c r="A171">
        <v>1</v>
      </c>
      <c r="B171" s="11">
        <v>141159026</v>
      </c>
      <c r="C171" s="21" t="s">
        <v>258</v>
      </c>
      <c r="D171" s="11">
        <v>16504</v>
      </c>
      <c r="E171" s="11">
        <v>0</v>
      </c>
      <c r="F171" s="3">
        <v>112401800022487</v>
      </c>
      <c r="G171" s="2">
        <v>43493</v>
      </c>
      <c r="H171" s="15">
        <v>47</v>
      </c>
      <c r="I171" s="1">
        <v>0</v>
      </c>
      <c r="J171" s="1">
        <v>0</v>
      </c>
      <c r="K171" s="1">
        <f t="shared" si="18"/>
        <v>47</v>
      </c>
      <c r="L171" s="1">
        <f t="shared" si="19"/>
        <v>6.1100000000000003</v>
      </c>
      <c r="M171" s="6" t="s">
        <v>147</v>
      </c>
    </row>
    <row r="172" spans="1:13" ht="12.75">
      <c r="A172">
        <v>1</v>
      </c>
      <c r="B172" s="11">
        <v>144017029</v>
      </c>
      <c r="C172" s="21" t="s">
        <v>259</v>
      </c>
      <c r="D172" s="11">
        <v>284964</v>
      </c>
      <c r="E172" s="11">
        <v>0</v>
      </c>
      <c r="F172" s="3">
        <v>277405800032867</v>
      </c>
      <c r="G172" s="2">
        <v>43493</v>
      </c>
      <c r="H172" s="15">
        <v>70</v>
      </c>
      <c r="I172" s="1">
        <v>0</v>
      </c>
      <c r="J172" s="1">
        <v>0</v>
      </c>
      <c r="K172" s="1">
        <f t="shared" si="18"/>
        <v>70</v>
      </c>
      <c r="L172" s="1">
        <f t="shared" si="19"/>
        <v>9.0999999999999996</v>
      </c>
      <c r="M172" s="6" t="s">
        <v>148</v>
      </c>
    </row>
    <row r="173" spans="1:13" ht="12.75">
      <c r="A173">
        <v>1</v>
      </c>
      <c r="B173" s="11">
        <v>278632021</v>
      </c>
      <c r="C173" s="21" t="s">
        <v>253</v>
      </c>
      <c r="D173" s="11">
        <v>606</v>
      </c>
      <c r="E173" s="11">
        <v>0</v>
      </c>
      <c r="F173" s="3">
        <v>154401800007499</v>
      </c>
      <c r="G173" s="2">
        <v>43493</v>
      </c>
      <c r="H173" s="15">
        <v>24220</v>
      </c>
      <c r="I173" s="1">
        <v>0</v>
      </c>
      <c r="J173" s="1">
        <v>0</v>
      </c>
      <c r="K173" s="1">
        <f t="shared" si="18"/>
        <v>24220</v>
      </c>
      <c r="L173" s="1">
        <f t="shared" si="19"/>
        <v>3148.5999999999999</v>
      </c>
      <c r="M173" s="6" t="s">
        <v>149</v>
      </c>
    </row>
    <row r="174" spans="1:13" ht="12.75">
      <c r="A174">
        <v>1</v>
      </c>
      <c r="B174" s="11">
        <v>1009445021</v>
      </c>
      <c r="C174" s="21" t="s">
        <v>257</v>
      </c>
      <c r="D174" s="11">
        <v>24202</v>
      </c>
      <c r="E174" s="11">
        <v>0</v>
      </c>
      <c r="F174" s="3">
        <v>263401800028327</v>
      </c>
      <c r="G174" s="2">
        <v>43494</v>
      </c>
      <c r="H174" s="15">
        <v>578</v>
      </c>
      <c r="I174" s="1">
        <v>0</v>
      </c>
      <c r="J174" s="1">
        <v>0</v>
      </c>
      <c r="K174" s="1">
        <f t="shared" si="18"/>
        <v>578</v>
      </c>
      <c r="L174" s="1">
        <f t="shared" si="19"/>
        <v>75.140000000000001</v>
      </c>
      <c r="M174" s="6" t="s">
        <v>150</v>
      </c>
    </row>
    <row r="175" spans="1:13" ht="12.75">
      <c r="A175">
        <v>1</v>
      </c>
      <c r="B175" s="11">
        <v>133795023</v>
      </c>
      <c r="C175" s="21" t="s">
        <v>197</v>
      </c>
      <c r="D175" s="11">
        <v>41799</v>
      </c>
      <c r="E175" s="11">
        <v>0</v>
      </c>
      <c r="F175" s="3">
        <v>271401800099369</v>
      </c>
      <c r="G175" s="2">
        <v>43494</v>
      </c>
      <c r="H175" s="1">
        <v>47</v>
      </c>
      <c r="I175" s="1">
        <v>0</v>
      </c>
      <c r="J175" s="1">
        <v>0</v>
      </c>
      <c r="K175" s="1">
        <f t="shared" si="20" ref="K175:K200">+H175</f>
        <v>47</v>
      </c>
      <c r="L175" s="1">
        <f t="shared" si="21" ref="L175:L200">+K175*13%</f>
        <v>6.1100000000000003</v>
      </c>
      <c r="M175" s="6" t="s">
        <v>151</v>
      </c>
    </row>
    <row r="176" spans="1:13" ht="12.75">
      <c r="A176">
        <v>1</v>
      </c>
      <c r="B176" s="11">
        <v>5337265014</v>
      </c>
      <c r="C176" s="21" t="s">
        <v>180</v>
      </c>
      <c r="D176" s="11">
        <v>11332</v>
      </c>
      <c r="E176" s="11">
        <v>0</v>
      </c>
      <c r="F176" s="3">
        <v>383401800128952</v>
      </c>
      <c r="G176" s="2">
        <v>43494</v>
      </c>
      <c r="H176" s="28">
        <v>18</v>
      </c>
      <c r="I176" s="1">
        <v>0</v>
      </c>
      <c r="J176" s="1">
        <v>0</v>
      </c>
      <c r="K176" s="1">
        <f t="shared" si="20"/>
        <v>18</v>
      </c>
      <c r="L176" s="1">
        <f t="shared" si="21"/>
        <v>2.3399999999999999</v>
      </c>
      <c r="M176" s="6" t="s">
        <v>152</v>
      </c>
    </row>
    <row r="177" spans="1:13" ht="12.75">
      <c r="A177">
        <v>1</v>
      </c>
      <c r="B177" s="11">
        <v>218554028</v>
      </c>
      <c r="C177" s="21" t="s">
        <v>260</v>
      </c>
      <c r="D177" s="11">
        <v>4888</v>
      </c>
      <c r="E177" s="11">
        <v>0</v>
      </c>
      <c r="F177" s="3">
        <v>269401800102607</v>
      </c>
      <c r="G177" s="2">
        <v>43494</v>
      </c>
      <c r="H177" s="4">
        <v>42</v>
      </c>
      <c r="I177" s="1">
        <v>0</v>
      </c>
      <c r="J177" s="1">
        <v>0</v>
      </c>
      <c r="K177" s="1">
        <f t="shared" si="20"/>
        <v>42</v>
      </c>
      <c r="L177" s="1">
        <f t="shared" si="21"/>
        <v>5.46</v>
      </c>
      <c r="M177" s="6" t="s">
        <v>153</v>
      </c>
    </row>
    <row r="178" spans="1:13" ht="12.75">
      <c r="A178">
        <v>1</v>
      </c>
      <c r="B178" s="11">
        <v>1679680016</v>
      </c>
      <c r="C178" s="21" t="s">
        <v>261</v>
      </c>
      <c r="D178" s="11">
        <v>1034</v>
      </c>
      <c r="E178" s="11">
        <v>0</v>
      </c>
      <c r="F178" s="3">
        <v>271401800150976</v>
      </c>
      <c r="G178" s="2">
        <v>43494</v>
      </c>
      <c r="H178" s="4">
        <v>124</v>
      </c>
      <c r="I178" s="1">
        <v>0</v>
      </c>
      <c r="J178" s="1">
        <v>0</v>
      </c>
      <c r="K178" s="1">
        <f t="shared" si="20"/>
        <v>124</v>
      </c>
      <c r="L178" s="1">
        <f t="shared" si="21"/>
        <v>16.120000000000001</v>
      </c>
      <c r="M178" s="6" t="s">
        <v>154</v>
      </c>
    </row>
    <row r="179" spans="1:13" ht="12.75">
      <c r="A179">
        <v>1</v>
      </c>
      <c r="B179" s="11">
        <v>1028627025</v>
      </c>
      <c r="C179" s="21" t="s">
        <v>175</v>
      </c>
      <c r="D179" s="11">
        <v>20158</v>
      </c>
      <c r="E179" s="11">
        <v>0</v>
      </c>
      <c r="F179" s="3">
        <v>263401800036731</v>
      </c>
      <c r="G179" s="2">
        <v>43495</v>
      </c>
      <c r="H179" s="15">
        <v>156</v>
      </c>
      <c r="I179" s="1">
        <v>0</v>
      </c>
      <c r="J179" s="1">
        <v>0</v>
      </c>
      <c r="K179" s="1">
        <f t="shared" si="20"/>
        <v>156</v>
      </c>
      <c r="L179" s="1">
        <f t="shared" si="21"/>
        <v>20.280000000000001</v>
      </c>
      <c r="M179" s="6" t="s">
        <v>155</v>
      </c>
    </row>
    <row r="180" spans="1:13" ht="12.75">
      <c r="A180">
        <v>1</v>
      </c>
      <c r="B180" s="11">
        <v>324522027</v>
      </c>
      <c r="C180" s="21" t="s">
        <v>262</v>
      </c>
      <c r="D180" s="11">
        <v>4776</v>
      </c>
      <c r="E180" s="11">
        <v>0</v>
      </c>
      <c r="F180" s="3">
        <v>387401800039048</v>
      </c>
      <c r="G180" s="2">
        <v>43495</v>
      </c>
      <c r="H180" s="15">
        <v>558</v>
      </c>
      <c r="I180" s="1">
        <v>0</v>
      </c>
      <c r="J180" s="1">
        <v>0</v>
      </c>
      <c r="K180" s="1">
        <f t="shared" si="20"/>
        <v>558</v>
      </c>
      <c r="L180" s="1">
        <f t="shared" si="21"/>
        <v>72.540000000000006</v>
      </c>
      <c r="M180" s="6" t="s">
        <v>156</v>
      </c>
    </row>
    <row r="181" spans="1:13" ht="12.75">
      <c r="A181">
        <v>1</v>
      </c>
      <c r="B181" s="11">
        <v>1014779027</v>
      </c>
      <c r="C181" s="21" t="s">
        <v>263</v>
      </c>
      <c r="D181" s="11">
        <v>7718</v>
      </c>
      <c r="E181" s="11">
        <v>0</v>
      </c>
      <c r="F181" s="3">
        <v>112401800024656</v>
      </c>
      <c r="G181" s="2">
        <v>43495</v>
      </c>
      <c r="H181" s="15">
        <v>12</v>
      </c>
      <c r="I181" s="1">
        <v>0</v>
      </c>
      <c r="J181" s="1">
        <v>0</v>
      </c>
      <c r="K181" s="1">
        <f t="shared" si="20"/>
        <v>12</v>
      </c>
      <c r="L181" s="1">
        <f t="shared" si="21"/>
        <v>1.5600000000000001</v>
      </c>
      <c r="M181" s="6" t="s">
        <v>157</v>
      </c>
    </row>
    <row r="182" spans="1:13" ht="12.75">
      <c r="A182">
        <v>1</v>
      </c>
      <c r="B182" s="11">
        <v>1028627025</v>
      </c>
      <c r="C182" s="21" t="s">
        <v>175</v>
      </c>
      <c r="D182" s="11">
        <v>37361</v>
      </c>
      <c r="E182" s="11">
        <v>0</v>
      </c>
      <c r="F182" s="3">
        <v>263401800028078</v>
      </c>
      <c r="G182" s="2">
        <v>43495</v>
      </c>
      <c r="H182" s="15">
        <v>54</v>
      </c>
      <c r="I182" s="1">
        <v>0</v>
      </c>
      <c r="J182" s="1">
        <v>0</v>
      </c>
      <c r="K182" s="1">
        <f t="shared" si="20"/>
        <v>54</v>
      </c>
      <c r="L182" s="1">
        <f t="shared" si="21"/>
        <v>7.0200000000000005</v>
      </c>
      <c r="M182" s="6" t="s">
        <v>158</v>
      </c>
    </row>
    <row r="183" spans="1:13" ht="12.75">
      <c r="A183">
        <v>1</v>
      </c>
      <c r="B183" s="11">
        <v>3432262017</v>
      </c>
      <c r="C183" s="21" t="s">
        <v>264</v>
      </c>
      <c r="D183" s="11">
        <v>22188</v>
      </c>
      <c r="E183" s="11">
        <v>0</v>
      </c>
      <c r="F183" s="3">
        <v>384401800058792</v>
      </c>
      <c r="G183" s="2">
        <v>43495</v>
      </c>
      <c r="H183" s="15">
        <v>57</v>
      </c>
      <c r="I183" s="1">
        <v>0</v>
      </c>
      <c r="J183" s="1">
        <v>0</v>
      </c>
      <c r="K183" s="1">
        <f t="shared" si="20"/>
        <v>57</v>
      </c>
      <c r="L183" s="1">
        <f t="shared" si="21"/>
        <v>7.4100000000000001</v>
      </c>
      <c r="M183" s="6" t="s">
        <v>159</v>
      </c>
    </row>
    <row r="184" spans="1:13" ht="12.75">
      <c r="A184">
        <v>1</v>
      </c>
      <c r="B184" s="21">
        <v>1028241027</v>
      </c>
      <c r="C184" s="21" t="s">
        <v>265</v>
      </c>
      <c r="D184" s="11">
        <v>21012</v>
      </c>
      <c r="E184" s="11">
        <v>0</v>
      </c>
      <c r="F184" s="3">
        <v>263401800035946</v>
      </c>
      <c r="G184" s="2">
        <v>43495</v>
      </c>
      <c r="H184" s="15">
        <v>121</v>
      </c>
      <c r="I184" s="1">
        <v>0</v>
      </c>
      <c r="J184" s="1">
        <v>0</v>
      </c>
      <c r="K184" s="1">
        <f t="shared" si="20"/>
        <v>121</v>
      </c>
      <c r="L184" s="1">
        <f t="shared" si="21"/>
        <v>15.73</v>
      </c>
      <c r="M184" s="6" t="s">
        <v>160</v>
      </c>
    </row>
    <row r="185" spans="1:13" ht="12.75">
      <c r="A185">
        <v>1</v>
      </c>
      <c r="B185" s="11">
        <v>321404026</v>
      </c>
      <c r="C185" s="21" t="s">
        <v>199</v>
      </c>
      <c r="D185" s="11">
        <v>2604</v>
      </c>
      <c r="E185" s="11">
        <v>0</v>
      </c>
      <c r="F185" s="3">
        <v>387401800046982</v>
      </c>
      <c r="G185" s="23">
        <v>43495</v>
      </c>
      <c r="H185" s="1">
        <v>325</v>
      </c>
      <c r="I185" s="1">
        <v>0</v>
      </c>
      <c r="J185" s="1">
        <v>0</v>
      </c>
      <c r="K185" s="1">
        <f t="shared" si="22" ref="K185:K191">+H185</f>
        <v>325</v>
      </c>
      <c r="L185" s="1">
        <f t="shared" si="23" ref="L185:L191">+K185*13%</f>
        <v>42.25</v>
      </c>
      <c r="M185" s="6" t="s">
        <v>161</v>
      </c>
    </row>
    <row r="186" spans="1:13" ht="12.75">
      <c r="A186">
        <v>1</v>
      </c>
      <c r="B186" s="11">
        <v>141159026</v>
      </c>
      <c r="C186" s="21" t="s">
        <v>258</v>
      </c>
      <c r="D186" s="11">
        <v>16934</v>
      </c>
      <c r="E186" s="11">
        <v>0</v>
      </c>
      <c r="F186" s="3">
        <v>112401800022487</v>
      </c>
      <c r="G186" s="23">
        <v>43495</v>
      </c>
      <c r="H186" s="1">
        <v>54</v>
      </c>
      <c r="I186" s="1">
        <v>0</v>
      </c>
      <c r="J186" s="1">
        <v>0</v>
      </c>
      <c r="K186" s="1">
        <f t="shared" si="22"/>
        <v>54</v>
      </c>
      <c r="L186" s="1">
        <f t="shared" si="23"/>
        <v>7.0200000000000005</v>
      </c>
      <c r="M186" s="6" t="s">
        <v>162</v>
      </c>
    </row>
    <row r="187" spans="1:13" ht="12.75">
      <c r="A187">
        <v>1</v>
      </c>
      <c r="B187" s="11">
        <v>1028627025</v>
      </c>
      <c r="C187" s="21" t="s">
        <v>175</v>
      </c>
      <c r="D187" s="11">
        <v>32266</v>
      </c>
      <c r="E187" s="11">
        <v>0</v>
      </c>
      <c r="F187" s="3">
        <v>263401800028111</v>
      </c>
      <c r="G187" s="23">
        <v>43495</v>
      </c>
      <c r="H187" s="1">
        <v>155</v>
      </c>
      <c r="I187" s="1">
        <v>0</v>
      </c>
      <c r="J187" s="1">
        <v>0</v>
      </c>
      <c r="K187" s="1">
        <f t="shared" si="22"/>
        <v>155</v>
      </c>
      <c r="L187" s="1">
        <f t="shared" si="23"/>
        <v>20.150000000000002</v>
      </c>
      <c r="M187" s="6" t="s">
        <v>163</v>
      </c>
    </row>
    <row r="188" spans="1:13" ht="12.75">
      <c r="A188">
        <v>1</v>
      </c>
      <c r="B188" s="11">
        <v>278632021</v>
      </c>
      <c r="C188" s="21" t="s">
        <v>253</v>
      </c>
      <c r="D188" s="11">
        <v>617</v>
      </c>
      <c r="E188" s="11">
        <v>0</v>
      </c>
      <c r="F188" s="3">
        <v>154401800007499</v>
      </c>
      <c r="G188" s="23">
        <v>43495</v>
      </c>
      <c r="H188" s="1">
        <v>7750</v>
      </c>
      <c r="I188" s="1">
        <v>0</v>
      </c>
      <c r="J188" s="1">
        <v>0</v>
      </c>
      <c r="K188" s="1">
        <f t="shared" si="22"/>
        <v>7750</v>
      </c>
      <c r="L188" s="1">
        <f t="shared" si="23"/>
        <v>1007.5</v>
      </c>
      <c r="M188" s="6" t="s">
        <v>164</v>
      </c>
    </row>
    <row r="189" spans="1:13" ht="12.75">
      <c r="A189">
        <v>1</v>
      </c>
      <c r="B189" s="11">
        <v>1007173022</v>
      </c>
      <c r="C189" s="21" t="s">
        <v>187</v>
      </c>
      <c r="D189" s="11">
        <v>72257</v>
      </c>
      <c r="E189" s="11">
        <v>0</v>
      </c>
      <c r="F189" s="3">
        <v>416301800008986</v>
      </c>
      <c r="G189" s="23">
        <v>43496</v>
      </c>
      <c r="H189" s="1">
        <v>50</v>
      </c>
      <c r="I189" s="1">
        <v>0</v>
      </c>
      <c r="J189" s="1">
        <v>0</v>
      </c>
      <c r="K189" s="1">
        <f t="shared" si="22"/>
        <v>50</v>
      </c>
      <c r="L189" s="1">
        <f t="shared" si="23"/>
        <v>6.5</v>
      </c>
      <c r="M189" s="6">
        <v>0</v>
      </c>
    </row>
    <row r="190" spans="1:13" ht="12.75">
      <c r="A190">
        <v>1</v>
      </c>
      <c r="B190" s="11">
        <v>1007173022</v>
      </c>
      <c r="C190" s="21" t="s">
        <v>187</v>
      </c>
      <c r="D190" s="11">
        <v>226445</v>
      </c>
      <c r="E190" s="11">
        <v>0</v>
      </c>
      <c r="F190" s="3">
        <v>416301900118245</v>
      </c>
      <c r="G190" s="23">
        <v>43496</v>
      </c>
      <c r="H190" s="1">
        <v>20</v>
      </c>
      <c r="I190" s="1">
        <v>0</v>
      </c>
      <c r="J190" s="1">
        <v>0</v>
      </c>
      <c r="K190" s="1">
        <f t="shared" si="22"/>
        <v>20</v>
      </c>
      <c r="L190" s="1">
        <f t="shared" si="23"/>
        <v>2.6000000000000001</v>
      </c>
      <c r="M190" s="6">
        <v>0</v>
      </c>
    </row>
    <row r="191" spans="1:13" ht="12.75">
      <c r="A191">
        <v>1</v>
      </c>
      <c r="B191" s="11">
        <v>173506022</v>
      </c>
      <c r="C191" s="21" t="s">
        <v>184</v>
      </c>
      <c r="D191" s="11">
        <v>6706</v>
      </c>
      <c r="E191" s="11">
        <v>0</v>
      </c>
      <c r="F191" s="3">
        <v>377401800014889</v>
      </c>
      <c r="G191" s="23">
        <v>43496</v>
      </c>
      <c r="H191" s="1">
        <v>138</v>
      </c>
      <c r="I191" s="1">
        <v>0</v>
      </c>
      <c r="J191" s="1">
        <v>0</v>
      </c>
      <c r="K191" s="1">
        <f t="shared" si="22"/>
        <v>138</v>
      </c>
      <c r="L191" s="1">
        <f t="shared" si="23"/>
        <v>17.940000000000001</v>
      </c>
      <c r="M191" s="6" t="s">
        <v>165</v>
      </c>
    </row>
    <row r="192" spans="1:13" ht="12.75">
      <c r="A192">
        <v>1</v>
      </c>
      <c r="B192" s="11">
        <v>5352783016</v>
      </c>
      <c r="C192" s="21" t="s">
        <v>242</v>
      </c>
      <c r="D192" s="11">
        <v>4660</v>
      </c>
      <c r="E192" s="11">
        <v>0</v>
      </c>
      <c r="F192" s="3">
        <v>384401800055215</v>
      </c>
      <c r="G192" s="2">
        <v>43496</v>
      </c>
      <c r="H192" s="15">
        <v>29</v>
      </c>
      <c r="I192" s="1">
        <v>0</v>
      </c>
      <c r="J192" s="1">
        <v>0</v>
      </c>
      <c r="K192" s="1">
        <f t="shared" si="20"/>
        <v>29</v>
      </c>
      <c r="L192" s="1">
        <f t="shared" si="21"/>
        <v>3.77</v>
      </c>
      <c r="M192" s="6" t="s">
        <v>166</v>
      </c>
    </row>
    <row r="193" spans="1:13" ht="12.75">
      <c r="A193">
        <v>1</v>
      </c>
      <c r="B193" s="11">
        <v>5352783016</v>
      </c>
      <c r="C193" s="21" t="s">
        <v>242</v>
      </c>
      <c r="D193" s="11">
        <v>4661</v>
      </c>
      <c r="E193" s="11">
        <v>0</v>
      </c>
      <c r="F193" s="3">
        <v>384401800055215</v>
      </c>
      <c r="G193" s="2">
        <v>43496</v>
      </c>
      <c r="H193" s="15">
        <v>23</v>
      </c>
      <c r="I193" s="1">
        <v>0</v>
      </c>
      <c r="J193" s="1">
        <v>0</v>
      </c>
      <c r="K193" s="1">
        <f t="shared" si="20"/>
        <v>23</v>
      </c>
      <c r="L193" s="1">
        <f t="shared" si="21"/>
        <v>2.9900000000000002</v>
      </c>
      <c r="M193" s="6" t="s">
        <v>167</v>
      </c>
    </row>
    <row r="194" spans="1:13" ht="12.75">
      <c r="A194">
        <v>1</v>
      </c>
      <c r="B194" s="11">
        <v>3896067012</v>
      </c>
      <c r="C194" s="21" t="s">
        <v>179</v>
      </c>
      <c r="D194" s="11">
        <v>7064</v>
      </c>
      <c r="E194" s="11">
        <v>0</v>
      </c>
      <c r="F194" s="3">
        <v>383401800156030</v>
      </c>
      <c r="G194" s="23">
        <v>43496</v>
      </c>
      <c r="H194" s="1">
        <v>36</v>
      </c>
      <c r="I194" s="1">
        <v>0</v>
      </c>
      <c r="J194" s="1">
        <v>0</v>
      </c>
      <c r="K194" s="1">
        <f>+H194</f>
        <v>36</v>
      </c>
      <c r="L194" s="1">
        <f>+K194*13%</f>
        <v>4.6799999999999997</v>
      </c>
      <c r="M194" s="6" t="s">
        <v>168</v>
      </c>
    </row>
    <row r="195" spans="1:13" ht="12.75">
      <c r="A195">
        <v>1</v>
      </c>
      <c r="B195" s="11">
        <v>3896067012</v>
      </c>
      <c r="C195" s="21" t="s">
        <v>179</v>
      </c>
      <c r="D195" s="11">
        <v>7063</v>
      </c>
      <c r="E195" s="11">
        <v>0</v>
      </c>
      <c r="F195" s="3">
        <v>383401800156030</v>
      </c>
      <c r="G195" s="2">
        <v>43496</v>
      </c>
      <c r="H195" s="15">
        <v>36</v>
      </c>
      <c r="I195" s="1">
        <v>0</v>
      </c>
      <c r="J195" s="1">
        <v>0</v>
      </c>
      <c r="K195" s="1">
        <f t="shared" si="20"/>
        <v>36</v>
      </c>
      <c r="L195" s="1">
        <f t="shared" si="21"/>
        <v>4.6799999999999997</v>
      </c>
      <c r="M195" s="6" t="s">
        <v>168</v>
      </c>
    </row>
    <row r="196" spans="1:13" ht="12.75">
      <c r="A196">
        <v>1</v>
      </c>
      <c r="B196" s="11">
        <v>3896067012</v>
      </c>
      <c r="C196" s="21" t="s">
        <v>179</v>
      </c>
      <c r="D196" s="11">
        <v>7059</v>
      </c>
      <c r="E196" s="11">
        <v>0</v>
      </c>
      <c r="F196" s="3">
        <v>383401800156030</v>
      </c>
      <c r="G196" s="2">
        <v>43496</v>
      </c>
      <c r="H196" s="15">
        <v>30</v>
      </c>
      <c r="I196" s="1">
        <v>0</v>
      </c>
      <c r="J196" s="1">
        <v>0</v>
      </c>
      <c r="K196" s="1">
        <f t="shared" si="20"/>
        <v>30</v>
      </c>
      <c r="L196" s="1">
        <f t="shared" si="21"/>
        <v>3.9000000000000004</v>
      </c>
      <c r="M196" s="6" t="s">
        <v>169</v>
      </c>
    </row>
    <row r="197" spans="1:13" ht="12.75">
      <c r="A197">
        <v>1</v>
      </c>
      <c r="B197" s="11">
        <v>839555014</v>
      </c>
      <c r="C197" s="21" t="s">
        <v>266</v>
      </c>
      <c r="D197" s="11">
        <v>19699</v>
      </c>
      <c r="E197" s="11">
        <v>0</v>
      </c>
      <c r="F197" s="3">
        <v>277405900054399</v>
      </c>
      <c r="G197" s="2">
        <v>43496</v>
      </c>
      <c r="H197" s="15">
        <v>70</v>
      </c>
      <c r="I197" s="1">
        <v>0</v>
      </c>
      <c r="J197" s="1">
        <v>0</v>
      </c>
      <c r="K197" s="1">
        <f t="shared" si="20"/>
        <v>70</v>
      </c>
      <c r="L197" s="1">
        <f t="shared" si="21"/>
        <v>9.0999999999999996</v>
      </c>
      <c r="M197" s="6" t="s">
        <v>170</v>
      </c>
    </row>
    <row r="198" spans="1:13" ht="12.75">
      <c r="A198">
        <v>1</v>
      </c>
      <c r="B198" s="11">
        <v>1023289022</v>
      </c>
      <c r="C198" s="21" t="s">
        <v>267</v>
      </c>
      <c r="D198" s="11">
        <v>404</v>
      </c>
      <c r="E198" s="11">
        <v>0</v>
      </c>
      <c r="F198" s="3">
        <v>154401800008460</v>
      </c>
      <c r="G198" s="2">
        <v>43496</v>
      </c>
      <c r="H198" s="15">
        <v>11533</v>
      </c>
      <c r="I198" s="1">
        <v>0</v>
      </c>
      <c r="J198" s="1">
        <v>0</v>
      </c>
      <c r="K198" s="1">
        <f t="shared" si="20"/>
        <v>11533</v>
      </c>
      <c r="L198" s="1">
        <f t="shared" si="21"/>
        <v>1499.29</v>
      </c>
      <c r="M198" s="6" t="s">
        <v>171</v>
      </c>
    </row>
    <row r="199" spans="1:13" ht="12.75">
      <c r="A199">
        <v>1</v>
      </c>
      <c r="B199" s="11">
        <v>1028769023</v>
      </c>
      <c r="C199" s="21" t="s">
        <v>247</v>
      </c>
      <c r="D199" s="11">
        <v>1454</v>
      </c>
      <c r="E199" s="11">
        <v>0</v>
      </c>
      <c r="F199" s="3">
        <v>275401800116273</v>
      </c>
      <c r="G199" s="2">
        <v>43496</v>
      </c>
      <c r="H199" s="15">
        <v>689</v>
      </c>
      <c r="I199" s="1">
        <v>0</v>
      </c>
      <c r="J199" s="1">
        <v>0</v>
      </c>
      <c r="K199" s="1">
        <f t="shared" si="20"/>
        <v>689</v>
      </c>
      <c r="L199" s="1">
        <f t="shared" si="21"/>
        <v>89.570000000000007</v>
      </c>
      <c r="M199" s="6" t="s">
        <v>172</v>
      </c>
    </row>
    <row r="200" spans="1:13" ht="12.75">
      <c r="A200">
        <v>1</v>
      </c>
      <c r="B200" s="11">
        <v>1028769023</v>
      </c>
      <c r="C200" s="21" t="s">
        <v>247</v>
      </c>
      <c r="D200" s="11">
        <v>1452</v>
      </c>
      <c r="E200" s="11">
        <v>0</v>
      </c>
      <c r="F200" s="3">
        <v>275401800116273</v>
      </c>
      <c r="G200" s="2">
        <v>43496</v>
      </c>
      <c r="H200" s="15">
        <v>689</v>
      </c>
      <c r="I200" s="1">
        <v>0</v>
      </c>
      <c r="J200" s="1">
        <v>0</v>
      </c>
      <c r="K200" s="1">
        <f t="shared" si="20"/>
        <v>689</v>
      </c>
      <c r="L200" s="1">
        <f t="shared" si="21"/>
        <v>89.570000000000007</v>
      </c>
      <c r="M200" s="6" t="s">
        <v>173</v>
      </c>
    </row>
    <row r="201" spans="1:13" ht="12.75">
      <c r="A201">
        <v>1</v>
      </c>
      <c r="B201" s="11">
        <v>1028769023</v>
      </c>
      <c r="C201" s="21" t="s">
        <v>247</v>
      </c>
      <c r="D201" s="11">
        <v>1458</v>
      </c>
      <c r="E201" s="11">
        <v>0</v>
      </c>
      <c r="F201" s="3">
        <v>275401800116273</v>
      </c>
      <c r="G201" s="23">
        <v>43496</v>
      </c>
      <c r="H201" s="1">
        <v>499</v>
      </c>
      <c r="I201" s="1">
        <v>0</v>
      </c>
      <c r="J201" s="1">
        <v>0</v>
      </c>
      <c r="K201" s="1">
        <f>+H201</f>
        <v>499</v>
      </c>
      <c r="L201" s="1">
        <f>+K201*13%</f>
        <v>64.870000000000005</v>
      </c>
      <c r="M201" s="6" t="s">
        <v>174</v>
      </c>
    </row>
    <row r="202" spans="1:13" ht="12.75">
      <c r="A202">
        <v>1</v>
      </c>
      <c r="B202" s="11">
        <v>1019523025</v>
      </c>
      <c r="C202" s="21" t="s">
        <v>2</v>
      </c>
      <c r="D202" s="11">
        <v>502</v>
      </c>
      <c r="E202" s="11">
        <v>0</v>
      </c>
      <c r="F202" s="3">
        <v>411401800003834</v>
      </c>
      <c r="G202" s="23">
        <v>43496</v>
      </c>
      <c r="H202" s="1">
        <v>557</v>
      </c>
      <c r="I202" s="1">
        <v>0</v>
      </c>
      <c r="J202" s="1">
        <v>0</v>
      </c>
      <c r="K202" s="1">
        <f>+H202</f>
        <v>557</v>
      </c>
      <c r="L202" s="1">
        <f>+K202*13%</f>
        <v>72.409999999999997</v>
      </c>
      <c r="M202" s="6" t="s">
        <v>232</v>
      </c>
    </row>
    <row r="203" spans="8:12" ht="12.75">
      <c r="H203" s="24">
        <f>SUM(H1:H202)</f>
        <v>428249</v>
      </c>
      <c r="I203" s="24">
        <f>SUM(I1:I202)</f>
        <v>0</v>
      </c>
      <c r="J203" s="24">
        <f>SUM(J1:J202)</f>
        <v>0</v>
      </c>
      <c r="K203" s="24">
        <f>SUM(K1:K202)</f>
        <v>428249</v>
      </c>
      <c r="L203" s="24">
        <f>SUM(L1:L202)</f>
        <v>55672.369999999952</v>
      </c>
    </row>
    <row r="205" spans="8:8" ht="12.75">
      <c r="H205" s="1"/>
    </row>
    <row r="206" spans="8:8" ht="12.75">
      <c r="H206" s="1"/>
    </row>
    <row r="207" spans="5:13" ht="12.75">
      <c r="E207" s="5"/>
      <c r="G207" s="23"/>
      <c r="H207" s="1"/>
      <c r="I207" s="1"/>
      <c r="J207" s="1"/>
      <c r="K207" s="1"/>
      <c r="L207" s="1"/>
      <c r="M207" s="3"/>
    </row>
    <row r="211" spans="6:12" ht="12.75">
      <c r="F211" s="3"/>
      <c r="G211" s="23"/>
      <c r="H211" s="24"/>
      <c r="I211" s="1"/>
      <c r="J211" s="1"/>
      <c r="K211" s="1"/>
      <c r="L211" s="1"/>
    </row>
    <row r="213" spans="8:8" ht="12.75">
      <c r="H213" s="1"/>
    </row>
    <row r="215" spans="8:8" ht="12.75">
      <c r="H215" s="26"/>
    </row>
  </sheetData>
  <sheetProtection/>
  <pageMargins left="0.75" right="0.75" top="1" bottom="1" header="0" footer="0"/>
  <pageSetup verticalDpi="300" orientation="portrait" paperSize="9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8e13ebd0-6c01-4af4-8247-02ae0eefca02}">
  <dimension ref="A1"/>
  <sheetViews>
    <sheetView workbookViewId="0" topLeftCell="A1">
      <selection pane="topLeft" activeCell="A1" sqref="A1"/>
    </sheetView>
  </sheetViews>
  <sheetFormatPr defaultRowHeight="12.75"/>
  <sheetData/>
  <sheetProtection/>
  <pageMargins left="0.75" right="0.75" top="1" bottom="1" header="0" footer="0"/>
  <pageSetup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b46d31d6-174e-400c-9517-1b6cee7b8a48}">
  <dimension ref="A1"/>
  <sheetViews>
    <sheetView workbookViewId="0" topLeftCell="A1">
      <selection pane="topLeft" activeCell="A1" sqref="A1"/>
    </sheetView>
  </sheetViews>
  <sheetFormatPr defaultRowHeight="12.75"/>
  <sheetData/>
  <sheetProtection/>
  <pageMargins left="0.75" right="0.75" top="1" bottom="1" header="0" footer="0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14.0000</AppVers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compras</vt:lpstr>
      <vt:lpstr>Hoja2</vt:lpstr>
      <vt:lpstr>Hoja3</vt:lpstr>
    </vt:vector>
  </TitlesOfParts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asd</dc:creator>
  <cp:keywords/>
  <dc:description/>
  <cp:lastModifiedBy>Luffi</cp:lastModifiedBy>
  <dcterms:created xsi:type="dcterms:W3CDTF">2011-10-07T20:45:23Z</dcterms:created>
  <dcterms:modified xsi:type="dcterms:W3CDTF">2019-03-26T20:18:58Z</dcterms:modified>
  <cp:category/>
</cp:coreProperties>
</file>