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emandas" sheetId="1" r:id="rId1"/>
    <sheet name="662" sheetId="2" r:id="rId2"/>
    <sheet name="661" sheetId="3" r:id="rId3"/>
    <sheet name="663" sheetId="4" r:id="rId4"/>
    <sheet name="664" sheetId="5" r:id="rId5"/>
    <sheet name="665" sheetId="6" r:id="rId6"/>
    <sheet name="666" sheetId="7" r:id="rId7"/>
    <sheet name="667" sheetId="8" r:id="rId8"/>
    <sheet name="668" sheetId="9" r:id="rId9"/>
    <sheet name="669" sheetId="10" r:id="rId10"/>
    <sheet name="670" sheetId="11" r:id="rId11"/>
    <sheet name="671" sheetId="12" r:id="rId12"/>
    <sheet name="672" sheetId="13" r:id="rId13"/>
    <sheet name="673" sheetId="14" r:id="rId14"/>
    <sheet name="674" sheetId="15" r:id="rId15"/>
    <sheet name="675" sheetId="16" r:id="rId16"/>
    <sheet name="676" sheetId="17" r:id="rId17"/>
    <sheet name="677" sheetId="18" r:id="rId18"/>
    <sheet name="678" sheetId="19" r:id="rId19"/>
    <sheet name="679" sheetId="20" r:id="rId20"/>
    <sheet name="680" sheetId="21" r:id="rId21"/>
    <sheet name="681" sheetId="22" r:id="rId22"/>
    <sheet name="682" sheetId="23" r:id="rId23"/>
  </sheets>
  <definedNames/>
  <calcPr calcId="122211"/>
</workbook>
</file>

<file path=xl/sharedStrings.xml><?xml version="1.0" encoding="utf-8"?>
<sst xmlns="http://schemas.openxmlformats.org/spreadsheetml/2006/main">
  <si>
    <t>Chama</t>
  </si>
  <si>
    <t>Umidade do Grao</t>
  </si>
  <si>
    <t>12,5°</t>
  </si>
  <si>
    <t>Observações da Torra</t>
  </si>
  <si>
    <t>Mario</t>
  </si>
  <si>
    <t>Qtd café Torrado (g)</t>
  </si>
  <si>
    <t>24°</t>
  </si>
  <si>
    <t>Data</t>
  </si>
  <si>
    <t>Arabica (Catuai)</t>
  </si>
  <si>
    <t>FICHA TECNICA</t>
  </si>
  <si>
    <t>25,5°</t>
  </si>
  <si>
    <t xml:space="preserve">Espirito Santo </t>
  </si>
  <si>
    <t xml:space="preserve">   </t>
  </si>
  <si>
    <t>Data Processamento</t>
  </si>
  <si>
    <t xml:space="preserve"> </t>
  </si>
  <si>
    <t xml:space="preserve">Joao Altoe </t>
  </si>
  <si>
    <t>Sabor</t>
  </si>
  <si>
    <t>24,4°</t>
  </si>
  <si>
    <t>Data da Colheita</t>
  </si>
  <si>
    <t>Produtor</t>
  </si>
  <si>
    <t>Altitude (m)</t>
  </si>
  <si>
    <t>29,5°</t>
  </si>
  <si>
    <t>Chocolate amargo</t>
  </si>
  <si>
    <t>Dourado 1kg</t>
  </si>
  <si>
    <t>Temperatura Final (ºC)</t>
  </si>
  <si>
    <t>Sítio</t>
  </si>
  <si>
    <t>Data Beneficiamento</t>
  </si>
  <si>
    <t>Qtd café cru (g)</t>
  </si>
  <si>
    <t>28,9°</t>
  </si>
  <si>
    <t>Qtd atual em Estoque (kg)</t>
  </si>
  <si>
    <t>26°</t>
  </si>
  <si>
    <t xml:space="preserve">17 acima </t>
  </si>
  <si>
    <t>Prata 500g</t>
  </si>
  <si>
    <t>27,5°</t>
  </si>
  <si>
    <t>Parametros</t>
  </si>
  <si>
    <t xml:space="preserve">Jose Lucio </t>
  </si>
  <si>
    <t>a1</t>
  </si>
  <si>
    <t>Temperatura 1° Crack (ºC)</t>
  </si>
  <si>
    <t xml:space="preserve">Umidade Ambiente </t>
  </si>
  <si>
    <t>1A</t>
  </si>
  <si>
    <t>28,8°</t>
  </si>
  <si>
    <t>Cópia da Torra</t>
  </si>
  <si>
    <t>23,6°</t>
  </si>
  <si>
    <t>a</t>
  </si>
  <si>
    <t>25°</t>
  </si>
  <si>
    <t>Citrico</t>
  </si>
  <si>
    <t>Avela/Caramelo</t>
  </si>
  <si>
    <t>Peso (g)</t>
  </si>
  <si>
    <t>Estado</t>
  </si>
  <si>
    <t>Preto 1kg</t>
  </si>
  <si>
    <t>Qtd. Cru</t>
  </si>
  <si>
    <t>Tempo do 1° Crack (min)</t>
  </si>
  <si>
    <t>Amendoado</t>
  </si>
  <si>
    <t>Tempo (min)</t>
  </si>
  <si>
    <t>Data Tulha</t>
  </si>
  <si>
    <t>Temp (°C)</t>
  </si>
  <si>
    <t>25,1°</t>
  </si>
  <si>
    <t>Chama Inicial (ºC)</t>
  </si>
  <si>
    <t>d1</t>
  </si>
  <si>
    <t>Qtd Bateladas</t>
  </si>
  <si>
    <t>Perda Peso na Torra (%)</t>
  </si>
  <si>
    <t>Qtd. Torrado</t>
  </si>
  <si>
    <t>Citrico doce finalização</t>
  </si>
  <si>
    <t>Media Consumo/ dia (kg)</t>
  </si>
  <si>
    <t xml:space="preserve">Sim </t>
  </si>
  <si>
    <t>29,1°</t>
  </si>
  <si>
    <t>22,8°</t>
  </si>
  <si>
    <t>Qtd. Torrado TOTAL (kg)</t>
  </si>
  <si>
    <t>Chocolate</t>
  </si>
  <si>
    <t>Avela/caramelo</t>
  </si>
  <si>
    <t>23,4°</t>
  </si>
  <si>
    <t>26,9°</t>
  </si>
  <si>
    <t>28,5°</t>
  </si>
  <si>
    <t>Tempo Final (min)</t>
  </si>
  <si>
    <t>Cor Embalagem</t>
  </si>
  <si>
    <t>Batelada Peso (g)</t>
  </si>
  <si>
    <t>Localidade</t>
  </si>
  <si>
    <t>OBJETIVO DA TORRA</t>
  </si>
  <si>
    <t>Catação Manual de Defeitos?</t>
  </si>
  <si>
    <t>Classificação própria</t>
  </si>
  <si>
    <t>Douraddo 500g</t>
  </si>
  <si>
    <t xml:space="preserve">iniciando o 2° crak , beleza </t>
  </si>
  <si>
    <t>Diferente</t>
  </si>
  <si>
    <t>Kg torrado por batelada</t>
  </si>
  <si>
    <t>Mario fez</t>
  </si>
  <si>
    <t xml:space="preserve">Castelo </t>
  </si>
  <si>
    <t>Peneira</t>
  </si>
  <si>
    <t>28,1°</t>
  </si>
  <si>
    <t>Mestre-de-Torra</t>
  </si>
  <si>
    <t>Amostra</t>
  </si>
  <si>
    <t>26,5°</t>
  </si>
  <si>
    <t>Processo</t>
  </si>
  <si>
    <t>Data Secagem</t>
  </si>
  <si>
    <t>27,1°</t>
  </si>
  <si>
    <t>Hora</t>
  </si>
  <si>
    <t>Numero</t>
  </si>
  <si>
    <t>REALIZADO</t>
  </si>
  <si>
    <t>Frutado</t>
  </si>
  <si>
    <t>Amostra Referencia</t>
  </si>
  <si>
    <t>Preto 500g</t>
  </si>
  <si>
    <t xml:space="preserve">Caxixe Quente </t>
  </si>
  <si>
    <t>Temperatura (ºC)</t>
  </si>
  <si>
    <t>28,2°</t>
  </si>
  <si>
    <t>Dias Suficientes</t>
  </si>
  <si>
    <t>NAO LIGAR RESFRIADOR ANTES DE TIRAR O GRÃO</t>
  </si>
  <si>
    <t>Cidade</t>
  </si>
  <si>
    <t>29°</t>
  </si>
  <si>
    <t>igual</t>
  </si>
  <si>
    <t>Variedade do Arábica</t>
  </si>
  <si>
    <t>D1</t>
  </si>
  <si>
    <t xml:space="preserve">Cereja Descascado </t>
  </si>
  <si>
    <t>27,8°</t>
  </si>
  <si>
    <t>Prata 1kg</t>
  </si>
</sst>
</file>

<file path=xl/styles.xml><?xml version="1.0" encoding="utf-8"?>
<styleSheet xmlns="http://schemas.openxmlformats.org/spreadsheetml/2006/main">
  <numFmts count="2">
    <numFmt numFmtId="165" formatCode="m/d/yyyy;@"/>
    <numFmt numFmtId="166" formatCode="h:mm:ss;@"/>
  </numFmts>
  <fonts count="13">
    <font>
      <sz val="10"/>
      <name val="Arial"/>
      <family val="2"/>
    </font>
    <font>
      <b/>
      <sz val="12"/>
      <name val="Arial"/>
      <family val="2"/>
      <color rgb="FF000000"/>
    </font>
    <font>
      <b/>
      <sz val="14"/>
      <name val="Arial"/>
      <family val="2"/>
      <color rgb="FF000000"/>
    </font>
    <font>
      <b/>
      <sz val="10"/>
      <name val="Arial"/>
      <family val="2"/>
    </font>
    <font>
      <sz val="18"/>
      <name val="Arial"/>
      <family val="2"/>
    </font>
    <font>
      <b/>
      <sz val="11"/>
      <name val="Arial"/>
      <family val="2"/>
      <color rgb="FFFF0000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  <color rgb="FF000000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  <color rgb="FF000000"/>
    </font>
    <font>
      <b/>
      <sz val="10"/>
      <name val="Arial"/>
      <family val="2"/>
      <color rgb="FFFF0000"/>
    </font>
  </fonts>
  <fills count="13">
    <fill>
      <patternFill patternType="none"/>
    </fill>
    <fill>
      <patternFill patternType="gray125"/>
    </fill>
    <fill>
      <patternFill patternType="solid">
        <fgColor rgb="FFC27BA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699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/>
    </border>
    <border>
      <left/>
      <right style="thin"/>
      <top/>
      <bottom/>
    </border>
    <border>
      <left style="thin"/>
      <right style="thin"/>
      <top style="thin"/>
      <bottom/>
    </border>
    <border>
      <left style="thin"/>
      <right style="thin"/>
      <top/>
      <bottom/>
    </border>
    <border>
      <left style="thin"/>
      <right/>
      <top style="thin"/>
      <bottom/>
    </border>
    <border>
      <left/>
      <right/>
      <top style="thin"/>
      <bottom/>
    </border>
    <border>
      <left style="thin"/>
      <right style="thin"/>
      <top style="thin"/>
      <bottom style="thin"/>
    </border>
    <border>
      <left style="thin"/>
      <right style="thin"/>
      <top/>
      <bottom style="thin"/>
    </border>
    <border>
      <left style="thin"/>
      <right/>
      <top/>
      <bottom/>
    </border>
    <border>
      <left style="thin"/>
      <right/>
      <top/>
      <bottom style="thin"/>
    </border>
    <border>
      <left/>
      <right/>
      <top style="thin"/>
      <bottom style="thin"/>
    </border>
    <border>
      <left/>
      <right style="thin"/>
      <top/>
      <bottom style="thin"/>
    </border>
  </borders>
  <cellStyleXfs count="6">
    <xf numFmtId="0" fontId="0" fillId="0" borderId="0">
      <alignment vertical="center"/>
    </xf>
    <xf numFmtId="9" fontId="0" applyFont="0" fillId="0" applyFill="0" borderId="0" applyBorder="0" applyAlignment="0" applyProtection="0">
      <alignment vertical="center"/>
    </xf>
    <xf numFmtId="44" fontId="0" applyFont="0" fillId="0" applyFill="0" borderId="0" applyBorder="0" applyAlignment="0" applyProtection="0">
      <alignment vertical="center"/>
    </xf>
    <xf numFmtId="42" fontId="0" applyFont="0" fillId="0" applyFill="0" borderId="0" applyBorder="0" applyAlignment="0" applyProtection="0">
      <alignment vertical="center"/>
    </xf>
    <xf numFmtId="43" fontId="0" applyFont="0" fillId="0" applyFill="0" borderId="0" applyBorder="0" applyAlignment="0" applyProtection="0">
      <alignment vertical="center"/>
    </xf>
    <xf numFmtId="41" fontId="0" applyFont="0" fillId="0" applyFill="0" borderId="0" applyBorder="0" applyAlignment="0" applyProtection="0">
      <alignment vertical="center"/>
    </xf>
  </cellStyleXfs>
  <cellXfs count="71">
    <xf numFmtId="0" fontId="0" fillId="0" borderId="0">
      <alignment vertical="center"/>
    </xf>
    <xf numFmtId="0" applyNumberFormat="1" fontId="1" applyFont="1" fillId="2" applyFill="1" borderId="0" applyAlignment="1">
      <alignment horizontal="center" vertical="center" wrapText="1"/>
    </xf>
    <xf numFmtId="3" applyNumberFormat="1" fontId="1" applyFont="1" fillId="2" applyFill="1" borderId="0" applyAlignment="1">
      <alignment horizontal="center" vertical="center" wrapText="1"/>
    </xf>
    <xf numFmtId="3" applyNumberFormat="1" fontId="2" applyFont="1" fillId="3" applyFill="1" borderId="0" applyAlignment="1">
      <alignment horizontal="center" vertical="center" wrapText="1"/>
    </xf>
    <xf numFmtId="0" applyNumberFormat="1" fontId="2" applyFont="1" fillId="3" applyFill="1" borderId="0" applyAlignment="1">
      <alignment horizontal="center" vertical="center" wrapText="1"/>
    </xf>
    <xf numFmtId="0" applyNumberFormat="1" fontId="1" applyFont="1" fillId="4" applyFill="1" borderId="0" applyAlignment="1">
      <alignment horizontal="center" vertical="center" wrapText="1"/>
    </xf>
    <xf numFmtId="0" applyNumberFormat="1" fontId="3" applyFont="1" fillId="5" applyFill="1" borderId="0" applyAlignment="1">
      <alignment horizontal="center" vertical="center" wrapText="1"/>
    </xf>
    <xf numFmtId="0" applyNumberFormat="1" fontId="0" applyFont="1" fillId="3" applyFill="1" borderId="0" applyAlignment="1">
      <alignment wrapText="1"/>
    </xf>
    <xf numFmtId="0" applyNumberFormat="1" fontId="0" applyFont="1" fillId="3" applyFill="1" borderId="0" applyAlignment="1">
      <alignment horizontal="center" vertical="center" wrapText="1"/>
    </xf>
    <xf numFmtId="0" applyNumberFormat="1" fontId="4" applyFont="1" fillId="0" applyFill="1" borderId="0" applyAlignment="1">
      <alignment horizontal="center" vertical="center" wrapText="1"/>
    </xf>
    <xf numFmtId="0" applyNumberFormat="1" fontId="3" applyFont="1" fillId="4" applyFill="1" borderId="0" applyAlignment="1">
      <alignment horizontal="center" vertical="center" wrapText="1"/>
    </xf>
    <xf numFmtId="0" applyNumberFormat="1" fontId="3" applyFont="1" fillId="6" applyFill="1" borderId="0" applyAlignment="1">
      <alignment horizontal="center" vertical="center" wrapText="1"/>
    </xf>
    <xf numFmtId="0" applyNumberFormat="1" fontId="0" applyFont="1" fillId="6" applyFill="1" borderId="0" applyAlignment="1">
      <alignment wrapText="1"/>
    </xf>
    <xf numFmtId="0" applyNumberFormat="1" fontId="0" applyFont="1" fillId="7" applyFill="1" borderId="0" applyAlignment="1">
      <alignment horizontal="center" vertical="center" wrapText="1"/>
    </xf>
    <xf numFmtId="0" applyNumberFormat="1" fontId="0" applyFont="1" fillId="7" applyFill="1" borderId="0" applyAlignment="1">
      <alignment wrapText="1"/>
    </xf>
    <xf numFmtId="0" applyNumberFormat="1" fontId="3" applyFont="1" fillId="3" applyFill="1" borderId="0" applyAlignment="1">
      <alignment horizontal="center" wrapText="1"/>
    </xf>
    <xf numFmtId="0" applyNumberFormat="1" fontId="0" applyFont="1" fillId="8" applyFill="1" borderId="0" applyAlignment="1">
      <alignment horizontal="center" wrapText="1"/>
    </xf>
    <xf numFmtId="0" applyNumberFormat="1" fontId="5" applyFont="1" fillId="8" applyFill="1" borderId="0" applyAlignment="1">
      <alignment horizontal="center" wrapText="1"/>
    </xf>
    <xf numFmtId="165" applyNumberFormat="1" fontId="0" applyFont="1" fillId="8" applyFill="1" borderId="0" applyAlignment="1">
      <alignment horizontal="center" wrapText="1"/>
    </xf>
    <xf numFmtId="0" applyNumberFormat="1" fontId="0" applyFont="1" fillId="0" applyFill="1" borderId="0" applyAlignment="1">
      <alignment horizontal="center" vertical="center" wrapText="1"/>
    </xf>
    <xf numFmtId="3" applyNumberFormat="1" fontId="0" applyFont="1" fillId="0" applyFill="1" borderId="0" applyAlignment="1">
      <alignment wrapText="1"/>
    </xf>
    <xf numFmtId="10" applyNumberFormat="1" fontId="0" applyFont="1" fillId="8" applyFill="1" borderId="0" applyAlignment="1">
      <alignment horizontal="center" wrapText="1"/>
    </xf>
    <xf numFmtId="0" applyNumberFormat="1" fontId="0" applyFont="1" fillId="0" applyFill="1" borderId="0" applyAlignment="1">
      <alignment wrapText="1"/>
    </xf>
    <xf numFmtId="0" applyNumberFormat="1" fontId="6" applyFont="1" fillId="0" applyFill="1" borderId="1" applyBorder="1" applyAlignment="1">
      <alignment wrapText="1"/>
    </xf>
    <xf numFmtId="0" applyNumberFormat="1" fontId="6" applyFont="1" fillId="0" applyFill="1" borderId="0" applyAlignment="1">
      <alignment wrapText="1"/>
    </xf>
    <xf numFmtId="0" applyNumberFormat="1" fontId="7" applyFont="1" fillId="0" applyFill="1" borderId="1" applyBorder="1" applyAlignment="1">
      <alignment horizontal="center" wrapText="1"/>
    </xf>
    <xf numFmtId="0" applyNumberFormat="1" fontId="7" applyFont="1" fillId="4" applyFill="1" borderId="0" applyAlignment="1">
      <alignment horizontal="center" vertical="center" wrapText="1"/>
    </xf>
    <xf numFmtId="0" applyNumberFormat="1" fontId="8" applyFont="1" fillId="9" applyFill="1" borderId="0" applyAlignment="1">
      <alignment horizontal="center" vertical="center" wrapText="1"/>
    </xf>
    <xf numFmtId="0" applyNumberFormat="1" fontId="9" applyFont="1" fillId="10" applyFill="1" borderId="1" applyBorder="1" applyAlignment="1">
      <alignment horizontal="center" vertical="center" wrapText="1"/>
    </xf>
    <xf numFmtId="0" applyNumberFormat="1" fontId="0" applyFont="1" fillId="0" applyFill="1" borderId="2" applyBorder="1" applyAlignment="1">
      <alignment wrapText="1"/>
    </xf>
    <xf numFmtId="0" applyNumberFormat="1" fontId="9" applyFont="1" fillId="11" applyFill="1" borderId="3" applyBorder="1" applyAlignment="1">
      <alignment horizontal="center" vertical="center" wrapText="1"/>
    </xf>
    <xf numFmtId="0" applyNumberFormat="1" fontId="8" applyFont="1" fillId="9" applyFill="1" borderId="4" applyBorder="1" applyAlignment="1">
      <alignment horizontal="center" vertical="center" wrapText="1"/>
    </xf>
    <xf numFmtId="0" applyNumberFormat="1" fontId="0" applyFont="1" fillId="0" applyFill="1" borderId="4" applyBorder="1" applyAlignment="1">
      <alignment wrapText="1"/>
    </xf>
    <xf numFmtId="0" applyNumberFormat="1" fontId="8" applyFont="1" fillId="12" applyFill="1" borderId="5" applyBorder="1" applyAlignment="1">
      <alignment horizontal="center" vertical="center" wrapText="1"/>
    </xf>
    <xf numFmtId="0" applyNumberFormat="1" fontId="8" applyFont="1" fillId="12" applyFill="1" borderId="6" applyBorder="1" applyAlignment="1">
      <alignment horizontal="center" vertical="center" wrapText="1"/>
    </xf>
    <xf numFmtId="0" applyNumberFormat="1" fontId="3" applyFont="1" fillId="0" applyFill="1" borderId="0" applyAlignment="1">
      <alignment horizontal="center" vertical="center" wrapText="1"/>
    </xf>
    <xf numFmtId="0" applyNumberFormat="1" fontId="8" applyFont="1" fillId="0" applyFill="1" borderId="0" applyAlignment="1">
      <alignment horizontal="center" vertical="center" wrapText="1"/>
    </xf>
    <xf numFmtId="0" applyNumberFormat="1" fontId="10" applyFont="1" fillId="4" applyFill="1" borderId="0" applyAlignment="1">
      <alignment horizontal="center" vertical="center" wrapText="1"/>
    </xf>
    <xf numFmtId="0" applyNumberFormat="1" fontId="8" applyFont="1" fillId="9" applyFill="1" borderId="2" applyBorder="1" applyAlignment="1">
      <alignment horizontal="center" vertical="center" wrapText="1"/>
    </xf>
    <xf numFmtId="0" applyNumberFormat="1" fontId="10" applyFont="1" fillId="11" applyFill="1" borderId="7" applyBorder="1" applyAlignment="1">
      <alignment wrapText="1"/>
    </xf>
    <xf numFmtId="0" applyNumberFormat="1" fontId="9" applyFont="1" fillId="11" applyFill="1" borderId="4" applyBorder="1" applyAlignment="1">
      <alignment horizontal="center" vertical="center" wrapText="1"/>
    </xf>
    <xf numFmtId="0" applyNumberFormat="1" fontId="8" applyFont="1" fillId="9" applyFill="1" borderId="8" applyBorder="1" applyAlignment="1">
      <alignment horizontal="center" vertical="center" wrapText="1"/>
    </xf>
    <xf numFmtId="0" applyNumberFormat="1" fontId="8" applyFont="1" fillId="12" applyFill="1" borderId="9" applyBorder="1" applyAlignment="1">
      <alignment horizontal="center" vertical="center" wrapText="1"/>
    </xf>
    <xf numFmtId="0" applyNumberFormat="1" fontId="8" applyFont="1" fillId="12" applyFill="1" borderId="0" applyAlignment="1">
      <alignment horizontal="center" vertical="center" wrapText="1"/>
    </xf>
    <xf numFmtId="0" applyNumberFormat="1" fontId="9" applyFont="1" fillId="4" applyFill="1" borderId="0" applyAlignment="1">
      <alignment horizontal="center" vertical="center" wrapText="1"/>
    </xf>
    <xf numFmtId="0" applyNumberFormat="1" fontId="8" applyFont="1" fillId="9" applyFill="1" borderId="0" applyAlignment="1">
      <alignment vertical="center" wrapText="1"/>
    </xf>
    <xf numFmtId="0" applyNumberFormat="1" fontId="7" applyFont="1" fillId="10" applyFill="1" borderId="6" applyBorder="1" applyAlignment="1">
      <alignment wrapText="1"/>
    </xf>
    <xf numFmtId="0" applyNumberFormat="1" fontId="9" applyFont="1" fillId="11" applyFill="1" borderId="10" applyBorder="1" applyAlignment="1">
      <alignment horizontal="center" vertical="center" wrapText="1"/>
    </xf>
    <xf numFmtId="0" applyNumberFormat="1" fontId="9" applyFont="1" fillId="11" applyFill="1" borderId="11" applyBorder="1" applyAlignment="1">
      <alignment horizontal="center" vertical="center" wrapText="1"/>
    </xf>
    <xf numFmtId="0" applyNumberFormat="1" fontId="9" applyFont="1" fillId="11" applyFill="1" borderId="12" applyBorder="1" applyAlignment="1">
      <alignment horizontal="center" vertical="center" wrapText="1"/>
    </xf>
    <xf numFmtId="0" applyNumberFormat="1" fontId="8" applyFont="1" fillId="12" applyFill="1" borderId="10" applyBorder="1" applyAlignment="1">
      <alignment horizontal="center" vertical="center" wrapText="1"/>
    </xf>
    <xf numFmtId="0" applyNumberFormat="1" fontId="8" applyFont="1" fillId="12" applyFill="1" borderId="1" applyBorder="1" applyAlignment="1">
      <alignment horizontal="center" vertical="center" wrapText="1"/>
    </xf>
    <xf numFmtId="0" applyNumberFormat="1" fontId="8" applyFont="1" fillId="9" applyFill="1" borderId="0" applyAlignment="1">
      <alignment wrapText="1"/>
    </xf>
    <xf numFmtId="0" applyNumberFormat="1" fontId="7" applyFont="1" fillId="10" applyFill="1" borderId="0" applyAlignment="1">
      <alignment wrapText="1"/>
    </xf>
    <xf numFmtId="0" applyNumberFormat="1" fontId="3" applyFont="1" fillId="9" applyFill="1" borderId="6" applyBorder="1" applyAlignment="1">
      <alignment horizontal="center" vertical="center" wrapText="1"/>
    </xf>
    <xf numFmtId="0" applyNumberFormat="1" fontId="11" applyFont="1" fillId="9" applyFill="1" borderId="6" applyBorder="1" applyAlignment="1">
      <alignment horizontal="center" vertical="center" wrapText="1"/>
    </xf>
    <xf numFmtId="0" applyNumberFormat="1" fontId="11" applyFont="1" fillId="12" applyFill="1" borderId="6" applyBorder="1" applyAlignment="1">
      <alignment horizontal="center" vertical="center" wrapText="1"/>
    </xf>
    <xf numFmtId="0" applyNumberFormat="1" fontId="3" applyFont="1" fillId="12" applyFill="1" borderId="6" applyBorder="1" applyAlignment="1">
      <alignment horizontal="center" vertical="center" wrapText="1"/>
    </xf>
    <xf numFmtId="0" applyNumberFormat="1" fontId="3" applyFont="1" fillId="9" applyFill="1" borderId="0" applyAlignment="1">
      <alignment horizontal="center" vertical="center" wrapText="1"/>
    </xf>
    <xf numFmtId="0" applyNumberFormat="1" fontId="11" applyFont="1" fillId="9" applyFill="1" borderId="0" applyAlignment="1">
      <alignment horizontal="center" vertical="center" wrapText="1"/>
    </xf>
    <xf numFmtId="0" applyNumberFormat="1" fontId="11" applyFont="1" fillId="12" applyFill="1" borderId="0" applyAlignment="1">
      <alignment horizontal="center" vertical="center" wrapText="1"/>
    </xf>
    <xf numFmtId="0" applyNumberFormat="1" fontId="3" applyFont="1" fillId="12" applyFill="1" borderId="0" applyAlignment="1">
      <alignment horizontal="center" vertical="center" wrapText="1"/>
    </xf>
    <xf numFmtId="0" applyNumberFormat="1" fontId="0" applyFont="1" fillId="4" applyFill="1" borderId="0" applyAlignment="1">
      <alignment wrapText="1"/>
    </xf>
    <xf numFmtId="0" applyNumberFormat="1" fontId="3" applyFont="1" fillId="9" applyFill="1" borderId="0" applyAlignment="1">
      <alignment horizontal="center" wrapText="1"/>
    </xf>
    <xf numFmtId="166" applyNumberFormat="1" fontId="0" applyFont="1" fillId="8" applyFill="1" borderId="0" applyAlignment="1">
      <alignment horizontal="center" wrapText="1"/>
    </xf>
    <xf numFmtId="0" applyNumberFormat="1" fontId="12" applyFont="1" fillId="12" applyFill="1" borderId="0" applyAlignment="1">
      <alignment horizontal="center" vertical="center" wrapText="1"/>
    </xf>
    <xf numFmtId="0" applyNumberFormat="1" fontId="0" applyFont="1" fillId="9" applyFill="1" borderId="0" applyAlignment="1">
      <alignment wrapText="1"/>
    </xf>
    <xf numFmtId="0" applyNumberFormat="1" fontId="7" applyFont="1" fillId="10" applyFill="1" borderId="6" applyBorder="1" applyAlignment="1">
      <alignment horizontal="center" vertical="center" wrapText="1"/>
    </xf>
    <xf numFmtId="0" applyNumberFormat="1" fontId="7" applyFont="1" fillId="10" applyFill="1" borderId="0" applyAlignment="1">
      <alignment horizontal="center" vertical="center" wrapText="1"/>
    </xf>
    <xf numFmtId="0" applyNumberFormat="1" fontId="10" applyFont="1" fillId="4" applyFill="1" borderId="2" applyBorder="1" applyAlignment="1">
      <alignment horizontal="center" vertical="center" wrapText="1"/>
    </xf>
    <xf numFmtId="0" applyNumberFormat="1" fontId="8" applyFont="1" fillId="9" applyFill="1" borderId="6" applyBorder="1" applyAlignment="1">
      <alignment vertical="center" wrapText="1"/>
    </xf>
  </cellXfs>
  <cellStyles count="6">
    <cellStyle name="Normal" xfId="0"/>
    <cellStyle name="Percent" xfId="1"/>
    <cellStyle name="Currency" xfId="2"/>
    <cellStyle name="Currency[0]" xfId="3"/>
    <cellStyle name="Comma" xfId="4"/>
    <cellStyle name="Comma[0]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F4CCCC"/>
      <rgbColor rgb="00FFF2CC"/>
      <rgbColor rgb="0099CCFF"/>
      <rgbColor rgb="00EAD1DC"/>
      <rgbColor rgb="00C2D1F0"/>
      <rgbColor rgb="00C27BA0"/>
      <rgbColor rgb="00BDE6E1"/>
      <rgbColor rgb="00FF0000"/>
      <rgbColor rgb="00000000"/>
      <rgbColor rgb="00EA9999"/>
      <rgbColor rgb="00D5A6BD"/>
      <rgbColor rgb="009FC5E8"/>
      <rgbColor rgb="00D9D9D9"/>
      <rgbColor rgb="00A4C2F4"/>
      <rgbColor rgb="00CCFFFF"/>
      <rgbColor rgb="00EFEFEF"/>
      <rgbColor rgb="00E69999"/>
      <rgbColor rgb="00FFFF99"/>
      <rgbColor rgb="00FF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styles" Target="styles.xml"></Relationship><Relationship Id="rId25" Type="http://schemas.openxmlformats.org/officeDocument/2006/relationships/sharedStrings" Target="sharedStrings.xml"></Relationship><Relationship Id="rId26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showGridLines="0" tabSelected="1" workbookViewId="0" topLeftCell="A1">
      <selection activeCell="A1" sqref="A1"/>
    </sheetView>
  </sheetViews>
  <sheetFormatPr defaultColWidth="17.140625" defaultRowHeight="12.75" customHeight="1"/>
  <cols>
    <col min="1" max="1" width="2.4257812" style="0" customWidth="1"/>
    <col min="2" max="2" width="17.140625" style="0" customWidth="1"/>
    <col min="3" max="3" width="12.425781" style="0" customWidth="1"/>
    <col min="4" max="4" width="11.5703125" style="0" customWidth="1"/>
    <col min="5" max="5" width="25.855469" style="0" customWidth="1"/>
    <col min="6" max="6" width="15.5703125" style="0" customWidth="1"/>
    <col min="7" max="7" width="17.425781" style="0" customWidth="1"/>
    <col min="8" max="8" width="8.5703125" style="0" customWidth="1"/>
    <col min="9" max="21" width="17.140625" style="0" customWidth="1"/>
  </cols>
  <sheetData>
    <row r="1" ht="12.75" customHeight="1"/>
    <row r="2" ht="47.25">
      <c r="B2" s="1" t="s">
        <v>67</v>
      </c>
      <c r="C2" s="2">
        <f ca="1">SUM(C4:C8)</f>
      </c>
      <c r="D2" s="3">
        <f ca="1">C2/(SUM(D4:D8))</f>
      </c>
      <c r="E2" s="4" t="s">
        <v>103</v>
      </c>
      <c r="F2" s="5">
        <f ca="1">SUM(F4:F8)</f>
      </c>
      <c r="G2" s="5">
        <f ca="1">SUM(G4:G8)</f>
      </c>
    </row>
    <row r="3" ht="42.75">
      <c r="B3" s="6" t="s">
        <v>16</v>
      </c>
      <c r="C3" s="6" t="s">
        <v>61</v>
      </c>
      <c r="D3" s="6" t="s">
        <v>63</v>
      </c>
      <c r="E3" s="6" t="s">
        <v>50</v>
      </c>
      <c r="F3" s="6" t="s">
        <v>59</v>
      </c>
      <c r="G3" s="6" t="s">
        <v>29</v>
      </c>
    </row>
    <row r="4" ht="14.25">
      <c r="B4" s="7" t="s">
        <v>52</v>
      </c>
      <c r="C4" s="8">
        <f ca="1">SUMIF($C$12:$C$37,B4,$E$12:$E$37)</f>
      </c>
      <c r="D4" s="7">
        <f ca="1">(1.2+1.4)+1</f>
      </c>
      <c r="E4" s="7">
        <f ca="1">C4*1.2</f>
      </c>
      <c r="F4" s="8">
        <f ca="1">COUNTIF(C12:C37,B4)</f>
      </c>
      <c r="G4" s="7" t="n">
        <v>14.0</v>
      </c>
    </row>
    <row r="5" ht="14.25">
      <c r="B5" s="7" t="s">
        <v>68</v>
      </c>
      <c r="C5" s="8">
        <f ca="1">SUMIF($C$12:$C$37,B5,$E$12:$E$37)</f>
      </c>
      <c r="D5" s="7">
        <f ca="1">1.4+1</f>
      </c>
      <c r="E5" s="7">
        <f ca="1">C5*1.2</f>
      </c>
      <c r="F5" s="8">
        <f ca="1">COUNTIF(C13:C30,B5)</f>
      </c>
      <c r="G5" s="7">
        <f ca="1">(3+3)+3</f>
      </c>
    </row>
    <row r="6" ht="14.25">
      <c r="B6" s="7" t="s">
        <v>45</v>
      </c>
      <c r="C6" s="8">
        <f ca="1">SUMIF($C$12:$C$37,B6,$E$12:$E$37)</f>
      </c>
      <c r="D6" s="7">
        <f ca="1">0.5</f>
      </c>
      <c r="E6" s="7">
        <f ca="1">C6*1.2</f>
      </c>
      <c r="F6" s="8">
        <f ca="1">COUNTIF(C14:C31,B6)</f>
      </c>
      <c r="G6" s="7">
        <f ca="1">(4+2)+1</f>
      </c>
    </row>
    <row r="7" ht="14.25">
      <c r="B7" s="7" t="s">
        <v>97</v>
      </c>
      <c r="C7" s="8">
        <f ca="1">SUMIF($C$12:$C$37,B7,$E$12:$E$37)</f>
      </c>
      <c r="D7" s="7">
        <f ca="1">1</f>
      </c>
      <c r="E7" s="7">
        <f ca="1">C7*1.2</f>
      </c>
      <c r="F7" s="8">
        <f ca="1">COUNTIF(C15:C32,B7)</f>
      </c>
      <c r="G7" s="7" t="n">
        <v>6.0</v>
      </c>
    </row>
    <row r="8" ht="14.25">
      <c r="B8" s="7" t="s">
        <v>82</v>
      </c>
      <c r="C8" s="8">
        <f ca="1">SUMIF($C$12:$C$37,B8,$E$12:$E$37)</f>
      </c>
      <c r="D8" s="7">
        <f ca="1">1</f>
      </c>
      <c r="E8" s="7">
        <f ca="1">C8*1.2</f>
      </c>
      <c r="F8" s="8">
        <f ca="1">COUNTIF(C16:C33,B8)</f>
      </c>
      <c r="G8" s="7" t="n">
        <v>5.0</v>
      </c>
    </row>
    <row r="9" ht="23.25">
      <c r="I9" s="9"/>
      <c r="J9" s="9"/>
      <c r="K9" s="9"/>
    </row>
    <row r="10" ht="23.25">
      <c r="I10" s="9"/>
      <c r="J10" s="9"/>
      <c r="K10" s="9"/>
    </row>
    <row r="11" ht="28.5">
      <c r="B11" s="10" t="s">
        <v>95</v>
      </c>
      <c r="C11" s="10" t="s">
        <v>16</v>
      </c>
      <c r="D11" s="10" t="s">
        <v>74</v>
      </c>
      <c r="E11" s="10" t="s">
        <v>83</v>
      </c>
      <c r="G11" s="11" t="s">
        <v>9</v>
      </c>
      <c r="H11" s="12"/>
      <c r="I11" s="9"/>
      <c r="J11" s="9"/>
      <c r="K11" s="9"/>
    </row>
    <row r="12" ht="28.5">
      <c r="B12" s="13" t="n">
        <v>661.0</v>
      </c>
      <c r="C12" s="13" t="s">
        <v>52</v>
      </c>
      <c r="D12" s="13" t="s">
        <v>23</v>
      </c>
      <c r="E12" s="14">
        <f ca="1">4*0.83</f>
      </c>
      <c r="G12" s="15" t="s">
        <v>88</v>
      </c>
      <c r="H12" s="16" t="s">
        <v>4</v>
      </c>
      <c r="I12" s="9"/>
      <c r="J12" s="9"/>
      <c r="K12" s="9"/>
    </row>
    <row r="13" ht="23.25">
      <c r="B13" s="13" t="n">
        <v>662.0</v>
      </c>
      <c r="C13" s="13" t="s">
        <v>52</v>
      </c>
      <c r="D13" s="13" t="s">
        <v>23</v>
      </c>
      <c r="E13" s="14">
        <f ca="1">4*0.83</f>
      </c>
      <c r="G13" s="15" t="s">
        <v>41</v>
      </c>
      <c r="H13" s="17"/>
      <c r="I13" s="9"/>
      <c r="J13" s="9"/>
      <c r="K13" s="9"/>
    </row>
    <row r="14" ht="14.25">
      <c r="B14" s="13" t="n">
        <v>663.0</v>
      </c>
      <c r="C14" s="13" t="s">
        <v>52</v>
      </c>
      <c r="D14" s="13" t="s">
        <v>23</v>
      </c>
      <c r="E14" s="14">
        <f ca="1">4*0.83</f>
      </c>
      <c r="G14" s="15" t="s">
        <v>7</v>
      </c>
      <c r="H14" s="18" t="n">
        <v>41124.0</v>
      </c>
      <c r="J14" s="19"/>
      <c r="K14" s="19"/>
    </row>
    <row r="15" ht="14.25">
      <c r="B15" s="13" t="n">
        <v>664.0</v>
      </c>
      <c r="C15" s="13" t="s">
        <v>52</v>
      </c>
      <c r="D15" s="13" t="s">
        <v>23</v>
      </c>
      <c r="E15" s="14">
        <f ca="1">4*0.83</f>
      </c>
      <c r="G15" s="15" t="s">
        <v>94</v>
      </c>
      <c r="H15" s="16"/>
      <c r="J15" s="19"/>
      <c r="K15" s="19"/>
    </row>
    <row r="16" ht="14.25">
      <c r="B16" s="13" t="n">
        <v>665.0</v>
      </c>
      <c r="C16" s="13" t="s">
        <v>52</v>
      </c>
      <c r="D16" s="13" t="s">
        <v>23</v>
      </c>
      <c r="E16" s="14">
        <f ca="1">4*0.83</f>
      </c>
      <c r="G16" s="15" t="s">
        <v>55</v>
      </c>
      <c r="H16" s="16"/>
      <c r="J16" s="19"/>
      <c r="K16" s="19"/>
    </row>
    <row r="17" ht="28.5">
      <c r="B17" s="13" t="n">
        <v>666.0</v>
      </c>
      <c r="C17" s="13" t="s">
        <v>52</v>
      </c>
      <c r="D17" s="13" t="s">
        <v>23</v>
      </c>
      <c r="E17" s="14">
        <f ca="1">4*0.83</f>
      </c>
      <c r="G17" s="15" t="s">
        <v>38</v>
      </c>
      <c r="H17" s="16"/>
      <c r="J17" s="19"/>
      <c r="K17" s="19"/>
    </row>
    <row r="18" ht="23.25">
      <c r="B18" s="13" t="n">
        <v>667.0</v>
      </c>
      <c r="C18" s="13" t="s">
        <v>68</v>
      </c>
      <c r="D18" s="13" t="s">
        <v>49</v>
      </c>
      <c r="E18" s="14">
        <f ca="1">4*0.83</f>
      </c>
      <c r="G18" s="15" t="s">
        <v>19</v>
      </c>
      <c r="H18" s="16" t="s">
        <v>35</v>
      </c>
      <c r="I18" s="9"/>
      <c r="J18" s="9"/>
      <c r="K18" s="19"/>
    </row>
    <row r="19" ht="23.25">
      <c r="B19" s="13" t="n">
        <v>668.0</v>
      </c>
      <c r="C19" s="13" t="s">
        <v>68</v>
      </c>
      <c r="D19" s="13" t="s">
        <v>49</v>
      </c>
      <c r="E19" s="14">
        <f ca="1">4*0.83</f>
      </c>
      <c r="F19" s="20"/>
      <c r="G19" s="15" t="s">
        <v>25</v>
      </c>
      <c r="H19" s="16" t="s">
        <v>15</v>
      </c>
      <c r="I19" s="9"/>
      <c r="J19" s="9"/>
      <c r="K19" s="9"/>
    </row>
    <row r="20" ht="23.25">
      <c r="B20" s="13" t="n">
        <v>669.0</v>
      </c>
      <c r="C20" s="13" t="s">
        <v>68</v>
      </c>
      <c r="D20" s="13" t="s">
        <v>49</v>
      </c>
      <c r="E20" s="14">
        <f ca="1">4*0.83</f>
      </c>
      <c r="F20" s="20"/>
      <c r="G20" s="15" t="s">
        <v>76</v>
      </c>
      <c r="H20" s="16" t="s">
        <v>100</v>
      </c>
      <c r="I20" s="9"/>
      <c r="J20" s="9"/>
      <c r="K20" s="9"/>
    </row>
    <row r="21" ht="23.25">
      <c r="B21" s="13" t="n">
        <v>670.0</v>
      </c>
      <c r="C21" s="13" t="s">
        <v>68</v>
      </c>
      <c r="D21" s="13" t="s">
        <v>49</v>
      </c>
      <c r="E21" s="14">
        <f ca="1">4*0.83</f>
      </c>
      <c r="F21" s="20"/>
      <c r="G21" s="15" t="s">
        <v>105</v>
      </c>
      <c r="H21" s="16" t="s">
        <v>85</v>
      </c>
      <c r="I21" s="9"/>
      <c r="J21" s="9"/>
      <c r="K21" s="9"/>
    </row>
    <row r="22" ht="14.25">
      <c r="B22" s="13" t="n">
        <v>671.0</v>
      </c>
      <c r="C22" s="13" t="s">
        <v>68</v>
      </c>
      <c r="D22" s="13" t="s">
        <v>49</v>
      </c>
      <c r="E22" s="14">
        <f ca="1">4*0.83</f>
      </c>
      <c r="F22" s="20"/>
      <c r="G22" s="15" t="s">
        <v>48</v>
      </c>
      <c r="H22" s="16" t="s">
        <v>11</v>
      </c>
    </row>
    <row r="23" ht="14.25">
      <c r="B23" s="13" t="n">
        <v>672.0</v>
      </c>
      <c r="C23" s="13" t="s">
        <v>68</v>
      </c>
      <c r="D23" s="13" t="s">
        <v>49</v>
      </c>
      <c r="E23" s="14">
        <f ca="1">4*0.83</f>
      </c>
      <c r="F23" s="20"/>
      <c r="G23" s="15" t="s">
        <v>20</v>
      </c>
      <c r="H23" s="16" t="n">
        <v>750.0</v>
      </c>
    </row>
    <row r="24" ht="28.5">
      <c r="B24" s="13" t="n">
        <v>673.0</v>
      </c>
      <c r="C24" s="13" t="s">
        <v>45</v>
      </c>
      <c r="D24" s="13" t="s">
        <v>32</v>
      </c>
      <c r="E24" s="14">
        <f ca="1">4*0.83</f>
      </c>
      <c r="G24" s="15" t="s">
        <v>108</v>
      </c>
      <c r="H24" s="16" t="s">
        <v>8</v>
      </c>
    </row>
    <row r="25" ht="28.5">
      <c r="B25" s="13" t="n">
        <v>674.0</v>
      </c>
      <c r="C25" s="13" t="s">
        <v>45</v>
      </c>
      <c r="D25" s="13" t="s">
        <v>32</v>
      </c>
      <c r="E25" s="14">
        <f ca="1">4*0.83</f>
      </c>
      <c r="G25" s="15" t="s">
        <v>91</v>
      </c>
      <c r="H25" s="16" t="s">
        <v>110</v>
      </c>
    </row>
    <row r="26" ht="28.5">
      <c r="B26" s="13" t="n">
        <v>675.0</v>
      </c>
      <c r="C26" s="13" t="s">
        <v>45</v>
      </c>
      <c r="D26" s="13" t="s">
        <v>32</v>
      </c>
      <c r="E26" s="14">
        <f ca="1">4*0.83</f>
      </c>
      <c r="G26" s="15" t="s">
        <v>18</v>
      </c>
      <c r="H26" s="18" t="n">
        <v>41033.0</v>
      </c>
    </row>
    <row r="27" ht="28.5">
      <c r="B27" s="13" t="n">
        <v>676.0</v>
      </c>
      <c r="C27" s="13" t="s">
        <v>97</v>
      </c>
      <c r="D27" s="13" t="s">
        <v>112</v>
      </c>
      <c r="E27" s="14">
        <f ca="1">4*0.83</f>
      </c>
      <c r="G27" s="15" t="s">
        <v>13</v>
      </c>
      <c r="H27" s="18" t="n">
        <v>41033.0</v>
      </c>
    </row>
    <row r="28" ht="14.25">
      <c r="B28" s="13" t="n">
        <v>677.0</v>
      </c>
      <c r="C28" s="13" t="s">
        <v>97</v>
      </c>
      <c r="D28" s="13" t="s">
        <v>112</v>
      </c>
      <c r="E28" s="14">
        <f ca="1">4*0.83</f>
      </c>
      <c r="G28" s="15" t="s">
        <v>92</v>
      </c>
      <c r="H28" s="18" t="n">
        <v>41033.0</v>
      </c>
    </row>
    <row r="29" ht="14.25">
      <c r="B29" s="13" t="n">
        <v>678.0</v>
      </c>
      <c r="C29" s="13" t="s">
        <v>97</v>
      </c>
      <c r="D29" s="13" t="s">
        <v>112</v>
      </c>
      <c r="E29" s="14">
        <f ca="1">4*0.83</f>
      </c>
      <c r="G29" s="15" t="s">
        <v>54</v>
      </c>
      <c r="H29" s="18" t="n">
        <v>41041.0</v>
      </c>
    </row>
    <row r="30" ht="28.5">
      <c r="B30" s="13" t="n">
        <v>679.0</v>
      </c>
      <c r="C30" s="13" t="s">
        <v>97</v>
      </c>
      <c r="D30" s="13" t="s">
        <v>112</v>
      </c>
      <c r="E30" s="14">
        <f ca="1">4*0.83</f>
      </c>
      <c r="G30" s="15" t="s">
        <v>26</v>
      </c>
      <c r="H30" s="18" t="n">
        <v>41093.0</v>
      </c>
    </row>
    <row r="31" ht="28.5">
      <c r="B31" s="13" t="n">
        <v>680.0</v>
      </c>
      <c r="C31" s="13" t="s">
        <v>82</v>
      </c>
      <c r="D31" s="13" t="s">
        <v>99</v>
      </c>
      <c r="E31" s="14">
        <f ca="1">4*0.83</f>
      </c>
      <c r="G31" s="15" t="s">
        <v>1</v>
      </c>
      <c r="H31" s="16" t="s">
        <v>2</v>
      </c>
    </row>
    <row r="32" ht="28.5">
      <c r="B32" s="13" t="n">
        <v>681.0</v>
      </c>
      <c r="C32" s="13" t="s">
        <v>82</v>
      </c>
      <c r="D32" s="13" t="s">
        <v>99</v>
      </c>
      <c r="E32" s="14">
        <f ca="1">4*0.83</f>
      </c>
      <c r="G32" s="15" t="s">
        <v>79</v>
      </c>
      <c r="H32" s="16" t="s">
        <v>39</v>
      </c>
    </row>
    <row r="33" ht="14.25">
      <c r="B33" s="13" t="n">
        <v>682.0</v>
      </c>
      <c r="C33" s="13" t="s">
        <v>82</v>
      </c>
      <c r="D33" s="13" t="s">
        <v>99</v>
      </c>
      <c r="E33" s="14">
        <f ca="1">4*0.83</f>
      </c>
      <c r="G33" s="15" t="s">
        <v>86</v>
      </c>
      <c r="H33" s="16" t="s">
        <v>31</v>
      </c>
    </row>
    <row r="34" ht="42.75">
      <c r="B34" s="13" t="n">
        <v>683.0</v>
      </c>
      <c r="C34" s="13" t="s">
        <v>82</v>
      </c>
      <c r="D34" s="13" t="s">
        <v>80</v>
      </c>
      <c r="E34" s="14">
        <f ca="1">4*0.83</f>
      </c>
      <c r="G34" s="15" t="s">
        <v>78</v>
      </c>
      <c r="H34" s="16" t="s">
        <v>64</v>
      </c>
    </row>
    <row r="35" ht="28.5">
      <c r="B35" s="13" t="n">
        <v>684.0</v>
      </c>
      <c r="C35" s="13"/>
      <c r="D35" s="13"/>
      <c r="E35" s="14"/>
      <c r="G35" s="15" t="s">
        <v>27</v>
      </c>
      <c r="H35" s="16" t="n">
        <v>4000.0</v>
      </c>
    </row>
    <row r="36" ht="28.5">
      <c r="B36" s="13" t="n">
        <v>685.0</v>
      </c>
      <c r="C36" s="13"/>
      <c r="D36" s="13"/>
      <c r="E36" s="14"/>
      <c r="G36" s="15" t="s">
        <v>5</v>
      </c>
      <c r="H36" s="16" t="n">
        <v>3320.0</v>
      </c>
    </row>
    <row r="37" ht="28.5">
      <c r="B37" s="13" t="n">
        <v>686.0</v>
      </c>
      <c r="C37" s="13"/>
      <c r="D37" s="13"/>
      <c r="E37" s="14"/>
      <c r="G37" s="15" t="s">
        <v>60</v>
      </c>
      <c r="H37" s="21">
        <f ca="1">1-(H36/H35)</f>
      </c>
    </row>
    <row r="38" ht="28.5">
      <c r="G38" s="15" t="s">
        <v>3</v>
      </c>
      <c r="H38" s="16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1">
    <mergeCell ref="G11:H11"/>
  </mergeCells>
  <printOptions/>
  <pageMargins left="0.75" right="0.75" top="1.0" bottom="1.0" header="0.5" footer="0.5"/>
  <pageSetup horizontalDpi="300" verticalDpi="300" orientation="portrait" paperSize="9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14062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68</v>
      </c>
      <c r="D3" s="39"/>
      <c r="E3" s="32"/>
      <c r="F3" s="40" t="n">
        <v>668.0</v>
      </c>
      <c r="G3" s="41" t="s">
        <v>68</v>
      </c>
      <c r="H3" s="40" t="n">
        <v>4000.0</v>
      </c>
      <c r="I3" s="32"/>
      <c r="J3" s="42" t="n">
        <v>617.0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220.0</v>
      </c>
      <c r="D8" s="53"/>
      <c r="F8" s="58" t="n">
        <v>0.75</v>
      </c>
      <c r="G8" s="59" t="n">
        <v>109.0</v>
      </c>
      <c r="H8" s="58" t="s">
        <v>107</v>
      </c>
      <c r="J8" s="60" t="n">
        <v>110.0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98.0</v>
      </c>
      <c r="H10" s="58" t="s">
        <v>107</v>
      </c>
      <c r="J10" s="60" t="n">
        <v>100.0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100.0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103.0</v>
      </c>
      <c r="H12" s="58" t="s">
        <v>107</v>
      </c>
      <c r="J12" s="60" t="n">
        <v>103.0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106.0</v>
      </c>
      <c r="H13" s="58" t="s">
        <v>107</v>
      </c>
      <c r="J13" s="60" t="n">
        <v>106.0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0.45902777777882875</v>
      </c>
      <c r="E14" s="22"/>
      <c r="F14" s="58" t="n">
        <v>2.25</v>
      </c>
      <c r="G14" s="59" t="n">
        <v>109.0</v>
      </c>
      <c r="H14" s="58" t="s">
        <v>107</v>
      </c>
      <c r="J14" s="60" t="n">
        <v>112.0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30</v>
      </c>
      <c r="F15" s="58" t="n">
        <v>2.5</v>
      </c>
      <c r="G15" s="59" t="n">
        <v>112.0</v>
      </c>
      <c r="H15" s="58" t="s">
        <v>107</v>
      </c>
      <c r="J15" s="60" t="n">
        <v>115.0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0.44</v>
      </c>
      <c r="F16" s="58" t="n">
        <v>2.75</v>
      </c>
      <c r="G16" s="59" t="n">
        <v>115.0</v>
      </c>
      <c r="H16" s="58" t="s">
        <v>107</v>
      </c>
      <c r="J16" s="60" t="n">
        <v>118.0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121.0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 t="n">
        <v>124.0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127.0</v>
      </c>
      <c r="H19" s="58" t="s">
        <v>107</v>
      </c>
      <c r="J19" s="60" t="n">
        <v>128.0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130.0</v>
      </c>
      <c r="H20" s="58" t="s">
        <v>107</v>
      </c>
      <c r="J20" s="60" t="n">
        <v>131.0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 t="n">
        <v>134.0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 t="n">
        <v>137.0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140.0</v>
      </c>
      <c r="H23" s="58" t="s">
        <v>107</v>
      </c>
      <c r="J23" s="60" t="n">
        <v>140.0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144.0</v>
      </c>
      <c r="H24" s="58" t="s">
        <v>107</v>
      </c>
      <c r="J24" s="60" t="n">
        <v>143.0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148.0</v>
      </c>
      <c r="H25" s="58" t="s">
        <v>107</v>
      </c>
      <c r="J25" s="60" t="n">
        <v>147.0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150.0</v>
      </c>
      <c r="H26" s="58" t="s">
        <v>107</v>
      </c>
      <c r="J26" s="60" t="n">
        <v>150.0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153.0</v>
      </c>
      <c r="H27" s="58" t="s">
        <v>107</v>
      </c>
      <c r="J27" s="60" t="n">
        <v>153.0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156.0</v>
      </c>
      <c r="H28" s="58" t="s">
        <v>107</v>
      </c>
      <c r="J28" s="60" t="n">
        <v>157.0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159.0</v>
      </c>
      <c r="H29" s="58" t="s">
        <v>107</v>
      </c>
      <c r="J29" s="60" t="n">
        <v>160.0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163.0</v>
      </c>
      <c r="H30" s="58" t="s">
        <v>107</v>
      </c>
      <c r="J30" s="60" t="n">
        <v>163.0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166.0</v>
      </c>
      <c r="H31" s="58" t="s">
        <v>107</v>
      </c>
      <c r="J31" s="60" t="n">
        <v>166.0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169.0</v>
      </c>
      <c r="H32" s="58" t="s">
        <v>107</v>
      </c>
      <c r="I32" s="22"/>
      <c r="J32" s="60" t="n">
        <v>169.0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173.0</v>
      </c>
      <c r="H33" s="58" t="s">
        <v>107</v>
      </c>
      <c r="I33" s="22"/>
      <c r="J33" s="60" t="n">
        <v>172.0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176.0</v>
      </c>
      <c r="H34" s="58" t="s">
        <v>107</v>
      </c>
      <c r="J34" s="60" t="n">
        <v>175.0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3275.0</v>
      </c>
      <c r="F35" s="58" t="n">
        <v>7.5</v>
      </c>
      <c r="G35" s="59" t="n">
        <v>179.0</v>
      </c>
      <c r="H35" s="58" t="s">
        <v>107</v>
      </c>
      <c r="J35" s="60" t="n">
        <v>179.0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183.0</v>
      </c>
      <c r="H36" s="58" t="s">
        <v>107</v>
      </c>
      <c r="J36" s="60" t="n">
        <v>182.0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 t="s">
        <v>81</v>
      </c>
      <c r="F37" s="58" t="n">
        <v>8.0</v>
      </c>
      <c r="G37" s="59" t="n">
        <v>186.0</v>
      </c>
      <c r="H37" s="58" t="s">
        <v>107</v>
      </c>
      <c r="J37" s="60" t="n">
        <v>186.0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189.0</v>
      </c>
      <c r="H38" s="58" t="s">
        <v>107</v>
      </c>
      <c r="J38" s="60" t="n">
        <v>189.0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190.0</v>
      </c>
      <c r="H39" s="58" t="s">
        <v>107</v>
      </c>
      <c r="J39" s="60" t="n">
        <v>190.0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192.0</v>
      </c>
      <c r="H40" s="58" t="s">
        <v>107</v>
      </c>
      <c r="J40" s="60" t="n">
        <v>193.0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195.0</v>
      </c>
      <c r="H41" s="58" t="s">
        <v>107</v>
      </c>
      <c r="J41" s="60" t="n">
        <v>196.0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196.0</v>
      </c>
      <c r="H42" s="58" t="s">
        <v>107</v>
      </c>
      <c r="J42" s="60" t="n">
        <v>198.0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199.0</v>
      </c>
      <c r="H43" s="58" t="s">
        <v>107</v>
      </c>
      <c r="J43" s="60" t="n">
        <v>199.0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202.0</v>
      </c>
      <c r="H44" s="58" t="s">
        <v>107</v>
      </c>
      <c r="J44" s="60" t="n">
        <v>202.0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203.0</v>
      </c>
      <c r="H45" s="58" t="s">
        <v>107</v>
      </c>
      <c r="J45" s="60" t="n">
        <v>205.0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206.0</v>
      </c>
      <c r="H46" s="58" t="s">
        <v>107</v>
      </c>
      <c r="J46" s="60" t="n">
        <v>206.0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209.0</v>
      </c>
      <c r="H47" s="58" t="s">
        <v>107</v>
      </c>
      <c r="J47" s="60" t="n">
        <v>209.0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212.0</v>
      </c>
      <c r="H48" s="58" t="s">
        <v>107</v>
      </c>
      <c r="J48" s="60" t="n">
        <v>212.0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215.0</v>
      </c>
      <c r="H49" s="58" t="s">
        <v>107</v>
      </c>
      <c r="J49" s="60" t="n">
        <v>216.0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218.0</v>
      </c>
      <c r="H50" s="58" t="s">
        <v>107</v>
      </c>
      <c r="J50" s="60" t="n">
        <v>218.0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220.0</v>
      </c>
      <c r="H51" s="58" t="s">
        <v>107</v>
      </c>
      <c r="J51" s="60" t="n">
        <v>220.0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0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37" t="s">
        <v>16</v>
      </c>
      <c r="C3" s="38" t="s">
        <v>22</v>
      </c>
      <c r="D3" s="39"/>
      <c r="E3" s="32"/>
      <c r="F3" s="40" t="n">
        <v>670.0</v>
      </c>
      <c r="G3" s="41" t="s">
        <v>22</v>
      </c>
      <c r="H3" s="40" t="n">
        <v>4000.0</v>
      </c>
      <c r="I3" s="32"/>
      <c r="J3" s="42" t="n">
        <v>617.0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223.0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6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0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12.0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0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223.0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0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0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97.0</v>
      </c>
      <c r="H10" s="58" t="s">
        <v>107</v>
      </c>
      <c r="J10" s="60" t="n">
        <v>94.0</v>
      </c>
      <c r="K10" s="60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97.0</v>
      </c>
      <c r="H11" s="58" t="s">
        <v>107</v>
      </c>
      <c r="J11" s="60" t="n">
        <v>94.0</v>
      </c>
      <c r="K11" s="60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97.0</v>
      </c>
      <c r="K12" s="60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100.0</v>
      </c>
      <c r="K13" s="60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0.46875</v>
      </c>
      <c r="E14" s="22"/>
      <c r="F14" s="58" t="n">
        <v>2.25</v>
      </c>
      <c r="G14" s="59" t="n">
        <v>106.0</v>
      </c>
      <c r="H14" s="58" t="s">
        <v>107</v>
      </c>
      <c r="J14" s="60" t="n">
        <v>103.0</v>
      </c>
      <c r="K14" s="60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90</v>
      </c>
      <c r="F15" s="58" t="n">
        <v>2.5</v>
      </c>
      <c r="G15" s="59" t="n">
        <v>109.0</v>
      </c>
      <c r="H15" s="58" t="s">
        <v>107</v>
      </c>
      <c r="J15" s="60" t="n">
        <v>109.0</v>
      </c>
      <c r="K15" s="60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0.44</v>
      </c>
      <c r="F16" s="58" t="n">
        <v>2.75</v>
      </c>
      <c r="G16" s="59" t="n">
        <v>112.0</v>
      </c>
      <c r="H16" s="58" t="s">
        <v>107</v>
      </c>
      <c r="J16" s="60" t="n">
        <v>112.0</v>
      </c>
      <c r="K16" s="60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115.0</v>
      </c>
      <c r="K17" s="60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118.0</v>
      </c>
      <c r="K18" s="60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121.0</v>
      </c>
      <c r="K19" s="60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124.0</v>
      </c>
      <c r="H20" s="58" t="s">
        <v>107</v>
      </c>
      <c r="J20" s="60" t="n">
        <v>128.0</v>
      </c>
      <c r="K20" s="60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128.0</v>
      </c>
      <c r="H21" s="58" t="s">
        <v>107</v>
      </c>
      <c r="J21" s="60" t="n">
        <v>131.0</v>
      </c>
      <c r="K21" s="60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131.0</v>
      </c>
      <c r="H22" s="58" t="s">
        <v>107</v>
      </c>
      <c r="J22" s="60" t="n">
        <v>134.0</v>
      </c>
      <c r="K22" s="60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134.0</v>
      </c>
      <c r="H23" s="58" t="s">
        <v>107</v>
      </c>
      <c r="J23" s="60" t="n">
        <v>137.0</v>
      </c>
      <c r="K23" s="60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139.0</v>
      </c>
      <c r="H24" s="58" t="s">
        <v>107</v>
      </c>
      <c r="J24" s="60" t="n">
        <v>140.0</v>
      </c>
      <c r="K24" s="60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144.0</v>
      </c>
      <c r="H25" s="58" t="s">
        <v>107</v>
      </c>
      <c r="J25" s="60" t="n">
        <v>144.0</v>
      </c>
      <c r="K25" s="60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147.0</v>
      </c>
      <c r="H26" s="58" t="s">
        <v>107</v>
      </c>
      <c r="J26" s="60" t="n">
        <v>147.0</v>
      </c>
      <c r="K26" s="60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150.0</v>
      </c>
      <c r="H27" s="58" t="s">
        <v>107</v>
      </c>
      <c r="J27" s="60" t="n">
        <v>150.0</v>
      </c>
      <c r="K27" s="60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153.0</v>
      </c>
      <c r="H28" s="58" t="s">
        <v>107</v>
      </c>
      <c r="J28" s="60" t="n">
        <v>153.0</v>
      </c>
      <c r="K28" s="60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156.0</v>
      </c>
      <c r="H29" s="58" t="s">
        <v>107</v>
      </c>
      <c r="J29" s="60" t="n">
        <v>156.0</v>
      </c>
      <c r="K29" s="60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159.0</v>
      </c>
      <c r="H30" s="58" t="s">
        <v>107</v>
      </c>
      <c r="J30" s="60" t="n">
        <v>159.0</v>
      </c>
      <c r="K30" s="60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163.0</v>
      </c>
      <c r="H31" s="58" t="s">
        <v>107</v>
      </c>
      <c r="J31" s="60" t="n">
        <v>162.0</v>
      </c>
      <c r="K31" s="60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166.0</v>
      </c>
      <c r="H32" s="58" t="s">
        <v>107</v>
      </c>
      <c r="I32" s="22"/>
      <c r="J32" s="60" t="n">
        <v>166.0</v>
      </c>
      <c r="K32" s="60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169.0</v>
      </c>
      <c r="H33" s="58" t="s">
        <v>107</v>
      </c>
      <c r="I33" s="22"/>
      <c r="J33" s="60" t="n">
        <v>169.0</v>
      </c>
      <c r="K33" s="60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173.0</v>
      </c>
      <c r="H34" s="58" t="s">
        <v>107</v>
      </c>
      <c r="J34" s="60" t="n">
        <v>172.0</v>
      </c>
      <c r="K34" s="60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3271.0</v>
      </c>
      <c r="F35" s="58" t="n">
        <v>7.5</v>
      </c>
      <c r="G35" s="59" t="n">
        <v>176.0</v>
      </c>
      <c r="H35" s="58" t="s">
        <v>107</v>
      </c>
      <c r="J35" s="60" t="n">
        <v>176.0</v>
      </c>
      <c r="K35" s="60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179.0</v>
      </c>
      <c r="H36" s="58" t="s">
        <v>107</v>
      </c>
      <c r="J36" s="60" t="n">
        <v>180.0</v>
      </c>
      <c r="K36" s="60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183.0</v>
      </c>
      <c r="H37" s="58" t="s">
        <v>107</v>
      </c>
      <c r="J37" s="60" t="n">
        <v>183.0</v>
      </c>
      <c r="K37" s="60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186.0</v>
      </c>
      <c r="H38" s="58" t="s">
        <v>107</v>
      </c>
      <c r="J38" s="60" t="n">
        <v>186.0</v>
      </c>
      <c r="K38" s="60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188.0</v>
      </c>
      <c r="H39" s="58" t="s">
        <v>107</v>
      </c>
      <c r="J39" s="60" t="n">
        <v>189.0</v>
      </c>
      <c r="K39" s="60" t="s">
        <v>58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191.0</v>
      </c>
      <c r="H40" s="58" t="s">
        <v>107</v>
      </c>
      <c r="J40" s="60" t="n">
        <v>190.0</v>
      </c>
      <c r="K40" s="60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193.0</v>
      </c>
      <c r="H41" s="58" t="s">
        <v>107</v>
      </c>
      <c r="J41" s="60" t="n">
        <v>193.0</v>
      </c>
      <c r="K41" s="60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196.0</v>
      </c>
      <c r="H42" s="58" t="s">
        <v>107</v>
      </c>
      <c r="J42" s="60" t="n">
        <v>196.0</v>
      </c>
      <c r="K42" s="60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199.0</v>
      </c>
      <c r="H43" s="58" t="s">
        <v>107</v>
      </c>
      <c r="J43" s="60" t="n">
        <v>199.0</v>
      </c>
      <c r="K43" s="60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202.0</v>
      </c>
      <c r="H44" s="58" t="s">
        <v>107</v>
      </c>
      <c r="J44" s="60" t="n">
        <v>202.0</v>
      </c>
      <c r="K44" s="60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203.0</v>
      </c>
      <c r="H45" s="58" t="s">
        <v>107</v>
      </c>
      <c r="J45" s="60" t="n">
        <v>205.0</v>
      </c>
      <c r="K45" s="60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206.0</v>
      </c>
      <c r="H46" s="58" t="s">
        <v>107</v>
      </c>
      <c r="J46" s="60" t="n">
        <v>206.0</v>
      </c>
      <c r="K46" s="60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208.0</v>
      </c>
      <c r="H47" s="58" t="s">
        <v>107</v>
      </c>
      <c r="J47" s="60" t="n">
        <v>209.0</v>
      </c>
      <c r="K47" s="60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210.0</v>
      </c>
      <c r="H48" s="58" t="s">
        <v>107</v>
      </c>
      <c r="J48" s="60" t="n">
        <v>212.0</v>
      </c>
      <c r="K48" s="60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212.0</v>
      </c>
      <c r="H49" s="58" t="s">
        <v>107</v>
      </c>
      <c r="J49" s="60" t="n">
        <v>214.0</v>
      </c>
      <c r="K49" s="60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215.0</v>
      </c>
      <c r="H50" s="58" t="s">
        <v>107</v>
      </c>
      <c r="J50" s="60" t="n">
        <v>216.0</v>
      </c>
      <c r="K50" s="60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218.0</v>
      </c>
      <c r="H51" s="58" t="s">
        <v>107</v>
      </c>
      <c r="J51" s="60" t="n">
        <v>218.0</v>
      </c>
      <c r="K51" s="60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220.0</v>
      </c>
      <c r="H52" s="58" t="s">
        <v>107</v>
      </c>
      <c r="J52" s="60" t="n">
        <v>220.0</v>
      </c>
      <c r="K52" s="60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223.0</v>
      </c>
      <c r="H53" s="58" t="s">
        <v>107</v>
      </c>
      <c r="J53" s="60" t="n">
        <v>223.0</v>
      </c>
      <c r="K53" s="60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6.8554688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37" t="s">
        <v>16</v>
      </c>
      <c r="C3" s="38" t="s">
        <v>22</v>
      </c>
      <c r="D3" s="39"/>
      <c r="E3" s="32"/>
      <c r="F3" s="40" t="n">
        <v>671.0</v>
      </c>
      <c r="G3" s="41" t="s">
        <v>22</v>
      </c>
      <c r="H3" s="40" t="n">
        <v>4000.0</v>
      </c>
      <c r="I3" s="32"/>
      <c r="J3" s="42" t="n">
        <v>617.0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223.0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12.0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223.0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96.0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96.0</v>
      </c>
      <c r="H11" s="58" t="s">
        <v>107</v>
      </c>
      <c r="J11" s="60" t="n">
        <v>94.0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97.0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100.0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0.47777777777810115</v>
      </c>
      <c r="E14" s="22"/>
      <c r="F14" s="58" t="n">
        <v>2.25</v>
      </c>
      <c r="G14" s="59" t="n">
        <v>106.0</v>
      </c>
      <c r="H14" s="58" t="s">
        <v>107</v>
      </c>
      <c r="J14" s="60" t="n">
        <v>103.0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71</v>
      </c>
      <c r="F15" s="58" t="n">
        <v>2.5</v>
      </c>
      <c r="G15" s="59" t="n">
        <v>109.0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0.44</v>
      </c>
      <c r="F16" s="58" t="n">
        <v>2.75</v>
      </c>
      <c r="G16" s="59" t="n">
        <v>112.0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128.0</v>
      </c>
      <c r="H20" s="58" t="s">
        <v>107</v>
      </c>
      <c r="J20" s="60" t="n">
        <v>128.0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131.0</v>
      </c>
      <c r="H21" s="58" t="s">
        <v>107</v>
      </c>
      <c r="J21" s="60" t="n">
        <v>131.0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134.0</v>
      </c>
      <c r="H22" s="58" t="s">
        <v>107</v>
      </c>
      <c r="J22" s="60" t="n">
        <v>134.0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137.0</v>
      </c>
      <c r="H23" s="58" t="s">
        <v>107</v>
      </c>
      <c r="J23" s="60" t="n">
        <v>137.0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140.0</v>
      </c>
      <c r="H24" s="58" t="s">
        <v>107</v>
      </c>
      <c r="J24" s="60" t="n">
        <v>140.0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144.0</v>
      </c>
      <c r="H25" s="58" t="s">
        <v>107</v>
      </c>
      <c r="J25" s="60" t="n">
        <v>144.0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147.0</v>
      </c>
      <c r="H26" s="58" t="s">
        <v>107</v>
      </c>
      <c r="J26" s="60" t="n">
        <v>147.0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150.0</v>
      </c>
      <c r="H27" s="58" t="s">
        <v>107</v>
      </c>
      <c r="J27" s="60" t="n">
        <v>150.0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153.0</v>
      </c>
      <c r="H28" s="58" t="s">
        <v>107</v>
      </c>
      <c r="J28" s="60" t="n">
        <v>153.0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156.0</v>
      </c>
      <c r="H29" s="58" t="s">
        <v>107</v>
      </c>
      <c r="J29" s="60" t="n">
        <v>156.0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159.0</v>
      </c>
      <c r="H30" s="58" t="s">
        <v>107</v>
      </c>
      <c r="J30" s="60" t="n">
        <v>159.0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163.0</v>
      </c>
      <c r="H31" s="58" t="s">
        <v>107</v>
      </c>
      <c r="J31" s="60" t="n">
        <v>162.0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166.0</v>
      </c>
      <c r="H32" s="58" t="s">
        <v>107</v>
      </c>
      <c r="I32" s="22"/>
      <c r="J32" s="60" t="n">
        <v>166.0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169.0</v>
      </c>
      <c r="H33" s="58" t="s">
        <v>107</v>
      </c>
      <c r="I33" s="22"/>
      <c r="J33" s="60" t="n">
        <v>169.0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173.0</v>
      </c>
      <c r="H34" s="58" t="s">
        <v>107</v>
      </c>
      <c r="J34" s="60" t="n">
        <v>172.0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3254.0</v>
      </c>
      <c r="F35" s="58" t="n">
        <v>7.5</v>
      </c>
      <c r="G35" s="59" t="n">
        <v>176.0</v>
      </c>
      <c r="H35" s="58" t="s">
        <v>107</v>
      </c>
      <c r="J35" s="60" t="n">
        <v>176.0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179.0</v>
      </c>
      <c r="H36" s="58" t="s">
        <v>107</v>
      </c>
      <c r="J36" s="60" t="n">
        <v>180.0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183.0</v>
      </c>
      <c r="H37" s="58" t="s">
        <v>107</v>
      </c>
      <c r="J37" s="60" t="n">
        <v>183.0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186.0</v>
      </c>
      <c r="H38" s="58" t="s">
        <v>107</v>
      </c>
      <c r="J38" s="60" t="n">
        <v>186.0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189.0</v>
      </c>
      <c r="H39" s="58" t="s">
        <v>107</v>
      </c>
      <c r="J39" s="60" t="n">
        <v>189.0</v>
      </c>
      <c r="K39" s="61" t="s">
        <v>58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190.0</v>
      </c>
      <c r="H40" s="58" t="s">
        <v>107</v>
      </c>
      <c r="J40" s="60" t="n">
        <v>190.0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193.0</v>
      </c>
      <c r="H41" s="58" t="s">
        <v>107</v>
      </c>
      <c r="J41" s="60" t="n">
        <v>193.0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196.0</v>
      </c>
      <c r="H42" s="58" t="s">
        <v>107</v>
      </c>
      <c r="J42" s="60" t="n">
        <v>196.0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199.0</v>
      </c>
      <c r="H43" s="58" t="s">
        <v>107</v>
      </c>
      <c r="J43" s="60" t="n">
        <v>199.0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201.0</v>
      </c>
      <c r="H44" s="58" t="s">
        <v>107</v>
      </c>
      <c r="J44" s="60" t="n">
        <v>202.0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203.0</v>
      </c>
      <c r="H45" s="58" t="s">
        <v>107</v>
      </c>
      <c r="J45" s="60" t="n">
        <v>205.0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206.0</v>
      </c>
      <c r="H46" s="58" t="s">
        <v>107</v>
      </c>
      <c r="J46" s="60" t="n">
        <v>206.0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209.0</v>
      </c>
      <c r="H47" s="58" t="s">
        <v>107</v>
      </c>
      <c r="J47" s="60" t="n">
        <v>209.0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210.0</v>
      </c>
      <c r="H48" s="58" t="s">
        <v>107</v>
      </c>
      <c r="J48" s="60" t="n">
        <v>212.0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212.0</v>
      </c>
      <c r="H49" s="58" t="s">
        <v>107</v>
      </c>
      <c r="J49" s="60" t="n">
        <v>214.0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215.0</v>
      </c>
      <c r="H50" s="58" t="s">
        <v>107</v>
      </c>
      <c r="J50" s="60" t="n">
        <v>216.0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219.0</v>
      </c>
      <c r="H51" s="58" t="s">
        <v>107</v>
      </c>
      <c r="J51" s="60" t="n">
        <v>218.0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220.0</v>
      </c>
      <c r="H52" s="58" t="s">
        <v>107</v>
      </c>
      <c r="J52" s="65" t="n">
        <v>220.0</v>
      </c>
      <c r="K52" s="65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223.0</v>
      </c>
      <c r="H53" s="58" t="s">
        <v>107</v>
      </c>
      <c r="J53" s="65" t="n">
        <v>223.0</v>
      </c>
      <c r="K53" s="65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14062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68</v>
      </c>
      <c r="D3" s="39"/>
      <c r="E3" s="32"/>
      <c r="F3" s="40" t="n">
        <v>672.0</v>
      </c>
      <c r="G3" s="41" t="s">
        <v>68</v>
      </c>
      <c r="H3" s="40" t="n">
        <v>4000.0</v>
      </c>
      <c r="I3" s="32"/>
      <c r="J3" s="42"/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219.0</v>
      </c>
      <c r="D8" s="53"/>
      <c r="F8" s="58" t="n">
        <v>0.75</v>
      </c>
      <c r="G8" s="59" t="n">
        <v>109.0</v>
      </c>
      <c r="H8" s="58" t="s">
        <v>107</v>
      </c>
      <c r="J8" s="60" t="n">
        <v>110.0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104.0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100.0</v>
      </c>
      <c r="H10" s="58" t="s">
        <v>107</v>
      </c>
      <c r="J10" s="60" t="n">
        <v>100.0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102.0</v>
      </c>
      <c r="H11" s="58" t="s">
        <v>107</v>
      </c>
      <c r="J11" s="60" t="n">
        <v>100.0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106.0</v>
      </c>
      <c r="H12" s="58" t="s">
        <v>107</v>
      </c>
      <c r="J12" s="60" t="n">
        <v>103.0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109.0</v>
      </c>
      <c r="H13" s="58" t="s">
        <v>107</v>
      </c>
      <c r="J13" s="60" t="n">
        <v>106.0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0.4881944444459805</v>
      </c>
      <c r="E14" s="22"/>
      <c r="F14" s="58" t="n">
        <v>2.25</v>
      </c>
      <c r="G14" s="59" t="n">
        <v>115.0</v>
      </c>
      <c r="H14" s="58" t="s">
        <v>107</v>
      </c>
      <c r="J14" s="60" t="n">
        <v>112.0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93</v>
      </c>
      <c r="F15" s="58" t="n">
        <v>2.5</v>
      </c>
      <c r="G15" s="59" t="n">
        <v>118.0</v>
      </c>
      <c r="H15" s="58" t="s">
        <v>107</v>
      </c>
      <c r="J15" s="60" t="n">
        <v>115.0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0.43</v>
      </c>
      <c r="F16" s="58" t="n">
        <v>2.75</v>
      </c>
      <c r="G16" s="59" t="n">
        <v>121.0</v>
      </c>
      <c r="H16" s="58" t="s">
        <v>107</v>
      </c>
      <c r="J16" s="60" t="n">
        <v>118.0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124.0</v>
      </c>
      <c r="H17" s="58" t="s">
        <v>107</v>
      </c>
      <c r="J17" s="60" t="n">
        <v>121.0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128.0</v>
      </c>
      <c r="H18" s="58" t="s">
        <v>107</v>
      </c>
      <c r="J18" s="60" t="n">
        <v>124.0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131.0</v>
      </c>
      <c r="H19" s="58" t="s">
        <v>107</v>
      </c>
      <c r="J19" s="60" t="n">
        <v>128.0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134.0</v>
      </c>
      <c r="H20" s="58" t="s">
        <v>107</v>
      </c>
      <c r="J20" s="60" t="n">
        <v>131.0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137.0</v>
      </c>
      <c r="H21" s="58" t="s">
        <v>107</v>
      </c>
      <c r="J21" s="60" t="n">
        <v>134.0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140.0</v>
      </c>
      <c r="H22" s="58" t="s">
        <v>107</v>
      </c>
      <c r="J22" s="60" t="n">
        <v>137.0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144.0</v>
      </c>
      <c r="H23" s="58" t="s">
        <v>107</v>
      </c>
      <c r="J23" s="60" t="n">
        <v>140.0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147.0</v>
      </c>
      <c r="H24" s="58" t="s">
        <v>107</v>
      </c>
      <c r="J24" s="60" t="n">
        <v>143.0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150.0</v>
      </c>
      <c r="H25" s="58" t="s">
        <v>107</v>
      </c>
      <c r="J25" s="60" t="n">
        <v>147.0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153.0</v>
      </c>
      <c r="H26" s="58" t="s">
        <v>107</v>
      </c>
      <c r="J26" s="60" t="n">
        <v>150.0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156.0</v>
      </c>
      <c r="H27" s="58" t="s">
        <v>107</v>
      </c>
      <c r="J27" s="60" t="n">
        <v>153.0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159.0</v>
      </c>
      <c r="H28" s="58" t="s">
        <v>107</v>
      </c>
      <c r="J28" s="60" t="n">
        <v>157.0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163.0</v>
      </c>
      <c r="H29" s="58" t="s">
        <v>107</v>
      </c>
      <c r="J29" s="60" t="n">
        <v>160.0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166.0</v>
      </c>
      <c r="H30" s="58" t="s">
        <v>107</v>
      </c>
      <c r="J30" s="60" t="n">
        <v>163.0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169.0</v>
      </c>
      <c r="H31" s="58" t="s">
        <v>107</v>
      </c>
      <c r="J31" s="60" t="n">
        <v>166.0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172.0</v>
      </c>
      <c r="H32" s="58" t="s">
        <v>107</v>
      </c>
      <c r="I32" s="22"/>
      <c r="J32" s="60" t="n">
        <v>169.0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175.0</v>
      </c>
      <c r="H33" s="58" t="s">
        <v>107</v>
      </c>
      <c r="I33" s="22"/>
      <c r="J33" s="60" t="n">
        <v>172.0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176.0</v>
      </c>
      <c r="H34" s="58" t="s">
        <v>107</v>
      </c>
      <c r="J34" s="60" t="n">
        <v>175.0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3302.0</v>
      </c>
      <c r="F35" s="58" t="n">
        <v>7.5</v>
      </c>
      <c r="G35" s="59" t="n">
        <v>180.0</v>
      </c>
      <c r="H35" s="58" t="s">
        <v>107</v>
      </c>
      <c r="J35" s="60" t="n">
        <v>179.0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183.0</v>
      </c>
      <c r="H36" s="58" t="s">
        <v>107</v>
      </c>
      <c r="J36" s="60" t="n">
        <v>182.0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186.0</v>
      </c>
      <c r="H37" s="58" t="s">
        <v>107</v>
      </c>
      <c r="J37" s="60" t="n">
        <v>186.0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189.0</v>
      </c>
      <c r="H38" s="58" t="s">
        <v>107</v>
      </c>
      <c r="J38" s="60" t="n">
        <v>189.0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190.0</v>
      </c>
      <c r="H39" s="58" t="s">
        <v>107</v>
      </c>
      <c r="J39" s="60" t="n">
        <v>190.0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193.0</v>
      </c>
      <c r="H40" s="58" t="s">
        <v>107</v>
      </c>
      <c r="J40" s="60" t="n">
        <v>193.0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196.0</v>
      </c>
      <c r="H41" s="58" t="s">
        <v>107</v>
      </c>
      <c r="J41" s="60" t="n">
        <v>196.0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199.0</v>
      </c>
      <c r="H42" s="58" t="s">
        <v>107</v>
      </c>
      <c r="J42" s="60" t="n">
        <v>198.0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200.0</v>
      </c>
      <c r="H43" s="58" t="s">
        <v>107</v>
      </c>
      <c r="J43" s="60" t="n">
        <v>199.0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202.0</v>
      </c>
      <c r="H44" s="58" t="s">
        <v>107</v>
      </c>
      <c r="J44" s="60" t="n">
        <v>202.0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206.0</v>
      </c>
      <c r="H45" s="58" t="s">
        <v>107</v>
      </c>
      <c r="J45" s="60" t="n">
        <v>205.0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206.0</v>
      </c>
      <c r="H46" s="58" t="s">
        <v>107</v>
      </c>
      <c r="J46" s="60" t="n">
        <v>206.0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210.0</v>
      </c>
      <c r="H47" s="58" t="s">
        <v>107</v>
      </c>
      <c r="J47" s="60" t="n">
        <v>209.0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213.0</v>
      </c>
      <c r="H48" s="58" t="s">
        <v>107</v>
      </c>
      <c r="J48" s="60" t="n">
        <v>212.0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215.0</v>
      </c>
      <c r="H49" s="58" t="s">
        <v>107</v>
      </c>
      <c r="J49" s="60" t="n">
        <v>216.0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218.0</v>
      </c>
      <c r="H50" s="58" t="s">
        <v>107</v>
      </c>
      <c r="J50" s="60" t="n">
        <v>218.0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219.0</v>
      </c>
      <c r="H51" s="58" t="s">
        <v>107</v>
      </c>
      <c r="J51" s="60" t="n">
        <v>219.0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2851562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37" t="s">
        <v>16</v>
      </c>
      <c r="C3" s="38" t="s">
        <v>62</v>
      </c>
      <c r="D3" s="39"/>
      <c r="E3" s="32"/>
      <c r="F3" s="40" t="n">
        <v>673.0</v>
      </c>
      <c r="G3" s="41" t="s">
        <v>62</v>
      </c>
      <c r="H3" s="40" t="n">
        <v>4000.0</v>
      </c>
      <c r="I3" s="32"/>
      <c r="J3" s="42" t="n">
        <v>660.0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78.75">
      <c r="B4" s="44" t="s">
        <v>57</v>
      </c>
      <c r="C4" s="45" t="n">
        <v>220.0</v>
      </c>
      <c r="D4" s="67" t="s">
        <v>104</v>
      </c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11.0</v>
      </c>
      <c r="D5" s="68"/>
      <c r="F5" s="54" t="n">
        <v>0.0</v>
      </c>
      <c r="G5" s="55" t="n">
        <v>220.0</v>
      </c>
      <c r="H5" s="54" t="s">
        <v>107</v>
      </c>
      <c r="J5" s="56" t="n">
        <v>210.0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68"/>
      <c r="F6" s="58" t="n">
        <v>0.25</v>
      </c>
      <c r="G6" s="59" t="n">
        <v>170.0</v>
      </c>
      <c r="H6" s="58" t="s">
        <v>107</v>
      </c>
      <c r="J6" s="60" t="n">
        <v>176.0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12.75</v>
      </c>
      <c r="D7" s="68"/>
      <c r="F7" s="58" t="n">
        <v>0.5</v>
      </c>
      <c r="G7" s="59" t="n">
        <v>128.0</v>
      </c>
      <c r="H7" s="58" t="s">
        <v>107</v>
      </c>
      <c r="J7" s="60" t="n">
        <v>131.0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202.0</v>
      </c>
      <c r="D8" s="68"/>
      <c r="F8" s="58" t="n">
        <v>0.75</v>
      </c>
      <c r="G8" s="59" t="n">
        <v>109.0</v>
      </c>
      <c r="H8" s="58" t="s">
        <v>107</v>
      </c>
      <c r="J8" s="60" t="n">
        <v>116.0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110.0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101.0</v>
      </c>
      <c r="H10" s="58" t="s">
        <v>107</v>
      </c>
      <c r="J10" s="60" t="n">
        <v>110.0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103.0</v>
      </c>
      <c r="H11" s="58" t="s">
        <v>107</v>
      </c>
      <c r="J11" s="60" t="n">
        <v>110.0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106.0</v>
      </c>
      <c r="H12" s="58" t="s">
        <v>107</v>
      </c>
      <c r="J12" s="60" t="n">
        <v>112.0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109.0</v>
      </c>
      <c r="H13" s="58" t="s">
        <v>107</v>
      </c>
      <c r="J13" s="60" t="n">
        <v>115.0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0.49722222222044365</v>
      </c>
      <c r="E14" s="22"/>
      <c r="F14" s="58" t="n">
        <v>2.25</v>
      </c>
      <c r="G14" s="59" t="n">
        <v>112.0</v>
      </c>
      <c r="H14" s="58" t="s">
        <v>107</v>
      </c>
      <c r="J14" s="60" t="n">
        <v>119.0</v>
      </c>
      <c r="K14" s="61" t="s">
        <v>58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33</v>
      </c>
      <c r="F15" s="58" t="n">
        <v>2.5</v>
      </c>
      <c r="G15" s="59" t="n">
        <v>115.0</v>
      </c>
      <c r="H15" s="58" t="s">
        <v>107</v>
      </c>
      <c r="J15" s="60" t="n">
        <v>122.0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0.42</v>
      </c>
      <c r="F16" s="58" t="n">
        <v>2.75</v>
      </c>
      <c r="G16" s="59" t="n">
        <v>118.0</v>
      </c>
      <c r="H16" s="58" t="s">
        <v>107</v>
      </c>
      <c r="J16" s="60" t="n">
        <v>128.0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130.0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 t="n">
        <v>134.0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128.0</v>
      </c>
      <c r="H19" s="58" t="s">
        <v>107</v>
      </c>
      <c r="J19" s="60" t="n">
        <v>136.0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130.0</v>
      </c>
      <c r="H20" s="58" t="s">
        <v>107</v>
      </c>
      <c r="J20" s="60" t="n">
        <v>137.0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133.0</v>
      </c>
      <c r="H21" s="58" t="s">
        <v>107</v>
      </c>
      <c r="J21" s="60" t="n">
        <v>140.0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136.0</v>
      </c>
      <c r="H22" s="58" t="s">
        <v>107</v>
      </c>
      <c r="J22" s="60" t="n">
        <v>140.0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139.0</v>
      </c>
      <c r="H23" s="58" t="s">
        <v>107</v>
      </c>
      <c r="J23" s="60" t="n">
        <v>143.0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141.0</v>
      </c>
      <c r="H24" s="58" t="s">
        <v>58</v>
      </c>
      <c r="J24" s="60" t="n">
        <v>143.0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143.0</v>
      </c>
      <c r="H25" s="58" t="s">
        <v>107</v>
      </c>
      <c r="J25" s="60" t="n">
        <v>147.0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147.0</v>
      </c>
      <c r="H26" s="58" t="s">
        <v>107</v>
      </c>
      <c r="J26" s="60" t="n">
        <v>147.0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149.0</v>
      </c>
      <c r="H27" s="58" t="s">
        <v>107</v>
      </c>
      <c r="J27" s="60" t="n">
        <v>149.0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151.0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153.0</v>
      </c>
      <c r="H29" s="58" t="s">
        <v>107</v>
      </c>
      <c r="J29" s="60" t="n">
        <v>152.0</v>
      </c>
      <c r="K29" s="61" t="s">
        <v>36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156.0</v>
      </c>
      <c r="H30" s="58" t="s">
        <v>107</v>
      </c>
      <c r="J30" s="60" t="n">
        <v>153.0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158.0</v>
      </c>
      <c r="H31" s="58" t="s">
        <v>107</v>
      </c>
      <c r="J31" s="60" t="n">
        <v>153.0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160.0</v>
      </c>
      <c r="H32" s="58" t="s">
        <v>107</v>
      </c>
      <c r="I32" s="22"/>
      <c r="J32" s="60" t="n">
        <v>153.0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162.0</v>
      </c>
      <c r="H33" s="58" t="s">
        <v>107</v>
      </c>
      <c r="I33" s="22"/>
      <c r="J33" s="60" t="n">
        <v>156.0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163.0</v>
      </c>
      <c r="H34" s="58" t="s">
        <v>107</v>
      </c>
      <c r="J34" s="60" t="n">
        <v>156.0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3391.0</v>
      </c>
      <c r="F35" s="58" t="n">
        <v>7.5</v>
      </c>
      <c r="G35" s="59" t="n">
        <v>166.0</v>
      </c>
      <c r="H35" s="58" t="s">
        <v>107</v>
      </c>
      <c r="J35" s="60" t="n">
        <v>157.0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168.0</v>
      </c>
      <c r="H36" s="58" t="s">
        <v>107</v>
      </c>
      <c r="J36" s="60" t="n">
        <v>159.0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170.0</v>
      </c>
      <c r="H37" s="58" t="s">
        <v>107</v>
      </c>
      <c r="J37" s="60" t="n">
        <v>159.0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171.0</v>
      </c>
      <c r="H38" s="58" t="s">
        <v>107</v>
      </c>
      <c r="J38" s="60" t="n">
        <v>159.0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173.0</v>
      </c>
      <c r="H39" s="58" t="s">
        <v>107</v>
      </c>
      <c r="J39" s="60" t="n">
        <v>162.0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173.0</v>
      </c>
      <c r="H40" s="58" t="s">
        <v>107</v>
      </c>
      <c r="J40" s="60" t="n">
        <v>163.0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176.0</v>
      </c>
      <c r="H41" s="58" t="s">
        <v>107</v>
      </c>
      <c r="J41" s="60" t="n">
        <v>163.0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777.0</v>
      </c>
      <c r="H42" s="58" t="s">
        <v>107</v>
      </c>
      <c r="J42" s="60" t="n">
        <v>165.0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179.0</v>
      </c>
      <c r="H43" s="58" t="s">
        <v>107</v>
      </c>
      <c r="J43" s="60" t="n">
        <v>166.0</v>
      </c>
      <c r="K43" s="61" t="s">
        <v>36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180.0</v>
      </c>
      <c r="H44" s="58" t="s">
        <v>107</v>
      </c>
      <c r="J44" s="60" t="n">
        <v>166.0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181.0</v>
      </c>
      <c r="H45" s="58" t="s">
        <v>107</v>
      </c>
      <c r="J45" s="60" t="n">
        <v>169.0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183.0</v>
      </c>
      <c r="H46" s="58" t="s">
        <v>107</v>
      </c>
      <c r="J46" s="60" t="n">
        <v>170.0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183.0</v>
      </c>
      <c r="H47" s="58" t="s">
        <v>107</v>
      </c>
      <c r="J47" s="60" t="n">
        <v>172.0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186.0</v>
      </c>
      <c r="H48" s="58" t="s">
        <v>107</v>
      </c>
      <c r="J48" s="60" t="n">
        <v>176.0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186.0</v>
      </c>
      <c r="H49" s="58" t="s">
        <v>107</v>
      </c>
      <c r="J49" s="60" t="n">
        <v>177.0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189.0</v>
      </c>
      <c r="H50" s="58" t="s">
        <v>107</v>
      </c>
      <c r="J50" s="60" t="n">
        <v>179.0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189.0</v>
      </c>
      <c r="H51" s="58" t="s">
        <v>107</v>
      </c>
      <c r="J51" s="60" t="n">
        <v>182.0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192.0</v>
      </c>
      <c r="H52" s="58" t="s">
        <v>107</v>
      </c>
      <c r="J52" s="61" t="n">
        <v>186.0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193.0</v>
      </c>
      <c r="H53" s="58" t="s">
        <v>107</v>
      </c>
      <c r="J53" s="61" t="n">
        <v>189.0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195.0</v>
      </c>
      <c r="H54" s="58" t="s">
        <v>107</v>
      </c>
      <c r="J54" s="61" t="n">
        <v>192.0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 t="n">
        <v>196.0</v>
      </c>
      <c r="H55" s="58" t="s">
        <v>107</v>
      </c>
      <c r="J55" s="61" t="n">
        <v>195.0</v>
      </c>
      <c r="K55" s="61" t="s">
        <v>107</v>
      </c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 t="n">
        <v>199.0</v>
      </c>
      <c r="H56" s="58" t="s">
        <v>107</v>
      </c>
      <c r="J56" s="61" t="n">
        <v>198.0</v>
      </c>
      <c r="K56" s="61" t="s">
        <v>107</v>
      </c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 t="n">
        <v>200.0</v>
      </c>
      <c r="H57" s="58" t="s">
        <v>107</v>
      </c>
      <c r="J57" s="61" t="n">
        <v>199.0</v>
      </c>
      <c r="K57" s="61" t="s">
        <v>107</v>
      </c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 t="n">
        <v>201.0</v>
      </c>
      <c r="H58" s="58" t="s">
        <v>107</v>
      </c>
      <c r="J58" s="61" t="n">
        <v>201.0</v>
      </c>
      <c r="K58" s="61" t="s">
        <v>107</v>
      </c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 t="n">
        <v>202.0</v>
      </c>
      <c r="H59" s="58" t="s">
        <v>107</v>
      </c>
      <c r="J59" s="61" t="n">
        <v>202.0</v>
      </c>
      <c r="K59" s="61" t="s">
        <v>107</v>
      </c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2">
    <mergeCell ref="D4:D8"/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6.4257812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97</v>
      </c>
      <c r="D3" s="39"/>
      <c r="E3" s="32"/>
      <c r="F3" s="40" t="n">
        <v>674.0</v>
      </c>
      <c r="G3" s="41" t="s">
        <v>97</v>
      </c>
      <c r="H3" s="40" t="n">
        <v>4000.0</v>
      </c>
      <c r="I3" s="32"/>
      <c r="J3" s="42" t="n">
        <v>622.0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9.75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12.25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210.0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94.0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100.0</v>
      </c>
      <c r="H10" s="58" t="s">
        <v>107</v>
      </c>
      <c r="J10" s="60" t="n">
        <v>89.0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91.0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103.0</v>
      </c>
      <c r="H12" s="58" t="s">
        <v>107</v>
      </c>
      <c r="J12" s="60" t="n">
        <v>96.0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106.0</v>
      </c>
      <c r="H13" s="58" t="s">
        <v>107</v>
      </c>
      <c r="J13" s="60" t="n">
        <v>100.0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0.5111111111109494</v>
      </c>
      <c r="E14" s="22"/>
      <c r="F14" s="58" t="n">
        <v>2.25</v>
      </c>
      <c r="G14" s="59" t="n">
        <v>109.0</v>
      </c>
      <c r="H14" s="58" t="s">
        <v>107</v>
      </c>
      <c r="J14" s="60" t="n">
        <v>103.0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111</v>
      </c>
      <c r="F15" s="58" t="n">
        <v>2.5</v>
      </c>
      <c r="G15" s="59" t="n">
        <v>112.0</v>
      </c>
      <c r="H15" s="58" t="s">
        <v>107</v>
      </c>
      <c r="J15" s="60" t="n">
        <v>106.0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0.42</v>
      </c>
      <c r="F16" s="58" t="n">
        <v>2.75</v>
      </c>
      <c r="G16" s="59" t="n">
        <v>115.0</v>
      </c>
      <c r="H16" s="58" t="s">
        <v>107</v>
      </c>
      <c r="J16" s="60" t="n">
        <v>109.0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118.0</v>
      </c>
      <c r="H17" s="58" t="s">
        <v>107</v>
      </c>
      <c r="J17" s="60" t="n">
        <v>112.0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121.0</v>
      </c>
      <c r="H18" s="58" t="s">
        <v>107</v>
      </c>
      <c r="J18" s="60" t="n">
        <v>115.0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124.0</v>
      </c>
      <c r="H19" s="58" t="s">
        <v>107</v>
      </c>
      <c r="J19" s="60" t="n">
        <v>119.0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127.0</v>
      </c>
      <c r="H20" s="58" t="s">
        <v>107</v>
      </c>
      <c r="J20" s="60" t="n">
        <v>121.0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130.0</v>
      </c>
      <c r="H21" s="58" t="s">
        <v>107</v>
      </c>
      <c r="J21" s="60" t="n">
        <v>124.0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134.0</v>
      </c>
      <c r="H22" s="58" t="s">
        <v>107</v>
      </c>
      <c r="J22" s="60" t="n">
        <v>128.0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137.0</v>
      </c>
      <c r="H23" s="58" t="s">
        <v>107</v>
      </c>
      <c r="J23" s="60" t="n">
        <v>131.0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140.0</v>
      </c>
      <c r="H24" s="58" t="s">
        <v>58</v>
      </c>
      <c r="J24" s="60" t="n">
        <v>134.0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143.0</v>
      </c>
      <c r="H25" s="58" t="s">
        <v>107</v>
      </c>
      <c r="J25" s="60" t="n">
        <v>137.0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147.0</v>
      </c>
      <c r="H26" s="58" t="s">
        <v>107</v>
      </c>
      <c r="J26" s="60" t="n">
        <v>140.0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149.0</v>
      </c>
      <c r="H27" s="58" t="s">
        <v>107</v>
      </c>
      <c r="J27" s="60" t="n">
        <v>144.0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151.0</v>
      </c>
      <c r="H28" s="58" t="s">
        <v>107</v>
      </c>
      <c r="J28" s="60" t="n">
        <v>147.0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153.0</v>
      </c>
      <c r="H29" s="58" t="s">
        <v>107</v>
      </c>
      <c r="J29" s="60" t="n">
        <v>150.0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155.0</v>
      </c>
      <c r="H30" s="58" t="s">
        <v>107</v>
      </c>
      <c r="J30" s="60" t="n">
        <v>153.0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156.0</v>
      </c>
      <c r="H31" s="58" t="s">
        <v>107</v>
      </c>
      <c r="J31" s="60" t="n">
        <v>156.0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159.0</v>
      </c>
      <c r="H32" s="58" t="s">
        <v>107</v>
      </c>
      <c r="I32" s="22"/>
      <c r="J32" s="60" t="n">
        <v>159.0</v>
      </c>
      <c r="K32" s="61" t="s">
        <v>58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160.0</v>
      </c>
      <c r="H33" s="58" t="s">
        <v>43</v>
      </c>
      <c r="I33" s="22"/>
      <c r="J33" s="60" t="n">
        <v>162.0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163.0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3373.0</v>
      </c>
      <c r="F35" s="58" t="n">
        <v>7.5</v>
      </c>
      <c r="G35" s="59" t="n">
        <v>166.0</v>
      </c>
      <c r="H35" s="58" t="s">
        <v>107</v>
      </c>
      <c r="J35" s="60" t="n">
        <v>166.0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169.0</v>
      </c>
      <c r="H36" s="58" t="s">
        <v>107</v>
      </c>
      <c r="J36" s="60" t="n">
        <v>169.0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172.0</v>
      </c>
      <c r="H37" s="58" t="s">
        <v>107</v>
      </c>
      <c r="J37" s="60" t="n">
        <v>171.0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173.0</v>
      </c>
      <c r="H38" s="58" t="s">
        <v>107</v>
      </c>
      <c r="J38" s="60" t="n">
        <v>173.0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176.0</v>
      </c>
      <c r="H39" s="58" t="s">
        <v>107</v>
      </c>
      <c r="J39" s="60" t="n">
        <v>176.0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179.0</v>
      </c>
      <c r="H40" s="58" t="s">
        <v>107</v>
      </c>
      <c r="J40" s="60" t="n">
        <v>179.0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181.0</v>
      </c>
      <c r="H41" s="58" t="s">
        <v>107</v>
      </c>
      <c r="J41" s="60" t="n">
        <v>180.0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183.0</v>
      </c>
      <c r="H42" s="58" t="s">
        <v>107</v>
      </c>
      <c r="J42" s="60" t="n">
        <v>183.0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186.0</v>
      </c>
      <c r="H43" s="58" t="s">
        <v>107</v>
      </c>
      <c r="J43" s="60" t="n">
        <v>186.0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189.0</v>
      </c>
      <c r="H44" s="58" t="s">
        <v>107</v>
      </c>
      <c r="J44" s="60" t="n">
        <v>189.0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190.0</v>
      </c>
      <c r="H45" s="58" t="s">
        <v>107</v>
      </c>
      <c r="J45" s="60" t="n">
        <v>190.0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193.0</v>
      </c>
      <c r="H46" s="58" t="s">
        <v>107</v>
      </c>
      <c r="J46" s="60" t="n">
        <v>192.0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195.0</v>
      </c>
      <c r="H47" s="58" t="s">
        <v>107</v>
      </c>
      <c r="J47" s="60" t="n">
        <v>194.0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196.0</v>
      </c>
      <c r="H48" s="58" t="s">
        <v>107</v>
      </c>
      <c r="J48" s="60" t="n">
        <v>196.0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199.0</v>
      </c>
      <c r="H49" s="58" t="s">
        <v>107</v>
      </c>
      <c r="J49" s="60" t="n">
        <v>198.0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201.0</v>
      </c>
      <c r="H50" s="58" t="s">
        <v>107</v>
      </c>
      <c r="J50" s="60" t="n">
        <v>200.0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203.0</v>
      </c>
      <c r="H51" s="58" t="s">
        <v>107</v>
      </c>
      <c r="J51" s="60" t="n">
        <v>203.0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206.0</v>
      </c>
      <c r="H52" s="58" t="s">
        <v>107</v>
      </c>
      <c r="J52" s="61" t="n">
        <v>206.0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209.0</v>
      </c>
      <c r="H53" s="58" t="s">
        <v>107</v>
      </c>
      <c r="J53" s="61" t="n">
        <v>208.0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210.0</v>
      </c>
      <c r="H54" s="58" t="s">
        <v>107</v>
      </c>
      <c r="J54" s="61" t="n">
        <v>210.0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35"/>
      <c r="K55" s="3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35"/>
      <c r="K56" s="3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35"/>
      <c r="K57" s="3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35"/>
      <c r="K58" s="3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35"/>
      <c r="K59" s="3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35"/>
      <c r="K60" s="3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35"/>
      <c r="K61" s="3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35"/>
      <c r="K62" s="3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35"/>
      <c r="K63" s="3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0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97</v>
      </c>
      <c r="D3" s="39"/>
      <c r="E3" s="32"/>
      <c r="F3" s="40" t="n">
        <v>675.0</v>
      </c>
      <c r="G3" s="41" t="s">
        <v>97</v>
      </c>
      <c r="H3" s="40" t="n">
        <v>4000.0</v>
      </c>
      <c r="I3" s="32"/>
      <c r="J3" s="42" t="n">
        <v>622.0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9.75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12.25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210.0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97.0</v>
      </c>
      <c r="H9" s="58" t="s">
        <v>107</v>
      </c>
      <c r="J9" s="60" t="n">
        <v>94.0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94.0</v>
      </c>
      <c r="H10" s="58" t="s">
        <v>107</v>
      </c>
      <c r="J10" s="60" t="n">
        <v>89.0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94.0</v>
      </c>
      <c r="H11" s="58" t="s">
        <v>107</v>
      </c>
      <c r="J11" s="60" t="n">
        <v>91.0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97.0</v>
      </c>
      <c r="H12" s="58" t="s">
        <v>107</v>
      </c>
      <c r="J12" s="60" t="n">
        <v>96.0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100.0</v>
      </c>
      <c r="H13" s="58" t="s">
        <v>107</v>
      </c>
      <c r="J13" s="60" t="n">
        <v>100.0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0.5229166666649689</v>
      </c>
      <c r="E14" s="22"/>
      <c r="F14" s="58" t="n">
        <v>2.25</v>
      </c>
      <c r="G14" s="59" t="n">
        <v>103.0</v>
      </c>
      <c r="H14" s="58" t="s">
        <v>107</v>
      </c>
      <c r="J14" s="60" t="n">
        <v>103.0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87</v>
      </c>
      <c r="F15" s="58" t="n">
        <v>2.5</v>
      </c>
      <c r="G15" s="59" t="n">
        <v>106.0</v>
      </c>
      <c r="H15" s="58" t="s">
        <v>107</v>
      </c>
      <c r="J15" s="60" t="n">
        <v>106.0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0.41</v>
      </c>
      <c r="F16" s="58" t="n">
        <v>2.75</v>
      </c>
      <c r="G16" s="59" t="n">
        <v>109.0</v>
      </c>
      <c r="H16" s="58" t="s">
        <v>107</v>
      </c>
      <c r="J16" s="60" t="n">
        <v>109.0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112.0</v>
      </c>
      <c r="H17" s="58" t="s">
        <v>107</v>
      </c>
      <c r="J17" s="60" t="n">
        <v>112.0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115.0</v>
      </c>
      <c r="H18" s="58" t="s">
        <v>107</v>
      </c>
      <c r="J18" s="60" t="n">
        <v>115.0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118.0</v>
      </c>
      <c r="H19" s="58" t="s">
        <v>107</v>
      </c>
      <c r="J19" s="60" t="n">
        <v>119.0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121.0</v>
      </c>
      <c r="H20" s="58" t="s">
        <v>107</v>
      </c>
      <c r="J20" s="60" t="n">
        <v>121.0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124.0</v>
      </c>
      <c r="H21" s="58" t="s">
        <v>107</v>
      </c>
      <c r="J21" s="60" t="n">
        <v>124.0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128.0</v>
      </c>
      <c r="H22" s="58" t="s">
        <v>107</v>
      </c>
      <c r="J22" s="60" t="n">
        <v>128.0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131.0</v>
      </c>
      <c r="H23" s="58" t="s">
        <v>107</v>
      </c>
      <c r="J23" s="60" t="n">
        <v>131.0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134.0</v>
      </c>
      <c r="H24" s="58" t="s">
        <v>107</v>
      </c>
      <c r="J24" s="60" t="n">
        <v>134.0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137.0</v>
      </c>
      <c r="H25" s="58" t="s">
        <v>107</v>
      </c>
      <c r="J25" s="60" t="n">
        <v>137.0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140.0</v>
      </c>
      <c r="H26" s="58" t="s">
        <v>107</v>
      </c>
      <c r="J26" s="60" t="n">
        <v>140.0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143.0</v>
      </c>
      <c r="H27" s="58" t="s">
        <v>107</v>
      </c>
      <c r="J27" s="60" t="n">
        <v>144.0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147.0</v>
      </c>
      <c r="H28" s="58" t="s">
        <v>107</v>
      </c>
      <c r="J28" s="60" t="n">
        <v>147.0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150.0</v>
      </c>
      <c r="H29" s="58" t="s">
        <v>107</v>
      </c>
      <c r="J29" s="60" t="n">
        <v>150.0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153.0</v>
      </c>
      <c r="H30" s="58" t="s">
        <v>58</v>
      </c>
      <c r="J30" s="60" t="n">
        <v>153.0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156.0</v>
      </c>
      <c r="H31" s="58" t="s">
        <v>107</v>
      </c>
      <c r="J31" s="60" t="n">
        <v>156.0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159.0</v>
      </c>
      <c r="H32" s="58" t="s">
        <v>107</v>
      </c>
      <c r="I32" s="22"/>
      <c r="J32" s="60" t="n">
        <v>159.0</v>
      </c>
      <c r="K32" s="61" t="s">
        <v>58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162.0</v>
      </c>
      <c r="H33" s="58" t="s">
        <v>107</v>
      </c>
      <c r="I33" s="22"/>
      <c r="J33" s="60" t="n">
        <v>162.0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166.0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3350.0</v>
      </c>
      <c r="F35" s="58" t="n">
        <v>7.5</v>
      </c>
      <c r="G35" s="59" t="n">
        <v>167.0</v>
      </c>
      <c r="H35" s="58" t="s">
        <v>107</v>
      </c>
      <c r="J35" s="60" t="n">
        <v>166.0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170.0</v>
      </c>
      <c r="H36" s="58" t="s">
        <v>107</v>
      </c>
      <c r="J36" s="60" t="n">
        <v>169.0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172.0</v>
      </c>
      <c r="H37" s="58" t="s">
        <v>107</v>
      </c>
      <c r="J37" s="60" t="n">
        <v>171.0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175.0</v>
      </c>
      <c r="H38" s="58" t="s">
        <v>107</v>
      </c>
      <c r="J38" s="60" t="n">
        <v>173.0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176.0</v>
      </c>
      <c r="H39" s="58" t="s">
        <v>107</v>
      </c>
      <c r="J39" s="60" t="n">
        <v>176.0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179.0</v>
      </c>
      <c r="H40" s="58" t="s">
        <v>107</v>
      </c>
      <c r="J40" s="60" t="n">
        <v>179.0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181.0</v>
      </c>
      <c r="H41" s="58" t="s">
        <v>107</v>
      </c>
      <c r="J41" s="60" t="n">
        <v>180.0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183.0</v>
      </c>
      <c r="H42" s="58" t="s">
        <v>107</v>
      </c>
      <c r="J42" s="60" t="n">
        <v>183.0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186.0</v>
      </c>
      <c r="H43" s="58" t="s">
        <v>107</v>
      </c>
      <c r="J43" s="60" t="n">
        <v>186.0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189.0</v>
      </c>
      <c r="H44" s="58" t="s">
        <v>107</v>
      </c>
      <c r="J44" s="60" t="n">
        <v>189.0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191.0</v>
      </c>
      <c r="H45" s="58" t="s">
        <v>107</v>
      </c>
      <c r="J45" s="60" t="n">
        <v>190.0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193.0</v>
      </c>
      <c r="H46" s="58" t="s">
        <v>107</v>
      </c>
      <c r="J46" s="60" t="n">
        <v>192.0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196.0</v>
      </c>
      <c r="H47" s="58" t="s">
        <v>107</v>
      </c>
      <c r="J47" s="60" t="n">
        <v>194.0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196.0</v>
      </c>
      <c r="H48" s="58" t="s">
        <v>107</v>
      </c>
      <c r="J48" s="60" t="n">
        <v>196.0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199.0</v>
      </c>
      <c r="H49" s="58" t="s">
        <v>107</v>
      </c>
      <c r="J49" s="60" t="n">
        <v>198.0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201.0</v>
      </c>
      <c r="H50" s="58" t="s">
        <v>107</v>
      </c>
      <c r="J50" s="60" t="n">
        <v>200.0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203.0</v>
      </c>
      <c r="H51" s="58" t="s">
        <v>107</v>
      </c>
      <c r="J51" s="60" t="n">
        <v>203.0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206.0</v>
      </c>
      <c r="H52" s="58" t="s">
        <v>107</v>
      </c>
      <c r="J52" s="61" t="n">
        <v>206.0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209.0</v>
      </c>
      <c r="H53" s="58" t="s">
        <v>107</v>
      </c>
      <c r="J53" s="61" t="n">
        <v>208.0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210.0</v>
      </c>
      <c r="H54" s="58" t="s">
        <v>107</v>
      </c>
      <c r="J54" s="61" t="n">
        <v>210.0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35"/>
      <c r="K55" s="3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35"/>
      <c r="K56" s="3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35"/>
      <c r="K57" s="3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35"/>
      <c r="K58" s="3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35"/>
      <c r="K59" s="3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35"/>
      <c r="K60" s="3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35"/>
      <c r="K61" s="3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35"/>
      <c r="K62" s="3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35"/>
      <c r="K63" s="3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97</v>
      </c>
      <c r="D3" s="39"/>
      <c r="E3" s="32"/>
      <c r="F3" s="40" t="n">
        <v>676.0</v>
      </c>
      <c r="G3" s="41" t="s">
        <v>97</v>
      </c>
      <c r="H3" s="40" t="n">
        <v>4000.0</v>
      </c>
      <c r="I3" s="32"/>
      <c r="J3" s="42" t="n">
        <v>622.0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9.75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12.25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210.0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94.0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100.0</v>
      </c>
      <c r="H10" s="58" t="s">
        <v>107</v>
      </c>
      <c r="J10" s="60" t="n">
        <v>89.0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91.0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96.0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100.0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0.5409722222211713</v>
      </c>
      <c r="E14" s="22"/>
      <c r="F14" s="58" t="n">
        <v>2.25</v>
      </c>
      <c r="G14" s="59" t="n">
        <v>106.0</v>
      </c>
      <c r="H14" s="58" t="s">
        <v>107</v>
      </c>
      <c r="J14" s="60" t="n">
        <v>103.0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102</v>
      </c>
      <c r="F15" s="58" t="n">
        <v>2.5</v>
      </c>
      <c r="G15" s="59" t="n">
        <v>109.0</v>
      </c>
      <c r="H15" s="58" t="s">
        <v>107</v>
      </c>
      <c r="J15" s="60" t="n">
        <v>106.0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0.41</v>
      </c>
      <c r="F16" s="58" t="n">
        <v>2.75</v>
      </c>
      <c r="G16" s="59" t="n">
        <v>112.0</v>
      </c>
      <c r="H16" s="58" t="s">
        <v>107</v>
      </c>
      <c r="J16" s="60" t="n">
        <v>109.0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112.0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115.0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119.0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124.0</v>
      </c>
      <c r="H20" s="58" t="s">
        <v>107</v>
      </c>
      <c r="J20" s="60" t="n">
        <v>121.0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128.0</v>
      </c>
      <c r="H21" s="58" t="s">
        <v>107</v>
      </c>
      <c r="J21" s="60" t="n">
        <v>124.0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131.0</v>
      </c>
      <c r="H22" s="58" t="s">
        <v>107</v>
      </c>
      <c r="J22" s="60" t="n">
        <v>128.0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134.0</v>
      </c>
      <c r="H23" s="58" t="s">
        <v>107</v>
      </c>
      <c r="J23" s="60" t="n">
        <v>131.0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137.0</v>
      </c>
      <c r="H24" s="58" t="s">
        <v>107</v>
      </c>
      <c r="J24" s="60" t="n">
        <v>134.0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140.0</v>
      </c>
      <c r="H25" s="58" t="s">
        <v>107</v>
      </c>
      <c r="J25" s="60" t="n">
        <v>137.0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143.0</v>
      </c>
      <c r="H26" s="58" t="s">
        <v>107</v>
      </c>
      <c r="J26" s="60" t="n">
        <v>140.0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146.0</v>
      </c>
      <c r="H27" s="58" t="s">
        <v>107</v>
      </c>
      <c r="J27" s="60" t="n">
        <v>144.0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149.0</v>
      </c>
      <c r="H28" s="58" t="s">
        <v>107</v>
      </c>
      <c r="J28" s="60" t="n">
        <v>147.0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150.0</v>
      </c>
      <c r="H29" s="58" t="s">
        <v>107</v>
      </c>
      <c r="J29" s="60" t="n">
        <v>150.0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153.0</v>
      </c>
      <c r="H30" s="58" t="s">
        <v>107</v>
      </c>
      <c r="J30" s="60" t="n">
        <v>153.0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156.0</v>
      </c>
      <c r="H31" s="58" t="s">
        <v>107</v>
      </c>
      <c r="J31" s="60" t="n">
        <v>156.0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159.0</v>
      </c>
      <c r="H32" s="58" t="s">
        <v>107</v>
      </c>
      <c r="I32" s="22"/>
      <c r="J32" s="60" t="n">
        <v>159.0</v>
      </c>
      <c r="K32" s="61" t="s">
        <v>58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162.0</v>
      </c>
      <c r="H33" s="58" t="s">
        <v>58</v>
      </c>
      <c r="I33" s="22"/>
      <c r="J33" s="60" t="n">
        <v>162.0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165.0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3361.0</v>
      </c>
      <c r="F35" s="58" t="n">
        <v>7.5</v>
      </c>
      <c r="G35" s="59" t="n">
        <v>166.0</v>
      </c>
      <c r="H35" s="58" t="s">
        <v>107</v>
      </c>
      <c r="J35" s="60" t="n">
        <v>166.0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170.0</v>
      </c>
      <c r="H36" s="58" t="s">
        <v>107</v>
      </c>
      <c r="J36" s="60" t="n">
        <v>169.0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172.0</v>
      </c>
      <c r="H37" s="58" t="s">
        <v>107</v>
      </c>
      <c r="J37" s="60" t="n">
        <v>171.0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175.0</v>
      </c>
      <c r="H38" s="58" t="s">
        <v>107</v>
      </c>
      <c r="J38" s="60" t="n">
        <v>173.0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176.0</v>
      </c>
      <c r="H39" s="58" t="s">
        <v>107</v>
      </c>
      <c r="J39" s="60" t="n">
        <v>176.0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180.0</v>
      </c>
      <c r="H40" s="58" t="s">
        <v>107</v>
      </c>
      <c r="J40" s="60" t="n">
        <v>179.0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181.0</v>
      </c>
      <c r="H41" s="58" t="s">
        <v>107</v>
      </c>
      <c r="J41" s="60" t="n">
        <v>180.0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183.0</v>
      </c>
      <c r="H42" s="58" t="s">
        <v>107</v>
      </c>
      <c r="J42" s="60" t="n">
        <v>183.0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186.0</v>
      </c>
      <c r="H43" s="58" t="s">
        <v>107</v>
      </c>
      <c r="J43" s="60" t="n">
        <v>186.0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189.0</v>
      </c>
      <c r="H44" s="58" t="s">
        <v>107</v>
      </c>
      <c r="J44" s="60" t="n">
        <v>189.0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191.0</v>
      </c>
      <c r="H45" s="58" t="s">
        <v>107</v>
      </c>
      <c r="J45" s="60" t="n">
        <v>190.0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193.0</v>
      </c>
      <c r="H46" s="58" t="s">
        <v>107</v>
      </c>
      <c r="J46" s="60" t="n">
        <v>192.0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196.0</v>
      </c>
      <c r="H47" s="58" t="s">
        <v>107</v>
      </c>
      <c r="J47" s="60" t="n">
        <v>194.0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198.0</v>
      </c>
      <c r="H48" s="58" t="s">
        <v>107</v>
      </c>
      <c r="J48" s="60" t="n">
        <v>196.0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200.0</v>
      </c>
      <c r="H49" s="58" t="s">
        <v>107</v>
      </c>
      <c r="J49" s="60" t="n">
        <v>198.0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202.0</v>
      </c>
      <c r="H50" s="58" t="s">
        <v>107</v>
      </c>
      <c r="J50" s="60" t="n">
        <v>200.0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205.0</v>
      </c>
      <c r="H51" s="58" t="s">
        <v>107</v>
      </c>
      <c r="J51" s="60" t="n">
        <v>203.0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206.0</v>
      </c>
      <c r="H52" s="58" t="s">
        <v>107</v>
      </c>
      <c r="J52" s="61" t="n">
        <v>206.0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209.0</v>
      </c>
      <c r="H53" s="58" t="s">
        <v>107</v>
      </c>
      <c r="J53" s="61" t="n">
        <v>208.0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210.0</v>
      </c>
      <c r="H54" s="58" t="s">
        <v>107</v>
      </c>
      <c r="J54" s="61" t="n">
        <v>210.0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35"/>
      <c r="K55" s="3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35"/>
      <c r="K56" s="3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35"/>
      <c r="K57" s="3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35"/>
      <c r="K58" s="3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35"/>
      <c r="K59" s="3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35"/>
      <c r="K60" s="3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35"/>
      <c r="K61" s="3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35"/>
      <c r="K62" s="3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35"/>
      <c r="K63" s="3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140625" style="0" customWidth="1"/>
    <col min="2" max="26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  <c r="U2" s="36"/>
      <c r="V2" s="36"/>
      <c r="W2" s="36"/>
      <c r="X2" s="22"/>
      <c r="Y2" s="22"/>
      <c r="Z2" s="22"/>
    </row>
    <row r="3" ht="30">
      <c r="B3" s="37" t="s">
        <v>16</v>
      </c>
      <c r="C3" s="38" t="s">
        <v>46</v>
      </c>
      <c r="D3" s="39"/>
      <c r="E3" s="32"/>
      <c r="F3" s="40" t="n">
        <v>677.0</v>
      </c>
      <c r="G3" s="41" t="s">
        <v>69</v>
      </c>
      <c r="H3" s="40" t="n">
        <v>4000.0</v>
      </c>
      <c r="I3" s="32"/>
      <c r="J3" s="42" t="n">
        <v>658.0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  <c r="U3" s="36"/>
      <c r="V3" s="36"/>
      <c r="W3" s="36"/>
      <c r="X3" s="22"/>
      <c r="Y3" s="22"/>
      <c r="Z3" s="22"/>
    </row>
    <row r="4" ht="30">
      <c r="B4" s="44" t="s">
        <v>57</v>
      </c>
      <c r="C4" s="45" t="n">
        <v>210.0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  <c r="U4" s="36"/>
      <c r="V4" s="36"/>
      <c r="W4" s="36"/>
      <c r="X4" s="22"/>
      <c r="Y4" s="22"/>
      <c r="Z4" s="22"/>
    </row>
    <row r="5" ht="30">
      <c r="B5" s="44" t="s">
        <v>51</v>
      </c>
      <c r="C5" s="52" t="n">
        <v>13.5</v>
      </c>
      <c r="D5" s="53"/>
      <c r="F5" s="54" t="n">
        <v>0.0</v>
      </c>
      <c r="G5" s="55" t="n">
        <v>210.0</v>
      </c>
      <c r="H5" s="54" t="s">
        <v>107</v>
      </c>
      <c r="J5" s="56" t="n">
        <v>210.0</v>
      </c>
      <c r="K5" s="56" t="s">
        <v>107</v>
      </c>
      <c r="L5" s="22"/>
      <c r="M5" s="22"/>
      <c r="N5" s="22"/>
      <c r="O5" s="36"/>
      <c r="P5" s="36"/>
      <c r="Q5" s="36"/>
      <c r="R5" s="22"/>
      <c r="S5" s="22"/>
      <c r="T5" s="22"/>
      <c r="U5" s="36"/>
      <c r="V5" s="36"/>
      <c r="W5" s="36"/>
      <c r="X5" s="22"/>
      <c r="Y5" s="22"/>
      <c r="Z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0" t="s">
        <v>107</v>
      </c>
      <c r="L6" s="22"/>
      <c r="M6" s="22"/>
      <c r="N6" s="22"/>
      <c r="O6" s="36"/>
      <c r="P6" s="36"/>
      <c r="Q6" s="36"/>
      <c r="R6" s="22"/>
      <c r="S6" s="22"/>
      <c r="T6" s="22"/>
      <c r="U6" s="36"/>
      <c r="V6" s="36"/>
      <c r="W6" s="36"/>
      <c r="X6" s="22"/>
      <c r="Y6" s="22"/>
      <c r="Z6" s="22"/>
    </row>
    <row r="7" ht="30">
      <c r="B7" s="44" t="s">
        <v>73</v>
      </c>
      <c r="C7" s="52" t="n">
        <v>16.5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0" t="s">
        <v>107</v>
      </c>
      <c r="L7" s="22"/>
      <c r="M7" s="22"/>
      <c r="N7" s="22"/>
      <c r="O7" s="36"/>
      <c r="P7" s="36"/>
      <c r="Q7" s="36"/>
      <c r="R7" s="22"/>
      <c r="S7" s="22"/>
      <c r="T7" s="22"/>
      <c r="U7" s="36"/>
      <c r="V7" s="36"/>
      <c r="W7" s="36"/>
      <c r="X7" s="22"/>
      <c r="Y7" s="22"/>
      <c r="Z7" s="22"/>
    </row>
    <row r="8" ht="30">
      <c r="B8" s="44" t="s">
        <v>24</v>
      </c>
      <c r="C8" s="52" t="n">
        <v>212.0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0" t="s">
        <v>107</v>
      </c>
      <c r="L8" s="22"/>
      <c r="M8" s="22"/>
      <c r="N8" s="22"/>
      <c r="O8" s="36"/>
      <c r="P8" s="36"/>
      <c r="Q8" s="36"/>
      <c r="R8" s="22"/>
      <c r="S8" s="22"/>
      <c r="T8" s="22"/>
      <c r="U8" s="36"/>
      <c r="V8" s="36"/>
      <c r="W8" s="36"/>
      <c r="X8" s="22"/>
      <c r="Y8" s="22"/>
      <c r="Z8" s="22"/>
    </row>
    <row r="9" ht="15">
      <c r="F9" s="58" t="n">
        <v>1.0</v>
      </c>
      <c r="G9" s="59" t="n">
        <v>103.0</v>
      </c>
      <c r="H9" s="58" t="s">
        <v>107</v>
      </c>
      <c r="J9" s="60" t="n">
        <v>100.0</v>
      </c>
      <c r="K9" s="60" t="s">
        <v>107</v>
      </c>
      <c r="L9" s="22"/>
      <c r="M9" s="22"/>
      <c r="N9" s="22"/>
      <c r="O9" s="36"/>
      <c r="P9" s="36"/>
      <c r="Q9" s="36"/>
      <c r="R9" s="22"/>
      <c r="S9" s="22"/>
      <c r="T9" s="22"/>
      <c r="U9" s="36"/>
      <c r="V9" s="36"/>
      <c r="W9" s="36"/>
      <c r="X9" s="22"/>
      <c r="Y9" s="22"/>
      <c r="Z9" s="22"/>
    </row>
    <row r="10" ht="37.5">
      <c r="C10" s="37" t="s">
        <v>9</v>
      </c>
      <c r="D10" s="62"/>
      <c r="F10" s="58" t="n">
        <v>1.25</v>
      </c>
      <c r="G10" s="59" t="n">
        <v>102.0</v>
      </c>
      <c r="H10" s="58" t="s">
        <v>107</v>
      </c>
      <c r="J10" s="60" t="n">
        <v>93.0</v>
      </c>
      <c r="K10" s="60" t="s">
        <v>107</v>
      </c>
      <c r="L10" s="22"/>
      <c r="M10" s="22"/>
      <c r="N10" s="22"/>
      <c r="O10" s="36"/>
      <c r="P10" s="36"/>
      <c r="Q10" s="36"/>
      <c r="R10" s="22"/>
      <c r="S10" s="22"/>
      <c r="T10" s="22"/>
      <c r="U10" s="36"/>
      <c r="V10" s="36"/>
      <c r="W10" s="36"/>
      <c r="X10" s="22"/>
      <c r="Y10" s="22"/>
      <c r="Z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88.0</v>
      </c>
      <c r="K11" s="60" t="s">
        <v>107</v>
      </c>
      <c r="L11" s="22"/>
      <c r="M11" s="22"/>
      <c r="N11" s="22"/>
      <c r="O11" s="36"/>
      <c r="P11" s="36"/>
      <c r="Q11" s="36"/>
      <c r="R11" s="22"/>
      <c r="S11" s="22"/>
      <c r="T11" s="22"/>
      <c r="U11" s="36"/>
      <c r="V11" s="36"/>
      <c r="W11" s="36"/>
      <c r="X11" s="22"/>
      <c r="Y11" s="22"/>
      <c r="Z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90.0</v>
      </c>
      <c r="K12" s="60" t="s">
        <v>107</v>
      </c>
      <c r="L12" s="22"/>
      <c r="M12" s="22"/>
      <c r="N12" s="22"/>
      <c r="O12" s="36"/>
      <c r="P12" s="36"/>
      <c r="Q12" s="36"/>
      <c r="R12" s="22"/>
      <c r="S12" s="22"/>
      <c r="T12" s="22"/>
      <c r="U12" s="36"/>
      <c r="V12" s="36"/>
      <c r="W12" s="36"/>
      <c r="X12" s="22"/>
      <c r="Y12" s="22"/>
      <c r="Z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102.0</v>
      </c>
      <c r="H13" s="58" t="s">
        <v>107</v>
      </c>
      <c r="J13" s="60" t="n">
        <v>93.0</v>
      </c>
      <c r="K13" s="60" t="s">
        <v>107</v>
      </c>
      <c r="L13" s="22"/>
      <c r="M13" s="22"/>
      <c r="N13" s="22"/>
      <c r="O13" s="36"/>
      <c r="P13" s="36"/>
      <c r="Q13" s="36"/>
      <c r="R13" s="22"/>
      <c r="S13" s="22"/>
      <c r="T13" s="22"/>
      <c r="U13" s="36"/>
      <c r="V13" s="36"/>
      <c r="W13" s="36"/>
      <c r="X13" s="22"/>
      <c r="Y13" s="22"/>
      <c r="Z13" s="22"/>
    </row>
    <row r="14" ht="15">
      <c r="C14" s="63" t="s">
        <v>94</v>
      </c>
      <c r="D14" s="64" t="n">
        <v>0.5555555555547471</v>
      </c>
      <c r="E14" s="22"/>
      <c r="F14" s="58" t="n">
        <v>2.25</v>
      </c>
      <c r="G14" s="59" t="n">
        <v>103.0</v>
      </c>
      <c r="H14" s="58" t="s">
        <v>107</v>
      </c>
      <c r="J14" s="60" t="n">
        <v>96.0</v>
      </c>
      <c r="K14" s="60" t="s">
        <v>107</v>
      </c>
      <c r="L14" s="22"/>
      <c r="M14" s="22"/>
      <c r="N14" s="22"/>
      <c r="O14" s="36"/>
      <c r="P14" s="36"/>
      <c r="Q14" s="36"/>
      <c r="R14" s="22"/>
      <c r="S14" s="22"/>
      <c r="T14" s="22"/>
      <c r="U14" s="36"/>
      <c r="V14" s="36"/>
      <c r="W14" s="36"/>
      <c r="X14" s="22"/>
      <c r="Y14" s="22"/>
      <c r="Z14" s="22"/>
    </row>
    <row r="15" ht="15">
      <c r="C15" s="63" t="s">
        <v>55</v>
      </c>
      <c r="D15" s="16" t="s">
        <v>72</v>
      </c>
      <c r="F15" s="58" t="n">
        <v>2.5</v>
      </c>
      <c r="G15" s="59" t="n">
        <v>106.0</v>
      </c>
      <c r="H15" s="58" t="s">
        <v>107</v>
      </c>
      <c r="J15" s="60" t="n">
        <v>99.0</v>
      </c>
      <c r="K15" s="60" t="s">
        <v>107</v>
      </c>
      <c r="L15" s="22"/>
      <c r="M15" s="22"/>
      <c r="N15" s="22"/>
      <c r="O15" s="36"/>
      <c r="P15" s="36"/>
      <c r="Q15" s="36"/>
      <c r="R15" s="22"/>
      <c r="S15" s="22"/>
      <c r="T15" s="22"/>
      <c r="U15" s="36"/>
      <c r="V15" s="36"/>
      <c r="W15" s="36"/>
      <c r="X15" s="22"/>
      <c r="Y15" s="22"/>
      <c r="Z15" s="22"/>
    </row>
    <row r="16" ht="28.5">
      <c r="C16" s="63" t="s">
        <v>38</v>
      </c>
      <c r="D16" s="16" t="n">
        <v>0.4</v>
      </c>
      <c r="F16" s="58" t="n">
        <v>2.75</v>
      </c>
      <c r="G16" s="59" t="n">
        <v>109.0</v>
      </c>
      <c r="H16" s="58" t="s">
        <v>107</v>
      </c>
      <c r="J16" s="60" t="n">
        <v>102.0</v>
      </c>
      <c r="K16" s="60" t="s">
        <v>107</v>
      </c>
      <c r="L16" s="22"/>
      <c r="M16" s="22"/>
      <c r="N16" s="22"/>
      <c r="O16" s="36"/>
      <c r="P16" s="36"/>
      <c r="Q16" s="36"/>
      <c r="R16" s="22"/>
      <c r="S16" s="22"/>
      <c r="T16" s="22"/>
      <c r="U16" s="36"/>
      <c r="V16" s="36"/>
      <c r="W16" s="36"/>
      <c r="X16" s="22"/>
      <c r="Y16" s="22"/>
      <c r="Z16" s="22"/>
    </row>
    <row r="17" ht="15">
      <c r="C17" s="63" t="s">
        <v>19</v>
      </c>
      <c r="D17" s="16" t="s">
        <v>35</v>
      </c>
      <c r="F17" s="58" t="n">
        <v>3.0</v>
      </c>
      <c r="G17" s="59" t="n">
        <v>112.0</v>
      </c>
      <c r="H17" s="58" t="s">
        <v>107</v>
      </c>
      <c r="J17" s="60" t="n">
        <v>103.0</v>
      </c>
      <c r="K17" s="60" t="s">
        <v>107</v>
      </c>
      <c r="L17" s="22"/>
      <c r="M17" s="22"/>
      <c r="N17" s="22"/>
      <c r="O17" s="36"/>
      <c r="P17" s="36"/>
      <c r="Q17" s="36"/>
      <c r="R17" s="22"/>
      <c r="S17" s="22"/>
      <c r="T17" s="22"/>
      <c r="U17" s="36"/>
      <c r="V17" s="36"/>
      <c r="W17" s="36"/>
      <c r="X17" s="22"/>
      <c r="Y17" s="22"/>
      <c r="Z17" s="22"/>
    </row>
    <row r="18" ht="15">
      <c r="C18" s="63" t="s">
        <v>25</v>
      </c>
      <c r="D18" s="16" t="s">
        <v>15</v>
      </c>
      <c r="F18" s="58" t="n">
        <v>3.25</v>
      </c>
      <c r="G18" s="59" t="n">
        <v>115.0</v>
      </c>
      <c r="H18" s="58" t="s">
        <v>107</v>
      </c>
      <c r="J18" s="60" t="n">
        <v>106.0</v>
      </c>
      <c r="K18" s="60" t="s">
        <v>107</v>
      </c>
      <c r="L18" s="22"/>
      <c r="M18" s="22"/>
      <c r="N18" s="22"/>
      <c r="O18" s="36"/>
      <c r="P18" s="36"/>
      <c r="Q18" s="36"/>
      <c r="R18" s="22"/>
      <c r="S18" s="22"/>
      <c r="T18" s="22"/>
      <c r="U18" s="36"/>
      <c r="V18" s="36"/>
      <c r="W18" s="36"/>
      <c r="X18" s="22"/>
      <c r="Y18" s="22"/>
      <c r="Z18" s="22"/>
    </row>
    <row r="19" ht="15">
      <c r="C19" s="63" t="s">
        <v>76</v>
      </c>
      <c r="D19" s="16" t="s">
        <v>100</v>
      </c>
      <c r="F19" s="58" t="n">
        <v>3.5</v>
      </c>
      <c r="G19" s="59" t="n">
        <v>118.0</v>
      </c>
      <c r="H19" s="58" t="s">
        <v>107</v>
      </c>
      <c r="J19" s="60" t="n">
        <v>109.0</v>
      </c>
      <c r="K19" s="60" t="s">
        <v>107</v>
      </c>
      <c r="L19" s="22"/>
      <c r="M19" s="22"/>
      <c r="N19" s="22"/>
      <c r="O19" s="36"/>
      <c r="P19" s="36"/>
      <c r="Q19" s="36"/>
      <c r="R19" s="22"/>
      <c r="S19" s="22"/>
      <c r="T19" s="22"/>
      <c r="U19" s="36"/>
      <c r="V19" s="36"/>
      <c r="W19" s="36"/>
      <c r="X19" s="22"/>
      <c r="Y19" s="22"/>
      <c r="Z19" s="22"/>
    </row>
    <row r="20" ht="15">
      <c r="C20" s="63" t="s">
        <v>105</v>
      </c>
      <c r="D20" s="16" t="s">
        <v>85</v>
      </c>
      <c r="F20" s="58" t="n">
        <v>3.75</v>
      </c>
      <c r="G20" s="59" t="n">
        <v>121.0</v>
      </c>
      <c r="H20" s="58" t="s">
        <v>107</v>
      </c>
      <c r="J20" s="60" t="n">
        <v>112.0</v>
      </c>
      <c r="K20" s="60" t="s">
        <v>107</v>
      </c>
      <c r="L20" s="22"/>
      <c r="M20" s="22"/>
      <c r="N20" s="22"/>
      <c r="O20" s="36"/>
      <c r="P20" s="36"/>
      <c r="Q20" s="36"/>
      <c r="R20" s="22"/>
      <c r="S20" s="22"/>
      <c r="T20" s="22"/>
      <c r="U20" s="36"/>
      <c r="V20" s="36"/>
      <c r="W20" s="36"/>
      <c r="X20" s="22"/>
      <c r="Y20" s="22"/>
      <c r="Z20" s="22"/>
    </row>
    <row r="21" ht="15">
      <c r="C21" s="63" t="s">
        <v>48</v>
      </c>
      <c r="D21" s="16" t="s">
        <v>11</v>
      </c>
      <c r="F21" s="58" t="n">
        <v>4.0</v>
      </c>
      <c r="G21" s="59" t="n">
        <v>123.0</v>
      </c>
      <c r="H21" s="58" t="s">
        <v>107</v>
      </c>
      <c r="J21" s="60" t="n">
        <v>115.0</v>
      </c>
      <c r="K21" s="60" t="s">
        <v>107</v>
      </c>
      <c r="L21" s="22"/>
      <c r="M21" s="22"/>
      <c r="N21" s="22"/>
      <c r="O21" s="36"/>
      <c r="P21" s="36"/>
      <c r="Q21" s="36"/>
      <c r="R21" s="22"/>
      <c r="S21" s="22"/>
      <c r="T21" s="22"/>
      <c r="U21" s="36"/>
      <c r="V21" s="36"/>
      <c r="W21" s="36"/>
      <c r="X21" s="22"/>
      <c r="Y21" s="22"/>
      <c r="Z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127.0</v>
      </c>
      <c r="H22" s="58" t="s">
        <v>107</v>
      </c>
      <c r="J22" s="60" t="n">
        <v>118.0</v>
      </c>
      <c r="K22" s="60" t="s">
        <v>107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28.5">
      <c r="C23" s="63" t="s">
        <v>108</v>
      </c>
      <c r="D23" s="16" t="s">
        <v>8</v>
      </c>
      <c r="F23" s="58" t="n">
        <v>4.5</v>
      </c>
      <c r="G23" s="59" t="n">
        <v>129.0</v>
      </c>
      <c r="H23" s="58" t="s">
        <v>107</v>
      </c>
      <c r="J23" s="60" t="n">
        <v>121.0</v>
      </c>
      <c r="K23" s="60" t="s">
        <v>107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28.5">
      <c r="C24" s="63" t="s">
        <v>91</v>
      </c>
      <c r="D24" s="16" t="s">
        <v>110</v>
      </c>
      <c r="F24" s="58" t="n">
        <v>4.75</v>
      </c>
      <c r="G24" s="59" t="n">
        <v>130.0</v>
      </c>
      <c r="H24" s="58" t="s">
        <v>107</v>
      </c>
      <c r="J24" s="60" t="n">
        <v>124.0</v>
      </c>
      <c r="K24" s="60" t="s">
        <v>107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132.0</v>
      </c>
      <c r="H25" s="58" t="s">
        <v>107</v>
      </c>
      <c r="J25" s="60" t="n">
        <v>127.0</v>
      </c>
      <c r="K25" s="60" t="s">
        <v>107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136.0</v>
      </c>
      <c r="H26" s="58" t="s">
        <v>107</v>
      </c>
      <c r="J26" s="60" t="n">
        <v>130.0</v>
      </c>
      <c r="K26" s="60" t="s">
        <v>107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138.0</v>
      </c>
      <c r="H27" s="58" t="s">
        <v>107</v>
      </c>
      <c r="J27" s="60" t="n">
        <v>132.0</v>
      </c>
      <c r="K27" s="60" t="s">
        <v>107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140.0</v>
      </c>
      <c r="H28" s="58" t="s">
        <v>107</v>
      </c>
      <c r="J28" s="60" t="n">
        <v>134.0</v>
      </c>
      <c r="K28" s="60" t="s">
        <v>107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140.0</v>
      </c>
      <c r="H29" s="58" t="s">
        <v>107</v>
      </c>
      <c r="J29" s="60" t="n">
        <v>137.0</v>
      </c>
      <c r="K29" s="60" t="s">
        <v>107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28.5">
      <c r="C30" s="63" t="s">
        <v>1</v>
      </c>
      <c r="D30" s="16" t="s">
        <v>2</v>
      </c>
      <c r="F30" s="58" t="n">
        <v>6.25</v>
      </c>
      <c r="G30" s="59" t="n">
        <v>143.0</v>
      </c>
      <c r="H30" s="58" t="s">
        <v>107</v>
      </c>
      <c r="J30" s="60" t="n">
        <v>140.0</v>
      </c>
      <c r="K30" s="60" t="s">
        <v>107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28.5">
      <c r="C31" s="63" t="s">
        <v>79</v>
      </c>
      <c r="D31" s="16" t="s">
        <v>39</v>
      </c>
      <c r="F31" s="58" t="n">
        <v>6.5</v>
      </c>
      <c r="G31" s="59" t="n">
        <v>146.0</v>
      </c>
      <c r="H31" s="58" t="s">
        <v>107</v>
      </c>
      <c r="J31" s="60" t="n">
        <v>140.0</v>
      </c>
      <c r="K31" s="60" t="s">
        <v>107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>
      <c r="C32" s="63" t="s">
        <v>86</v>
      </c>
      <c r="D32" s="16" t="s">
        <v>31</v>
      </c>
      <c r="F32" s="58" t="n">
        <v>6.75</v>
      </c>
      <c r="G32" s="59" t="n">
        <v>148.0</v>
      </c>
      <c r="H32" s="58" t="s">
        <v>107</v>
      </c>
      <c r="I32" s="22"/>
      <c r="J32" s="60" t="n">
        <v>142.0</v>
      </c>
      <c r="K32" s="60" t="s">
        <v>107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42.75">
      <c r="C33" s="63" t="s">
        <v>78</v>
      </c>
      <c r="D33" s="16" t="s">
        <v>64</v>
      </c>
      <c r="F33" s="58" t="n">
        <v>7.0</v>
      </c>
      <c r="G33" s="59" t="n">
        <v>150.0</v>
      </c>
      <c r="H33" s="58" t="s">
        <v>107</v>
      </c>
      <c r="I33" s="22"/>
      <c r="J33" s="60" t="n">
        <v>144.0</v>
      </c>
      <c r="K33" s="60" t="s">
        <v>107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150.0</v>
      </c>
      <c r="H34" s="58" t="s">
        <v>107</v>
      </c>
      <c r="J34" s="60" t="n">
        <v>147.0</v>
      </c>
      <c r="K34" s="60" t="s">
        <v>107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8.5">
      <c r="C35" s="63" t="s">
        <v>5</v>
      </c>
      <c r="D35" s="16" t="n">
        <v>3320.0</v>
      </c>
      <c r="F35" s="58" t="n">
        <v>7.5</v>
      </c>
      <c r="G35" s="59" t="n">
        <v>152.0</v>
      </c>
      <c r="H35" s="58" t="s">
        <v>107</v>
      </c>
      <c r="J35" s="60" t="n">
        <v>149.0</v>
      </c>
      <c r="K35" s="60" t="s">
        <v>107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153.0</v>
      </c>
      <c r="H36" s="58" t="s">
        <v>107</v>
      </c>
      <c r="J36" s="60" t="n">
        <v>150.0</v>
      </c>
      <c r="K36" s="60" t="s">
        <v>107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28.5">
      <c r="C37" s="63" t="s">
        <v>3</v>
      </c>
      <c r="D37" s="16"/>
      <c r="F37" s="58" t="n">
        <v>8.0</v>
      </c>
      <c r="G37" s="59" t="n">
        <v>156.0</v>
      </c>
      <c r="H37" s="58" t="s">
        <v>107</v>
      </c>
      <c r="J37" s="60" t="n">
        <v>153.0</v>
      </c>
      <c r="K37" s="60" t="s">
        <v>107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>
      <c r="F38" s="58" t="n">
        <v>8.25</v>
      </c>
      <c r="G38" s="59" t="n">
        <v>156.0</v>
      </c>
      <c r="H38" s="58" t="s">
        <v>107</v>
      </c>
      <c r="J38" s="60" t="n">
        <v>153.0</v>
      </c>
      <c r="K38" s="60" t="s">
        <v>107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>
      <c r="F39" s="58" t="n">
        <v>8.5</v>
      </c>
      <c r="G39" s="59" t="n">
        <v>158.0</v>
      </c>
      <c r="H39" s="58" t="s">
        <v>107</v>
      </c>
      <c r="J39" s="60" t="n">
        <v>156.0</v>
      </c>
      <c r="K39" s="60" t="s">
        <v>107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>
      <c r="F40" s="58" t="n">
        <v>8.75</v>
      </c>
      <c r="G40" s="59" t="n">
        <v>160.0</v>
      </c>
      <c r="H40" s="58" t="s">
        <v>107</v>
      </c>
      <c r="J40" s="60" t="n">
        <v>156.0</v>
      </c>
      <c r="K40" s="60" t="s">
        <v>107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>
      <c r="F41" s="58" t="n">
        <v>9.0</v>
      </c>
      <c r="G41" s="59" t="n">
        <v>160.0</v>
      </c>
      <c r="H41" s="58" t="s">
        <v>107</v>
      </c>
      <c r="J41" s="60" t="n">
        <v>159.0</v>
      </c>
      <c r="K41" s="60" t="s">
        <v>107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>
      <c r="F42" s="58" t="n">
        <v>9.25</v>
      </c>
      <c r="G42" s="59" t="n">
        <v>162.0</v>
      </c>
      <c r="H42" s="58" t="s">
        <v>107</v>
      </c>
      <c r="J42" s="60" t="n">
        <v>160.0</v>
      </c>
      <c r="K42" s="60" t="s">
        <v>107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>
      <c r="F43" s="58" t="n">
        <v>9.5</v>
      </c>
      <c r="G43" s="59" t="n">
        <v>163.0</v>
      </c>
      <c r="H43" s="58" t="s">
        <v>107</v>
      </c>
      <c r="J43" s="60" t="n">
        <v>163.0</v>
      </c>
      <c r="K43" s="60" t="s">
        <v>107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>
      <c r="F44" s="58" t="n">
        <v>9.75</v>
      </c>
      <c r="G44" s="59" t="n">
        <v>166.0</v>
      </c>
      <c r="H44" s="58" t="s">
        <v>107</v>
      </c>
      <c r="J44" s="60" t="n">
        <v>163.0</v>
      </c>
      <c r="K44" s="60" t="s">
        <v>107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>
      <c r="F45" s="58" t="n">
        <v>10.0</v>
      </c>
      <c r="G45" s="59" t="n">
        <v>166.0</v>
      </c>
      <c r="H45" s="58" t="s">
        <v>107</v>
      </c>
      <c r="J45" s="60" t="n">
        <v>163.0</v>
      </c>
      <c r="K45" s="60" t="s">
        <v>107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>
      <c r="F46" s="58" t="n">
        <v>10.25</v>
      </c>
      <c r="G46" s="59" t="n">
        <v>168.0</v>
      </c>
      <c r="H46" s="58" t="s">
        <v>107</v>
      </c>
      <c r="J46" s="60" t="n">
        <v>166.0</v>
      </c>
      <c r="K46" s="60" t="s">
        <v>107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>
      <c r="F47" s="58" t="n">
        <v>10.5</v>
      </c>
      <c r="G47" s="59" t="n">
        <v>170.0</v>
      </c>
      <c r="H47" s="58" t="s">
        <v>107</v>
      </c>
      <c r="J47" s="60" t="n">
        <v>166.0</v>
      </c>
      <c r="K47" s="60" t="s">
        <v>107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>
      <c r="F48" s="58" t="n">
        <v>10.75</v>
      </c>
      <c r="G48" s="59" t="n">
        <v>171.0</v>
      </c>
      <c r="H48" s="58" t="s">
        <v>107</v>
      </c>
      <c r="J48" s="60" t="n">
        <v>169.0</v>
      </c>
      <c r="K48" s="60" t="s">
        <v>107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>
      <c r="F49" s="58" t="n">
        <v>11.0</v>
      </c>
      <c r="G49" s="59" t="n">
        <v>173.0</v>
      </c>
      <c r="H49" s="58" t="s">
        <v>107</v>
      </c>
      <c r="J49" s="60" t="n">
        <v>170.0</v>
      </c>
      <c r="K49" s="60" t="s">
        <v>107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>
      <c r="F50" s="58" t="n">
        <v>11.25</v>
      </c>
      <c r="G50" s="59" t="n">
        <v>173.0</v>
      </c>
      <c r="H50" s="58" t="s">
        <v>107</v>
      </c>
      <c r="J50" s="60" t="n">
        <v>172.0</v>
      </c>
      <c r="K50" s="60" t="s">
        <v>107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>
      <c r="F51" s="58" t="n">
        <v>11.5</v>
      </c>
      <c r="G51" s="59" t="n">
        <v>175.0</v>
      </c>
      <c r="H51" s="58" t="s">
        <v>107</v>
      </c>
      <c r="J51" s="60" t="n">
        <v>173.0</v>
      </c>
      <c r="K51" s="60" t="s">
        <v>107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>
      <c r="F52" s="58" t="n">
        <v>11.75</v>
      </c>
      <c r="G52" s="58" t="n">
        <v>176.0</v>
      </c>
      <c r="H52" s="58" t="s">
        <v>107</v>
      </c>
      <c r="J52" s="60" t="n">
        <v>176.0</v>
      </c>
      <c r="K52" s="60" t="s">
        <v>107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>
      <c r="F53" s="58" t="n">
        <v>12.0</v>
      </c>
      <c r="G53" s="58" t="n">
        <v>178.0</v>
      </c>
      <c r="H53" s="58" t="s">
        <v>107</v>
      </c>
      <c r="J53" s="60" t="n">
        <v>179.0</v>
      </c>
      <c r="K53" s="60" t="s">
        <v>107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>
      <c r="F54" s="58" t="n">
        <v>12.25</v>
      </c>
      <c r="G54" s="58" t="n">
        <v>180.0</v>
      </c>
      <c r="H54" s="58" t="s">
        <v>107</v>
      </c>
      <c r="J54" s="60" t="n">
        <v>180.0</v>
      </c>
      <c r="K54" s="60" t="s">
        <v>107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>
      <c r="F55" s="58" t="n">
        <v>12.5</v>
      </c>
      <c r="G55" s="58" t="n">
        <v>182.0</v>
      </c>
      <c r="H55" s="58" t="s">
        <v>107</v>
      </c>
      <c r="J55" s="60" t="n">
        <v>182.0</v>
      </c>
      <c r="K55" s="60" t="s">
        <v>107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>
      <c r="F56" s="58" t="n">
        <v>12.75</v>
      </c>
      <c r="G56" s="58" t="n">
        <v>183.0</v>
      </c>
      <c r="H56" s="58" t="s">
        <v>107</v>
      </c>
      <c r="J56" s="60" t="n">
        <v>183.0</v>
      </c>
      <c r="K56" s="60" t="s">
        <v>107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>
      <c r="F57" s="58" t="n">
        <v>13.0</v>
      </c>
      <c r="G57" s="58" t="n">
        <v>186.0</v>
      </c>
      <c r="H57" s="58" t="s">
        <v>107</v>
      </c>
      <c r="J57" s="60" t="n">
        <v>185.0</v>
      </c>
      <c r="K57" s="60" t="s">
        <v>107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>
      <c r="F58" s="58" t="n">
        <v>13.25</v>
      </c>
      <c r="G58" s="58" t="n">
        <v>186.0</v>
      </c>
      <c r="H58" s="58" t="s">
        <v>107</v>
      </c>
      <c r="J58" s="60" t="n">
        <v>186.0</v>
      </c>
      <c r="K58" s="60" t="s">
        <v>107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>
      <c r="F59" s="58" t="n">
        <v>13.5</v>
      </c>
      <c r="G59" s="58" t="n">
        <v>189.0</v>
      </c>
      <c r="H59" s="58" t="s">
        <v>107</v>
      </c>
      <c r="J59" s="60" t="n">
        <v>189.0</v>
      </c>
      <c r="K59" s="60" t="s">
        <v>107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>
      <c r="F60" s="58" t="n">
        <v>13.75</v>
      </c>
      <c r="G60" s="58" t="n">
        <v>190.0</v>
      </c>
      <c r="H60" s="58" t="s">
        <v>107</v>
      </c>
      <c r="J60" s="60" t="n">
        <v>190.0</v>
      </c>
      <c r="K60" s="60" t="s">
        <v>107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>
      <c r="F61" s="58" t="n">
        <v>14.0</v>
      </c>
      <c r="G61" s="58" t="n">
        <v>192.0</v>
      </c>
      <c r="H61" s="58" t="s">
        <v>107</v>
      </c>
      <c r="J61" s="60" t="n">
        <v>192.0</v>
      </c>
      <c r="K61" s="60" t="s">
        <v>107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>
      <c r="F62" s="58" t="n">
        <v>14.25</v>
      </c>
      <c r="G62" s="58" t="n">
        <v>192.0</v>
      </c>
      <c r="H62" s="58" t="s">
        <v>107</v>
      </c>
      <c r="J62" s="60" t="n">
        <v>193.0</v>
      </c>
      <c r="K62" s="60" t="s">
        <v>107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>
      <c r="F63" s="58" t="n">
        <v>14.5</v>
      </c>
      <c r="G63" s="58" t="n">
        <v>195.0</v>
      </c>
      <c r="H63" s="58" t="s">
        <v>107</v>
      </c>
      <c r="J63" s="60" t="n">
        <v>196.0</v>
      </c>
      <c r="K63" s="60" t="s">
        <v>107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>
      <c r="F64" s="58" t="n">
        <v>14.75</v>
      </c>
      <c r="G64" s="58" t="n">
        <v>196.0</v>
      </c>
      <c r="H64" s="58" t="s">
        <v>107</v>
      </c>
      <c r="J64" s="60" t="n">
        <v>196.0</v>
      </c>
      <c r="K64" s="60" t="s">
        <v>107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>
      <c r="F65" s="58" t="n">
        <v>15.0</v>
      </c>
      <c r="G65" s="58" t="n">
        <v>200.0</v>
      </c>
      <c r="H65" s="58" t="s">
        <v>107</v>
      </c>
      <c r="J65" s="60" t="n">
        <v>199.0</v>
      </c>
      <c r="K65" s="60" t="s">
        <v>107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>
      <c r="F66" s="58" t="n">
        <v>15.25</v>
      </c>
      <c r="G66" s="58" t="n">
        <v>201.0</v>
      </c>
      <c r="H66" s="58" t="s">
        <v>107</v>
      </c>
      <c r="J66" s="60" t="n">
        <v>200.0</v>
      </c>
      <c r="K66" s="60" t="s">
        <v>107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>
      <c r="F67" s="58" t="n">
        <v>15.5</v>
      </c>
      <c r="G67" s="58" t="n">
        <v>203.0</v>
      </c>
      <c r="H67" s="58" t="s">
        <v>107</v>
      </c>
      <c r="J67" s="60" t="n">
        <v>202.0</v>
      </c>
      <c r="K67" s="60" t="s">
        <v>107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>
      <c r="F68" s="58" t="n">
        <v>15.75</v>
      </c>
      <c r="G68" s="58" t="n">
        <v>205.0</v>
      </c>
      <c r="H68" s="58" t="s">
        <v>107</v>
      </c>
      <c r="J68" s="60" t="n">
        <v>203.0</v>
      </c>
      <c r="K68" s="60" t="s">
        <v>107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>
      <c r="F69" s="58" t="n">
        <v>16.0</v>
      </c>
      <c r="G69" s="58" t="n">
        <v>206.0</v>
      </c>
      <c r="H69" s="58" t="s">
        <v>107</v>
      </c>
      <c r="J69" s="60" t="n">
        <v>206.0</v>
      </c>
      <c r="K69" s="60" t="s">
        <v>107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>
      <c r="F70" s="58" t="n">
        <v>16.25</v>
      </c>
      <c r="G70" s="58" t="n">
        <v>209.0</v>
      </c>
      <c r="H70" s="58" t="s">
        <v>107</v>
      </c>
      <c r="J70" s="60" t="n">
        <v>209.0</v>
      </c>
      <c r="K70" s="60" t="s">
        <v>107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>
      <c r="F71" s="58" t="n">
        <v>16.5</v>
      </c>
      <c r="G71" s="58" t="n">
        <v>212.0</v>
      </c>
      <c r="H71" s="58" t="s">
        <v>107</v>
      </c>
      <c r="J71" s="60" t="n">
        <v>212.0</v>
      </c>
      <c r="K71" s="60" t="s">
        <v>107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8.0" style="0" customWidth="1"/>
    <col min="2" max="26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37" t="s">
        <v>16</v>
      </c>
      <c r="C3" s="38" t="s">
        <v>46</v>
      </c>
      <c r="D3" s="39"/>
      <c r="E3" s="32"/>
      <c r="F3" s="40" t="n">
        <v>678.0</v>
      </c>
      <c r="G3" s="41" t="s">
        <v>69</v>
      </c>
      <c r="H3" s="40" t="n">
        <v>4000.0</v>
      </c>
      <c r="I3" s="32"/>
      <c r="J3" s="42" t="n">
        <v>658.0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210.0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13.5</v>
      </c>
      <c r="D5" s="53"/>
      <c r="F5" s="54" t="n">
        <v>0.0</v>
      </c>
      <c r="G5" s="55" t="n">
        <v>210.0</v>
      </c>
      <c r="H5" s="54" t="s">
        <v>107</v>
      </c>
      <c r="J5" s="56" t="n">
        <v>210.0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16.5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212.0</v>
      </c>
      <c r="D8" s="53"/>
      <c r="F8" s="58" t="n">
        <v>0.75</v>
      </c>
      <c r="G8" s="59" t="n">
        <v>106.0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94.0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91.0</v>
      </c>
      <c r="H10" s="58" t="s">
        <v>107</v>
      </c>
      <c r="J10" s="60" t="n">
        <v>93.0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85.0</v>
      </c>
      <c r="H11" s="58" t="s">
        <v>107</v>
      </c>
      <c r="J11" s="60" t="n">
        <v>88.0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86.0</v>
      </c>
      <c r="H12" s="58" t="s">
        <v>107</v>
      </c>
      <c r="J12" s="60" t="n">
        <v>90.0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90.0</v>
      </c>
      <c r="H13" s="58" t="s">
        <v>107</v>
      </c>
      <c r="J13" s="60" t="n">
        <v>93.0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0.5708333333350311</v>
      </c>
      <c r="E14" s="22"/>
      <c r="F14" s="58" t="n">
        <v>2.25</v>
      </c>
      <c r="G14" s="59" t="n">
        <v>94.0</v>
      </c>
      <c r="H14" s="58" t="s">
        <v>107</v>
      </c>
      <c r="J14" s="60" t="n">
        <v>96.0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28</v>
      </c>
      <c r="F15" s="58" t="n">
        <v>2.5</v>
      </c>
      <c r="G15" s="59" t="n">
        <v>97.0</v>
      </c>
      <c r="H15" s="58" t="s">
        <v>107</v>
      </c>
      <c r="J15" s="60" t="n">
        <v>99.0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0.39</v>
      </c>
      <c r="F16" s="58" t="n">
        <v>2.75</v>
      </c>
      <c r="G16" s="59" t="n">
        <v>100.0</v>
      </c>
      <c r="H16" s="58" t="s">
        <v>107</v>
      </c>
      <c r="J16" s="60" t="n">
        <v>102.0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103.0</v>
      </c>
      <c r="H17" s="58" t="s">
        <v>107</v>
      </c>
      <c r="J17" s="60" t="n">
        <v>103.0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106.0</v>
      </c>
      <c r="H18" s="58" t="s">
        <v>107</v>
      </c>
      <c r="J18" s="60" t="n">
        <v>106.0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109.0</v>
      </c>
      <c r="H19" s="58" t="s">
        <v>107</v>
      </c>
      <c r="J19" s="60" t="n">
        <v>109.0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112.0</v>
      </c>
      <c r="H20" s="58" t="s">
        <v>107</v>
      </c>
      <c r="J20" s="60" t="n">
        <v>112.0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115.0</v>
      </c>
      <c r="H21" s="58" t="s">
        <v>107</v>
      </c>
      <c r="J21" s="60" t="n">
        <v>115.0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118.0</v>
      </c>
      <c r="H22" s="58" t="s">
        <v>107</v>
      </c>
      <c r="J22" s="60" t="n">
        <v>118.0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121.0</v>
      </c>
      <c r="H23" s="58" t="s">
        <v>107</v>
      </c>
      <c r="J23" s="60" t="n">
        <v>121.0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123.0</v>
      </c>
      <c r="H24" s="58" t="s">
        <v>107</v>
      </c>
      <c r="J24" s="60" t="n">
        <v>124.0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126.0</v>
      </c>
      <c r="H25" s="58" t="s">
        <v>107</v>
      </c>
      <c r="J25" s="60" t="n">
        <v>127.0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129.0</v>
      </c>
      <c r="H26" s="58" t="s">
        <v>107</v>
      </c>
      <c r="J26" s="60" t="n">
        <v>130.0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131.0</v>
      </c>
      <c r="H27" s="58" t="s">
        <v>107</v>
      </c>
      <c r="J27" s="60" t="n">
        <v>132.0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133.0</v>
      </c>
      <c r="H28" s="58" t="s">
        <v>107</v>
      </c>
      <c r="J28" s="60" t="n">
        <v>134.0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136.0</v>
      </c>
      <c r="H29" s="58" t="s">
        <v>107</v>
      </c>
      <c r="J29" s="60" t="n">
        <v>137.0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139.0</v>
      </c>
      <c r="H30" s="58" t="s">
        <v>107</v>
      </c>
      <c r="J30" s="60" t="n">
        <v>140.0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140.0</v>
      </c>
      <c r="H31" s="58" t="s">
        <v>107</v>
      </c>
      <c r="J31" s="60" t="n">
        <v>140.0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142.0</v>
      </c>
      <c r="H32" s="58" t="s">
        <v>107</v>
      </c>
      <c r="I32" s="22"/>
      <c r="J32" s="60" t="n">
        <v>142.0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145.0</v>
      </c>
      <c r="H33" s="58" t="s">
        <v>107</v>
      </c>
      <c r="I33" s="22"/>
      <c r="J33" s="60" t="n">
        <v>144.0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146.0</v>
      </c>
      <c r="H34" s="58" t="s">
        <v>107</v>
      </c>
      <c r="J34" s="60" t="n">
        <v>147.0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3335.0</v>
      </c>
      <c r="F35" s="58" t="n">
        <v>7.5</v>
      </c>
      <c r="G35" s="59" t="n">
        <v>149.0</v>
      </c>
      <c r="H35" s="58" t="s">
        <v>107</v>
      </c>
      <c r="J35" s="60" t="n">
        <v>149.0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150.0</v>
      </c>
      <c r="H36" s="58" t="s">
        <v>107</v>
      </c>
      <c r="J36" s="60" t="n">
        <v>150.0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152.0</v>
      </c>
      <c r="H37" s="58" t="s">
        <v>107</v>
      </c>
      <c r="J37" s="60" t="n">
        <v>153.0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153.0</v>
      </c>
      <c r="H38" s="58" t="s">
        <v>107</v>
      </c>
      <c r="J38" s="60" t="n">
        <v>153.0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155.0</v>
      </c>
      <c r="H39" s="58" t="s">
        <v>107</v>
      </c>
      <c r="J39" s="60" t="n">
        <v>156.0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156.0</v>
      </c>
      <c r="H40" s="58" t="s">
        <v>107</v>
      </c>
      <c r="J40" s="60" t="n">
        <v>156.0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160.0</v>
      </c>
      <c r="H41" s="58" t="s">
        <v>107</v>
      </c>
      <c r="J41" s="60" t="n">
        <v>159.0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160.0</v>
      </c>
      <c r="H42" s="58" t="s">
        <v>107</v>
      </c>
      <c r="J42" s="60" t="n">
        <v>160.0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162.0</v>
      </c>
      <c r="H43" s="58" t="s">
        <v>107</v>
      </c>
      <c r="J43" s="60" t="n">
        <v>163.0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163.0</v>
      </c>
      <c r="H44" s="58" t="s">
        <v>107</v>
      </c>
      <c r="J44" s="60" t="n">
        <v>163.0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163.0</v>
      </c>
      <c r="H45" s="58" t="s">
        <v>107</v>
      </c>
      <c r="J45" s="60" t="n">
        <v>163.0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166.0</v>
      </c>
      <c r="H46" s="58" t="s">
        <v>107</v>
      </c>
      <c r="J46" s="60" t="n">
        <v>166.0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167.0</v>
      </c>
      <c r="H47" s="58" t="s">
        <v>107</v>
      </c>
      <c r="J47" s="60" t="n">
        <v>166.0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169.0</v>
      </c>
      <c r="H48" s="58" t="s">
        <v>107</v>
      </c>
      <c r="J48" s="60" t="n">
        <v>169.0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170.0</v>
      </c>
      <c r="H49" s="58" t="s">
        <v>107</v>
      </c>
      <c r="J49" s="60" t="n">
        <v>170.0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172.0</v>
      </c>
      <c r="H50" s="58" t="s">
        <v>107</v>
      </c>
      <c r="J50" s="60" t="n">
        <v>172.0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173.0</v>
      </c>
      <c r="H51" s="58" t="s">
        <v>107</v>
      </c>
      <c r="J51" s="60" t="n">
        <v>173.0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176.0</v>
      </c>
      <c r="H52" s="58" t="s">
        <v>107</v>
      </c>
      <c r="J52" s="61" t="n">
        <v>176.0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179.0</v>
      </c>
      <c r="H53" s="58" t="s">
        <v>107</v>
      </c>
      <c r="J53" s="61" t="n">
        <v>179.0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181.0</v>
      </c>
      <c r="H54" s="58" t="s">
        <v>107</v>
      </c>
      <c r="J54" s="61" t="n">
        <v>180.0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 t="n">
        <v>182.0</v>
      </c>
      <c r="H55" s="58" t="s">
        <v>107</v>
      </c>
      <c r="J55" s="60" t="n">
        <v>182.0</v>
      </c>
      <c r="K55" s="60" t="s">
        <v>107</v>
      </c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 t="n">
        <v>184.0</v>
      </c>
      <c r="H56" s="58" t="s">
        <v>107</v>
      </c>
      <c r="J56" s="60" t="n">
        <v>183.0</v>
      </c>
      <c r="K56" s="60" t="s">
        <v>107</v>
      </c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 t="n">
        <v>185.0</v>
      </c>
      <c r="H57" s="58" t="s">
        <v>107</v>
      </c>
      <c r="J57" s="60" t="n">
        <v>185.0</v>
      </c>
      <c r="K57" s="60" t="s">
        <v>107</v>
      </c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 t="n">
        <v>186.0</v>
      </c>
      <c r="H58" s="58" t="s">
        <v>107</v>
      </c>
      <c r="J58" s="60" t="n">
        <v>186.0</v>
      </c>
      <c r="K58" s="60" t="s">
        <v>107</v>
      </c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 t="n">
        <v>189.0</v>
      </c>
      <c r="H59" s="58" t="s">
        <v>107</v>
      </c>
      <c r="J59" s="60" t="n">
        <v>189.0</v>
      </c>
      <c r="K59" s="60" t="s">
        <v>107</v>
      </c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 t="n">
        <v>190.0</v>
      </c>
      <c r="H60" s="58" t="s">
        <v>107</v>
      </c>
      <c r="J60" s="60" t="n">
        <v>190.0</v>
      </c>
      <c r="K60" s="60" t="s">
        <v>107</v>
      </c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 t="n">
        <v>190.0</v>
      </c>
      <c r="H61" s="58" t="s">
        <v>107</v>
      </c>
      <c r="J61" s="60" t="n">
        <v>192.0</v>
      </c>
      <c r="K61" s="60" t="s">
        <v>107</v>
      </c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 t="n">
        <v>192.0</v>
      </c>
      <c r="H62" s="58" t="s">
        <v>107</v>
      </c>
      <c r="J62" s="60" t="n">
        <v>193.0</v>
      </c>
      <c r="K62" s="60" t="s">
        <v>107</v>
      </c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 t="n">
        <v>193.0</v>
      </c>
      <c r="H63" s="58" t="s">
        <v>107</v>
      </c>
      <c r="J63" s="60" t="n">
        <v>196.0</v>
      </c>
      <c r="K63" s="60" t="s">
        <v>107</v>
      </c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 t="n">
        <v>196.0</v>
      </c>
      <c r="H64" s="58" t="s">
        <v>107</v>
      </c>
      <c r="J64" s="35" t="n">
        <v>196.0</v>
      </c>
      <c r="K64" s="35" t="s">
        <v>107</v>
      </c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 t="n">
        <v>198.0</v>
      </c>
      <c r="H65" s="58" t="s">
        <v>107</v>
      </c>
      <c r="J65" s="35" t="n">
        <v>199.0</v>
      </c>
      <c r="K65" s="35" t="s">
        <v>107</v>
      </c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 t="n">
        <v>200.0</v>
      </c>
      <c r="H66" s="58" t="s">
        <v>107</v>
      </c>
      <c r="J66" s="35" t="n">
        <v>200.0</v>
      </c>
      <c r="K66" s="35" t="s">
        <v>107</v>
      </c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 t="n">
        <v>201.0</v>
      </c>
      <c r="H67" s="58" t="s">
        <v>107</v>
      </c>
      <c r="J67" s="35" t="n">
        <v>202.0</v>
      </c>
      <c r="K67" s="35" t="s">
        <v>107</v>
      </c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 t="n">
        <v>203.0</v>
      </c>
      <c r="H68" s="58" t="s">
        <v>107</v>
      </c>
      <c r="J68" s="35" t="n">
        <v>203.0</v>
      </c>
      <c r="K68" s="35" t="s">
        <v>107</v>
      </c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 t="n">
        <v>206.0</v>
      </c>
      <c r="H69" s="58" t="s">
        <v>107</v>
      </c>
      <c r="J69" s="35" t="n">
        <v>206.0</v>
      </c>
      <c r="K69" s="35" t="s">
        <v>107</v>
      </c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 t="n">
        <v>210.0</v>
      </c>
      <c r="H70" s="58" t="s">
        <v>107</v>
      </c>
      <c r="J70" s="35" t="n">
        <v>209.0</v>
      </c>
      <c r="K70" s="35" t="s">
        <v>107</v>
      </c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 t="n">
        <v>212.0</v>
      </c>
      <c r="H71" s="58" t="s">
        <v>107</v>
      </c>
      <c r="J71" s="35" t="n">
        <v>212.0</v>
      </c>
      <c r="K71" s="35" t="s">
        <v>107</v>
      </c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6.710937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662.0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103.0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92.0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86.0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85.0</v>
      </c>
      <c r="H11" s="58" t="s">
        <v>36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88.0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91.0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0.39027777777664596</v>
      </c>
      <c r="E14" s="22"/>
      <c r="F14" s="58" t="n">
        <v>2.25</v>
      </c>
      <c r="G14" s="59" t="n">
        <v>93.0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70</v>
      </c>
      <c r="F15" s="58" t="n">
        <v>2.5</v>
      </c>
      <c r="G15" s="59" t="n">
        <v>101.0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0.49</v>
      </c>
      <c r="F16" s="58" t="n">
        <v>2.75</v>
      </c>
      <c r="G16" s="59" t="n">
        <v>103.0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106.0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109.0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115.0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118.0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121.0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124.0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128.0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131.0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134.0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139.0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143.0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146.0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150.0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153.0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156.0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159.0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163.0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166.0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3324.0</v>
      </c>
      <c r="F35" s="58" t="n">
        <v>7.5</v>
      </c>
      <c r="G35" s="59" t="n">
        <v>169.0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172.0</v>
      </c>
      <c r="H36" s="58" t="s">
        <v>58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107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191.0</v>
      </c>
      <c r="H42" s="58" t="s">
        <v>107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193.0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201.0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203.0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210.0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213.0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7109375" style="0" customWidth="1"/>
    <col min="2" max="2" width="17.140625" style="0" customWidth="1"/>
    <col min="3" max="3" width="30.855469" style="0" customWidth="1"/>
    <col min="4" max="7" width="17.140625" style="0" customWidth="1"/>
    <col min="8" max="8" width="24.285156" style="0" customWidth="1"/>
    <col min="9" max="26" width="17.140625" style="0" customWidth="1"/>
  </cols>
  <sheetData>
    <row r="1" ht="18.75">
      <c r="A1" s="22" t="s">
        <v>14</v>
      </c>
      <c r="B1" s="22" t="s">
        <v>14</v>
      </c>
      <c r="C1" s="22" t="s">
        <v>14</v>
      </c>
      <c r="D1" s="22" t="s">
        <v>14</v>
      </c>
      <c r="E1" s="22" t="s">
        <v>14</v>
      </c>
      <c r="F1" s="23" t="s">
        <v>14</v>
      </c>
      <c r="G1" s="24" t="s">
        <v>12</v>
      </c>
      <c r="H1" s="23" t="s">
        <v>14</v>
      </c>
      <c r="I1" s="22" t="s">
        <v>14</v>
      </c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37" t="s">
        <v>16</v>
      </c>
      <c r="C3" s="38" t="s">
        <v>46</v>
      </c>
      <c r="D3" s="39"/>
      <c r="E3" s="32"/>
      <c r="F3" s="40" t="n">
        <v>679.0</v>
      </c>
      <c r="G3" s="41" t="s">
        <v>69</v>
      </c>
      <c r="H3" s="40" t="n">
        <v>4000.0</v>
      </c>
      <c r="I3" s="32"/>
      <c r="J3" s="42" t="n">
        <v>658.0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210.0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13.5</v>
      </c>
      <c r="D5" s="53"/>
      <c r="F5" s="54" t="n">
        <v>0.0</v>
      </c>
      <c r="G5" s="55" t="n">
        <v>210.0</v>
      </c>
      <c r="H5" s="54" t="s">
        <v>107</v>
      </c>
      <c r="J5" s="56" t="n">
        <v>210.0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16.5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212.0</v>
      </c>
      <c r="D8" s="53"/>
      <c r="F8" s="58" t="n">
        <v>0.75</v>
      </c>
      <c r="G8" s="59" t="n">
        <v>106.0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96.0</v>
      </c>
      <c r="H10" s="58" t="s">
        <v>107</v>
      </c>
      <c r="J10" s="60" t="n">
        <v>93.0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93.0</v>
      </c>
      <c r="H11" s="58" t="s">
        <v>107</v>
      </c>
      <c r="J11" s="60" t="n">
        <v>88.0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92.0</v>
      </c>
      <c r="H12" s="58" t="s">
        <v>107</v>
      </c>
      <c r="J12" s="60" t="n">
        <v>90.0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93.0</v>
      </c>
      <c r="H13" s="58" t="s">
        <v>107</v>
      </c>
      <c r="J13" s="60" t="n">
        <v>93.0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0.5854166666649689</v>
      </c>
      <c r="E14" s="22"/>
      <c r="F14" s="58" t="n">
        <v>2.25</v>
      </c>
      <c r="G14" s="59" t="n">
        <v>96.0</v>
      </c>
      <c r="H14" s="58" t="s">
        <v>107</v>
      </c>
      <c r="J14" s="60" t="n">
        <v>96.0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40</v>
      </c>
      <c r="F15" s="58" t="n">
        <v>2.5</v>
      </c>
      <c r="G15" s="59" t="n">
        <v>99.0</v>
      </c>
      <c r="H15" s="58" t="s">
        <v>107</v>
      </c>
      <c r="J15" s="60" t="n">
        <v>99.0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</v>
      </c>
      <c r="F16" s="58" t="n">
        <v>2.75</v>
      </c>
      <c r="G16" s="59" t="n">
        <v>100.0</v>
      </c>
      <c r="H16" s="58" t="s">
        <v>107</v>
      </c>
      <c r="J16" s="60" t="n">
        <v>102.0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103.0</v>
      </c>
      <c r="H17" s="58" t="s">
        <v>107</v>
      </c>
      <c r="J17" s="60" t="n">
        <v>103.0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106.0</v>
      </c>
      <c r="H18" s="58" t="s">
        <v>107</v>
      </c>
      <c r="J18" s="60" t="n">
        <v>106.0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109.0</v>
      </c>
      <c r="H19" s="58" t="s">
        <v>107</v>
      </c>
      <c r="J19" s="60" t="n">
        <v>109.0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112.0</v>
      </c>
      <c r="H20" s="58" t="s">
        <v>107</v>
      </c>
      <c r="J20" s="60" t="n">
        <v>112.0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115.0</v>
      </c>
      <c r="H21" s="58" t="s">
        <v>107</v>
      </c>
      <c r="J21" s="60" t="n">
        <v>115.0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118.0</v>
      </c>
      <c r="H22" s="58" t="s">
        <v>107</v>
      </c>
      <c r="J22" s="60" t="n">
        <v>118.0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121.0</v>
      </c>
      <c r="H23" s="58" t="s">
        <v>107</v>
      </c>
      <c r="J23" s="60" t="n">
        <v>121.0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124.0</v>
      </c>
      <c r="H24" s="58" t="s">
        <v>107</v>
      </c>
      <c r="J24" s="60" t="n">
        <v>124.0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126.0</v>
      </c>
      <c r="H25" s="58" t="s">
        <v>107</v>
      </c>
      <c r="J25" s="60" t="n">
        <v>127.0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128.0</v>
      </c>
      <c r="H26" s="58" t="s">
        <v>107</v>
      </c>
      <c r="J26" s="60" t="n">
        <v>130.0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130.0</v>
      </c>
      <c r="H27" s="58" t="s">
        <v>107</v>
      </c>
      <c r="J27" s="60" t="n">
        <v>132.0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132.0</v>
      </c>
      <c r="H28" s="58" t="s">
        <v>107</v>
      </c>
      <c r="J28" s="60" t="n">
        <v>134.0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136.0</v>
      </c>
      <c r="H29" s="58" t="s">
        <v>107</v>
      </c>
      <c r="J29" s="60" t="n">
        <v>137.0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137.0</v>
      </c>
      <c r="H30" s="58" t="s">
        <v>107</v>
      </c>
      <c r="J30" s="60" t="n">
        <v>140.0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140.0</v>
      </c>
      <c r="H31" s="58" t="s">
        <v>107</v>
      </c>
      <c r="J31" s="60" t="n">
        <v>140.0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143.0</v>
      </c>
      <c r="H32" s="58" t="s">
        <v>107</v>
      </c>
      <c r="I32" s="22"/>
      <c r="J32" s="60" t="n">
        <v>142.0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145.0</v>
      </c>
      <c r="H33" s="58" t="s">
        <v>107</v>
      </c>
      <c r="I33" s="22"/>
      <c r="J33" s="60" t="n">
        <v>144.0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147.0</v>
      </c>
      <c r="H34" s="58" t="s">
        <v>107</v>
      </c>
      <c r="J34" s="60" t="n">
        <v>147.0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3344.0</v>
      </c>
      <c r="F35" s="58" t="n">
        <v>7.5</v>
      </c>
      <c r="G35" s="59" t="n">
        <v>149.0</v>
      </c>
      <c r="H35" s="58" t="s">
        <v>107</v>
      </c>
      <c r="J35" s="60" t="n">
        <v>149.0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150.0</v>
      </c>
      <c r="H36" s="58" t="s">
        <v>107</v>
      </c>
      <c r="J36" s="60" t="n">
        <v>150.0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152.0</v>
      </c>
      <c r="H37" s="58" t="s">
        <v>107</v>
      </c>
      <c r="J37" s="60" t="n">
        <v>153.0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153.0</v>
      </c>
      <c r="H38" s="58" t="s">
        <v>107</v>
      </c>
      <c r="J38" s="60" t="n">
        <v>153.0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155.0</v>
      </c>
      <c r="H39" s="58" t="s">
        <v>107</v>
      </c>
      <c r="J39" s="60" t="n">
        <v>156.0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156.0</v>
      </c>
      <c r="H40" s="58" t="s">
        <v>107</v>
      </c>
      <c r="J40" s="60" t="n">
        <v>156.0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160.0</v>
      </c>
      <c r="H41" s="58" t="s">
        <v>107</v>
      </c>
      <c r="J41" s="60" t="n">
        <v>159.0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161.0</v>
      </c>
      <c r="H42" s="58" t="s">
        <v>107</v>
      </c>
      <c r="J42" s="60" t="n">
        <v>160.0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163.0</v>
      </c>
      <c r="H43" s="58" t="s">
        <v>107</v>
      </c>
      <c r="J43" s="60" t="n">
        <v>163.0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165.0</v>
      </c>
      <c r="H44" s="58" t="s">
        <v>107</v>
      </c>
      <c r="J44" s="60" t="n">
        <v>163.0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166.0</v>
      </c>
      <c r="H45" s="58" t="s">
        <v>107</v>
      </c>
      <c r="J45" s="60" t="n">
        <v>163.0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168.0</v>
      </c>
      <c r="H46" s="58" t="s">
        <v>107</v>
      </c>
      <c r="J46" s="60" t="n">
        <v>166.0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169.0</v>
      </c>
      <c r="H47" s="58" t="s">
        <v>107</v>
      </c>
      <c r="J47" s="60" t="n">
        <v>166.0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171.0</v>
      </c>
      <c r="H48" s="58" t="s">
        <v>107</v>
      </c>
      <c r="J48" s="60" t="n">
        <v>169.0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173.0</v>
      </c>
      <c r="H49" s="58" t="s">
        <v>107</v>
      </c>
      <c r="J49" s="60" t="n">
        <v>170.0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173.0</v>
      </c>
      <c r="H50" s="58" t="s">
        <v>107</v>
      </c>
      <c r="J50" s="60" t="n">
        <v>172.0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175.0</v>
      </c>
      <c r="H51" s="58" t="s">
        <v>107</v>
      </c>
      <c r="J51" s="60" t="n">
        <v>173.0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176.0</v>
      </c>
      <c r="H52" s="58" t="s">
        <v>107</v>
      </c>
      <c r="J52" s="61" t="n">
        <v>176.0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179.0</v>
      </c>
      <c r="H53" s="58" t="s">
        <v>107</v>
      </c>
      <c r="J53" s="61" t="n">
        <v>179.0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180.0</v>
      </c>
      <c r="H54" s="58" t="s">
        <v>107</v>
      </c>
      <c r="J54" s="61" t="n">
        <v>180.0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 t="n">
        <v>182.0</v>
      </c>
      <c r="H55" s="58" t="s">
        <v>107</v>
      </c>
      <c r="J55" s="60" t="n">
        <v>182.0</v>
      </c>
      <c r="K55" s="60" t="s">
        <v>107</v>
      </c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 t="n">
        <v>183.0</v>
      </c>
      <c r="H56" s="58" t="s">
        <v>107</v>
      </c>
      <c r="J56" s="60" t="n">
        <v>183.0</v>
      </c>
      <c r="K56" s="60" t="s">
        <v>107</v>
      </c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 t="n">
        <v>185.0</v>
      </c>
      <c r="H57" s="58" t="s">
        <v>107</v>
      </c>
      <c r="J57" s="60" t="n">
        <v>185.0</v>
      </c>
      <c r="K57" s="60" t="s">
        <v>107</v>
      </c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 t="n">
        <v>186.0</v>
      </c>
      <c r="H58" s="58" t="s">
        <v>107</v>
      </c>
      <c r="J58" s="60" t="n">
        <v>186.0</v>
      </c>
      <c r="K58" s="60" t="s">
        <v>107</v>
      </c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 t="n">
        <v>189.0</v>
      </c>
      <c r="H59" s="58" t="s">
        <v>107</v>
      </c>
      <c r="J59" s="60" t="n">
        <v>189.0</v>
      </c>
      <c r="K59" s="60" t="s">
        <v>107</v>
      </c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 t="n">
        <v>191.0</v>
      </c>
      <c r="H60" s="58" t="s">
        <v>107</v>
      </c>
      <c r="J60" s="60" t="n">
        <v>190.0</v>
      </c>
      <c r="K60" s="60" t="s">
        <v>107</v>
      </c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 t="n">
        <v>193.0</v>
      </c>
      <c r="H61" s="58" t="s">
        <v>107</v>
      </c>
      <c r="J61" s="60" t="n">
        <v>192.0</v>
      </c>
      <c r="K61" s="60" t="s">
        <v>107</v>
      </c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 t="n">
        <v>195.0</v>
      </c>
      <c r="H62" s="58" t="s">
        <v>107</v>
      </c>
      <c r="J62" s="60" t="n">
        <v>193.0</v>
      </c>
      <c r="K62" s="60" t="s">
        <v>107</v>
      </c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 t="n">
        <v>196.0</v>
      </c>
      <c r="H63" s="58" t="s">
        <v>107</v>
      </c>
      <c r="J63" s="60" t="n">
        <v>196.0</v>
      </c>
      <c r="K63" s="60" t="s">
        <v>107</v>
      </c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 t="n">
        <v>197.0</v>
      </c>
      <c r="H64" s="58" t="s">
        <v>107</v>
      </c>
      <c r="J64" s="35" t="n">
        <v>196.0</v>
      </c>
      <c r="K64" s="35" t="s">
        <v>107</v>
      </c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 t="n">
        <v>199.0</v>
      </c>
      <c r="H65" s="58" t="s">
        <v>107</v>
      </c>
      <c r="J65" s="35" t="n">
        <v>199.0</v>
      </c>
      <c r="K65" s="35" t="s">
        <v>107</v>
      </c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 t="n">
        <v>201.0</v>
      </c>
      <c r="H66" s="58" t="s">
        <v>107</v>
      </c>
      <c r="J66" s="35" t="n">
        <v>200.0</v>
      </c>
      <c r="K66" s="35" t="s">
        <v>107</v>
      </c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 t="n">
        <v>203.0</v>
      </c>
      <c r="H67" s="58" t="s">
        <v>107</v>
      </c>
      <c r="J67" s="35" t="n">
        <v>202.0</v>
      </c>
      <c r="K67" s="35" t="s">
        <v>107</v>
      </c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 t="n">
        <v>205.0</v>
      </c>
      <c r="H68" s="58" t="s">
        <v>107</v>
      </c>
      <c r="J68" s="35" t="n">
        <v>203.0</v>
      </c>
      <c r="K68" s="35" t="s">
        <v>107</v>
      </c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 t="n">
        <v>206.0</v>
      </c>
      <c r="H69" s="58" t="s">
        <v>107</v>
      </c>
      <c r="J69" s="35" t="n">
        <v>206.0</v>
      </c>
      <c r="K69" s="35" t="s">
        <v>107</v>
      </c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 t="n">
        <v>209.0</v>
      </c>
      <c r="H70" s="58" t="s">
        <v>107</v>
      </c>
      <c r="J70" s="35" t="n">
        <v>209.0</v>
      </c>
      <c r="K70" s="35" t="s">
        <v>107</v>
      </c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 t="n">
        <v>212.0</v>
      </c>
      <c r="H71" s="58" t="s">
        <v>107</v>
      </c>
      <c r="J71" s="35" t="n">
        <v>212.0</v>
      </c>
      <c r="K71" s="35" t="s">
        <v>107</v>
      </c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7109375" style="0" customWidth="1"/>
    <col min="2" max="2" width="17.140625" style="0" customWidth="1"/>
    <col min="3" max="3" width="17.570312" style="0" customWidth="1"/>
    <col min="4" max="7" width="17.140625" style="0" customWidth="1"/>
    <col min="8" max="8" width="24.285156" style="0" customWidth="1"/>
    <col min="9" max="26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30">
      <c r="B3" s="69" t="s">
        <v>16</v>
      </c>
      <c r="C3" s="41" t="s">
        <v>46</v>
      </c>
      <c r="D3" s="39"/>
      <c r="E3" s="32"/>
      <c r="F3" s="40" t="n">
        <v>680.0</v>
      </c>
      <c r="G3" s="41" t="s">
        <v>69</v>
      </c>
      <c r="H3" s="40" t="n">
        <v>4000.0</v>
      </c>
      <c r="I3" s="32"/>
      <c r="J3" s="42" t="n">
        <v>658.0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70" t="n">
        <v>210.0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13.5</v>
      </c>
      <c r="D5" s="53"/>
      <c r="F5" s="54" t="n">
        <v>0.0</v>
      </c>
      <c r="G5" s="55" t="n">
        <v>210.0</v>
      </c>
      <c r="H5" s="54" t="s">
        <v>107</v>
      </c>
      <c r="J5" s="56" t="n">
        <v>210.0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16.5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212.0</v>
      </c>
      <c r="D8" s="53"/>
      <c r="F8" s="58" t="n">
        <v>0.75</v>
      </c>
      <c r="G8" s="59" t="n">
        <v>106.0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94.0</v>
      </c>
      <c r="H10" s="58" t="s">
        <v>107</v>
      </c>
      <c r="J10" s="60" t="n">
        <v>93.0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91.0</v>
      </c>
      <c r="H11" s="58" t="s">
        <v>107</v>
      </c>
      <c r="J11" s="60" t="n">
        <v>88.0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89.0</v>
      </c>
      <c r="H12" s="58" t="s">
        <v>107</v>
      </c>
      <c r="J12" s="60" t="n">
        <v>90.0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92.0</v>
      </c>
      <c r="H13" s="58" t="s">
        <v>107</v>
      </c>
      <c r="J13" s="60" t="n">
        <v>93.0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0.5986111111124046</v>
      </c>
      <c r="E14" s="22"/>
      <c r="F14" s="58" t="n">
        <v>2.25</v>
      </c>
      <c r="G14" s="59" t="n">
        <v>96.0</v>
      </c>
      <c r="H14" s="58" t="s">
        <v>107</v>
      </c>
      <c r="J14" s="60" t="n">
        <v>96.0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106</v>
      </c>
      <c r="F15" s="58" t="n">
        <v>2.5</v>
      </c>
      <c r="G15" s="59" t="n">
        <v>100.0</v>
      </c>
      <c r="H15" s="58" t="s">
        <v>107</v>
      </c>
      <c r="J15" s="60" t="n">
        <v>99.0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0.39</v>
      </c>
      <c r="F16" s="58" t="n">
        <v>2.75</v>
      </c>
      <c r="G16" s="59" t="n">
        <v>102.0</v>
      </c>
      <c r="H16" s="58" t="s">
        <v>107</v>
      </c>
      <c r="J16" s="60" t="n">
        <v>102.0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103.0</v>
      </c>
      <c r="H17" s="58" t="s">
        <v>107</v>
      </c>
      <c r="J17" s="60" t="n">
        <v>103.0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106.0</v>
      </c>
      <c r="H18" s="58" t="s">
        <v>107</v>
      </c>
      <c r="J18" s="60" t="n">
        <v>106.0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109.0</v>
      </c>
      <c r="H19" s="58" t="s">
        <v>107</v>
      </c>
      <c r="J19" s="60" t="n">
        <v>109.0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112.0</v>
      </c>
      <c r="H20" s="58" t="s">
        <v>107</v>
      </c>
      <c r="J20" s="60" t="n">
        <v>112.0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115.0</v>
      </c>
      <c r="H21" s="58" t="s">
        <v>107</v>
      </c>
      <c r="J21" s="60" t="n">
        <v>115.0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118.0</v>
      </c>
      <c r="H22" s="58" t="s">
        <v>107</v>
      </c>
      <c r="J22" s="60" t="n">
        <v>118.0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120.0</v>
      </c>
      <c r="H23" s="58" t="s">
        <v>107</v>
      </c>
      <c r="J23" s="60" t="n">
        <v>121.0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123.0</v>
      </c>
      <c r="H24" s="58" t="s">
        <v>107</v>
      </c>
      <c r="J24" s="60" t="n">
        <v>124.0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127.0</v>
      </c>
      <c r="H25" s="58" t="s">
        <v>107</v>
      </c>
      <c r="J25" s="60" t="n">
        <v>127.0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130.0</v>
      </c>
      <c r="H26" s="58" t="s">
        <v>107</v>
      </c>
      <c r="J26" s="60" t="n">
        <v>130.0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132.0</v>
      </c>
      <c r="H27" s="58" t="s">
        <v>107</v>
      </c>
      <c r="J27" s="60" t="n">
        <v>132.0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134.0</v>
      </c>
      <c r="H28" s="58" t="s">
        <v>107</v>
      </c>
      <c r="J28" s="60" t="n">
        <v>134.0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137.0</v>
      </c>
      <c r="H29" s="58" t="s">
        <v>107</v>
      </c>
      <c r="J29" s="60" t="n">
        <v>137.0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139.0</v>
      </c>
      <c r="H30" s="58" t="s">
        <v>107</v>
      </c>
      <c r="J30" s="60" t="n">
        <v>140.0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142.0</v>
      </c>
      <c r="H31" s="58" t="s">
        <v>107</v>
      </c>
      <c r="J31" s="60" t="n">
        <v>140.0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144.0</v>
      </c>
      <c r="H32" s="58" t="s">
        <v>107</v>
      </c>
      <c r="I32" s="22"/>
      <c r="J32" s="60" t="n">
        <v>142.0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146.0</v>
      </c>
      <c r="H33" s="58" t="s">
        <v>107</v>
      </c>
      <c r="I33" s="22"/>
      <c r="J33" s="60" t="n">
        <v>144.0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149.0</v>
      </c>
      <c r="H34" s="58" t="s">
        <v>107</v>
      </c>
      <c r="J34" s="60" t="n">
        <v>147.0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3335.0</v>
      </c>
      <c r="F35" s="58" t="n">
        <v>7.5</v>
      </c>
      <c r="G35" s="59" t="n">
        <v>151.0</v>
      </c>
      <c r="H35" s="58" t="s">
        <v>107</v>
      </c>
      <c r="J35" s="60" t="n">
        <v>149.0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153.0</v>
      </c>
      <c r="H36" s="58" t="s">
        <v>107</v>
      </c>
      <c r="J36" s="60" t="n">
        <v>150.0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155.0</v>
      </c>
      <c r="H37" s="58" t="s">
        <v>107</v>
      </c>
      <c r="J37" s="60" t="n">
        <v>153.0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156.0</v>
      </c>
      <c r="H38" s="58" t="s">
        <v>107</v>
      </c>
      <c r="J38" s="60" t="n">
        <v>153.0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158.0</v>
      </c>
      <c r="H39" s="58" t="s">
        <v>107</v>
      </c>
      <c r="J39" s="60" t="n">
        <v>156.0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160.0</v>
      </c>
      <c r="H40" s="58" t="s">
        <v>107</v>
      </c>
      <c r="J40" s="60" t="n">
        <v>156.0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161.0</v>
      </c>
      <c r="H41" s="58" t="s">
        <v>107</v>
      </c>
      <c r="J41" s="60" t="n">
        <v>159.0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163.0</v>
      </c>
      <c r="H42" s="58" t="s">
        <v>107</v>
      </c>
      <c r="J42" s="60" t="n">
        <v>160.0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165.0</v>
      </c>
      <c r="H43" s="58" t="s">
        <v>107</v>
      </c>
      <c r="J43" s="60" t="n">
        <v>163.0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166.0</v>
      </c>
      <c r="H44" s="58" t="s">
        <v>107</v>
      </c>
      <c r="J44" s="60" t="n">
        <v>163.0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169.0</v>
      </c>
      <c r="H45" s="58" t="s">
        <v>107</v>
      </c>
      <c r="J45" s="60" t="n">
        <v>163.0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170.0</v>
      </c>
      <c r="H46" s="58" t="s">
        <v>107</v>
      </c>
      <c r="J46" s="60" t="n">
        <v>166.0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171.0</v>
      </c>
      <c r="H47" s="58" t="s">
        <v>107</v>
      </c>
      <c r="J47" s="60" t="n">
        <v>166.0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173.0</v>
      </c>
      <c r="H48" s="58" t="s">
        <v>107</v>
      </c>
      <c r="J48" s="60" t="n">
        <v>169.0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173.0</v>
      </c>
      <c r="H49" s="58" t="s">
        <v>107</v>
      </c>
      <c r="J49" s="60" t="n">
        <v>170.0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176.0</v>
      </c>
      <c r="H50" s="58" t="s">
        <v>107</v>
      </c>
      <c r="J50" s="60" t="n">
        <v>172.0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176.0</v>
      </c>
      <c r="H51" s="58" t="s">
        <v>107</v>
      </c>
      <c r="J51" s="60" t="n">
        <v>173.0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179.0</v>
      </c>
      <c r="H52" s="58" t="s">
        <v>107</v>
      </c>
      <c r="J52" s="61" t="n">
        <v>176.0</v>
      </c>
      <c r="K52" s="61" t="s">
        <v>107</v>
      </c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180.0</v>
      </c>
      <c r="H53" s="58" t="s">
        <v>107</v>
      </c>
      <c r="J53" s="61" t="n">
        <v>179.0</v>
      </c>
      <c r="K53" s="61" t="s">
        <v>107</v>
      </c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182.0</v>
      </c>
      <c r="H54" s="58" t="s">
        <v>107</v>
      </c>
      <c r="J54" s="61" t="n">
        <v>180.0</v>
      </c>
      <c r="K54" s="61" t="s">
        <v>107</v>
      </c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 t="n">
        <v>183.0</v>
      </c>
      <c r="H55" s="58" t="s">
        <v>107</v>
      </c>
      <c r="J55" s="61" t="n">
        <v>182.0</v>
      </c>
      <c r="K55" s="61" t="s">
        <v>107</v>
      </c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 t="n">
        <v>186.0</v>
      </c>
      <c r="H56" s="58" t="s">
        <v>107</v>
      </c>
      <c r="J56" s="61" t="n">
        <v>183.0</v>
      </c>
      <c r="K56" s="61" t="s">
        <v>107</v>
      </c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 t="n">
        <v>186.0</v>
      </c>
      <c r="H57" s="58" t="s">
        <v>107</v>
      </c>
      <c r="J57" s="61" t="n">
        <v>185.0</v>
      </c>
      <c r="K57" s="61" t="s">
        <v>107</v>
      </c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 t="n">
        <v>188.0</v>
      </c>
      <c r="H58" s="58" t="s">
        <v>107</v>
      </c>
      <c r="J58" s="61" t="n">
        <v>186.0</v>
      </c>
      <c r="K58" s="61" t="s">
        <v>107</v>
      </c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 t="n">
        <v>189.0</v>
      </c>
      <c r="H59" s="58" t="s">
        <v>107</v>
      </c>
      <c r="J59" s="61" t="n">
        <v>189.0</v>
      </c>
      <c r="K59" s="61" t="s">
        <v>107</v>
      </c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 t="n">
        <v>192.0</v>
      </c>
      <c r="H60" s="58" t="s">
        <v>107</v>
      </c>
      <c r="J60" s="61" t="n">
        <v>190.0</v>
      </c>
      <c r="K60" s="61" t="s">
        <v>107</v>
      </c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 t="n">
        <v>193.0</v>
      </c>
      <c r="H61" s="58" t="s">
        <v>107</v>
      </c>
      <c r="J61" s="61" t="n">
        <v>192.0</v>
      </c>
      <c r="K61" s="61" t="s">
        <v>107</v>
      </c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 t="n">
        <v>195.0</v>
      </c>
      <c r="H62" s="58" t="s">
        <v>107</v>
      </c>
      <c r="J62" s="61" t="n">
        <v>193.0</v>
      </c>
      <c r="K62" s="61" t="s">
        <v>107</v>
      </c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 t="n">
        <v>196.0</v>
      </c>
      <c r="H63" s="58" t="s">
        <v>107</v>
      </c>
      <c r="J63" s="61" t="n">
        <v>196.0</v>
      </c>
      <c r="K63" s="61" t="s">
        <v>107</v>
      </c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 t="n">
        <v>199.0</v>
      </c>
      <c r="H64" s="58" t="s">
        <v>107</v>
      </c>
      <c r="J64" s="61" t="n">
        <v>196.0</v>
      </c>
      <c r="K64" s="61" t="s">
        <v>107</v>
      </c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 t="n">
        <v>200.0</v>
      </c>
      <c r="H65" s="58" t="s">
        <v>107</v>
      </c>
      <c r="J65" s="61" t="n">
        <v>199.0</v>
      </c>
      <c r="K65" s="61" t="s">
        <v>107</v>
      </c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 t="n">
        <v>201.0</v>
      </c>
      <c r="H66" s="58" t="s">
        <v>107</v>
      </c>
      <c r="J66" s="61" t="n">
        <v>200.0</v>
      </c>
      <c r="K66" s="61" t="s">
        <v>107</v>
      </c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 t="n">
        <v>203.0</v>
      </c>
      <c r="H67" s="58" t="s">
        <v>107</v>
      </c>
      <c r="J67" s="61" t="n">
        <v>202.0</v>
      </c>
      <c r="K67" s="61" t="s">
        <v>107</v>
      </c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 t="n">
        <v>205.0</v>
      </c>
      <c r="H68" s="58" t="s">
        <v>107</v>
      </c>
      <c r="J68" s="61" t="n">
        <v>203.0</v>
      </c>
      <c r="K68" s="61" t="s">
        <v>107</v>
      </c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 t="n">
        <v>206.0</v>
      </c>
      <c r="H69" s="58" t="s">
        <v>107</v>
      </c>
      <c r="J69" s="61" t="n">
        <v>206.0</v>
      </c>
      <c r="K69" s="61" t="s">
        <v>107</v>
      </c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 t="n">
        <v>209.0</v>
      </c>
      <c r="H70" s="58" t="s">
        <v>107</v>
      </c>
      <c r="J70" s="61" t="n">
        <v>209.0</v>
      </c>
      <c r="K70" s="61" t="s">
        <v>107</v>
      </c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 t="n">
        <v>212.0</v>
      </c>
      <c r="H71" s="58" t="s">
        <v>107</v>
      </c>
      <c r="J71" s="61" t="n">
        <v>212.0</v>
      </c>
      <c r="K71" s="61" t="s">
        <v>107</v>
      </c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61"/>
      <c r="K72" s="61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61"/>
      <c r="K73" s="61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2" width="17.140625" style="0" customWidth="1"/>
    <col min="3" max="3" width="18.285156" style="0" customWidth="1"/>
    <col min="4" max="7" width="17.140625" style="0" customWidth="1"/>
    <col min="8" max="8" width="24.285156" style="0" customWidth="1"/>
    <col min="9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84</v>
      </c>
      <c r="D3" s="39"/>
      <c r="E3" s="32"/>
      <c r="F3" s="40" t="n">
        <v>681.0</v>
      </c>
      <c r="G3" s="41"/>
      <c r="H3" s="40" t="n">
        <v>4000.0</v>
      </c>
      <c r="I3" s="32"/>
      <c r="J3" s="42"/>
      <c r="K3" s="43"/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/>
      <c r="D4" s="46" t="n">
        <v>220.0</v>
      </c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/>
      <c r="D5" s="53" t="n">
        <v>8.75</v>
      </c>
      <c r="F5" s="54" t="n">
        <v>0.0</v>
      </c>
      <c r="G5" s="55" t="n">
        <v>220.0</v>
      </c>
      <c r="H5" s="54" t="s">
        <v>107</v>
      </c>
      <c r="J5" s="56"/>
      <c r="K5" s="57"/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/>
      <c r="D6" s="53" t="n">
        <v>186.0</v>
      </c>
      <c r="F6" s="58" t="n">
        <v>0.25</v>
      </c>
      <c r="G6" s="59" t="n">
        <v>170.0</v>
      </c>
      <c r="H6" s="58" t="s">
        <v>107</v>
      </c>
      <c r="J6" s="60"/>
      <c r="K6" s="61"/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/>
      <c r="D7" s="53" t="n">
        <v>11.0</v>
      </c>
      <c r="F7" s="58" t="n">
        <v>0.5</v>
      </c>
      <c r="G7" s="59" t="n">
        <v>128.0</v>
      </c>
      <c r="H7" s="58" t="s">
        <v>107</v>
      </c>
      <c r="J7" s="60"/>
      <c r="K7" s="61"/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/>
      <c r="D8" s="53" t="n">
        <v>206.0</v>
      </c>
      <c r="F8" s="58" t="n">
        <v>0.75</v>
      </c>
      <c r="G8" s="59" t="n">
        <v>109.0</v>
      </c>
      <c r="H8" s="58" t="s">
        <v>107</v>
      </c>
      <c r="J8" s="60"/>
      <c r="K8" s="61"/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/>
      <c r="K9" s="61"/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100.0</v>
      </c>
      <c r="H10" s="58" t="s">
        <v>107</v>
      </c>
      <c r="J10" s="60"/>
      <c r="K10" s="61"/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103.0</v>
      </c>
      <c r="H11" s="58" t="s">
        <v>107</v>
      </c>
      <c r="J11" s="60"/>
      <c r="K11" s="61"/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106.0</v>
      </c>
      <c r="H12" s="58" t="s">
        <v>107</v>
      </c>
      <c r="J12" s="60"/>
      <c r="K12" s="61"/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109.0</v>
      </c>
      <c r="H13" s="58" t="s">
        <v>107</v>
      </c>
      <c r="J13" s="60"/>
      <c r="K13" s="61"/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0.6159722222218988</v>
      </c>
      <c r="E14" s="22"/>
      <c r="F14" s="58" t="n">
        <v>2.25</v>
      </c>
      <c r="G14" s="59" t="n">
        <v>112.0</v>
      </c>
      <c r="H14" s="58" t="s">
        <v>107</v>
      </c>
      <c r="J14" s="60"/>
      <c r="K14" s="61"/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65</v>
      </c>
      <c r="F15" s="58" t="n">
        <v>2.5</v>
      </c>
      <c r="G15" s="59" t="n">
        <v>115.0</v>
      </c>
      <c r="H15" s="58" t="s">
        <v>107</v>
      </c>
      <c r="J15" s="60"/>
      <c r="K15" s="61"/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0.39</v>
      </c>
      <c r="F16" s="58" t="n">
        <v>2.75</v>
      </c>
      <c r="G16" s="59" t="n">
        <v>118.0</v>
      </c>
      <c r="H16" s="58" t="s">
        <v>107</v>
      </c>
      <c r="J16" s="60"/>
      <c r="K16" s="61"/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/>
      <c r="K17" s="61"/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/>
      <c r="K18" s="61"/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127.0</v>
      </c>
      <c r="H19" s="58" t="s">
        <v>107</v>
      </c>
      <c r="J19" s="60"/>
      <c r="K19" s="61"/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130.0</v>
      </c>
      <c r="H20" s="58" t="s">
        <v>107</v>
      </c>
      <c r="J20" s="60"/>
      <c r="K20" s="61"/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/>
      <c r="K21" s="61"/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/>
      <c r="K22" s="61"/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140.0</v>
      </c>
      <c r="H23" s="58" t="s">
        <v>107</v>
      </c>
      <c r="J23" s="60"/>
      <c r="K23" s="61"/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144.0</v>
      </c>
      <c r="H24" s="58" t="s">
        <v>107</v>
      </c>
      <c r="J24" s="60"/>
      <c r="K24" s="61"/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147.0</v>
      </c>
      <c r="H25" s="58" t="s">
        <v>107</v>
      </c>
      <c r="J25" s="60"/>
      <c r="K25" s="61"/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150.0</v>
      </c>
      <c r="H26" s="58" t="s">
        <v>58</v>
      </c>
      <c r="J26" s="60"/>
      <c r="K26" s="61"/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153.0</v>
      </c>
      <c r="H27" s="58" t="s">
        <v>107</v>
      </c>
      <c r="J27" s="60"/>
      <c r="K27" s="61"/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156.0</v>
      </c>
      <c r="H28" s="58" t="s">
        <v>107</v>
      </c>
      <c r="J28" s="60"/>
      <c r="K28" s="61"/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160.0</v>
      </c>
      <c r="H29" s="58" t="s">
        <v>107</v>
      </c>
      <c r="J29" s="60"/>
      <c r="K29" s="61"/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163.0</v>
      </c>
      <c r="H30" s="58" t="s">
        <v>107</v>
      </c>
      <c r="J30" s="60"/>
      <c r="K30" s="61"/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166.0</v>
      </c>
      <c r="H31" s="58" t="s">
        <v>107</v>
      </c>
      <c r="J31" s="60"/>
      <c r="K31" s="61"/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166.0</v>
      </c>
      <c r="H32" s="58" t="s">
        <v>107</v>
      </c>
      <c r="I32" s="22"/>
      <c r="J32" s="60"/>
      <c r="K32" s="61"/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170.0</v>
      </c>
      <c r="H33" s="58" t="s">
        <v>107</v>
      </c>
      <c r="I33" s="22"/>
      <c r="J33" s="60"/>
      <c r="K33" s="61"/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172.0</v>
      </c>
      <c r="H34" s="58" t="s">
        <v>107</v>
      </c>
      <c r="J34" s="60"/>
      <c r="K34" s="61"/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3377.0</v>
      </c>
      <c r="F35" s="58" t="n">
        <v>7.5</v>
      </c>
      <c r="G35" s="59" t="n">
        <v>174.0</v>
      </c>
      <c r="H35" s="58" t="s">
        <v>107</v>
      </c>
      <c r="J35" s="60"/>
      <c r="K35" s="61"/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176.0</v>
      </c>
      <c r="H36" s="58" t="s">
        <v>107</v>
      </c>
      <c r="J36" s="60"/>
      <c r="K36" s="61"/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179.0</v>
      </c>
      <c r="H37" s="58" t="s">
        <v>107</v>
      </c>
      <c r="J37" s="60"/>
      <c r="K37" s="61"/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182.0</v>
      </c>
      <c r="H38" s="58" t="s">
        <v>107</v>
      </c>
      <c r="J38" s="60"/>
      <c r="K38" s="61"/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/>
      <c r="K39" s="61"/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107</v>
      </c>
      <c r="J40" s="60"/>
      <c r="K40" s="61"/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/>
      <c r="K41" s="61"/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190.0</v>
      </c>
      <c r="H42" s="58" t="s">
        <v>107</v>
      </c>
      <c r="J42" s="60"/>
      <c r="K42" s="61"/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192.0</v>
      </c>
      <c r="H43" s="58" t="s">
        <v>107</v>
      </c>
      <c r="J43" s="60"/>
      <c r="K43" s="61"/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195.0</v>
      </c>
      <c r="H44" s="58" t="s">
        <v>107</v>
      </c>
      <c r="J44" s="60"/>
      <c r="K44" s="61"/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196.0</v>
      </c>
      <c r="H45" s="58" t="s">
        <v>107</v>
      </c>
      <c r="J45" s="60"/>
      <c r="K45" s="61"/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199.0</v>
      </c>
      <c r="H46" s="58" t="s">
        <v>107</v>
      </c>
      <c r="J46" s="60"/>
      <c r="K46" s="61"/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201.0</v>
      </c>
      <c r="H47" s="58" t="s">
        <v>107</v>
      </c>
      <c r="J47" s="60"/>
      <c r="K47" s="61"/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203.0</v>
      </c>
      <c r="H48" s="58" t="s">
        <v>107</v>
      </c>
      <c r="J48" s="60"/>
      <c r="K48" s="61"/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206.0</v>
      </c>
      <c r="H49" s="58" t="s">
        <v>107</v>
      </c>
      <c r="J49" s="60"/>
      <c r="K49" s="61"/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/>
      <c r="H50" s="58"/>
      <c r="J50" s="60"/>
      <c r="K50" s="61"/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/>
      <c r="H51" s="58"/>
      <c r="J51" s="60"/>
      <c r="K51" s="61"/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1"/>
      <c r="K52" s="61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1"/>
      <c r="K53" s="61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1"/>
      <c r="K54" s="61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1"/>
      <c r="K55" s="61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1"/>
      <c r="K56" s="61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1"/>
      <c r="K57" s="61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1"/>
      <c r="K58" s="61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1"/>
      <c r="K59" s="61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1"/>
      <c r="K60" s="61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1"/>
      <c r="K61" s="61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1"/>
      <c r="K62" s="61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1"/>
      <c r="K63" s="61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61"/>
      <c r="K64" s="61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61"/>
      <c r="K65" s="61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61"/>
      <c r="K66" s="61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61"/>
      <c r="K67" s="61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61"/>
      <c r="K68" s="61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61"/>
      <c r="K69" s="61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61"/>
      <c r="K70" s="61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61"/>
      <c r="K71" s="61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84</v>
      </c>
      <c r="D3" s="39"/>
      <c r="E3" s="32"/>
      <c r="F3" s="40" t="n">
        <v>682.0</v>
      </c>
      <c r="G3" s="41"/>
      <c r="H3" s="40" t="n">
        <v>4000.0</v>
      </c>
      <c r="I3" s="32"/>
      <c r="J3" s="42"/>
      <c r="K3" s="43"/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/>
      <c r="D4" s="46" t="n">
        <v>220.0</v>
      </c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/>
      <c r="D5" s="53" t="n">
        <v>10.75</v>
      </c>
      <c r="F5" s="54" t="n">
        <v>0.0</v>
      </c>
      <c r="G5" s="55" t="n">
        <v>220.0</v>
      </c>
      <c r="H5" s="54" t="s">
        <v>107</v>
      </c>
      <c r="J5" s="56"/>
      <c r="K5" s="57"/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/>
      <c r="D6" s="53" t="n">
        <v>189.0</v>
      </c>
      <c r="F6" s="58" t="n">
        <v>0.25</v>
      </c>
      <c r="G6" s="59" t="n">
        <v>170.0</v>
      </c>
      <c r="H6" s="58" t="s">
        <v>107</v>
      </c>
      <c r="J6" s="60"/>
      <c r="K6" s="61"/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/>
      <c r="D7" s="53" t="n">
        <v>13.0</v>
      </c>
      <c r="F7" s="58" t="n">
        <v>0.5</v>
      </c>
      <c r="G7" s="59" t="n">
        <v>128.0</v>
      </c>
      <c r="H7" s="58" t="s">
        <v>107</v>
      </c>
      <c r="J7" s="60"/>
      <c r="K7" s="61"/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/>
      <c r="D8" s="53" t="n">
        <v>208.0</v>
      </c>
      <c r="F8" s="58" t="n">
        <v>0.75</v>
      </c>
      <c r="G8" s="59" t="n">
        <v>106.0</v>
      </c>
      <c r="H8" s="58" t="s">
        <v>107</v>
      </c>
      <c r="J8" s="60"/>
      <c r="K8" s="61"/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97.0</v>
      </c>
      <c r="H9" s="58" t="s">
        <v>107</v>
      </c>
      <c r="J9" s="60"/>
      <c r="K9" s="61"/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94.0</v>
      </c>
      <c r="H10" s="58" t="s">
        <v>107</v>
      </c>
      <c r="J10" s="60"/>
      <c r="K10" s="61"/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91.0</v>
      </c>
      <c r="H11" s="58" t="s">
        <v>107</v>
      </c>
      <c r="J11" s="60"/>
      <c r="K11" s="61"/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91.0</v>
      </c>
      <c r="H12" s="58" t="s">
        <v>107</v>
      </c>
      <c r="J12" s="60"/>
      <c r="K12" s="61"/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93.0</v>
      </c>
      <c r="H13" s="58" t="s">
        <v>107</v>
      </c>
      <c r="J13" s="60"/>
      <c r="K13" s="61"/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0.6270833333328483</v>
      </c>
      <c r="E14" s="22"/>
      <c r="F14" s="58" t="n">
        <v>2.25</v>
      </c>
      <c r="G14" s="59" t="n">
        <v>96.0</v>
      </c>
      <c r="H14" s="58" t="s">
        <v>107</v>
      </c>
      <c r="J14" s="60"/>
      <c r="K14" s="61"/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21</v>
      </c>
      <c r="F15" s="58" t="n">
        <v>2.5</v>
      </c>
      <c r="G15" s="59" t="n">
        <v>99.0</v>
      </c>
      <c r="H15" s="58" t="s">
        <v>107</v>
      </c>
      <c r="J15" s="60"/>
      <c r="K15" s="61"/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0.39</v>
      </c>
      <c r="F16" s="58" t="n">
        <v>2.75</v>
      </c>
      <c r="G16" s="59" t="n">
        <v>103.0</v>
      </c>
      <c r="H16" s="58" t="s">
        <v>107</v>
      </c>
      <c r="J16" s="60"/>
      <c r="K16" s="61"/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106.0</v>
      </c>
      <c r="H17" s="58" t="s">
        <v>107</v>
      </c>
      <c r="J17" s="60"/>
      <c r="K17" s="61"/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109.0</v>
      </c>
      <c r="H18" s="58" t="s">
        <v>107</v>
      </c>
      <c r="J18" s="60"/>
      <c r="K18" s="61"/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112.0</v>
      </c>
      <c r="H19" s="58" t="s">
        <v>107</v>
      </c>
      <c r="J19" s="60"/>
      <c r="K19" s="61"/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115.0</v>
      </c>
      <c r="H20" s="58" t="s">
        <v>107</v>
      </c>
      <c r="J20" s="60"/>
      <c r="K20" s="61"/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118.0</v>
      </c>
      <c r="H21" s="58" t="s">
        <v>107</v>
      </c>
      <c r="J21" s="60"/>
      <c r="K21" s="61"/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121.0</v>
      </c>
      <c r="H22" s="58" t="s">
        <v>107</v>
      </c>
      <c r="J22" s="60"/>
      <c r="K22" s="61"/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124.0</v>
      </c>
      <c r="H23" s="58" t="s">
        <v>107</v>
      </c>
      <c r="J23" s="60"/>
      <c r="K23" s="61"/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128.0</v>
      </c>
      <c r="H24" s="58" t="s">
        <v>107</v>
      </c>
      <c r="J24" s="60"/>
      <c r="K24" s="61"/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131.0</v>
      </c>
      <c r="H25" s="58" t="s">
        <v>107</v>
      </c>
      <c r="J25" s="60"/>
      <c r="K25" s="61"/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134.0</v>
      </c>
      <c r="H26" s="58" t="s">
        <v>107</v>
      </c>
      <c r="J26" s="60"/>
      <c r="K26" s="61"/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137.0</v>
      </c>
      <c r="H27" s="58" t="s">
        <v>107</v>
      </c>
      <c r="J27" s="60"/>
      <c r="K27" s="61"/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140.0</v>
      </c>
      <c r="H28" s="58" t="s">
        <v>107</v>
      </c>
      <c r="J28" s="60"/>
      <c r="K28" s="61"/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144.0</v>
      </c>
      <c r="H29" s="58" t="s">
        <v>107</v>
      </c>
      <c r="J29" s="60"/>
      <c r="K29" s="61"/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147.0</v>
      </c>
      <c r="H30" s="58" t="s">
        <v>107</v>
      </c>
      <c r="J30" s="60"/>
      <c r="K30" s="61"/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150.0</v>
      </c>
      <c r="H31" s="58" t="s">
        <v>107</v>
      </c>
      <c r="J31" s="60"/>
      <c r="K31" s="61"/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153.0</v>
      </c>
      <c r="H32" s="58" t="s">
        <v>107</v>
      </c>
      <c r="I32" s="22"/>
      <c r="J32" s="60"/>
      <c r="K32" s="61"/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156.0</v>
      </c>
      <c r="H33" s="58" t="s">
        <v>107</v>
      </c>
      <c r="I33" s="22"/>
      <c r="J33" s="60"/>
      <c r="K33" s="61"/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159.0</v>
      </c>
      <c r="H34" s="58" t="s">
        <v>107</v>
      </c>
      <c r="J34" s="60"/>
      <c r="K34" s="61"/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3355.0</v>
      </c>
      <c r="F35" s="58" t="n">
        <v>7.5</v>
      </c>
      <c r="G35" s="59" t="n">
        <v>160.0</v>
      </c>
      <c r="H35" s="58" t="s">
        <v>107</v>
      </c>
      <c r="J35" s="60"/>
      <c r="K35" s="61"/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163.0</v>
      </c>
      <c r="H36" s="58" t="s">
        <v>107</v>
      </c>
      <c r="J36" s="60"/>
      <c r="K36" s="61"/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166.0</v>
      </c>
      <c r="H37" s="58" t="s">
        <v>107</v>
      </c>
      <c r="J37" s="60"/>
      <c r="K37" s="61"/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169.0</v>
      </c>
      <c r="H38" s="58" t="s">
        <v>107</v>
      </c>
      <c r="J38" s="60"/>
      <c r="K38" s="61"/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171.0</v>
      </c>
      <c r="H39" s="58" t="s">
        <v>107</v>
      </c>
      <c r="J39" s="60"/>
      <c r="K39" s="61"/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173.0</v>
      </c>
      <c r="H40" s="58" t="s">
        <v>107</v>
      </c>
      <c r="J40" s="60"/>
      <c r="K40" s="61"/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176.0</v>
      </c>
      <c r="H41" s="58" t="s">
        <v>107</v>
      </c>
      <c r="J41" s="60"/>
      <c r="K41" s="61"/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179.0</v>
      </c>
      <c r="H42" s="58" t="s">
        <v>58</v>
      </c>
      <c r="J42" s="60"/>
      <c r="K42" s="61"/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180.0</v>
      </c>
      <c r="H43" s="58" t="s">
        <v>107</v>
      </c>
      <c r="J43" s="60"/>
      <c r="K43" s="61"/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183.0</v>
      </c>
      <c r="H44" s="58" t="s">
        <v>107</v>
      </c>
      <c r="J44" s="60"/>
      <c r="K44" s="61"/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183.0</v>
      </c>
      <c r="H45" s="58" t="s">
        <v>107</v>
      </c>
      <c r="J45" s="60"/>
      <c r="K45" s="61"/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186.0</v>
      </c>
      <c r="H46" s="58" t="s">
        <v>107</v>
      </c>
      <c r="J46" s="60"/>
      <c r="K46" s="61"/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188.0</v>
      </c>
      <c r="H47" s="58" t="s">
        <v>107</v>
      </c>
      <c r="J47" s="60"/>
      <c r="K47" s="61"/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189.0</v>
      </c>
      <c r="H48" s="58" t="s">
        <v>107</v>
      </c>
      <c r="J48" s="60"/>
      <c r="K48" s="61"/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190.0</v>
      </c>
      <c r="H49" s="58" t="s">
        <v>107</v>
      </c>
      <c r="J49" s="60"/>
      <c r="K49" s="61"/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193.0</v>
      </c>
      <c r="H50" s="58" t="s">
        <v>107</v>
      </c>
      <c r="J50" s="60"/>
      <c r="K50" s="61"/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196.0</v>
      </c>
      <c r="H51" s="58" t="s">
        <v>107</v>
      </c>
      <c r="J51" s="60"/>
      <c r="K51" s="61"/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 t="n">
        <v>199.0</v>
      </c>
      <c r="H52" s="58" t="s">
        <v>107</v>
      </c>
      <c r="J52" s="61"/>
      <c r="K52" s="61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 t="n">
        <v>200.0</v>
      </c>
      <c r="H53" s="58" t="s">
        <v>107</v>
      </c>
      <c r="J53" s="61"/>
      <c r="K53" s="61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 t="n">
        <v>202.0</v>
      </c>
      <c r="H54" s="58" t="s">
        <v>107</v>
      </c>
      <c r="J54" s="61"/>
      <c r="K54" s="61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 t="n">
        <v>203.0</v>
      </c>
      <c r="H55" s="58" t="s">
        <v>107</v>
      </c>
      <c r="J55" s="61"/>
      <c r="K55" s="61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 t="n">
        <v>206.0</v>
      </c>
      <c r="H56" s="58" t="s">
        <v>107</v>
      </c>
      <c r="J56" s="61"/>
      <c r="K56" s="61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 t="n">
        <v>208.0</v>
      </c>
      <c r="H57" s="58" t="s">
        <v>107</v>
      </c>
      <c r="J57" s="61"/>
      <c r="K57" s="61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1"/>
      <c r="K58" s="61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1"/>
      <c r="K59" s="61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1"/>
      <c r="K60" s="61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1"/>
      <c r="K61" s="61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1"/>
      <c r="K62" s="61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1"/>
      <c r="K63" s="61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61"/>
      <c r="K64" s="61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61"/>
      <c r="K65" s="61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61"/>
      <c r="K66" s="61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61"/>
      <c r="K67" s="61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61"/>
      <c r="K68" s="61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61"/>
      <c r="K69" s="61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61"/>
      <c r="K70" s="61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61"/>
      <c r="K71" s="61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8.425781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661.0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112.0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98.0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99.0</v>
      </c>
      <c r="H11" s="58" t="s">
        <v>107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0.37222222222044365</v>
      </c>
      <c r="E14" s="22"/>
      <c r="F14" s="58" t="n">
        <v>2.25</v>
      </c>
      <c r="G14" s="59" t="n">
        <v>106.0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66</v>
      </c>
      <c r="F15" s="58" t="n">
        <v>2.5</v>
      </c>
      <c r="G15" s="59" t="n">
        <v>109.0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0.52</v>
      </c>
      <c r="F16" s="58" t="n">
        <v>2.75</v>
      </c>
      <c r="G16" s="59" t="n">
        <v>112.0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124.0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128.0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131.0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134.0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137.0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140.0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143.0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146.0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149.0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153.0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156.0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159.0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162.0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165.0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168.0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3346.0</v>
      </c>
      <c r="F35" s="58" t="n">
        <v>7.5</v>
      </c>
      <c r="G35" s="59" t="n">
        <v>170.0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173.0</v>
      </c>
      <c r="H36" s="58" t="s">
        <v>107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58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190.0</v>
      </c>
      <c r="H42" s="58" t="s">
        <v>107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193.0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200.0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203.0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209.0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212.0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14062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663.0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97.0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94.0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97.0</v>
      </c>
      <c r="H11" s="58" t="s">
        <v>107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0.4000000000014552</v>
      </c>
      <c r="E14" s="22"/>
      <c r="F14" s="58" t="n">
        <v>2.25</v>
      </c>
      <c r="G14" s="59" t="n">
        <v>106.0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42</v>
      </c>
      <c r="F15" s="58" t="n">
        <v>2.5</v>
      </c>
      <c r="G15" s="59" t="n">
        <v>109.0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0.5</v>
      </c>
      <c r="F16" s="58" t="n">
        <v>2.75</v>
      </c>
      <c r="G16" s="59" t="n">
        <v>112.0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124.0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128.0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131.0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134.0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137.0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140.0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144.0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147.0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150.0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153.0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156.0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159.0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162.0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166.0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169.0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3336.0</v>
      </c>
      <c r="F35" s="58" t="n">
        <v>7.5</v>
      </c>
      <c r="G35" s="59" t="n">
        <v>171.0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173.0</v>
      </c>
      <c r="H36" s="58" t="s">
        <v>107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58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192.0</v>
      </c>
      <c r="H42" s="58" t="s">
        <v>107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194.0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201.0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203.0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210.0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213.0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2851562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661.0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103.0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103.0</v>
      </c>
      <c r="H11" s="58" t="s">
        <v>107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106.0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109.0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0.40833333333284827</v>
      </c>
      <c r="E14" s="22"/>
      <c r="F14" s="58" t="n">
        <v>2.25</v>
      </c>
      <c r="G14" s="59" t="n">
        <v>112.0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6</v>
      </c>
      <c r="F15" s="58" t="n">
        <v>2.5</v>
      </c>
      <c r="G15" s="59" t="n">
        <v>115.0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0.5</v>
      </c>
      <c r="F16" s="58" t="n">
        <v>2.75</v>
      </c>
      <c r="G16" s="59" t="n">
        <v>118.0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123.0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127.0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130.0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140.0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143.0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146.0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149.0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151.0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153.0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156.0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159.0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161.0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163.0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166.0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169.0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3342.0</v>
      </c>
      <c r="F35" s="58" t="n">
        <v>7.5</v>
      </c>
      <c r="G35" s="59" t="n">
        <v>171.0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173.0</v>
      </c>
      <c r="H36" s="58" t="s">
        <v>107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107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192.0</v>
      </c>
      <c r="H42" s="58" t="s">
        <v>107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194.0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202.0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205.0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210.0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213.0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6.570312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665.0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97.0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91.0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94.0</v>
      </c>
      <c r="H11" s="58" t="s">
        <v>107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100.0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103.0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0.4180555555540195</v>
      </c>
      <c r="E14" s="22"/>
      <c r="F14" s="58" t="n">
        <v>2.25</v>
      </c>
      <c r="G14" s="59" t="n">
        <v>106.0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17</v>
      </c>
      <c r="F15" s="58" t="n">
        <v>2.5</v>
      </c>
      <c r="G15" s="59" t="n">
        <v>109.0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0.48</v>
      </c>
      <c r="F16" s="58" t="n">
        <v>2.75</v>
      </c>
      <c r="G16" s="59" t="n">
        <v>112.0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115.0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118.0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121.0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124.0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128.0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131.0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134.0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137.0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140.0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143.0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146.0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149.0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153.0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156.0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159.0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161.0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163.0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166.0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3344.0</v>
      </c>
      <c r="F35" s="58" t="n">
        <v>7.5</v>
      </c>
      <c r="G35" s="59" t="n">
        <v>169.0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173.0</v>
      </c>
      <c r="H36" s="58" t="s">
        <v>107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107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191.0</v>
      </c>
      <c r="H42" s="58" t="s">
        <v>107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193.0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202.0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203.0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209.0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212.0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710937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52</v>
      </c>
      <c r="D3" s="39"/>
      <c r="E3" s="32"/>
      <c r="F3" s="40" t="n">
        <v>666.0</v>
      </c>
      <c r="G3" s="41" t="s">
        <v>52</v>
      </c>
      <c r="H3" s="40" t="n">
        <v>4000.0</v>
      </c>
      <c r="I3" s="32"/>
      <c r="J3" s="42" t="n">
        <v>628.0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9.0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214.0</v>
      </c>
      <c r="D8" s="53"/>
      <c r="F8" s="58" t="n">
        <v>0.75</v>
      </c>
      <c r="G8" s="59" t="n">
        <v>109.0</v>
      </c>
      <c r="H8" s="58" t="s">
        <v>107</v>
      </c>
      <c r="J8" s="60" t="n">
        <v>109.0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103.0</v>
      </c>
      <c r="H10" s="58" t="s">
        <v>107</v>
      </c>
      <c r="J10" s="60" t="n">
        <v>94.0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103.0</v>
      </c>
      <c r="H11" s="58" t="s">
        <v>107</v>
      </c>
      <c r="J11" s="60" t="n">
        <v>96.0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106.0</v>
      </c>
      <c r="H12" s="58" t="s">
        <v>107</v>
      </c>
      <c r="J12" s="60" t="n">
        <v>100.0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109.0</v>
      </c>
      <c r="H13" s="58" t="s">
        <v>107</v>
      </c>
      <c r="J13" s="60" t="n">
        <v>103.0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0.42847222222189885</v>
      </c>
      <c r="E14" s="22"/>
      <c r="F14" s="58" t="n">
        <v>2.25</v>
      </c>
      <c r="G14" s="59" t="n">
        <v>112.0</v>
      </c>
      <c r="H14" s="58" t="s">
        <v>107</v>
      </c>
      <c r="J14" s="60" t="n">
        <v>106.0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44</v>
      </c>
      <c r="F15" s="58" t="n">
        <v>2.5</v>
      </c>
      <c r="G15" s="59" t="n">
        <v>115.0</v>
      </c>
      <c r="H15" s="58" t="s">
        <v>107</v>
      </c>
      <c r="J15" s="60" t="n">
        <v>109.0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0.47</v>
      </c>
      <c r="F16" s="58" t="n">
        <v>2.75</v>
      </c>
      <c r="G16" s="59" t="n">
        <v>118.0</v>
      </c>
      <c r="H16" s="58" t="s">
        <v>107</v>
      </c>
      <c r="J16" s="60" t="n">
        <v>112.0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115.0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 t="n">
        <v>118.0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128.0</v>
      </c>
      <c r="H19" s="58" t="s">
        <v>107</v>
      </c>
      <c r="J19" s="60" t="n">
        <v>121.0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131.0</v>
      </c>
      <c r="H20" s="58" t="s">
        <v>107</v>
      </c>
      <c r="J20" s="60" t="n">
        <v>124.0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 t="n">
        <v>128.0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 t="n">
        <v>131.0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140.0</v>
      </c>
      <c r="H23" s="58" t="s">
        <v>107</v>
      </c>
      <c r="J23" s="60" t="n">
        <v>134.0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142.0</v>
      </c>
      <c r="H24" s="58" t="s">
        <v>107</v>
      </c>
      <c r="J24" s="60" t="n">
        <v>137.0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144.0</v>
      </c>
      <c r="H25" s="58" t="s">
        <v>107</v>
      </c>
      <c r="J25" s="60" t="n">
        <v>140.0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147.0</v>
      </c>
      <c r="H26" s="58" t="s">
        <v>107</v>
      </c>
      <c r="J26" s="60" t="n">
        <v>146.0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150.0</v>
      </c>
      <c r="H27" s="58" t="s">
        <v>107</v>
      </c>
      <c r="J27" s="60" t="n">
        <v>147.0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153.0</v>
      </c>
      <c r="H28" s="58" t="s">
        <v>107</v>
      </c>
      <c r="J28" s="60" t="n">
        <v>150.0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156.0</v>
      </c>
      <c r="H29" s="58" t="s">
        <v>107</v>
      </c>
      <c r="J29" s="60" t="n">
        <v>153.0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159.0</v>
      </c>
      <c r="H30" s="58" t="s">
        <v>107</v>
      </c>
      <c r="J30" s="60" t="n">
        <v>156.0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161.0</v>
      </c>
      <c r="H31" s="58" t="s">
        <v>107</v>
      </c>
      <c r="J31" s="60" t="n">
        <v>159.0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163.0</v>
      </c>
      <c r="H32" s="58" t="s">
        <v>107</v>
      </c>
      <c r="I32" s="22"/>
      <c r="J32" s="60" t="n">
        <v>162.0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166.0</v>
      </c>
      <c r="H33" s="58" t="s">
        <v>107</v>
      </c>
      <c r="I33" s="22"/>
      <c r="J33" s="60" t="n">
        <v>164.0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169.0</v>
      </c>
      <c r="H34" s="58" t="s">
        <v>107</v>
      </c>
      <c r="J34" s="60" t="n">
        <v>166.0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3343.0</v>
      </c>
      <c r="F35" s="58" t="n">
        <v>7.5</v>
      </c>
      <c r="G35" s="59" t="n">
        <v>171.0</v>
      </c>
      <c r="H35" s="58" t="s">
        <v>107</v>
      </c>
      <c r="J35" s="60" t="n">
        <v>169.0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173.0</v>
      </c>
      <c r="H36" s="58" t="s">
        <v>107</v>
      </c>
      <c r="J36" s="60" t="n">
        <v>172.0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176.0</v>
      </c>
      <c r="H37" s="58" t="s">
        <v>107</v>
      </c>
      <c r="J37" s="60" t="n">
        <v>176.0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179.0</v>
      </c>
      <c r="H38" s="58" t="s">
        <v>107</v>
      </c>
      <c r="J38" s="60" t="n">
        <v>179.0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183.0</v>
      </c>
      <c r="H39" s="58" t="s">
        <v>107</v>
      </c>
      <c r="J39" s="60" t="n">
        <v>182.0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186.0</v>
      </c>
      <c r="H40" s="58" t="s">
        <v>107</v>
      </c>
      <c r="J40" s="60" t="n">
        <v>186.0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189.0</v>
      </c>
      <c r="H41" s="58" t="s">
        <v>107</v>
      </c>
      <c r="J41" s="60" t="n">
        <v>189.0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192.0</v>
      </c>
      <c r="H42" s="58" t="s">
        <v>58</v>
      </c>
      <c r="J42" s="60" t="n">
        <v>192.0</v>
      </c>
      <c r="K42" s="61" t="s">
        <v>109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196.0</v>
      </c>
      <c r="H43" s="58" t="s">
        <v>107</v>
      </c>
      <c r="J43" s="60" t="n">
        <v>193.0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196.0</v>
      </c>
      <c r="H44" s="58" t="s">
        <v>107</v>
      </c>
      <c r="J44" s="60" t="n">
        <v>196.0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199.0</v>
      </c>
      <c r="H45" s="58" t="s">
        <v>107</v>
      </c>
      <c r="J45" s="60" t="n">
        <v>199.0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203.0</v>
      </c>
      <c r="H46" s="58" t="s">
        <v>107</v>
      </c>
      <c r="J46" s="60" t="n">
        <v>202.0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206.0</v>
      </c>
      <c r="H47" s="58" t="s">
        <v>107</v>
      </c>
      <c r="J47" s="60" t="n">
        <v>204.0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206.0</v>
      </c>
      <c r="H48" s="58" t="s">
        <v>107</v>
      </c>
      <c r="J48" s="60" t="n">
        <v>206.0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209.0</v>
      </c>
      <c r="H49" s="58" t="s">
        <v>107</v>
      </c>
      <c r="J49" s="60" t="n">
        <v>209.0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212.0</v>
      </c>
      <c r="H50" s="58" t="s">
        <v>107</v>
      </c>
      <c r="J50" s="60" t="n">
        <v>212.0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214.0</v>
      </c>
      <c r="H51" s="58" t="s">
        <v>107</v>
      </c>
      <c r="J51" s="60" t="n">
        <v>214.0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11.140625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68</v>
      </c>
      <c r="D3" s="39"/>
      <c r="E3" s="32"/>
      <c r="F3" s="40" t="n">
        <v>667.0</v>
      </c>
      <c r="G3" s="41" t="s">
        <v>68</v>
      </c>
      <c r="H3" s="40" t="n">
        <v>4000.0</v>
      </c>
      <c r="I3" s="32"/>
      <c r="J3" s="42" t="n">
        <v>617.0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8.25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11.25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218.0</v>
      </c>
      <c r="D8" s="53"/>
      <c r="F8" s="58" t="n">
        <v>0.75</v>
      </c>
      <c r="G8" s="59" t="n">
        <v>109.0</v>
      </c>
      <c r="H8" s="58" t="s">
        <v>107</v>
      </c>
      <c r="J8" s="60" t="n">
        <v>110.0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100.0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100.0</v>
      </c>
      <c r="H10" s="58" t="s">
        <v>107</v>
      </c>
      <c r="J10" s="60" t="n">
        <v>100.0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100.0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103.0</v>
      </c>
      <c r="H12" s="58" t="s">
        <v>107</v>
      </c>
      <c r="J12" s="60" t="n">
        <v>103.0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106.0</v>
      </c>
      <c r="H13" s="58" t="s">
        <v>107</v>
      </c>
      <c r="J13" s="60" t="n">
        <v>106.0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0.4388888888897782</v>
      </c>
      <c r="E14" s="22"/>
      <c r="F14" s="58" t="n">
        <v>2.25</v>
      </c>
      <c r="G14" s="59" t="n">
        <v>109.0</v>
      </c>
      <c r="H14" s="58" t="s">
        <v>107</v>
      </c>
      <c r="J14" s="60" t="n">
        <v>112.0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56</v>
      </c>
      <c r="F15" s="58" t="n">
        <v>2.5</v>
      </c>
      <c r="G15" s="59" t="n">
        <v>112.0</v>
      </c>
      <c r="H15" s="58" t="s">
        <v>107</v>
      </c>
      <c r="J15" s="60" t="n">
        <v>115.0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0.46</v>
      </c>
      <c r="F16" s="58" t="n">
        <v>2.75</v>
      </c>
      <c r="G16" s="59" t="n">
        <v>118.0</v>
      </c>
      <c r="H16" s="58" t="s">
        <v>107</v>
      </c>
      <c r="J16" s="60" t="n">
        <v>118.0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121.0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 t="n">
        <v>124.0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128.0</v>
      </c>
      <c r="H19" s="58" t="s">
        <v>107</v>
      </c>
      <c r="J19" s="60" t="n">
        <v>128.0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131.0</v>
      </c>
      <c r="H20" s="58" t="s">
        <v>107</v>
      </c>
      <c r="J20" s="60" t="n">
        <v>131.0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 t="n">
        <v>134.0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 t="n">
        <v>137.0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140.0</v>
      </c>
      <c r="H23" s="58" t="s">
        <v>107</v>
      </c>
      <c r="J23" s="60" t="n">
        <v>140.0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143.0</v>
      </c>
      <c r="H24" s="58" t="s">
        <v>107</v>
      </c>
      <c r="J24" s="60" t="n">
        <v>143.0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147.0</v>
      </c>
      <c r="H25" s="58" t="s">
        <v>107</v>
      </c>
      <c r="J25" s="60" t="n">
        <v>147.0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150.0</v>
      </c>
      <c r="H26" s="58" t="s">
        <v>107</v>
      </c>
      <c r="J26" s="60" t="n">
        <v>150.0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153.0</v>
      </c>
      <c r="H27" s="58" t="s">
        <v>107</v>
      </c>
      <c r="J27" s="60" t="n">
        <v>153.0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156.0</v>
      </c>
      <c r="H28" s="58" t="s">
        <v>107</v>
      </c>
      <c r="J28" s="60" t="n">
        <v>157.0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159.0</v>
      </c>
      <c r="H29" s="58" t="s">
        <v>107</v>
      </c>
      <c r="J29" s="60" t="n">
        <v>160.0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163.0</v>
      </c>
      <c r="H30" s="58" t="s">
        <v>107</v>
      </c>
      <c r="J30" s="60" t="n">
        <v>163.0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166.0</v>
      </c>
      <c r="H31" s="58" t="s">
        <v>107</v>
      </c>
      <c r="J31" s="60" t="n">
        <v>166.0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169.0</v>
      </c>
      <c r="H32" s="58" t="s">
        <v>107</v>
      </c>
      <c r="I32" s="22"/>
      <c r="J32" s="60" t="n">
        <v>169.0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172.0</v>
      </c>
      <c r="H33" s="58" t="s">
        <v>107</v>
      </c>
      <c r="I33" s="22"/>
      <c r="J33" s="60" t="n">
        <v>172.0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176.0</v>
      </c>
      <c r="H34" s="58" t="s">
        <v>107</v>
      </c>
      <c r="J34" s="60" t="n">
        <v>175.0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3311.0</v>
      </c>
      <c r="F35" s="58" t="n">
        <v>7.5</v>
      </c>
      <c r="G35" s="59" t="n">
        <v>179.0</v>
      </c>
      <c r="H35" s="58" t="s">
        <v>107</v>
      </c>
      <c r="J35" s="60" t="n">
        <v>179.0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183.0</v>
      </c>
      <c r="H36" s="58" t="s">
        <v>107</v>
      </c>
      <c r="J36" s="60" t="n">
        <v>182.0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186.0</v>
      </c>
      <c r="H37" s="58" t="s">
        <v>107</v>
      </c>
      <c r="J37" s="60" t="n">
        <v>186.0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189.0</v>
      </c>
      <c r="H38" s="58" t="s">
        <v>107</v>
      </c>
      <c r="J38" s="60" t="n">
        <v>189.0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192.0</v>
      </c>
      <c r="H39" s="58" t="s">
        <v>107</v>
      </c>
      <c r="J39" s="60" t="n">
        <v>190.0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195.0</v>
      </c>
      <c r="H40" s="58" t="s">
        <v>107</v>
      </c>
      <c r="J40" s="60" t="n">
        <v>193.0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197.0</v>
      </c>
      <c r="H41" s="58" t="s">
        <v>107</v>
      </c>
      <c r="J41" s="60" t="n">
        <v>196.0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199.0</v>
      </c>
      <c r="H42" s="58" t="s">
        <v>58</v>
      </c>
      <c r="J42" s="60" t="n">
        <v>198.0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202.0</v>
      </c>
      <c r="H43" s="58" t="s">
        <v>107</v>
      </c>
      <c r="J43" s="60" t="n">
        <v>199.0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205.0</v>
      </c>
      <c r="H44" s="58" t="s">
        <v>107</v>
      </c>
      <c r="J44" s="60" t="n">
        <v>202.0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207.0</v>
      </c>
      <c r="H45" s="58" t="s">
        <v>107</v>
      </c>
      <c r="J45" s="60" t="n">
        <v>205.0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210.0</v>
      </c>
      <c r="H46" s="58" t="s">
        <v>107</v>
      </c>
      <c r="J46" s="60" t="n">
        <v>206.0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212.0</v>
      </c>
      <c r="H47" s="58" t="s">
        <v>107</v>
      </c>
      <c r="J47" s="60" t="n">
        <v>209.0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215.0</v>
      </c>
      <c r="H48" s="58" t="s">
        <v>107</v>
      </c>
      <c r="J48" s="60" t="n">
        <v>212.0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216.0</v>
      </c>
      <c r="H49" s="58" t="s">
        <v>107</v>
      </c>
      <c r="J49" s="60" t="n">
        <v>216.0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218.0</v>
      </c>
      <c r="H50" s="58" t="s">
        <v>107</v>
      </c>
      <c r="J50" s="60" t="n">
        <v>218.0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/>
      <c r="H51" s="58"/>
      <c r="J51" s="60"/>
      <c r="K51" s="61"/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7.0" style="0" customWidth="1"/>
    <col min="2" max="20" width="17.140625" style="0" customWidth="1"/>
  </cols>
  <sheetData>
    <row r="1" ht="18.75">
      <c r="D1" s="22"/>
      <c r="E1" s="22"/>
      <c r="F1" s="23"/>
      <c r="G1" s="24"/>
      <c r="H1" s="23"/>
      <c r="I1" s="22"/>
      <c r="J1" s="25"/>
      <c r="K1" s="25"/>
    </row>
    <row r="2" ht="30">
      <c r="B2" s="26" t="s">
        <v>34</v>
      </c>
      <c r="C2" s="27" t="s">
        <v>77</v>
      </c>
      <c r="D2" s="28" t="s">
        <v>96</v>
      </c>
      <c r="E2" s="29"/>
      <c r="F2" s="30" t="s">
        <v>89</v>
      </c>
      <c r="G2" s="31" t="s">
        <v>77</v>
      </c>
      <c r="H2" s="30" t="s">
        <v>75</v>
      </c>
      <c r="I2" s="32"/>
      <c r="J2" s="33" t="s">
        <v>98</v>
      </c>
      <c r="K2" s="34" t="s">
        <v>47</v>
      </c>
      <c r="L2" s="22"/>
      <c r="M2" s="35"/>
      <c r="N2" s="19"/>
      <c r="O2" s="36"/>
      <c r="P2" s="36"/>
      <c r="Q2" s="36"/>
      <c r="R2" s="22"/>
      <c r="S2" s="22"/>
      <c r="T2" s="22"/>
    </row>
    <row r="3" ht="18.75">
      <c r="B3" s="37" t="s">
        <v>16</v>
      </c>
      <c r="C3" s="38" t="s">
        <v>68</v>
      </c>
      <c r="D3" s="39"/>
      <c r="E3" s="32"/>
      <c r="F3" s="40" t="n">
        <v>668.0</v>
      </c>
      <c r="G3" s="41" t="s">
        <v>68</v>
      </c>
      <c r="H3" s="40" t="n">
        <v>4000.0</v>
      </c>
      <c r="I3" s="32"/>
      <c r="J3" s="42" t="n">
        <v>617.0</v>
      </c>
      <c r="K3" s="43" t="n">
        <v>4000.0</v>
      </c>
      <c r="L3" s="35"/>
      <c r="M3" s="22"/>
      <c r="N3" s="22"/>
      <c r="O3" s="36"/>
      <c r="P3" s="36"/>
      <c r="Q3" s="36"/>
      <c r="R3" s="22"/>
      <c r="S3" s="22"/>
      <c r="T3" s="22"/>
    </row>
    <row r="4" ht="30">
      <c r="B4" s="44" t="s">
        <v>57</v>
      </c>
      <c r="C4" s="45" t="n">
        <v>220.0</v>
      </c>
      <c r="D4" s="46"/>
      <c r="E4" s="29"/>
      <c r="F4" s="47" t="s">
        <v>53</v>
      </c>
      <c r="G4" s="48" t="s">
        <v>101</v>
      </c>
      <c r="H4" s="49" t="s">
        <v>0</v>
      </c>
      <c r="I4" s="32"/>
      <c r="J4" s="50" t="s">
        <v>101</v>
      </c>
      <c r="K4" s="51" t="s">
        <v>0</v>
      </c>
      <c r="L4" s="22"/>
      <c r="M4" s="22"/>
      <c r="N4" s="22"/>
      <c r="O4" s="36"/>
      <c r="P4" s="36"/>
      <c r="Q4" s="36"/>
      <c r="R4" s="22"/>
      <c r="S4" s="22"/>
      <c r="T4" s="22"/>
    </row>
    <row r="5" ht="30">
      <c r="B5" s="44" t="s">
        <v>51</v>
      </c>
      <c r="C5" s="52" t="n">
        <v>8.5</v>
      </c>
      <c r="D5" s="53"/>
      <c r="F5" s="54" t="n">
        <v>0.0</v>
      </c>
      <c r="G5" s="55" t="n">
        <v>220.0</v>
      </c>
      <c r="H5" s="54" t="s">
        <v>107</v>
      </c>
      <c r="J5" s="56" t="n">
        <v>220.0</v>
      </c>
      <c r="K5" s="57" t="s">
        <v>107</v>
      </c>
      <c r="L5" s="22"/>
      <c r="M5" s="22"/>
      <c r="N5" s="22"/>
      <c r="O5" s="36"/>
      <c r="P5" s="36"/>
      <c r="Q5" s="36"/>
      <c r="R5" s="22"/>
      <c r="S5" s="22"/>
      <c r="T5" s="22"/>
    </row>
    <row r="6" ht="30">
      <c r="B6" s="44" t="s">
        <v>37</v>
      </c>
      <c r="C6" s="52" t="n">
        <v>189.0</v>
      </c>
      <c r="D6" s="53"/>
      <c r="F6" s="58" t="n">
        <v>0.25</v>
      </c>
      <c r="G6" s="59" t="n">
        <v>170.0</v>
      </c>
      <c r="H6" s="58" t="s">
        <v>107</v>
      </c>
      <c r="J6" s="60" t="n">
        <v>170.0</v>
      </c>
      <c r="K6" s="61" t="s">
        <v>107</v>
      </c>
      <c r="L6" s="22"/>
      <c r="M6" s="22"/>
      <c r="N6" s="22"/>
      <c r="O6" s="36"/>
      <c r="P6" s="36"/>
      <c r="Q6" s="36"/>
      <c r="R6" s="22"/>
      <c r="S6" s="22"/>
      <c r="T6" s="22"/>
    </row>
    <row r="7" ht="30">
      <c r="B7" s="44" t="s">
        <v>73</v>
      </c>
      <c r="C7" s="52" t="n">
        <v>11.5</v>
      </c>
      <c r="D7" s="53"/>
      <c r="F7" s="58" t="n">
        <v>0.5</v>
      </c>
      <c r="G7" s="59" t="n">
        <v>128.0</v>
      </c>
      <c r="H7" s="58" t="s">
        <v>107</v>
      </c>
      <c r="J7" s="60" t="n">
        <v>128.0</v>
      </c>
      <c r="K7" s="61" t="s">
        <v>107</v>
      </c>
      <c r="L7" s="22"/>
      <c r="M7" s="22"/>
      <c r="N7" s="22"/>
      <c r="O7" s="36"/>
      <c r="P7" s="36"/>
      <c r="Q7" s="36"/>
      <c r="R7" s="22"/>
      <c r="S7" s="22"/>
      <c r="T7" s="22"/>
    </row>
    <row r="8" ht="30">
      <c r="B8" s="44" t="s">
        <v>24</v>
      </c>
      <c r="C8" s="52" t="n">
        <v>220.0</v>
      </c>
      <c r="D8" s="53"/>
      <c r="F8" s="58" t="n">
        <v>0.75</v>
      </c>
      <c r="G8" s="59" t="n">
        <v>109.0</v>
      </c>
      <c r="H8" s="58" t="s">
        <v>107</v>
      </c>
      <c r="J8" s="60" t="n">
        <v>110.0</v>
      </c>
      <c r="K8" s="61" t="s">
        <v>107</v>
      </c>
      <c r="L8" s="22"/>
      <c r="M8" s="22"/>
      <c r="N8" s="22"/>
      <c r="O8" s="36"/>
      <c r="P8" s="36"/>
      <c r="Q8" s="36"/>
      <c r="R8" s="22"/>
      <c r="S8" s="22"/>
      <c r="T8" s="22"/>
    </row>
    <row r="9" ht="15">
      <c r="F9" s="58" t="n">
        <v>1.0</v>
      </c>
      <c r="G9" s="59" t="n">
        <v>103.0</v>
      </c>
      <c r="H9" s="58" t="s">
        <v>107</v>
      </c>
      <c r="J9" s="60" t="n">
        <v>100.0</v>
      </c>
      <c r="K9" s="61" t="s">
        <v>107</v>
      </c>
      <c r="L9" s="22"/>
      <c r="M9" s="22"/>
      <c r="N9" s="22"/>
      <c r="O9" s="36"/>
      <c r="P9" s="36"/>
      <c r="Q9" s="36"/>
      <c r="R9" s="22"/>
      <c r="S9" s="22"/>
      <c r="T9" s="22"/>
    </row>
    <row r="10" ht="37.5">
      <c r="C10" s="37" t="s">
        <v>9</v>
      </c>
      <c r="D10" s="62"/>
      <c r="F10" s="58" t="n">
        <v>1.25</v>
      </c>
      <c r="G10" s="59" t="n">
        <v>103.0</v>
      </c>
      <c r="H10" s="58" t="s">
        <v>107</v>
      </c>
      <c r="J10" s="60" t="n">
        <v>100.0</v>
      </c>
      <c r="K10" s="61" t="s">
        <v>107</v>
      </c>
      <c r="L10" s="22"/>
      <c r="M10" s="22"/>
      <c r="N10" s="22"/>
      <c r="O10" s="36"/>
      <c r="P10" s="36"/>
      <c r="Q10" s="36"/>
      <c r="R10" s="22"/>
      <c r="S10" s="22"/>
      <c r="T10" s="22"/>
    </row>
    <row r="11" ht="28.5">
      <c r="C11" s="63" t="s">
        <v>88</v>
      </c>
      <c r="D11" s="16" t="s">
        <v>4</v>
      </c>
      <c r="F11" s="58" t="n">
        <v>1.5</v>
      </c>
      <c r="G11" s="59" t="n">
        <v>100.0</v>
      </c>
      <c r="H11" s="58" t="s">
        <v>107</v>
      </c>
      <c r="J11" s="60" t="n">
        <v>100.0</v>
      </c>
      <c r="K11" s="61" t="s">
        <v>107</v>
      </c>
      <c r="L11" s="22"/>
      <c r="M11" s="22"/>
      <c r="N11" s="22"/>
      <c r="O11" s="36"/>
      <c r="P11" s="36"/>
      <c r="Q11" s="36"/>
      <c r="R11" s="22"/>
      <c r="S11" s="22"/>
      <c r="T11" s="22"/>
    </row>
    <row r="12" ht="15">
      <c r="C12" s="63" t="s">
        <v>41</v>
      </c>
      <c r="D12" s="17"/>
      <c r="E12" s="22"/>
      <c r="F12" s="58" t="n">
        <v>1.75</v>
      </c>
      <c r="G12" s="59" t="n">
        <v>103.0</v>
      </c>
      <c r="H12" s="58" t="s">
        <v>107</v>
      </c>
      <c r="J12" s="60" t="n">
        <v>103.0</v>
      </c>
      <c r="K12" s="61" t="s">
        <v>107</v>
      </c>
      <c r="L12" s="22"/>
      <c r="M12" s="22"/>
      <c r="N12" s="22"/>
      <c r="O12" s="36"/>
      <c r="P12" s="36"/>
      <c r="Q12" s="36"/>
      <c r="R12" s="22"/>
      <c r="S12" s="22"/>
      <c r="T12" s="22"/>
    </row>
    <row r="13" ht="15">
      <c r="C13" s="63" t="s">
        <v>7</v>
      </c>
      <c r="D13" s="18" t="n">
        <v>41124.0</v>
      </c>
      <c r="E13" s="22"/>
      <c r="F13" s="58" t="n">
        <v>2.0</v>
      </c>
      <c r="G13" s="59" t="n">
        <v>106.0</v>
      </c>
      <c r="H13" s="58" t="s">
        <v>107</v>
      </c>
      <c r="J13" s="60" t="n">
        <v>106.0</v>
      </c>
      <c r="K13" s="61" t="s">
        <v>107</v>
      </c>
      <c r="L13" s="22"/>
      <c r="M13" s="22"/>
      <c r="N13" s="22"/>
      <c r="O13" s="36"/>
      <c r="P13" s="36"/>
      <c r="Q13" s="36"/>
      <c r="R13" s="22"/>
      <c r="S13" s="22"/>
      <c r="T13" s="22"/>
    </row>
    <row r="14" ht="15">
      <c r="C14" s="63" t="s">
        <v>94</v>
      </c>
      <c r="D14" s="64" t="n">
        <v>0.4493055555540195</v>
      </c>
      <c r="E14" s="22"/>
      <c r="F14" s="58" t="n">
        <v>2.25</v>
      </c>
      <c r="G14" s="59" t="n">
        <v>109.0</v>
      </c>
      <c r="H14" s="58" t="s">
        <v>107</v>
      </c>
      <c r="J14" s="60" t="n">
        <v>112.0</v>
      </c>
      <c r="K14" s="61" t="s">
        <v>107</v>
      </c>
      <c r="L14" s="22"/>
      <c r="M14" s="22"/>
      <c r="N14" s="22"/>
      <c r="O14" s="36"/>
      <c r="P14" s="36"/>
      <c r="Q14" s="36"/>
      <c r="R14" s="22"/>
      <c r="S14" s="22"/>
      <c r="T14" s="22"/>
    </row>
    <row r="15" ht="15">
      <c r="C15" s="63" t="s">
        <v>55</v>
      </c>
      <c r="D15" s="16" t="s">
        <v>10</v>
      </c>
      <c r="F15" s="58" t="n">
        <v>2.5</v>
      </c>
      <c r="G15" s="59" t="n">
        <v>115.0</v>
      </c>
      <c r="H15" s="58" t="s">
        <v>107</v>
      </c>
      <c r="J15" s="60" t="n">
        <v>115.0</v>
      </c>
      <c r="K15" s="61" t="s">
        <v>107</v>
      </c>
      <c r="L15" s="22"/>
      <c r="M15" s="22"/>
      <c r="N15" s="22"/>
      <c r="O15" s="36"/>
      <c r="P15" s="36"/>
      <c r="Q15" s="36"/>
      <c r="R15" s="22"/>
      <c r="S15" s="22"/>
      <c r="T15" s="22"/>
    </row>
    <row r="16" ht="28.5">
      <c r="C16" s="63" t="s">
        <v>38</v>
      </c>
      <c r="D16" s="16" t="n">
        <v>0.46</v>
      </c>
      <c r="F16" s="58" t="n">
        <v>2.75</v>
      </c>
      <c r="G16" s="59" t="n">
        <v>118.0</v>
      </c>
      <c r="H16" s="58" t="s">
        <v>107</v>
      </c>
      <c r="J16" s="60" t="n">
        <v>118.0</v>
      </c>
      <c r="K16" s="61" t="s">
        <v>107</v>
      </c>
      <c r="L16" s="22"/>
      <c r="M16" s="22"/>
      <c r="N16" s="22"/>
      <c r="O16" s="36"/>
      <c r="P16" s="36"/>
      <c r="Q16" s="36"/>
      <c r="R16" s="22"/>
      <c r="S16" s="22"/>
      <c r="T16" s="22"/>
    </row>
    <row r="17" ht="15">
      <c r="C17" s="63" t="s">
        <v>19</v>
      </c>
      <c r="D17" s="16" t="s">
        <v>35</v>
      </c>
      <c r="F17" s="58" t="n">
        <v>3.0</v>
      </c>
      <c r="G17" s="59" t="n">
        <v>121.0</v>
      </c>
      <c r="H17" s="58" t="s">
        <v>107</v>
      </c>
      <c r="J17" s="60" t="n">
        <v>121.0</v>
      </c>
      <c r="K17" s="61" t="s">
        <v>107</v>
      </c>
      <c r="L17" s="22"/>
      <c r="M17" s="22"/>
      <c r="N17" s="22"/>
      <c r="O17" s="36"/>
      <c r="P17" s="36"/>
      <c r="Q17" s="36"/>
      <c r="R17" s="22"/>
      <c r="S17" s="22"/>
      <c r="T17" s="22"/>
    </row>
    <row r="18" ht="15">
      <c r="C18" s="63" t="s">
        <v>25</v>
      </c>
      <c r="D18" s="16" t="s">
        <v>15</v>
      </c>
      <c r="F18" s="58" t="n">
        <v>3.25</v>
      </c>
      <c r="G18" s="59" t="n">
        <v>124.0</v>
      </c>
      <c r="H18" s="58" t="s">
        <v>107</v>
      </c>
      <c r="J18" s="60" t="n">
        <v>124.0</v>
      </c>
      <c r="K18" s="61" t="s">
        <v>107</v>
      </c>
      <c r="L18" s="22"/>
      <c r="M18" s="22"/>
      <c r="N18" s="22"/>
      <c r="O18" s="36"/>
      <c r="P18" s="36"/>
      <c r="Q18" s="36"/>
      <c r="R18" s="22"/>
      <c r="S18" s="22"/>
      <c r="T18" s="22"/>
    </row>
    <row r="19" ht="15">
      <c r="C19" s="63" t="s">
        <v>76</v>
      </c>
      <c r="D19" s="16" t="s">
        <v>100</v>
      </c>
      <c r="F19" s="58" t="n">
        <v>3.5</v>
      </c>
      <c r="G19" s="59" t="n">
        <v>127.0</v>
      </c>
      <c r="H19" s="58" t="s">
        <v>107</v>
      </c>
      <c r="J19" s="60" t="n">
        <v>128.0</v>
      </c>
      <c r="K19" s="61" t="s">
        <v>107</v>
      </c>
      <c r="L19" s="22"/>
      <c r="M19" s="22"/>
      <c r="N19" s="22"/>
      <c r="O19" s="36"/>
      <c r="P19" s="36"/>
      <c r="Q19" s="36"/>
      <c r="R19" s="22"/>
      <c r="S19" s="22"/>
      <c r="T19" s="22"/>
    </row>
    <row r="20" ht="15">
      <c r="C20" s="63" t="s">
        <v>105</v>
      </c>
      <c r="D20" s="16" t="s">
        <v>85</v>
      </c>
      <c r="F20" s="58" t="n">
        <v>3.75</v>
      </c>
      <c r="G20" s="59" t="n">
        <v>130.0</v>
      </c>
      <c r="H20" s="58" t="s">
        <v>107</v>
      </c>
      <c r="J20" s="60" t="n">
        <v>131.0</v>
      </c>
      <c r="K20" s="61" t="s">
        <v>107</v>
      </c>
      <c r="L20" s="22"/>
      <c r="M20" s="22"/>
      <c r="N20" s="22"/>
      <c r="O20" s="36"/>
      <c r="P20" s="36"/>
      <c r="Q20" s="36"/>
      <c r="R20" s="22"/>
      <c r="S20" s="22"/>
      <c r="T20" s="22"/>
    </row>
    <row r="21" ht="15">
      <c r="C21" s="63" t="s">
        <v>48</v>
      </c>
      <c r="D21" s="16" t="s">
        <v>11</v>
      </c>
      <c r="F21" s="58" t="n">
        <v>4.0</v>
      </c>
      <c r="G21" s="59" t="n">
        <v>134.0</v>
      </c>
      <c r="H21" s="58" t="s">
        <v>107</v>
      </c>
      <c r="J21" s="60" t="n">
        <v>134.0</v>
      </c>
      <c r="K21" s="61" t="s">
        <v>107</v>
      </c>
      <c r="L21" s="22"/>
      <c r="M21" s="22"/>
      <c r="N21" s="22"/>
      <c r="O21" s="36"/>
      <c r="P21" s="36"/>
      <c r="Q21" s="36"/>
      <c r="R21" s="22"/>
      <c r="S21" s="22"/>
      <c r="T21" s="22"/>
    </row>
    <row r="22" ht="14.25">
      <c r="C22" s="63" t="s">
        <v>20</v>
      </c>
      <c r="D22" s="16" t="n">
        <v>750.0</v>
      </c>
      <c r="F22" s="58" t="n">
        <v>4.25</v>
      </c>
      <c r="G22" s="59" t="n">
        <v>137.0</v>
      </c>
      <c r="H22" s="58" t="s">
        <v>107</v>
      </c>
      <c r="J22" s="60" t="n">
        <v>137.0</v>
      </c>
      <c r="K22" s="61" t="s">
        <v>107</v>
      </c>
      <c r="L22" s="22"/>
      <c r="M22" s="22"/>
      <c r="N22" s="22"/>
      <c r="O22" s="22"/>
      <c r="P22" s="22"/>
      <c r="Q22" s="22"/>
      <c r="R22" s="22"/>
      <c r="S22" s="22"/>
      <c r="T22" s="22"/>
    </row>
    <row r="23" ht="28.5">
      <c r="C23" s="63" t="s">
        <v>108</v>
      </c>
      <c r="D23" s="16" t="s">
        <v>8</v>
      </c>
      <c r="F23" s="58" t="n">
        <v>4.5</v>
      </c>
      <c r="G23" s="59" t="n">
        <v>139.0</v>
      </c>
      <c r="H23" s="58" t="s">
        <v>107</v>
      </c>
      <c r="J23" s="60" t="n">
        <v>140.0</v>
      </c>
      <c r="K23" s="61" t="s">
        <v>107</v>
      </c>
      <c r="L23" s="22"/>
      <c r="M23" s="22"/>
      <c r="N23" s="22"/>
      <c r="O23" s="22"/>
      <c r="P23" s="22"/>
      <c r="Q23" s="22"/>
      <c r="R23" s="22"/>
      <c r="S23" s="22"/>
      <c r="T23" s="22"/>
    </row>
    <row r="24" ht="28.5">
      <c r="C24" s="63" t="s">
        <v>91</v>
      </c>
      <c r="D24" s="16" t="s">
        <v>110</v>
      </c>
      <c r="F24" s="58" t="n">
        <v>4.75</v>
      </c>
      <c r="G24" s="59" t="n">
        <v>142.0</v>
      </c>
      <c r="H24" s="58" t="s">
        <v>107</v>
      </c>
      <c r="J24" s="60" t="n">
        <v>143.0</v>
      </c>
      <c r="K24" s="61" t="s">
        <v>107</v>
      </c>
      <c r="L24" s="22"/>
      <c r="M24" s="22"/>
      <c r="N24" s="22"/>
      <c r="O24" s="22"/>
      <c r="P24" s="22"/>
      <c r="Q24" s="22"/>
      <c r="R24" s="22"/>
      <c r="S24" s="22"/>
      <c r="T24" s="22"/>
    </row>
    <row r="25" ht="28.5">
      <c r="C25" s="63" t="s">
        <v>18</v>
      </c>
      <c r="D25" s="18" t="n">
        <v>41033.0</v>
      </c>
      <c r="F25" s="58" t="n">
        <v>5.0</v>
      </c>
      <c r="G25" s="59" t="n">
        <v>147.0</v>
      </c>
      <c r="H25" s="58" t="s">
        <v>107</v>
      </c>
      <c r="J25" s="60" t="n">
        <v>147.0</v>
      </c>
      <c r="K25" s="61" t="s">
        <v>107</v>
      </c>
      <c r="L25" s="22"/>
      <c r="M25" s="22"/>
      <c r="N25" s="22"/>
      <c r="O25" s="22"/>
      <c r="P25" s="22"/>
      <c r="Q25" s="22"/>
      <c r="R25" s="22"/>
      <c r="S25" s="22"/>
      <c r="T25" s="22"/>
    </row>
    <row r="26" ht="28.5">
      <c r="C26" s="63" t="s">
        <v>13</v>
      </c>
      <c r="D26" s="18" t="n">
        <v>41033.0</v>
      </c>
      <c r="F26" s="58" t="n">
        <v>5.25</v>
      </c>
      <c r="G26" s="59" t="n">
        <v>149.0</v>
      </c>
      <c r="H26" s="58" t="s">
        <v>107</v>
      </c>
      <c r="J26" s="60" t="n">
        <v>150.0</v>
      </c>
      <c r="K26" s="61" t="s">
        <v>107</v>
      </c>
      <c r="L26" s="22"/>
      <c r="M26" s="22"/>
      <c r="N26" s="22"/>
      <c r="O26" s="22"/>
      <c r="P26" s="22"/>
      <c r="Q26" s="22"/>
      <c r="R26" s="22"/>
      <c r="S26" s="22"/>
      <c r="T26" s="22"/>
    </row>
    <row r="27" ht="14.25">
      <c r="C27" s="63" t="s">
        <v>92</v>
      </c>
      <c r="D27" s="18" t="n">
        <v>41033.0</v>
      </c>
      <c r="F27" s="58" t="n">
        <v>5.5</v>
      </c>
      <c r="G27" s="59" t="n">
        <v>153.0</v>
      </c>
      <c r="H27" s="58" t="s">
        <v>107</v>
      </c>
      <c r="J27" s="60" t="n">
        <v>153.0</v>
      </c>
      <c r="K27" s="61" t="s">
        <v>107</v>
      </c>
      <c r="L27" s="22"/>
      <c r="M27" s="22"/>
      <c r="N27" s="22"/>
      <c r="O27" s="22"/>
      <c r="P27" s="22"/>
      <c r="Q27" s="22"/>
      <c r="R27" s="22"/>
      <c r="S27" s="22"/>
      <c r="T27" s="22"/>
    </row>
    <row r="28" ht="14.25">
      <c r="C28" s="63" t="s">
        <v>54</v>
      </c>
      <c r="D28" s="18" t="n">
        <v>41041.0</v>
      </c>
      <c r="F28" s="58" t="n">
        <v>5.75</v>
      </c>
      <c r="G28" s="59" t="n">
        <v>156.0</v>
      </c>
      <c r="H28" s="58" t="s">
        <v>107</v>
      </c>
      <c r="J28" s="60" t="n">
        <v>157.0</v>
      </c>
      <c r="K28" s="61" t="s">
        <v>107</v>
      </c>
      <c r="L28" s="22"/>
      <c r="M28" s="22"/>
      <c r="N28" s="22"/>
      <c r="O28" s="22"/>
      <c r="P28" s="22"/>
      <c r="Q28" s="22"/>
      <c r="R28" s="22"/>
      <c r="S28" s="22"/>
      <c r="T28" s="22"/>
    </row>
    <row r="29" ht="28.5">
      <c r="C29" s="63" t="s">
        <v>26</v>
      </c>
      <c r="D29" s="18" t="n">
        <v>41093.0</v>
      </c>
      <c r="F29" s="58" t="n">
        <v>6.0</v>
      </c>
      <c r="G29" s="59" t="n">
        <v>160.0</v>
      </c>
      <c r="H29" s="58" t="s">
        <v>107</v>
      </c>
      <c r="J29" s="60" t="n">
        <v>160.0</v>
      </c>
      <c r="K29" s="61" t="s">
        <v>107</v>
      </c>
      <c r="L29" s="22"/>
      <c r="M29" s="22"/>
      <c r="N29" s="22"/>
      <c r="O29" s="22"/>
      <c r="P29" s="22"/>
      <c r="Q29" s="22"/>
      <c r="R29" s="22"/>
      <c r="S29" s="22"/>
      <c r="T29" s="22"/>
    </row>
    <row r="30" ht="28.5">
      <c r="C30" s="63" t="s">
        <v>1</v>
      </c>
      <c r="D30" s="16" t="s">
        <v>2</v>
      </c>
      <c r="F30" s="58" t="n">
        <v>6.25</v>
      </c>
      <c r="G30" s="59" t="n">
        <v>163.0</v>
      </c>
      <c r="H30" s="58" t="s">
        <v>107</v>
      </c>
      <c r="J30" s="60" t="n">
        <v>163.0</v>
      </c>
      <c r="K30" s="61" t="s">
        <v>107</v>
      </c>
      <c r="L30" s="22"/>
      <c r="M30" s="22"/>
      <c r="N30" s="22"/>
      <c r="O30" s="22"/>
      <c r="P30" s="22"/>
      <c r="Q30" s="22"/>
      <c r="R30" s="22"/>
      <c r="S30" s="22"/>
      <c r="T30" s="22"/>
    </row>
    <row r="31" ht="28.5">
      <c r="C31" s="63" t="s">
        <v>79</v>
      </c>
      <c r="D31" s="16" t="s">
        <v>39</v>
      </c>
      <c r="F31" s="58" t="n">
        <v>6.5</v>
      </c>
      <c r="G31" s="59" t="n">
        <v>166.0</v>
      </c>
      <c r="H31" s="58" t="s">
        <v>107</v>
      </c>
      <c r="J31" s="60" t="n">
        <v>166.0</v>
      </c>
      <c r="K31" s="61" t="s">
        <v>107</v>
      </c>
      <c r="L31" s="22"/>
      <c r="M31" s="22"/>
      <c r="N31" s="22"/>
      <c r="O31" s="22"/>
      <c r="P31" s="22"/>
      <c r="Q31" s="22"/>
      <c r="R31" s="22"/>
      <c r="S31" s="22"/>
      <c r="T31" s="22"/>
    </row>
    <row r="32" ht="14.25">
      <c r="C32" s="63" t="s">
        <v>86</v>
      </c>
      <c r="D32" s="16" t="s">
        <v>31</v>
      </c>
      <c r="F32" s="58" t="n">
        <v>6.75</v>
      </c>
      <c r="G32" s="59" t="n">
        <v>169.0</v>
      </c>
      <c r="H32" s="58" t="s">
        <v>107</v>
      </c>
      <c r="I32" s="22"/>
      <c r="J32" s="60" t="n">
        <v>169.0</v>
      </c>
      <c r="K32" s="61" t="s">
        <v>107</v>
      </c>
      <c r="L32" s="22"/>
      <c r="M32" s="22"/>
      <c r="N32" s="22"/>
      <c r="O32" s="22"/>
      <c r="P32" s="22"/>
      <c r="Q32" s="22"/>
      <c r="R32" s="22"/>
      <c r="S32" s="22"/>
      <c r="T32" s="22"/>
    </row>
    <row r="33" ht="42.75">
      <c r="C33" s="63" t="s">
        <v>78</v>
      </c>
      <c r="D33" s="16" t="s">
        <v>64</v>
      </c>
      <c r="F33" s="58" t="n">
        <v>7.0</v>
      </c>
      <c r="G33" s="59" t="n">
        <v>172.0</v>
      </c>
      <c r="H33" s="58" t="s">
        <v>107</v>
      </c>
      <c r="I33" s="22"/>
      <c r="J33" s="60" t="n">
        <v>172.0</v>
      </c>
      <c r="K33" s="61" t="s">
        <v>107</v>
      </c>
      <c r="L33" s="22"/>
      <c r="M33" s="22"/>
      <c r="N33" s="22"/>
      <c r="O33" s="22"/>
      <c r="P33" s="22"/>
      <c r="Q33" s="22"/>
      <c r="R33" s="22"/>
      <c r="S33" s="22"/>
      <c r="T33" s="22"/>
    </row>
    <row r="34" ht="28.5">
      <c r="C34" s="63" t="s">
        <v>27</v>
      </c>
      <c r="D34" s="16" t="n">
        <v>4000.0</v>
      </c>
      <c r="F34" s="58" t="n">
        <v>7.25</v>
      </c>
      <c r="G34" s="59" t="n">
        <v>176.0</v>
      </c>
      <c r="H34" s="58" t="s">
        <v>107</v>
      </c>
      <c r="J34" s="60" t="n">
        <v>175.0</v>
      </c>
      <c r="K34" s="61" t="s">
        <v>107</v>
      </c>
      <c r="L34" s="22"/>
      <c r="M34" s="22"/>
      <c r="N34" s="22"/>
      <c r="O34" s="22"/>
      <c r="P34" s="22"/>
      <c r="Q34" s="22"/>
      <c r="R34" s="22"/>
      <c r="S34" s="22"/>
      <c r="T34" s="22"/>
    </row>
    <row r="35" ht="28.5">
      <c r="C35" s="63" t="s">
        <v>5</v>
      </c>
      <c r="D35" s="16" t="n">
        <v>3304.0</v>
      </c>
      <c r="F35" s="58" t="n">
        <v>7.5</v>
      </c>
      <c r="G35" s="59" t="n">
        <v>179.0</v>
      </c>
      <c r="H35" s="58" t="s">
        <v>107</v>
      </c>
      <c r="J35" s="60" t="n">
        <v>179.0</v>
      </c>
      <c r="K35" s="61" t="s">
        <v>107</v>
      </c>
      <c r="L35" s="22"/>
      <c r="M35" s="22"/>
      <c r="N35" s="22"/>
      <c r="O35" s="22"/>
      <c r="P35" s="22"/>
      <c r="Q35" s="22"/>
      <c r="R35" s="22"/>
      <c r="S35" s="22"/>
      <c r="T35" s="22"/>
    </row>
    <row r="36" ht="28.5">
      <c r="C36" s="63" t="s">
        <v>60</v>
      </c>
      <c r="D36" s="21">
        <f ca="1">1-(D35/D34)</f>
      </c>
      <c r="F36" s="58" t="n">
        <v>7.75</v>
      </c>
      <c r="G36" s="59" t="n">
        <v>183.0</v>
      </c>
      <c r="H36" s="58" t="s">
        <v>107</v>
      </c>
      <c r="J36" s="60" t="n">
        <v>182.0</v>
      </c>
      <c r="K36" s="61" t="s">
        <v>107</v>
      </c>
      <c r="L36" s="22"/>
      <c r="M36" s="22"/>
      <c r="N36" s="22"/>
      <c r="O36" s="22"/>
      <c r="P36" s="22"/>
      <c r="Q36" s="22"/>
      <c r="R36" s="22"/>
      <c r="S36" s="22"/>
      <c r="T36" s="22"/>
    </row>
    <row r="37" ht="28.5">
      <c r="C37" s="63" t="s">
        <v>3</v>
      </c>
      <c r="D37" s="16"/>
      <c r="F37" s="58" t="n">
        <v>8.0</v>
      </c>
      <c r="G37" s="59" t="n">
        <v>186.0</v>
      </c>
      <c r="H37" s="58" t="s">
        <v>107</v>
      </c>
      <c r="J37" s="60" t="n">
        <v>186.0</v>
      </c>
      <c r="K37" s="61" t="s">
        <v>107</v>
      </c>
      <c r="L37" s="22"/>
      <c r="M37" s="22"/>
      <c r="N37" s="22"/>
      <c r="O37" s="22"/>
      <c r="P37" s="22"/>
      <c r="Q37" s="22"/>
      <c r="R37" s="22"/>
      <c r="S37" s="22"/>
      <c r="T37" s="22"/>
    </row>
    <row r="38" ht="14.25">
      <c r="F38" s="58" t="n">
        <v>8.25</v>
      </c>
      <c r="G38" s="59" t="n">
        <v>189.0</v>
      </c>
      <c r="H38" s="58" t="s">
        <v>107</v>
      </c>
      <c r="J38" s="60" t="n">
        <v>189.0</v>
      </c>
      <c r="K38" s="61" t="s">
        <v>107</v>
      </c>
      <c r="L38" s="22"/>
      <c r="M38" s="22"/>
      <c r="N38" s="22"/>
      <c r="O38" s="22"/>
      <c r="P38" s="22"/>
      <c r="Q38" s="22"/>
      <c r="R38" s="22"/>
      <c r="S38" s="22"/>
      <c r="T38" s="22"/>
    </row>
    <row r="39" ht="14.25">
      <c r="F39" s="58" t="n">
        <v>8.5</v>
      </c>
      <c r="G39" s="59" t="n">
        <v>191.0</v>
      </c>
      <c r="H39" s="58" t="s">
        <v>107</v>
      </c>
      <c r="J39" s="60" t="n">
        <v>190.0</v>
      </c>
      <c r="K39" s="61" t="s">
        <v>107</v>
      </c>
      <c r="L39" s="22"/>
      <c r="M39" s="22"/>
      <c r="N39" s="22"/>
      <c r="O39" s="22"/>
      <c r="P39" s="22"/>
      <c r="Q39" s="22"/>
      <c r="R39" s="22"/>
      <c r="S39" s="22"/>
      <c r="T39" s="22"/>
    </row>
    <row r="40" ht="14.25">
      <c r="F40" s="58" t="n">
        <v>8.75</v>
      </c>
      <c r="G40" s="59" t="n">
        <v>193.0</v>
      </c>
      <c r="H40" s="58" t="s">
        <v>107</v>
      </c>
      <c r="J40" s="60" t="n">
        <v>193.0</v>
      </c>
      <c r="K40" s="61" t="s">
        <v>107</v>
      </c>
      <c r="L40" s="22"/>
      <c r="M40" s="22"/>
      <c r="N40" s="22"/>
      <c r="O40" s="22"/>
      <c r="P40" s="22"/>
      <c r="Q40" s="22"/>
      <c r="R40" s="22"/>
      <c r="S40" s="22"/>
      <c r="T40" s="22"/>
    </row>
    <row r="41" ht="14.25">
      <c r="F41" s="58" t="n">
        <v>9.0</v>
      </c>
      <c r="G41" s="59" t="n">
        <v>196.0</v>
      </c>
      <c r="H41" s="58" t="s">
        <v>107</v>
      </c>
      <c r="J41" s="60" t="n">
        <v>196.0</v>
      </c>
      <c r="K41" s="61" t="s">
        <v>107</v>
      </c>
      <c r="L41" s="22"/>
      <c r="M41" s="22"/>
      <c r="N41" s="22"/>
      <c r="O41" s="22"/>
      <c r="P41" s="22"/>
      <c r="Q41" s="22"/>
      <c r="R41" s="22"/>
      <c r="S41" s="22"/>
      <c r="T41" s="22"/>
    </row>
    <row r="42" ht="14.25">
      <c r="F42" s="58" t="n">
        <v>9.25</v>
      </c>
      <c r="G42" s="59" t="n">
        <v>199.0</v>
      </c>
      <c r="H42" s="58" t="s">
        <v>107</v>
      </c>
      <c r="J42" s="60" t="n">
        <v>198.0</v>
      </c>
      <c r="K42" s="61" t="s">
        <v>107</v>
      </c>
      <c r="L42" s="22"/>
      <c r="M42" s="22"/>
      <c r="N42" s="22"/>
      <c r="O42" s="22"/>
      <c r="P42" s="22"/>
      <c r="Q42" s="22"/>
      <c r="R42" s="22"/>
      <c r="S42" s="22"/>
      <c r="T42" s="22"/>
    </row>
    <row r="43" ht="14.25">
      <c r="F43" s="58" t="n">
        <v>9.5</v>
      </c>
      <c r="G43" s="59" t="n">
        <v>201.0</v>
      </c>
      <c r="H43" s="58" t="s">
        <v>107</v>
      </c>
      <c r="J43" s="60" t="n">
        <v>199.0</v>
      </c>
      <c r="K43" s="61" t="s">
        <v>107</v>
      </c>
      <c r="L43" s="22"/>
      <c r="M43" s="22"/>
      <c r="N43" s="22"/>
      <c r="O43" s="22"/>
      <c r="P43" s="22"/>
      <c r="Q43" s="22"/>
      <c r="R43" s="22"/>
      <c r="S43" s="22"/>
      <c r="T43" s="22"/>
    </row>
    <row r="44" ht="14.25">
      <c r="F44" s="58" t="n">
        <v>9.75</v>
      </c>
      <c r="G44" s="59" t="n">
        <v>203.0</v>
      </c>
      <c r="H44" s="58" t="s">
        <v>107</v>
      </c>
      <c r="J44" s="60" t="n">
        <v>202.0</v>
      </c>
      <c r="K44" s="61" t="s">
        <v>107</v>
      </c>
      <c r="L44" s="22"/>
      <c r="M44" s="22"/>
      <c r="N44" s="22"/>
      <c r="O44" s="22"/>
      <c r="P44" s="22"/>
      <c r="Q44" s="22"/>
      <c r="R44" s="22"/>
      <c r="S44" s="22"/>
      <c r="T44" s="22"/>
    </row>
    <row r="45" ht="14.25">
      <c r="F45" s="58" t="n">
        <v>10.0</v>
      </c>
      <c r="G45" s="59" t="n">
        <v>206.0</v>
      </c>
      <c r="H45" s="58" t="s">
        <v>107</v>
      </c>
      <c r="J45" s="60" t="n">
        <v>205.0</v>
      </c>
      <c r="K45" s="61" t="s">
        <v>107</v>
      </c>
      <c r="L45" s="22"/>
      <c r="M45" s="22"/>
      <c r="N45" s="22"/>
      <c r="O45" s="22"/>
      <c r="P45" s="22"/>
      <c r="Q45" s="22"/>
      <c r="R45" s="22"/>
      <c r="S45" s="22"/>
      <c r="T45" s="22"/>
    </row>
    <row r="46" ht="14.25">
      <c r="F46" s="58" t="n">
        <v>10.25</v>
      </c>
      <c r="G46" s="59" t="n">
        <v>208.0</v>
      </c>
      <c r="H46" s="58" t="s">
        <v>107</v>
      </c>
      <c r="J46" s="60" t="n">
        <v>206.0</v>
      </c>
      <c r="K46" s="61" t="s">
        <v>107</v>
      </c>
      <c r="L46" s="22"/>
      <c r="M46" s="22"/>
      <c r="N46" s="22"/>
      <c r="O46" s="22"/>
      <c r="P46" s="22"/>
      <c r="Q46" s="22"/>
      <c r="R46" s="22"/>
      <c r="S46" s="22"/>
      <c r="T46" s="22"/>
    </row>
    <row r="47" ht="14.25">
      <c r="F47" s="58" t="n">
        <v>10.5</v>
      </c>
      <c r="G47" s="59" t="n">
        <v>210.0</v>
      </c>
      <c r="H47" s="58" t="s">
        <v>107</v>
      </c>
      <c r="J47" s="60" t="n">
        <v>209.0</v>
      </c>
      <c r="K47" s="61" t="s">
        <v>107</v>
      </c>
      <c r="L47" s="22"/>
      <c r="M47" s="22"/>
      <c r="N47" s="22"/>
      <c r="O47" s="22"/>
      <c r="P47" s="22"/>
      <c r="Q47" s="22"/>
      <c r="R47" s="22"/>
      <c r="S47" s="22"/>
      <c r="T47" s="22"/>
    </row>
    <row r="48" ht="14.25">
      <c r="F48" s="58" t="n">
        <v>10.75</v>
      </c>
      <c r="G48" s="59" t="n">
        <v>213.0</v>
      </c>
      <c r="H48" s="58" t="s">
        <v>107</v>
      </c>
      <c r="J48" s="60" t="n">
        <v>212.0</v>
      </c>
      <c r="K48" s="61" t="s">
        <v>107</v>
      </c>
      <c r="L48" s="22"/>
      <c r="M48" s="22"/>
      <c r="N48" s="22"/>
      <c r="O48" s="22"/>
      <c r="P48" s="22"/>
      <c r="Q48" s="22"/>
      <c r="R48" s="22"/>
      <c r="S48" s="22"/>
      <c r="T48" s="22"/>
    </row>
    <row r="49" ht="14.25">
      <c r="F49" s="58" t="n">
        <v>11.0</v>
      </c>
      <c r="G49" s="59" t="n">
        <v>215.0</v>
      </c>
      <c r="H49" s="58" t="s">
        <v>107</v>
      </c>
      <c r="J49" s="60" t="n">
        <v>216.0</v>
      </c>
      <c r="K49" s="61" t="s">
        <v>107</v>
      </c>
      <c r="L49" s="22"/>
      <c r="M49" s="22"/>
      <c r="N49" s="22"/>
      <c r="O49" s="22"/>
      <c r="P49" s="22"/>
      <c r="Q49" s="22"/>
      <c r="R49" s="22"/>
      <c r="S49" s="22"/>
      <c r="T49" s="22"/>
    </row>
    <row r="50" ht="14.25">
      <c r="F50" s="58" t="n">
        <v>11.25</v>
      </c>
      <c r="G50" s="59" t="n">
        <v>218.0</v>
      </c>
      <c r="H50" s="58" t="s">
        <v>107</v>
      </c>
      <c r="J50" s="60" t="n">
        <v>218.0</v>
      </c>
      <c r="K50" s="61" t="s">
        <v>107</v>
      </c>
      <c r="L50" s="22"/>
      <c r="M50" s="22"/>
      <c r="N50" s="22"/>
      <c r="O50" s="22"/>
      <c r="P50" s="22"/>
      <c r="Q50" s="22"/>
      <c r="R50" s="22"/>
      <c r="S50" s="22"/>
      <c r="T50" s="22"/>
    </row>
    <row r="51" ht="14.25">
      <c r="F51" s="58" t="n">
        <v>11.5</v>
      </c>
      <c r="G51" s="59" t="n">
        <v>220.0</v>
      </c>
      <c r="H51" s="58" t="s">
        <v>107</v>
      </c>
      <c r="J51" s="60" t="n">
        <v>220.0</v>
      </c>
      <c r="K51" s="61" t="s">
        <v>107</v>
      </c>
      <c r="L51" s="22"/>
      <c r="M51" s="22"/>
      <c r="N51" s="22"/>
      <c r="O51" s="22"/>
      <c r="P51" s="22"/>
      <c r="Q51" s="22"/>
      <c r="R51" s="22"/>
      <c r="S51" s="22"/>
      <c r="T51" s="22"/>
    </row>
    <row r="52" ht="14.25">
      <c r="F52" s="58" t="n">
        <v>11.75</v>
      </c>
      <c r="G52" s="58"/>
      <c r="H52" s="58"/>
      <c r="J52" s="65"/>
      <c r="K52" s="65"/>
      <c r="L52" s="22"/>
      <c r="M52" s="22"/>
      <c r="N52" s="22"/>
      <c r="O52" s="22"/>
      <c r="P52" s="22"/>
      <c r="Q52" s="22"/>
      <c r="R52" s="22"/>
      <c r="S52" s="22"/>
      <c r="T52" s="22"/>
    </row>
    <row r="53" ht="14.25">
      <c r="F53" s="58" t="n">
        <v>12.0</v>
      </c>
      <c r="G53" s="58"/>
      <c r="H53" s="58"/>
      <c r="J53" s="65"/>
      <c r="K53" s="65"/>
      <c r="L53" s="22"/>
      <c r="M53" s="22"/>
      <c r="N53" s="22"/>
      <c r="O53" s="22"/>
      <c r="P53" s="22"/>
      <c r="Q53" s="22"/>
      <c r="R53" s="22"/>
      <c r="S53" s="22"/>
      <c r="T53" s="22"/>
    </row>
    <row r="54" ht="14.25">
      <c r="F54" s="58" t="n">
        <v>12.25</v>
      </c>
      <c r="G54" s="58"/>
      <c r="H54" s="58"/>
      <c r="J54" s="65"/>
      <c r="K54" s="65"/>
      <c r="L54" s="22"/>
      <c r="M54" s="22"/>
      <c r="N54" s="22"/>
      <c r="O54" s="22"/>
      <c r="P54" s="22"/>
      <c r="Q54" s="22"/>
      <c r="R54" s="22"/>
      <c r="S54" s="22"/>
      <c r="T54" s="22"/>
    </row>
    <row r="55" ht="14.25">
      <c r="F55" s="58" t="n">
        <v>12.5</v>
      </c>
      <c r="G55" s="58"/>
      <c r="H55" s="58"/>
      <c r="J55" s="65"/>
      <c r="K55" s="65"/>
      <c r="L55" s="22"/>
      <c r="M55" s="22"/>
      <c r="N55" s="22"/>
      <c r="O55" s="22"/>
      <c r="P55" s="22"/>
      <c r="Q55" s="22"/>
      <c r="R55" s="22"/>
      <c r="S55" s="22"/>
      <c r="T55" s="22"/>
    </row>
    <row r="56" ht="14.25">
      <c r="F56" s="58" t="n">
        <v>12.75</v>
      </c>
      <c r="G56" s="58"/>
      <c r="H56" s="58"/>
      <c r="J56" s="65"/>
      <c r="K56" s="65"/>
      <c r="L56" s="22"/>
      <c r="M56" s="22"/>
      <c r="N56" s="22"/>
      <c r="O56" s="22"/>
      <c r="P56" s="22"/>
      <c r="Q56" s="22"/>
      <c r="R56" s="22"/>
      <c r="S56" s="22"/>
      <c r="T56" s="22"/>
    </row>
    <row r="57" ht="14.25">
      <c r="F57" s="58" t="n">
        <v>13.0</v>
      </c>
      <c r="G57" s="58"/>
      <c r="H57" s="58"/>
      <c r="J57" s="65"/>
      <c r="K57" s="65"/>
      <c r="L57" s="22"/>
      <c r="M57" s="22"/>
      <c r="N57" s="22"/>
      <c r="O57" s="22"/>
      <c r="P57" s="22"/>
      <c r="Q57" s="22"/>
      <c r="R57" s="22"/>
      <c r="S57" s="22"/>
      <c r="T57" s="22"/>
    </row>
    <row r="58" ht="14.25">
      <c r="F58" s="58" t="n">
        <v>13.25</v>
      </c>
      <c r="G58" s="58"/>
      <c r="H58" s="58"/>
      <c r="J58" s="65"/>
      <c r="K58" s="65"/>
      <c r="L58" s="22"/>
      <c r="M58" s="22"/>
      <c r="N58" s="22"/>
      <c r="O58" s="22"/>
      <c r="P58" s="22"/>
      <c r="Q58" s="22"/>
      <c r="R58" s="22"/>
      <c r="S58" s="22"/>
      <c r="T58" s="22"/>
    </row>
    <row r="59" ht="14.25">
      <c r="F59" s="58" t="n">
        <v>13.5</v>
      </c>
      <c r="G59" s="58"/>
      <c r="H59" s="58"/>
      <c r="J59" s="65"/>
      <c r="K59" s="65"/>
      <c r="L59" s="22"/>
      <c r="M59" s="22"/>
      <c r="N59" s="22"/>
      <c r="O59" s="22"/>
      <c r="P59" s="22"/>
      <c r="Q59" s="22"/>
      <c r="R59" s="22"/>
      <c r="S59" s="22"/>
      <c r="T59" s="22"/>
    </row>
    <row r="60" ht="14.25">
      <c r="F60" s="58" t="n">
        <v>13.75</v>
      </c>
      <c r="G60" s="58"/>
      <c r="H60" s="58"/>
      <c r="J60" s="65"/>
      <c r="K60" s="65"/>
      <c r="L60" s="22"/>
      <c r="M60" s="22"/>
      <c r="N60" s="22"/>
      <c r="O60" s="22"/>
      <c r="P60" s="22"/>
      <c r="Q60" s="22"/>
      <c r="R60" s="22"/>
      <c r="S60" s="22"/>
      <c r="T60" s="22"/>
    </row>
    <row r="61" ht="14.25">
      <c r="F61" s="58" t="n">
        <v>14.0</v>
      </c>
      <c r="G61" s="58"/>
      <c r="H61" s="58"/>
      <c r="J61" s="65"/>
      <c r="K61" s="65"/>
      <c r="L61" s="22"/>
      <c r="M61" s="22"/>
      <c r="N61" s="22"/>
      <c r="O61" s="22"/>
      <c r="P61" s="22"/>
      <c r="Q61" s="22"/>
      <c r="R61" s="22"/>
      <c r="S61" s="22"/>
      <c r="T61" s="22"/>
    </row>
    <row r="62" ht="14.25">
      <c r="F62" s="58" t="n">
        <v>14.25</v>
      </c>
      <c r="G62" s="58"/>
      <c r="H62" s="58"/>
      <c r="J62" s="65"/>
      <c r="K62" s="65"/>
      <c r="L62" s="22"/>
      <c r="M62" s="22"/>
      <c r="N62" s="22"/>
      <c r="O62" s="22"/>
      <c r="P62" s="22"/>
      <c r="Q62" s="22"/>
      <c r="R62" s="22"/>
      <c r="S62" s="22"/>
      <c r="T62" s="22"/>
    </row>
    <row r="63" ht="14.25">
      <c r="F63" s="58" t="n">
        <v>14.5</v>
      </c>
      <c r="G63" s="58"/>
      <c r="H63" s="58"/>
      <c r="J63" s="65"/>
      <c r="K63" s="65"/>
      <c r="L63" s="22"/>
      <c r="M63" s="22"/>
      <c r="N63" s="22"/>
      <c r="O63" s="22"/>
      <c r="P63" s="22"/>
      <c r="Q63" s="22"/>
      <c r="R63" s="22"/>
      <c r="S63" s="22"/>
      <c r="T63" s="22"/>
    </row>
    <row r="64" ht="14.25">
      <c r="F64" s="58" t="n">
        <v>14.75</v>
      </c>
      <c r="G64" s="58"/>
      <c r="H64" s="58"/>
      <c r="J64" s="35"/>
      <c r="K64" s="35"/>
      <c r="L64" s="22"/>
      <c r="M64" s="22"/>
      <c r="N64" s="22"/>
      <c r="O64" s="22"/>
      <c r="P64" s="22"/>
      <c r="Q64" s="22"/>
      <c r="R64" s="22"/>
      <c r="S64" s="22"/>
      <c r="T64" s="22"/>
    </row>
    <row r="65" ht="14.25">
      <c r="F65" s="58" t="n">
        <v>15.0</v>
      </c>
      <c r="G65" s="58"/>
      <c r="H65" s="58"/>
      <c r="J65" s="35"/>
      <c r="K65" s="35"/>
      <c r="L65" s="22"/>
      <c r="M65" s="22"/>
      <c r="N65" s="22"/>
      <c r="O65" s="22"/>
      <c r="P65" s="22"/>
      <c r="Q65" s="22"/>
      <c r="R65" s="22"/>
      <c r="S65" s="22"/>
      <c r="T65" s="22"/>
    </row>
    <row r="66" ht="14.25">
      <c r="F66" s="58" t="n">
        <v>15.25</v>
      </c>
      <c r="G66" s="58"/>
      <c r="H66" s="58"/>
      <c r="J66" s="35"/>
      <c r="K66" s="35"/>
      <c r="L66" s="22"/>
      <c r="M66" s="22"/>
      <c r="N66" s="22"/>
      <c r="O66" s="22"/>
      <c r="P66" s="22"/>
      <c r="Q66" s="22"/>
      <c r="R66" s="22"/>
      <c r="S66" s="22"/>
      <c r="T66" s="22"/>
    </row>
    <row r="67" ht="14.25">
      <c r="F67" s="58" t="n">
        <v>15.5</v>
      </c>
      <c r="G67" s="58"/>
      <c r="H67" s="58"/>
      <c r="J67" s="35"/>
      <c r="K67" s="35"/>
      <c r="L67" s="22"/>
      <c r="M67" s="22"/>
      <c r="N67" s="22"/>
      <c r="O67" s="22"/>
      <c r="P67" s="22"/>
      <c r="Q67" s="22"/>
      <c r="R67" s="22"/>
      <c r="S67" s="22"/>
      <c r="T67" s="22"/>
    </row>
    <row r="68" ht="14.25">
      <c r="F68" s="58" t="n">
        <v>15.75</v>
      </c>
      <c r="G68" s="58"/>
      <c r="H68" s="58"/>
      <c r="J68" s="35"/>
      <c r="K68" s="35"/>
      <c r="L68" s="22"/>
      <c r="M68" s="22"/>
      <c r="N68" s="22"/>
      <c r="O68" s="22"/>
      <c r="P68" s="22"/>
      <c r="Q68" s="22"/>
      <c r="R68" s="22"/>
      <c r="S68" s="22"/>
      <c r="T68" s="22"/>
    </row>
    <row r="69" ht="14.25">
      <c r="F69" s="58" t="n">
        <v>16.0</v>
      </c>
      <c r="G69" s="58"/>
      <c r="H69" s="58"/>
      <c r="J69" s="35"/>
      <c r="K69" s="35"/>
      <c r="L69" s="22"/>
      <c r="M69" s="22"/>
      <c r="N69" s="22"/>
      <c r="O69" s="22"/>
      <c r="P69" s="22"/>
      <c r="Q69" s="22"/>
      <c r="R69" s="22"/>
      <c r="S69" s="22"/>
      <c r="T69" s="22"/>
    </row>
    <row r="70" ht="14.25">
      <c r="F70" s="58" t="n">
        <v>16.25</v>
      </c>
      <c r="G70" s="58"/>
      <c r="H70" s="58"/>
      <c r="J70" s="35"/>
      <c r="K70" s="35"/>
      <c r="L70" s="22"/>
      <c r="M70" s="22"/>
      <c r="N70" s="22"/>
      <c r="O70" s="22"/>
      <c r="P70" s="22"/>
      <c r="Q70" s="22"/>
      <c r="R70" s="22"/>
      <c r="S70" s="22"/>
      <c r="T70" s="22"/>
    </row>
    <row r="71" ht="14.25">
      <c r="F71" s="58" t="n">
        <v>16.5</v>
      </c>
      <c r="G71" s="58"/>
      <c r="H71" s="58"/>
      <c r="J71" s="35"/>
      <c r="K71" s="35"/>
      <c r="L71" s="22"/>
      <c r="M71" s="22"/>
      <c r="N71" s="22"/>
      <c r="O71" s="22"/>
      <c r="P71" s="22"/>
      <c r="Q71" s="22"/>
      <c r="R71" s="22"/>
      <c r="S71" s="22"/>
      <c r="T71" s="22"/>
    </row>
    <row r="72" ht="14.25">
      <c r="F72" s="58" t="n">
        <v>16.75</v>
      </c>
      <c r="G72" s="58"/>
      <c r="H72" s="58"/>
      <c r="J72" s="35"/>
      <c r="K72" s="35"/>
      <c r="L72" s="22"/>
      <c r="M72" s="22"/>
      <c r="N72" s="22"/>
      <c r="O72" s="22"/>
      <c r="P72" s="22"/>
      <c r="Q72" s="22"/>
      <c r="R72" s="22"/>
      <c r="S72" s="22"/>
      <c r="T72" s="22"/>
    </row>
    <row r="73" ht="14.25">
      <c r="F73" s="58" t="n">
        <v>17.0</v>
      </c>
      <c r="G73" s="58"/>
      <c r="H73" s="58"/>
      <c r="J73" s="35"/>
      <c r="K73" s="35"/>
      <c r="L73" s="22"/>
      <c r="M73" s="22"/>
      <c r="N73" s="22"/>
      <c r="O73" s="22"/>
      <c r="P73" s="22"/>
      <c r="Q73" s="22"/>
      <c r="R73" s="22"/>
      <c r="S73" s="22"/>
      <c r="T73" s="22"/>
    </row>
    <row r="74" ht="14.25">
      <c r="F74" s="58" t="n">
        <v>17.25</v>
      </c>
      <c r="G74" s="58"/>
      <c r="H74" s="58"/>
      <c r="J74" s="35"/>
      <c r="K74" s="35"/>
      <c r="L74" s="22"/>
      <c r="M74" s="22"/>
      <c r="N74" s="22"/>
      <c r="O74" s="22"/>
      <c r="P74" s="22"/>
      <c r="Q74" s="22"/>
      <c r="R74" s="22"/>
      <c r="S74" s="22"/>
      <c r="T74" s="22"/>
    </row>
    <row r="75" ht="14.25">
      <c r="F75" s="58" t="n">
        <v>17.5</v>
      </c>
      <c r="G75" s="58"/>
      <c r="H75" s="58"/>
      <c r="J75" s="35"/>
      <c r="K75" s="35"/>
      <c r="L75" s="22"/>
      <c r="M75" s="22"/>
      <c r="N75" s="22"/>
      <c r="O75" s="22"/>
      <c r="P75" s="22"/>
      <c r="Q75" s="22"/>
      <c r="R75" s="22"/>
      <c r="S75" s="22"/>
      <c r="T75" s="22"/>
    </row>
    <row r="76" ht="14.25">
      <c r="F76" s="58" t="n">
        <v>17.75</v>
      </c>
      <c r="G76" s="58"/>
      <c r="H76" s="58"/>
      <c r="J76" s="35"/>
      <c r="K76" s="35"/>
      <c r="L76" s="22"/>
      <c r="M76" s="22"/>
      <c r="N76" s="22"/>
      <c r="O76" s="22"/>
      <c r="P76" s="22"/>
      <c r="Q76" s="22"/>
      <c r="R76" s="22"/>
      <c r="S76" s="22"/>
      <c r="T76" s="22"/>
    </row>
    <row r="77" ht="14.25">
      <c r="F77" s="58" t="n">
        <v>18.0</v>
      </c>
      <c r="G77" s="58"/>
      <c r="H77" s="58"/>
      <c r="J77" s="35"/>
      <c r="K77" s="35"/>
      <c r="L77" s="22"/>
      <c r="M77" s="22"/>
      <c r="N77" s="22"/>
      <c r="O77" s="22"/>
      <c r="P77" s="22"/>
      <c r="Q77" s="22"/>
      <c r="R77" s="22"/>
      <c r="S77" s="22"/>
      <c r="T77" s="22"/>
    </row>
    <row r="78" ht="14.25">
      <c r="F78" s="58" t="n">
        <v>18.25</v>
      </c>
      <c r="G78" s="58"/>
      <c r="H78" s="58"/>
      <c r="J78" s="35"/>
      <c r="K78" s="35"/>
      <c r="L78" s="22"/>
      <c r="M78" s="22"/>
      <c r="N78" s="22"/>
      <c r="O78" s="22"/>
      <c r="P78" s="22"/>
      <c r="Q78" s="22"/>
      <c r="R78" s="22"/>
      <c r="S78" s="22"/>
      <c r="T78" s="22"/>
    </row>
    <row r="79" ht="14.25">
      <c r="F79" s="58" t="n">
        <v>18.5</v>
      </c>
      <c r="G79" s="58"/>
      <c r="H79" s="58"/>
      <c r="J79" s="35"/>
      <c r="K79" s="35"/>
      <c r="L79" s="22"/>
      <c r="M79" s="22"/>
      <c r="N79" s="22"/>
      <c r="O79" s="22"/>
      <c r="P79" s="22"/>
      <c r="Q79" s="22"/>
      <c r="R79" s="22"/>
      <c r="S79" s="22"/>
      <c r="T79" s="22"/>
    </row>
    <row r="80" ht="14.25">
      <c r="F80" s="58" t="n">
        <v>18.75</v>
      </c>
      <c r="G80" s="58"/>
      <c r="H80" s="58"/>
      <c r="J80" s="35"/>
      <c r="K80" s="35"/>
      <c r="L80" s="22"/>
      <c r="M80" s="22"/>
      <c r="N80" s="22"/>
      <c r="O80" s="22"/>
      <c r="P80" s="22"/>
      <c r="Q80" s="22"/>
      <c r="R80" s="22"/>
      <c r="S80" s="22"/>
      <c r="T80" s="22"/>
    </row>
    <row r="81" ht="14.25">
      <c r="F81" s="58" t="n">
        <v>19.0</v>
      </c>
      <c r="G81" s="58"/>
      <c r="H81" s="58"/>
      <c r="J81" s="35"/>
      <c r="K81" s="35"/>
      <c r="L81" s="22"/>
      <c r="M81" s="22"/>
      <c r="N81" s="22"/>
      <c r="O81" s="22"/>
      <c r="P81" s="22"/>
      <c r="Q81" s="22"/>
      <c r="R81" s="22"/>
      <c r="S81" s="22"/>
      <c r="T81" s="22"/>
    </row>
    <row r="82" ht="14.25">
      <c r="F82" s="58" t="n">
        <v>19.25</v>
      </c>
      <c r="G82" s="58"/>
      <c r="H82" s="58"/>
      <c r="J82" s="35"/>
      <c r="K82" s="35"/>
      <c r="L82" s="22"/>
      <c r="M82" s="22"/>
      <c r="N82" s="22"/>
      <c r="O82" s="22"/>
      <c r="P82" s="22"/>
      <c r="Q82" s="22"/>
      <c r="R82" s="22"/>
      <c r="S82" s="22"/>
      <c r="T82" s="22"/>
    </row>
    <row r="83" ht="14.25">
      <c r="F83" s="58" t="n">
        <v>19.5</v>
      </c>
      <c r="G83" s="58"/>
      <c r="H83" s="58"/>
      <c r="J83" s="35"/>
      <c r="K83" s="35"/>
      <c r="L83" s="22"/>
      <c r="M83" s="22"/>
      <c r="N83" s="22"/>
      <c r="O83" s="22"/>
      <c r="P83" s="22"/>
      <c r="Q83" s="22"/>
      <c r="R83" s="22"/>
      <c r="S83" s="22"/>
      <c r="T83" s="22"/>
    </row>
    <row r="84" ht="14.25">
      <c r="F84" s="58" t="n">
        <v>19.75</v>
      </c>
      <c r="G84" s="58"/>
      <c r="H84" s="58"/>
      <c r="J84" s="35"/>
      <c r="K84" s="35"/>
      <c r="L84" s="22"/>
      <c r="M84" s="22"/>
      <c r="N84" s="22"/>
      <c r="O84" s="22"/>
      <c r="P84" s="22"/>
      <c r="Q84" s="22"/>
      <c r="R84" s="22"/>
      <c r="S84" s="22"/>
      <c r="T84" s="22"/>
    </row>
    <row r="85" ht="14.25">
      <c r="F85" s="58" t="n">
        <v>20.0</v>
      </c>
      <c r="G85" s="58"/>
      <c r="H85" s="58"/>
      <c r="J85" s="35"/>
      <c r="K85" s="35"/>
      <c r="L85" s="22"/>
      <c r="M85" s="22"/>
      <c r="N85" s="22"/>
      <c r="O85" s="22"/>
      <c r="P85" s="22"/>
      <c r="Q85" s="22"/>
      <c r="R85" s="22"/>
      <c r="S85" s="22"/>
      <c r="T85" s="22"/>
    </row>
    <row r="86" ht="14.25">
      <c r="F86" s="58" t="n">
        <v>20.25</v>
      </c>
      <c r="G86" s="58"/>
      <c r="H86" s="58"/>
      <c r="J86" s="35"/>
      <c r="K86" s="35"/>
      <c r="L86" s="22"/>
      <c r="M86" s="22"/>
      <c r="N86" s="22"/>
      <c r="O86" s="22"/>
      <c r="P86" s="22"/>
      <c r="Q86" s="22"/>
      <c r="R86" s="22"/>
      <c r="S86" s="22"/>
      <c r="T86" s="22"/>
    </row>
    <row r="87" ht="14.25">
      <c r="F87" s="58" t="n">
        <v>20.5</v>
      </c>
      <c r="G87" s="58"/>
      <c r="H87" s="58"/>
      <c r="J87" s="35"/>
      <c r="K87" s="35"/>
      <c r="L87" s="22"/>
      <c r="M87" s="22"/>
      <c r="N87" s="22"/>
      <c r="O87" s="22"/>
      <c r="P87" s="22"/>
      <c r="Q87" s="22"/>
      <c r="R87" s="22"/>
      <c r="S87" s="22"/>
      <c r="T87" s="22"/>
    </row>
    <row r="88" ht="14.25">
      <c r="F88" s="58" t="n">
        <v>20.75</v>
      </c>
      <c r="G88" s="58"/>
      <c r="H88" s="58"/>
      <c r="J88" s="35"/>
      <c r="K88" s="35"/>
      <c r="L88" s="22"/>
      <c r="M88" s="22"/>
      <c r="N88" s="22"/>
      <c r="O88" s="22"/>
      <c r="P88" s="22"/>
      <c r="Q88" s="22"/>
      <c r="R88" s="22"/>
      <c r="S88" s="22"/>
      <c r="T88" s="22"/>
    </row>
    <row r="89" ht="14.25">
      <c r="F89" s="58" t="n">
        <v>21.0</v>
      </c>
      <c r="G89" s="66"/>
      <c r="H89" s="66"/>
      <c r="L89" s="22"/>
      <c r="M89" s="22"/>
      <c r="N89" s="22"/>
      <c r="O89" s="22"/>
      <c r="P89" s="22"/>
      <c r="Q89" s="22"/>
      <c r="R89" s="22"/>
      <c r="S89" s="22"/>
      <c r="T89" s="22"/>
    </row>
    <row r="90" ht="14.25">
      <c r="L90" s="22"/>
      <c r="M90" s="22"/>
      <c r="N90" s="22"/>
      <c r="O90" s="22"/>
      <c r="P90" s="22"/>
      <c r="Q90" s="22"/>
      <c r="R90" s="22"/>
      <c r="S90" s="22"/>
      <c r="T90" s="22"/>
    </row>
    <row r="91" ht="14.25">
      <c r="L91" s="22"/>
      <c r="M91" s="22"/>
      <c r="N91" s="22"/>
      <c r="O91" s="22"/>
      <c r="P91" s="22"/>
      <c r="Q91" s="22"/>
      <c r="R91" s="22"/>
      <c r="S91" s="22"/>
      <c r="T91" s="22"/>
    </row>
    <row r="92" ht="14.25">
      <c r="L92" s="22"/>
      <c r="M92" s="22"/>
      <c r="N92" s="22"/>
      <c r="O92" s="22"/>
      <c r="P92" s="22"/>
      <c r="Q92" s="22"/>
      <c r="R92" s="22"/>
      <c r="S92" s="22"/>
      <c r="T92" s="22"/>
    </row>
    <row r="93" ht="14.25">
      <c r="L93" s="22"/>
      <c r="M93" s="22"/>
      <c r="N93" s="22"/>
      <c r="O93" s="22"/>
      <c r="P93" s="22"/>
      <c r="Q93" s="22"/>
      <c r="R93" s="22"/>
      <c r="S93" s="22"/>
      <c r="T93" s="22"/>
    </row>
    <row r="94" ht="14.25">
      <c r="L94" s="22"/>
      <c r="M94" s="22"/>
      <c r="N94" s="22"/>
      <c r="O94" s="22"/>
      <c r="P94" s="22"/>
      <c r="Q94" s="22"/>
      <c r="R94" s="22"/>
      <c r="S94" s="22"/>
      <c r="T94" s="22"/>
    </row>
    <row r="95" ht="14.25">
      <c r="L95" s="22"/>
      <c r="M95" s="22"/>
      <c r="N95" s="22"/>
      <c r="O95" s="22"/>
      <c r="P95" s="22"/>
      <c r="Q95" s="22"/>
      <c r="R95" s="22"/>
      <c r="S95" s="22"/>
      <c r="T95" s="22"/>
    </row>
    <row r="96" ht="14.25">
      <c r="L96" s="22"/>
      <c r="M96" s="22"/>
      <c r="N96" s="22"/>
      <c r="O96" s="22"/>
      <c r="P96" s="22"/>
      <c r="Q96" s="22"/>
      <c r="R96" s="22"/>
      <c r="S96" s="22"/>
      <c r="T96" s="22"/>
    </row>
    <row r="97" ht="14.25">
      <c r="L97" s="22"/>
      <c r="M97" s="22"/>
      <c r="N97" s="22"/>
      <c r="O97" s="22"/>
      <c r="P97" s="22"/>
      <c r="Q97" s="22"/>
      <c r="R97" s="22"/>
      <c r="S97" s="22"/>
      <c r="T97" s="22"/>
    </row>
    <row r="98" ht="14.25">
      <c r="L98" s="22"/>
      <c r="M98" s="22"/>
      <c r="N98" s="22"/>
      <c r="O98" s="22"/>
      <c r="P98" s="22"/>
      <c r="Q98" s="22"/>
      <c r="R98" s="22"/>
      <c r="S98" s="22"/>
      <c r="T98" s="22"/>
    </row>
    <row r="99" ht="14.25">
      <c r="L99" s="22"/>
      <c r="M99" s="22"/>
      <c r="N99" s="22"/>
      <c r="O99" s="22"/>
      <c r="P99" s="22"/>
      <c r="Q99" s="22"/>
      <c r="R99" s="22"/>
      <c r="S99" s="22"/>
      <c r="T99" s="22"/>
    </row>
    <row r="100" ht="14.25">
      <c r="L100" s="22"/>
      <c r="M100" s="22"/>
      <c r="N100" s="22"/>
      <c r="O100" s="22"/>
      <c r="P100" s="22"/>
      <c r="Q100" s="22"/>
      <c r="R100" s="22"/>
      <c r="S100" s="22"/>
      <c r="T100" s="22"/>
    </row>
    <row r="101" customHeight="1"/>
  </sheetData>
  <mergeCells count="1">
    <mergeCell ref="C10:D10"/>
  </mergeCells>
  <printOptions/>
  <pageMargins left="0.75" right="0.75" top="1.0" bottom="1.0" header="0.5" footer="0.5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