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4-01-2023\OFFICE MAP\Upload done\"/>
    </mc:Choice>
  </mc:AlternateContent>
  <xr:revisionPtr revIDLastSave="0" documentId="13_ncr:1_{A673B71F-7F26-43CB-B8FC-0C9B91FC11D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Sheet1!$B$1:$AM$1167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65" i="1" l="1"/>
  <c r="AI1166" i="1"/>
  <c r="AI1167" i="1"/>
  <c r="T2" i="1" l="1"/>
  <c r="V82" i="1"/>
  <c r="V81" i="1"/>
  <c r="V80" i="1"/>
  <c r="V79" i="1"/>
  <c r="V78" i="1"/>
  <c r="V77" i="1"/>
  <c r="V76" i="1"/>
  <c r="V75" i="1"/>
  <c r="V74" i="1"/>
  <c r="V72" i="1"/>
  <c r="V68" i="1"/>
  <c r="V60" i="1"/>
  <c r="V57" i="1"/>
  <c r="V56" i="1"/>
  <c r="V55" i="1"/>
  <c r="V54" i="1"/>
  <c r="V53" i="1"/>
  <c r="V52" i="1"/>
  <c r="V51" i="1"/>
  <c r="V50" i="1"/>
  <c r="V36" i="1"/>
  <c r="T88" i="1"/>
  <c r="T70" i="1"/>
  <c r="T63" i="1"/>
  <c r="T62" i="1"/>
  <c r="T40" i="1"/>
  <c r="T39" i="1"/>
  <c r="T38" i="1"/>
  <c r="T37" i="1"/>
  <c r="T35" i="1"/>
  <c r="T34" i="1"/>
  <c r="T32" i="1"/>
  <c r="T31" i="1"/>
  <c r="T30" i="1"/>
  <c r="T17" i="1"/>
  <c r="T18" i="1"/>
  <c r="T19" i="1"/>
  <c r="T20" i="1"/>
  <c r="T21" i="1"/>
  <c r="T22" i="1"/>
  <c r="T23" i="1"/>
  <c r="T24" i="1"/>
  <c r="T25" i="1"/>
  <c r="T26" i="1"/>
  <c r="T27" i="1"/>
  <c r="T28" i="1"/>
  <c r="T15" i="1"/>
  <c r="T11" i="1"/>
  <c r="T10" i="1"/>
  <c r="T8" i="1"/>
  <c r="T7" i="1"/>
  <c r="T6" i="1"/>
  <c r="T5" i="1"/>
  <c r="T4" i="1"/>
  <c r="T3" i="1"/>
  <c r="AI90" i="1" l="1"/>
  <c r="AI91" i="1"/>
  <c r="AI92" i="1"/>
  <c r="AI93" i="1"/>
  <c r="AI48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44" i="1"/>
  <c r="AI221" i="1"/>
  <c r="AI222" i="1"/>
  <c r="AI49" i="1"/>
  <c r="AI223" i="1"/>
  <c r="AI224" i="1"/>
  <c r="AI45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65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84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73" i="1"/>
  <c r="AI460" i="1"/>
  <c r="AI461" i="1"/>
  <c r="AI462" i="1"/>
  <c r="AI463" i="1"/>
  <c r="AI464" i="1"/>
  <c r="AI465" i="1"/>
  <c r="AI46" i="1"/>
  <c r="AI466" i="1"/>
  <c r="AI47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6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8" i="1"/>
  <c r="AI59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7" i="1"/>
  <c r="AI626" i="1"/>
  <c r="AI627" i="1"/>
  <c r="AI628" i="1"/>
  <c r="AI629" i="1"/>
  <c r="AI630" i="1"/>
  <c r="AI64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29" i="1"/>
  <c r="AI662" i="1"/>
  <c r="AI663" i="1"/>
  <c r="AI664" i="1"/>
  <c r="AI665" i="1"/>
  <c r="AI666" i="1"/>
  <c r="AI667" i="1"/>
  <c r="AI668" i="1"/>
  <c r="AI75" i="1"/>
  <c r="AI76" i="1"/>
  <c r="AI669" i="1"/>
  <c r="AI77" i="1"/>
  <c r="AI670" i="1"/>
  <c r="AI671" i="1"/>
  <c r="AI672" i="1"/>
  <c r="AI673" i="1"/>
  <c r="AI674" i="1"/>
  <c r="AI78" i="1"/>
  <c r="AI79" i="1"/>
  <c r="AI675" i="1"/>
  <c r="AI82" i="1"/>
  <c r="AI83" i="1"/>
  <c r="AI676" i="1"/>
  <c r="AI80" i="1"/>
  <c r="AI677" i="1"/>
  <c r="AI678" i="1"/>
  <c r="AI81" i="1"/>
  <c r="AI679" i="1"/>
  <c r="AI680" i="1"/>
  <c r="AI681" i="1"/>
  <c r="AI682" i="1"/>
  <c r="AI683" i="1"/>
  <c r="AI684" i="1"/>
  <c r="AI86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66" i="1"/>
  <c r="AI728" i="1"/>
  <c r="AI729" i="1"/>
  <c r="AI61" i="1"/>
  <c r="AI730" i="1"/>
  <c r="AI731" i="1"/>
  <c r="AI732" i="1"/>
  <c r="AI60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4" i="1"/>
  <c r="AI72" i="1"/>
  <c r="AI754" i="1"/>
  <c r="AI68" i="1"/>
  <c r="AI755" i="1"/>
  <c r="AI756" i="1"/>
  <c r="AI757" i="1"/>
  <c r="AI758" i="1"/>
  <c r="AI759" i="1"/>
  <c r="AI760" i="1"/>
  <c r="AI761" i="1"/>
  <c r="AI50" i="1"/>
  <c r="AI762" i="1"/>
  <c r="AI51" i="1"/>
  <c r="AI52" i="1"/>
  <c r="AI763" i="1"/>
  <c r="AI764" i="1"/>
  <c r="AI765" i="1"/>
  <c r="AI766" i="1"/>
  <c r="AI767" i="1"/>
  <c r="AI53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54" i="1"/>
  <c r="AI781" i="1"/>
  <c r="AI782" i="1"/>
  <c r="AI56" i="1"/>
  <c r="AI57" i="1"/>
  <c r="AI783" i="1"/>
  <c r="AI55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87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2" i="1"/>
  <c r="AI896" i="1"/>
  <c r="AI897" i="1"/>
  <c r="AI898" i="1"/>
  <c r="AI899" i="1"/>
  <c r="AI900" i="1"/>
  <c r="AI3" i="1"/>
  <c r="AI901" i="1"/>
  <c r="AI902" i="1"/>
  <c r="AI903" i="1"/>
  <c r="AI4" i="1"/>
  <c r="AI5" i="1"/>
  <c r="AI904" i="1"/>
  <c r="AI905" i="1"/>
  <c r="AI906" i="1"/>
  <c r="AI907" i="1"/>
  <c r="AI6" i="1"/>
  <c r="AI7" i="1"/>
  <c r="AI9" i="1"/>
  <c r="AI908" i="1"/>
  <c r="AI909" i="1"/>
  <c r="AI910" i="1"/>
  <c r="AI10" i="1"/>
  <c r="AI11" i="1"/>
  <c r="AI14" i="1"/>
  <c r="AI911" i="1"/>
  <c r="AI912" i="1"/>
  <c r="AI17" i="1"/>
  <c r="AI25" i="1"/>
  <c r="AI913" i="1"/>
  <c r="AI914" i="1"/>
  <c r="AI915" i="1"/>
  <c r="AI916" i="1"/>
  <c r="AI917" i="1"/>
  <c r="AI918" i="1"/>
  <c r="AI15" i="1"/>
  <c r="AI16" i="1"/>
  <c r="AI919" i="1"/>
  <c r="AI920" i="1"/>
  <c r="AI8" i="1"/>
  <c r="AI921" i="1"/>
  <c r="AI18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26" i="1"/>
  <c r="AI934" i="1"/>
  <c r="AI935" i="1"/>
  <c r="AI936" i="1"/>
  <c r="AI27" i="1"/>
  <c r="AI937" i="1"/>
  <c r="AI938" i="1"/>
  <c r="AI939" i="1"/>
  <c r="AI940" i="1"/>
  <c r="AI941" i="1"/>
  <c r="AI942" i="1"/>
  <c r="AI20" i="1"/>
  <c r="AI21" i="1"/>
  <c r="AI22" i="1"/>
  <c r="AI943" i="1"/>
  <c r="AI944" i="1"/>
  <c r="AI37" i="1"/>
  <c r="AI38" i="1"/>
  <c r="AI945" i="1"/>
  <c r="AI946" i="1"/>
  <c r="AI947" i="1"/>
  <c r="AI948" i="1"/>
  <c r="AI949" i="1"/>
  <c r="AI950" i="1"/>
  <c r="AI951" i="1"/>
  <c r="AI40" i="1"/>
  <c r="AI41" i="1"/>
  <c r="AI952" i="1"/>
  <c r="AI42" i="1"/>
  <c r="AI43" i="1"/>
  <c r="AI953" i="1"/>
  <c r="AI39" i="1"/>
  <c r="AI954" i="1"/>
  <c r="AI955" i="1"/>
  <c r="AI956" i="1"/>
  <c r="AI957" i="1"/>
  <c r="AI958" i="1"/>
  <c r="AI959" i="1"/>
  <c r="AI960" i="1"/>
  <c r="AI961" i="1"/>
  <c r="AI962" i="1"/>
  <c r="AI71" i="1"/>
  <c r="AI963" i="1"/>
  <c r="AI964" i="1"/>
  <c r="AI965" i="1"/>
  <c r="AI23" i="1"/>
  <c r="AI966" i="1"/>
  <c r="AI24" i="1"/>
  <c r="AI967" i="1"/>
  <c r="AI968" i="1"/>
  <c r="AI969" i="1"/>
  <c r="AI970" i="1"/>
  <c r="AI971" i="1"/>
  <c r="AI28" i="1"/>
  <c r="AI972" i="1"/>
  <c r="AI973" i="1"/>
  <c r="AI974" i="1"/>
  <c r="AI975" i="1"/>
  <c r="AI976" i="1"/>
  <c r="AI977" i="1"/>
  <c r="AI30" i="1"/>
  <c r="AI978" i="1"/>
  <c r="AI979" i="1"/>
  <c r="AI980" i="1"/>
  <c r="AI981" i="1"/>
  <c r="AI982" i="1"/>
  <c r="AI983" i="1"/>
  <c r="AI32" i="1"/>
  <c r="AI984" i="1"/>
  <c r="AI985" i="1"/>
  <c r="AI986" i="1"/>
  <c r="AI70" i="1"/>
  <c r="AI987" i="1"/>
  <c r="AI19" i="1"/>
  <c r="AI988" i="1"/>
  <c r="AI989" i="1"/>
  <c r="AI990" i="1"/>
  <c r="AI991" i="1"/>
  <c r="AI992" i="1"/>
  <c r="AI993" i="1"/>
  <c r="AI994" i="1"/>
  <c r="AI995" i="1"/>
  <c r="AI31" i="1"/>
  <c r="AI85" i="1"/>
  <c r="AI996" i="1"/>
  <c r="AI34" i="1"/>
  <c r="AI35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33" i="1"/>
  <c r="AI1018" i="1"/>
  <c r="AI36" i="1"/>
  <c r="AI1019" i="1"/>
  <c r="AI1020" i="1"/>
  <c r="AI1021" i="1"/>
  <c r="AI1022" i="1"/>
  <c r="AI1023" i="1"/>
  <c r="AI1024" i="1"/>
  <c r="AI1025" i="1"/>
  <c r="AI88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2" i="1"/>
  <c r="AI13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62" i="1"/>
  <c r="AI63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89" i="1"/>
</calcChain>
</file>

<file path=xl/sharedStrings.xml><?xml version="1.0" encoding="utf-8"?>
<sst xmlns="http://schemas.openxmlformats.org/spreadsheetml/2006/main" count="7034" uniqueCount="1195">
  <si>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</si>
  <si>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</si>
  <si>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</si>
  <si>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</si>
  <si>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</si>
  <si>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</si>
  <si>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</si>
  <si>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</si>
  <si>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</si>
  <si>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</si>
  <si>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</si>
  <si>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</si>
  <si>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</si>
  <si>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</si>
  <si>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</si>
  <si>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</si>
  <si>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</si>
  <si>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</si>
  <si>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</si>
  <si>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</si>
  <si>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</si>
  <si>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</si>
  <si>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</si>
  <si>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</si>
  <si>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</si>
  <si>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</si>
  <si>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</si>
  <si>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</si>
  <si>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</si>
  <si>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</si>
  <si>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</si>
  <si>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</si>
  <si>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</si>
  <si>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</si>
  <si>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</si>
  <si>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</si>
  <si>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</si>
  <si>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</si>
  <si>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</si>
  <si>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</si>
  <si>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</si>
  <si>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</si>
  <si>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</si>
  <si>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</si>
  <si>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</si>
  <si>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</si>
  <si>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</si>
  <si>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</si>
  <si>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</si>
  <si>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</si>
  <si>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</si>
  <si>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</si>
  <si>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</si>
  <si>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</si>
  <si>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</si>
  <si>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</si>
  <si>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</si>
  <si>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</si>
  <si>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</si>
  <si>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</si>
  <si>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</si>
  <si>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</si>
  <si>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</si>
  <si>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</si>
  <si>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</si>
  <si>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</si>
  <si>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</si>
  <si>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</si>
  <si>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</si>
  <si>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</si>
  <si>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</si>
  <si>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</si>
  <si>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</si>
  <si>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</si>
  <si>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</si>
  <si>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</si>
  <si>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</si>
  <si>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</si>
  <si>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</si>
  <si>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</si>
  <si>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</si>
  <si>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</si>
  <si>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</si>
  <si>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</si>
  <si>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</si>
  <si>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</si>
  <si>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</si>
  <si>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</si>
  <si>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</si>
  <si>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</si>
  <si>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</si>
  <si>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</si>
  <si>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</si>
  <si>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</si>
  <si>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</si>
  <si>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</si>
  <si>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</si>
  <si>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</si>
  <si>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</si>
  <si>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</si>
  <si>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</si>
  <si>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</si>
  <si>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</si>
  <si>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</si>
  <si>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</si>
  <si>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</si>
  <si>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</si>
  <si>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</si>
  <si>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</si>
  <si>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</si>
  <si>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</si>
  <si>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</si>
  <si>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</si>
  <si>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</si>
  <si>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</si>
  <si>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</si>
  <si>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</si>
  <si>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</si>
  <si>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</si>
  <si>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</si>
  <si>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</si>
  <si>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</si>
  <si>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</si>
  <si>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</si>
  <si>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</si>
  <si>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</si>
  <si>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</si>
  <si>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</si>
  <si>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</si>
  <si>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</si>
  <si>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</si>
  <si>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</si>
  <si>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</si>
  <si>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</si>
  <si>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</si>
  <si>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</si>
  <si>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</si>
  <si>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</si>
  <si>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</si>
  <si>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</si>
  <si>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</si>
  <si>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</si>
  <si>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</si>
  <si>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</si>
  <si>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</si>
  <si>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</si>
  <si>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</si>
  <si>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</si>
  <si>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</si>
  <si>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</si>
  <si>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</si>
  <si>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</si>
  <si>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</si>
  <si>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</si>
  <si>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</si>
  <si>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</si>
  <si>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</si>
  <si>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</si>
  <si>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</si>
  <si>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</si>
  <si>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</si>
  <si>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</si>
  <si>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</si>
  <si>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</si>
  <si>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</si>
  <si>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</si>
  <si>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</si>
  <si>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</si>
  <si>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</si>
  <si>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</si>
  <si>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</si>
  <si>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</si>
  <si>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</si>
  <si>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</si>
  <si>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</si>
  <si>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</si>
  <si>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</si>
  <si>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</si>
  <si>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</si>
  <si>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</si>
  <si>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</si>
  <si>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</si>
  <si>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</si>
  <si>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</si>
  <si>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</si>
  <si>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</si>
  <si>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</si>
  <si>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</si>
  <si>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</si>
  <si>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</si>
  <si>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</si>
  <si>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</si>
  <si>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</si>
  <si>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</si>
  <si>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</si>
  <si>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</si>
  <si>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</si>
  <si>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</si>
  <si>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</si>
  <si>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</si>
  <si>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</si>
  <si>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</si>
  <si>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</si>
  <si>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</si>
  <si>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</si>
  <si>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</si>
  <si>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</si>
  <si>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</si>
  <si>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</si>
  <si>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</si>
  <si>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</si>
  <si>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</si>
  <si>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</si>
  <si>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</si>
  <si>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</si>
  <si>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</si>
  <si>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</si>
  <si>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</si>
  <si>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</si>
  <si>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</si>
  <si>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</si>
  <si>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</si>
  <si>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</si>
  <si>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</si>
  <si>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</si>
  <si>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</si>
  <si>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</si>
  <si>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</si>
  <si>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</si>
  <si>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</si>
  <si>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</si>
  <si>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</si>
  <si>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</si>
  <si>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</si>
  <si>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</si>
  <si>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</si>
  <si>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</si>
  <si>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</si>
  <si>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</si>
  <si>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</si>
  <si>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</si>
  <si>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</si>
  <si>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</si>
  <si>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</si>
  <si>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</si>
  <si>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</si>
  <si>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</si>
  <si>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</si>
  <si>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</si>
  <si>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</si>
  <si>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</si>
  <si>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</si>
  <si>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</si>
  <si>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</si>
  <si>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</si>
  <si>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</si>
  <si>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</si>
  <si>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</si>
  <si>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</si>
  <si>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</si>
  <si>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</si>
  <si>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</si>
  <si>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</si>
  <si>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</si>
  <si>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</si>
  <si>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</si>
  <si>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</si>
  <si>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</si>
  <si>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</si>
  <si>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</si>
  <si>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</si>
  <si>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</si>
  <si>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</si>
  <si>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</si>
  <si>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</si>
  <si>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</si>
  <si>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</si>
  <si>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</si>
  <si>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</si>
  <si>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Bank Balance C.D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</si>
  <si>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</si>
  <si>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</si>
  <si>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</si>
  <si>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</si>
  <si>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</si>
  <si>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</si>
  <si>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</si>
  <si>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</si>
  <si>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</si>
  <si>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</si>
  <si>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</si>
  <si>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</si>
  <si>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</si>
  <si>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</si>
  <si>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</si>
  <si>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</si>
  <si>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</si>
  <si>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</si>
  <si>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</si>
  <si>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</si>
  <si>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</si>
  <si>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</si>
  <si>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</si>
  <si>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</si>
  <si>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</si>
  <si>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</si>
  <si>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</si>
  <si>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</si>
  <si>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</si>
  <si>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</si>
  <si>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</si>
  <si>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</si>
  <si>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</si>
  <si>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</si>
  <si>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</si>
  <si>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</si>
  <si>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</si>
  <si>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</si>
  <si>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</si>
  <si>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</si>
  <si>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</si>
  <si>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</si>
  <si>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</si>
  <si>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</si>
  <si>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</si>
  <si>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</si>
  <si>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</si>
  <si>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</si>
  <si>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</si>
  <si>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</si>
  <si>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</si>
  <si>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</si>
  <si>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</si>
  <si>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</si>
  <si>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</si>
  <si>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</si>
  <si>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</si>
  <si>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</si>
  <si>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</si>
  <si>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</si>
  <si>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</si>
  <si>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</si>
  <si>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</si>
  <si>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</si>
  <si>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</si>
  <si>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</si>
  <si>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</si>
  <si>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</si>
  <si>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</si>
  <si>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</si>
  <si>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</si>
  <si>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</si>
  <si>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</si>
  <si>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</si>
  <si>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</si>
  <si>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</si>
  <si>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</si>
  <si>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</si>
  <si>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</si>
  <si>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</si>
  <si>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</si>
  <si>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</si>
  <si>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</si>
  <si>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</si>
  <si>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</si>
  <si>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</si>
  <si>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</si>
  <si>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</si>
  <si>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</si>
  <si>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</si>
  <si>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</si>
  <si>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</si>
  <si>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</si>
  <si>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</si>
  <si>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</si>
  <si>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</si>
  <si>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</si>
  <si>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</si>
  <si>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</si>
  <si>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</si>
  <si>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</si>
  <si>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</si>
  <si>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</si>
  <si>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</si>
  <si>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</si>
  <si>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</si>
  <si>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</si>
  <si>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</si>
  <si>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</si>
  <si>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</si>
  <si>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</si>
  <si>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</si>
  <si>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</si>
  <si>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</si>
  <si>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</si>
  <si>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</si>
  <si>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</si>
  <si>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</si>
  <si>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</si>
  <si>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</si>
  <si>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</si>
  <si>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</si>
  <si>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</si>
  <si>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</si>
  <si>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</si>
  <si>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</si>
  <si>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</si>
  <si>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</si>
  <si>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</si>
  <si>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</si>
  <si>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</si>
  <si>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</si>
  <si>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</si>
  <si>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</si>
  <si>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</si>
  <si>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</si>
  <si>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</si>
  <si>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</si>
  <si>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</si>
  <si>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</si>
  <si>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</si>
  <si>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</si>
  <si>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</si>
  <si>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</si>
  <si>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</si>
  <si>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</si>
  <si>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</si>
  <si>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</si>
  <si>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</si>
  <si>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</si>
  <si>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</si>
  <si>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</si>
  <si>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</si>
  <si>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</si>
  <si>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</si>
  <si>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</si>
  <si>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</si>
  <si>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</si>
  <si>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</si>
  <si>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</si>
  <si>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</si>
  <si>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</si>
  <si>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</si>
  <si>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</si>
  <si>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</si>
  <si>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</si>
  <si>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</si>
  <si>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</si>
  <si>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</si>
  <si>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</si>
  <si>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</si>
  <si>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</si>
  <si>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</si>
  <si>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</si>
  <si>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</si>
  <si>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</si>
  <si>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</si>
  <si>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</si>
  <si>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</si>
  <si>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</si>
  <si>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</si>
  <si>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</si>
  <si>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</si>
  <si>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</si>
  <si>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</si>
  <si>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</si>
  <si>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</si>
  <si>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</si>
  <si>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</si>
  <si>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</si>
  <si>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</si>
  <si>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</si>
  <si>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</si>
  <si>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</si>
  <si>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</si>
  <si>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</si>
  <si>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</si>
  <si>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</si>
  <si>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</si>
  <si>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</si>
  <si>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</si>
  <si>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</si>
  <si>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</si>
  <si>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</si>
  <si>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</si>
  <si>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</si>
  <si>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</si>
  <si>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</si>
  <si>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</si>
  <si>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</si>
  <si>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</si>
  <si>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</si>
  <si>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</si>
  <si>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</si>
  <si>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</si>
  <si>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</si>
  <si>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</si>
  <si>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</si>
  <si>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</si>
  <si>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</si>
  <si>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</si>
  <si>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</si>
  <si>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</si>
  <si>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</si>
  <si>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</si>
  <si>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</si>
  <si>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</si>
  <si>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</si>
  <si>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</si>
  <si>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</si>
  <si>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</si>
  <si>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</si>
  <si>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</si>
  <si>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</si>
  <si>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</si>
  <si>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</si>
  <si>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</si>
  <si>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</si>
  <si>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</si>
  <si>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</si>
  <si>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</si>
  <si>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</si>
  <si>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</si>
  <si>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</si>
  <si>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</si>
  <si>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</si>
  <si>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</si>
  <si>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</si>
  <si>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</si>
  <si>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</si>
  <si>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</si>
  <si>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</si>
  <si>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</si>
  <si>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</si>
  <si>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</si>
  <si>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</si>
  <si>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</si>
  <si>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</si>
  <si>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</si>
  <si>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</si>
  <si>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</si>
  <si>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</si>
  <si>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</si>
  <si>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</si>
  <si>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</si>
  <si>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</si>
  <si>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</si>
  <si>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</si>
  <si>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</si>
  <si>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</si>
  <si>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</si>
  <si>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</si>
  <si>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</si>
  <si>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</si>
  <si>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</si>
  <si>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</si>
  <si>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</si>
  <si>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</si>
  <si>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</si>
  <si>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</si>
  <si>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</si>
  <si>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</si>
  <si>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</si>
  <si>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</si>
  <si>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</si>
  <si>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</si>
  <si>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</si>
  <si>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</si>
  <si>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</si>
  <si>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</si>
  <si>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</si>
  <si>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</si>
  <si>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</si>
  <si>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</si>
  <si>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</si>
  <si>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</si>
  <si>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</si>
  <si>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</si>
  <si>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</si>
  <si>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</si>
  <si>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</si>
  <si>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</si>
  <si>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</si>
  <si>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</si>
  <si>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</si>
  <si>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</si>
  <si>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</si>
  <si>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</si>
  <si>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</si>
  <si>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</si>
  <si>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</si>
  <si>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</si>
  <si>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</si>
  <si>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</si>
  <si>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</si>
  <si>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</si>
  <si>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</si>
  <si>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</si>
  <si>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</si>
  <si>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</si>
  <si>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</si>
  <si>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</si>
  <si>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</si>
  <si>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</si>
  <si>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</si>
  <si>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</si>
  <si>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</si>
  <si>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</si>
  <si>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</si>
  <si>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</si>
  <si>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</si>
  <si>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</si>
  <si>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</si>
  <si>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</si>
  <si>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</si>
  <si>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</si>
  <si>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</si>
  <si>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</si>
  <si>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</si>
  <si>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</si>
  <si>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A/C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</si>
  <si>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</si>
  <si>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</si>
  <si>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</si>
  <si>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</si>
  <si>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</si>
  <si>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</si>
  <si>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</si>
  <si>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</si>
  <si>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</si>
  <si>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</si>
  <si>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</si>
  <si>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</si>
  <si>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</si>
  <si>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</si>
  <si>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</si>
  <si>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</si>
  <si>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</si>
  <si>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</si>
  <si>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</si>
  <si>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</si>
  <si>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</si>
  <si>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</si>
  <si>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</si>
  <si>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</si>
  <si>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</si>
  <si>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</si>
  <si>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</si>
  <si>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</si>
  <si>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</si>
  <si>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</si>
  <si>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</si>
  <si>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</si>
  <si>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</si>
  <si>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</si>
  <si>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</si>
  <si>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</si>
  <si>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</si>
  <si>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</si>
  <si>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</si>
  <si>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</si>
  <si>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</si>
  <si>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</si>
  <si>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</si>
  <si>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</si>
  <si>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</si>
  <si>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</si>
  <si>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</si>
  <si>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</si>
  <si>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</si>
  <si>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</si>
  <si>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</si>
  <si>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</si>
  <si>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</si>
  <si>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</si>
  <si>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</si>
  <si>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</si>
  <si>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</si>
  <si>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</si>
  <si>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</si>
  <si>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</si>
  <si>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</si>
  <si>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</si>
  <si>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</si>
  <si>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</si>
  <si>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</si>
  <si>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</si>
  <si>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</si>
  <si>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</si>
  <si>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Priminister Relif fund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</si>
  <si>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</si>
  <si>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</si>
  <si>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</si>
  <si>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</si>
  <si>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</si>
  <si>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</si>
  <si>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</si>
  <si>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</si>
  <si>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</si>
  <si>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Interst Income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</si>
  <si>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</si>
  <si>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</si>
  <si>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</si>
  <si>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</si>
  <si>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</si>
  <si>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</si>
  <si>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</si>
  <si>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</si>
  <si>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</si>
  <si>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</si>
  <si>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</si>
  <si>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</si>
  <si>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</si>
  <si>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</si>
  <si>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</si>
  <si>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</si>
  <si>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</si>
  <si>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</si>
  <si>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</si>
  <si>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</si>
  <si>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</si>
  <si>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</si>
  <si>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</si>
  <si>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</si>
  <si>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</si>
  <si>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</si>
  <si>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</si>
  <si>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</si>
  <si>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</si>
  <si>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</si>
  <si>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</si>
  <si>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</si>
  <si>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</si>
  <si>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</si>
  <si>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</si>
  <si>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</si>
  <si>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</si>
  <si>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</si>
  <si>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</si>
  <si>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</si>
  <si>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</si>
  <si>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</si>
  <si>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</si>
  <si>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</si>
  <si>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</si>
  <si>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</si>
  <si>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</si>
  <si>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</si>
  <si>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</si>
  <si>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</si>
  <si>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</si>
  <si>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</si>
  <si>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</si>
  <si>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</si>
  <si>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</si>
  <si>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</si>
  <si>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</si>
  <si>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</si>
  <si>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</si>
  <si>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</si>
  <si>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</si>
  <si>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</si>
  <si>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</si>
  <si>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</si>
  <si>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</si>
  <si>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</si>
  <si>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</si>
  <si>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</si>
  <si>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</si>
  <si>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</si>
  <si>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</si>
  <si>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</si>
  <si>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</si>
  <si>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</si>
  <si>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</si>
  <si>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</si>
  <si>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</si>
  <si>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</si>
  <si>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</si>
  <si>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</si>
  <si>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</si>
  <si>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</si>
  <si>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</si>
  <si>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</si>
  <si>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</si>
  <si>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</si>
  <si>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</si>
  <si>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</si>
  <si>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</si>
  <si>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</si>
  <si>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</si>
  <si>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</si>
  <si>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</si>
  <si>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</si>
  <si>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</si>
  <si>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</si>
  <si>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</si>
  <si>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</si>
  <si>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</si>
  <si>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</si>
  <si>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</si>
  <si>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</si>
  <si>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</si>
  <si>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</si>
  <si>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</si>
  <si>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</si>
  <si>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</si>
  <si>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</si>
  <si>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</si>
  <si>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</si>
  <si>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</si>
  <si>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</si>
  <si>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</si>
  <si>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</si>
  <si>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</si>
  <si>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</si>
  <si>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</si>
  <si>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</si>
  <si>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</si>
  <si>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</si>
  <si>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</si>
  <si>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</si>
  <si>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</si>
  <si>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</si>
  <si>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</si>
  <si>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</si>
  <si>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</si>
  <si>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</si>
  <si>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</si>
  <si>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</si>
  <si>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</si>
  <si>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</si>
  <si>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</si>
  <si>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</si>
  <si>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</si>
  <si>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</si>
  <si>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</si>
  <si>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</si>
  <si>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</si>
  <si>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</si>
  <si>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</si>
  <si>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</si>
  <si>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</si>
  <si>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</si>
  <si>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</si>
  <si>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</si>
  <si>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</si>
  <si>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</si>
  <si>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</si>
  <si>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</si>
  <si>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</si>
  <si>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</si>
  <si>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</si>
  <si>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</si>
  <si>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</si>
  <si>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</si>
  <si>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</si>
  <si>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</si>
  <si>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</si>
  <si>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</si>
  <si>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</si>
  <si>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</si>
  <si>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</si>
  <si>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</si>
  <si>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</si>
  <si>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</si>
  <si>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</si>
  <si>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</si>
  <si>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</si>
  <si>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</si>
  <si>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</si>
  <si>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</si>
  <si>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</si>
  <si>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</si>
  <si>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</si>
  <si>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</si>
  <si>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</si>
  <si>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</si>
  <si>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</si>
  <si>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</si>
  <si>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</si>
  <si>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</si>
  <si>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</si>
  <si>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</si>
  <si>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</si>
  <si>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</si>
  <si>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</si>
  <si>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</si>
  <si>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</si>
  <si>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</si>
  <si>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</si>
  <si>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</si>
  <si>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</si>
  <si>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</si>
  <si>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</si>
  <si>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</si>
  <si>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</si>
  <si>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</si>
  <si>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</si>
  <si>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</si>
  <si>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</si>
  <si>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</si>
  <si>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</si>
  <si>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</si>
  <si>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</si>
  <si>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</si>
  <si>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</si>
  <si>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</si>
  <si>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</si>
  <si>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</si>
  <si>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</si>
  <si>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</si>
  <si>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</si>
  <si>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</si>
  <si>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</si>
  <si>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</si>
  <si>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</si>
  <si>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</si>
  <si>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</si>
  <si>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</si>
  <si>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</si>
  <si>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</si>
  <si>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</si>
  <si>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Toner or Cardige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</si>
  <si>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</si>
  <si>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</si>
  <si>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</si>
  <si>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</si>
  <si>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</si>
  <si>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</si>
  <si>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</si>
  <si>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</si>
  <si>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</si>
  <si>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</si>
  <si>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</si>
  <si>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</si>
  <si>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</si>
  <si>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</si>
  <si>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</si>
  <si>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</si>
  <si>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</si>
  <si>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</si>
  <si>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</si>
  <si>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</si>
  <si>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</si>
  <si>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</si>
  <si>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</si>
  <si>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</si>
  <si>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</si>
  <si>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</si>
  <si>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</si>
  <si>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</si>
  <si>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</si>
  <si>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</si>
  <si>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</si>
  <si>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</si>
  <si>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</si>
  <si>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</si>
  <si>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</si>
  <si>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</si>
  <si>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</si>
  <si>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</si>
  <si>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</si>
  <si>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</si>
  <si>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</si>
  <si>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</si>
  <si>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</si>
  <si>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</si>
  <si>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</si>
  <si>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</si>
  <si>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</si>
  <si>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</si>
  <si>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</si>
  <si>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</si>
  <si>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</si>
  <si>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</si>
  <si>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</si>
  <si>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</si>
  <si>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</si>
  <si>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</si>
  <si>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</si>
  <si>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</si>
  <si>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</si>
  <si>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</si>
  <si>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</si>
  <si>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</si>
  <si>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</si>
  <si>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</si>
  <si>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</si>
  <si>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</si>
  <si>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</si>
  <si>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</si>
  <si>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</si>
  <si>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</si>
  <si>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</si>
  <si>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</si>
  <si>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</si>
  <si>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</si>
  <si>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</si>
  <si>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</si>
  <si>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</si>
  <si>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</si>
  <si>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</si>
  <si>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</si>
  <si>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</si>
  <si>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</si>
  <si>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</si>
  <si>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</si>
  <si>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</si>
  <si>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</si>
  <si>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</si>
  <si>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</si>
  <si>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</si>
  <si>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</si>
  <si>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</si>
  <si>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</si>
  <si>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</si>
  <si>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</si>
  <si>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</si>
  <si>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</si>
  <si>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</si>
  <si>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</si>
  <si>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</si>
  <si>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</si>
  <si>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</si>
  <si>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</si>
  <si>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</si>
  <si>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</si>
  <si>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</si>
  <si>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</si>
  <si>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</si>
  <si>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</si>
  <si>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</si>
  <si>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</si>
  <si>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</si>
  <si>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</si>
  <si>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</si>
  <si>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</si>
  <si>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</si>
  <si>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</si>
  <si>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</si>
  <si>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</si>
  <si>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</si>
  <si>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</si>
  <si>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</si>
  <si>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</si>
  <si>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</si>
  <si>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</si>
  <si>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</si>
  <si>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</si>
  <si>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</si>
  <si>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</si>
  <si>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</si>
  <si>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</si>
  <si>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</si>
  <si>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</si>
  <si>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</si>
  <si>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</si>
  <si>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</si>
  <si>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</si>
  <si>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</si>
  <si>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</si>
  <si>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</si>
  <si>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</si>
  <si>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</si>
  <si>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</si>
  <si>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</si>
  <si>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</si>
  <si>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</si>
  <si>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</si>
  <si>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</si>
  <si>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</si>
  <si>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</si>
  <si>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</si>
  <si>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</si>
  <si>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</si>
  <si>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</si>
  <si>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</si>
  <si>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</si>
  <si>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</si>
  <si>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</si>
  <si>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</si>
  <si>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</si>
  <si>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</si>
  <si>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</si>
  <si>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</si>
  <si>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</si>
  <si>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</si>
  <si>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</si>
  <si>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</si>
  <si>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</si>
  <si>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</si>
  <si>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</si>
  <si>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</si>
  <si>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</si>
  <si>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</si>
  <si>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</si>
  <si>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</si>
  <si>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</si>
  <si>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</si>
  <si>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</si>
  <si>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</si>
  <si>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</si>
  <si>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</si>
  <si>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</si>
  <si>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</si>
  <si>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</si>
  <si>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</si>
  <si>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</si>
  <si>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</si>
  <si>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</si>
  <si>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</si>
  <si>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</si>
  <si>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</si>
  <si>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</si>
  <si>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</si>
  <si>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</si>
  <si>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</si>
  <si>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</si>
  <si>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</si>
  <si>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</si>
  <si>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</si>
  <si>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</si>
  <si>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</si>
  <si>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</si>
  <si>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</si>
  <si>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</si>
  <si>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</si>
  <si>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</si>
  <si>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</si>
  <si>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</si>
  <si>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</si>
  <si>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</si>
  <si>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</si>
  <si>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</si>
  <si>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</si>
  <si>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</si>
  <si>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</si>
  <si>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</si>
  <si>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</si>
  <si>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</si>
  <si>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</si>
  <si>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</si>
  <si>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</si>
  <si>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</si>
  <si>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</si>
  <si>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</si>
  <si>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</si>
  <si>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</si>
  <si>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</si>
  <si>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</si>
  <si>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</si>
  <si>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</si>
  <si>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</si>
  <si>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</si>
  <si>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</si>
  <si>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</si>
  <si>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</si>
  <si>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</si>
  <si>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</si>
  <si>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</si>
  <si>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</si>
  <si>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</si>
  <si>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</si>
  <si>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</si>
  <si>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</si>
  <si>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</si>
  <si>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</si>
  <si>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</si>
  <si>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</si>
  <si>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</si>
  <si>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</si>
  <si>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</si>
  <si>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</si>
  <si>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</si>
  <si>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</si>
  <si>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</si>
  <si>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</si>
  <si>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</si>
  <si>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</si>
  <si>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</si>
  <si>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</si>
  <si>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</si>
  <si>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</si>
  <si>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</si>
  <si>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</si>
  <si>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</si>
  <si>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</si>
  <si>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</si>
  <si>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</si>
  <si>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</si>
  <si>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</si>
  <si>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</si>
  <si>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</si>
  <si>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DHK Branch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</si>
</sst>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43" fontId="6" fillId="3" borderId="1" xfId="2" applyFont="1" applyFill="1" applyBorder="1" applyAlignment="1">
      <alignment horizontal="center" vertical="center"/>
    </xf>
    <xf numFmtId="43" fontId="6" fillId="4" borderId="1" xfId="2" applyFont="1" applyFill="1" applyBorder="1" applyAlignment="1">
      <alignment horizontal="center" vertical="center"/>
    </xf>
    <xf numFmtId="43" fontId="6" fillId="0" borderId="1" xfId="2" applyFont="1" applyBorder="1" applyAlignment="1">
      <alignment horizontal="center" vertical="center"/>
    </xf>
    <xf numFmtId="165" fontId="6" fillId="4" borderId="1" xfId="2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164" fontId="6" fillId="4" borderId="1" xfId="2" applyNumberFormat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" formatCode="#,##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AM1167" totalsRowShown="0" headerRowDxfId="5">
  <autoFilter ref="B1:AM1167" xr:uid="{00000000-0009-0000-0100-000001000000}"/>
  <sortState xmlns:xlrd2="http://schemas.microsoft.com/office/spreadsheetml/2017/richdata2" ref="B2:AM1167">
    <sortCondition ref="E1:E1167"/>
  </sortState>
  <tableColumns count="38">
    <tableColumn id="1" xr3:uid="{00000000-0010-0000-0000-000001000000}" name="COA_OFF_MAP_ID"/>
    <tableColumn id="2" xr3:uid="{00000000-0010-0000-0000-000002000000}" name="GL_ACC_ID" dataDxfId="4"/>
    <tableColumn id="3" xr3:uid="{00000000-0010-0000-0000-000003000000}" name="GL_ACC_NAME"/>
    <tableColumn id="4" xr3:uid="{00000000-0010-0000-0000-000004000000}" name="GL_ACC_CODE" dataDxfId="3"/>
    <tableColumn id="5" xr3:uid="{00000000-0010-0000-0000-000005000000}" name="GL_ACC_LEVEL"/>
    <tableColumn id="6" xr3:uid="{00000000-0010-0000-0000-000006000000}" name="GL_TYPE_ID" dataDxfId="2"/>
    <tableColumn id="7" xr3:uid="{00000000-0010-0000-0000-000007000000}" name="GL_TYPE_FLAG"/>
    <tableColumn id="8" xr3:uid="{00000000-0010-0000-0000-000008000000}" name="GL_DRCR_FLAG"/>
    <tableColumn id="9" xr3:uid="{00000000-0010-0000-0000-000009000000}" name="GL_PARENT_ID" dataDxfId="1" dataCellStyle="Currency"/>
    <tableColumn id="10" xr3:uid="{00000000-0010-0000-0000-00000A000000}" name="POSTABLE_YN"/>
    <tableColumn id="11" xr3:uid="{00000000-0010-0000-0000-00000B000000}" name="CURRENCY_CODE"/>
    <tableColumn id="12" xr3:uid="{00000000-0010-0000-0000-00000C000000}" name="OFFICE_ID"/>
    <tableColumn id="13" xr3:uid="{00000000-0010-0000-0000-00000D000000}" name="OFFICE_NAME"/>
    <tableColumn id="14" xr3:uid="{00000000-0010-0000-0000-00000E000000}" name="BUDGET_HEAD_ID"/>
    <tableColumn id="15" xr3:uid="{00000000-0010-0000-0000-00000F000000}" name="BUDGET_HEAD_NAME"/>
    <tableColumn id="16" xr3:uid="{00000000-0010-0000-0000-000010000000}" name="REGULAR_OPENING_CCY"/>
    <tableColumn id="17" xr3:uid="{00000000-0010-0000-0000-000011000000}" name="REGULAR_OPENING_LCY"/>
    <tableColumn id="18" xr3:uid="{00000000-0010-0000-0000-000012000000}" name="REGULAR_DR_AMOUNT_CCY"/>
    <tableColumn id="19" xr3:uid="{00000000-0010-0000-0000-000013000000}" name="REGULAR_DR_AMOUNT_LCY"/>
    <tableColumn id="20" xr3:uid="{00000000-0010-0000-0000-000014000000}" name="REGULAR_CR_AMOUNT_CCY"/>
    <tableColumn id="21" xr3:uid="{00000000-0010-0000-0000-000015000000}" name="REGULAR_CR_AMOUNT_LCY"/>
    <tableColumn id="22" xr3:uid="{00000000-0010-0000-0000-000016000000}" name="REGULAR_CLOSING_CCY"/>
    <tableColumn id="23" xr3:uid="{00000000-0010-0000-0000-000017000000}" name="REGULAR_CLOSING_LCY"/>
    <tableColumn id="24" xr3:uid="{00000000-0010-0000-0000-000018000000}" name="CURRENT_BALANCE_CCY"/>
    <tableColumn id="25" xr3:uid="{00000000-0010-0000-0000-000019000000}" name="CURRENT_BALANCE_LCY"/>
    <tableColumn id="26" xr3:uid="{00000000-0010-0000-0000-00001A000000}" name="SPECIAL_DR_AMOUNT_CCY"/>
    <tableColumn id="27" xr3:uid="{00000000-0010-0000-0000-00001B000000}" name="SPECIAL_DR_AMOUNT_LCY"/>
    <tableColumn id="28" xr3:uid="{00000000-0010-0000-0000-00001C000000}" name="SPECIAL_CR_AMOUNT_CCY"/>
    <tableColumn id="29" xr3:uid="{00000000-0010-0000-0000-00001D000000}" name="SPECIAL_CR_AMOUNT_LCY"/>
    <tableColumn id="30" xr3:uid="{00000000-0010-0000-0000-00001E000000}" name="UNAUTH_DR_AMOUNT_CCY"/>
    <tableColumn id="31" xr3:uid="{00000000-0010-0000-0000-00001F000000}" name="UNAUTH_DR_AMOUNT_LCY"/>
    <tableColumn id="32" xr3:uid="{00000000-0010-0000-0000-000020000000}" name="UNAUTH_CR_AMOUNT_CCY"/>
    <tableColumn id="33" xr3:uid="{00000000-0010-0000-0000-000021000000}" name="UNAUTH_CR_AMOUNT_LCY"/>
    <tableColumn id="34" xr3:uid="{00000000-0010-0000-0000-000022000000}" name="ACTIVE_YN"/>
    <tableColumn id="35" xr3:uid="{00000000-0010-0000-0000-000023000000}" name="INSERT_BY"/>
    <tableColumn id="36" xr3:uid="{00000000-0010-0000-0000-000024000000}" name="INSERT_DATE"/>
    <tableColumn id="37" xr3:uid="{00000000-0010-0000-0000-000025000000}" name="UPDATE_BY"/>
    <tableColumn id="38" xr3:uid="{00000000-0010-0000-0000-000026000000}" name="UPDATE_DA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67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2" max="2" width="19.5703125" customWidth="1"/>
    <col min="3" max="3" width="12.85546875" customWidth="1"/>
    <col min="4" max="4" width="16.5703125" customWidth="1"/>
    <col min="5" max="5" width="15.7109375" style="14" customWidth="1"/>
    <col min="6" max="6" width="28.5703125" customWidth="1"/>
    <col min="7" max="7" width="31.85546875" customWidth="1"/>
    <col min="8" max="8" width="35.85546875" customWidth="1"/>
    <col min="9" max="9" width="36.7109375" customWidth="1"/>
    <col min="10" max="10" width="27.42578125" customWidth="1"/>
    <col min="11" max="11" width="32" customWidth="1"/>
    <col min="12" max="12" width="28.28515625" customWidth="1"/>
    <col min="13" max="13" width="35" customWidth="1"/>
    <col min="14" max="14" width="27.5703125" customWidth="1"/>
    <col min="15" max="15" width="31.28515625" customWidth="1"/>
    <col min="16" max="16" width="33" customWidth="1"/>
    <col min="17" max="17" width="37.28515625" customWidth="1"/>
    <col min="18" max="18" width="32.42578125" customWidth="1"/>
    <col min="19" max="19" width="33.7109375" customWidth="1"/>
    <col min="20" max="20" width="29.7109375" customWidth="1"/>
    <col min="21" max="21" width="41.7109375" hidden="1" customWidth="1"/>
    <col min="22" max="22" width="33" customWidth="1"/>
    <col min="23" max="23" width="52.85546875" customWidth="1"/>
    <col min="24" max="24" width="40.140625" customWidth="1"/>
    <col min="25" max="25" width="55.140625" customWidth="1"/>
    <col min="26" max="26" width="35" customWidth="1"/>
    <col min="27" max="27" width="57.5703125" customWidth="1"/>
    <col min="28" max="28" width="93.140625" customWidth="1"/>
    <col min="29" max="29" width="93.5703125" customWidth="1"/>
    <col min="30" max="30" width="111.7109375" customWidth="1"/>
    <col min="31" max="31" width="75" customWidth="1"/>
    <col min="32" max="32" width="62.42578125" customWidth="1"/>
    <col min="33" max="33" width="44" customWidth="1"/>
    <col min="34" max="34" width="27.85546875" customWidth="1"/>
    <col min="35" max="35" width="44.85546875" customWidth="1"/>
    <col min="36" max="36" width="51.5703125" customWidth="1"/>
    <col min="37" max="37" width="52.85546875" customWidth="1"/>
    <col min="38" max="38" width="47.140625" customWidth="1"/>
    <col min="39" max="39" width="15.85546875" customWidth="1"/>
  </cols>
  <sheetData>
    <row r="1" spans="1:39" s="13" customFormat="1" x14ac:dyDescent="0.25">
      <c r="B1" s="13" t="s">
        <v>0</v>
      </c>
      <c r="C1" s="13" t="s">
        <v>1</v>
      </c>
      <c r="D1" s="13" t="s">
        <v>2</v>
      </c>
      <c r="E1" s="16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</row>
    <row r="2" spans="1:39" x14ac:dyDescent="0.25">
      <c r="A2">
        <v>1</v>
      </c>
      <c r="B2">
        <v>5512</v>
      </c>
      <c r="C2" s="19">
        <v>4000000023</v>
      </c>
      <c r="D2" t="s">
        <v>864</v>
      </c>
      <c r="E2" s="14">
        <v>1</v>
      </c>
      <c r="F2">
        <v>5</v>
      </c>
      <c r="G2" s="4">
        <v>4</v>
      </c>
      <c r="H2" t="s">
        <v>1175</v>
      </c>
      <c r="I2" t="s">
        <v>1176</v>
      </c>
      <c r="J2" s="9">
        <v>4000000022</v>
      </c>
      <c r="K2" t="s">
        <v>75</v>
      </c>
      <c r="L2" t="s">
        <v>39</v>
      </c>
      <c r="M2">
        <v>120</v>
      </c>
      <c r="N2" t="s">
        <v>1194</v>
      </c>
      <c r="Q2">
        <v>0</v>
      </c>
      <c r="R2">
        <v>0</v>
      </c>
      <c r="S2">
        <v>0</v>
      </c>
      <c r="T2" s="26">
        <f>698250+227190+227190+229315+163937+173610+171170</f>
        <v>1890662</v>
      </c>
      <c r="U2">
        <v>0</v>
      </c>
      <c r="V2" s="29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tr">
        <f>IF(ISBLANK(E2), "N", "Y")</f>
        <v>Y</v>
      </c>
      <c r="AJ2">
        <v>1</v>
      </c>
      <c r="AK2" s="12"/>
    </row>
    <row r="3" spans="1:39" x14ac:dyDescent="0.25">
      <c r="A3">
        <v>2</v>
      </c>
      <c r="B3">
        <v>5518</v>
      </c>
      <c r="C3" s="19">
        <v>4000000062</v>
      </c>
      <c r="D3" t="s">
        <v>870</v>
      </c>
      <c r="E3" s="14">
        <v>2</v>
      </c>
      <c r="F3">
        <v>5</v>
      </c>
      <c r="G3" s="4">
        <v>4</v>
      </c>
      <c r="H3" t="s">
        <v>1175</v>
      </c>
      <c r="I3" t="s">
        <v>1176</v>
      </c>
      <c r="J3" s="9">
        <v>4000000061</v>
      </c>
      <c r="K3" t="s">
        <v>75</v>
      </c>
      <c r="L3" t="s">
        <v>39</v>
      </c>
      <c r="M3">
        <v>120</v>
      </c>
      <c r="N3" t="s">
        <v>1194</v>
      </c>
      <c r="Q3">
        <v>0</v>
      </c>
      <c r="R3">
        <v>0</v>
      </c>
      <c r="S3">
        <v>0</v>
      </c>
      <c r="T3" s="27">
        <f>136890+45630+45630+45630+46710+46710+63630</f>
        <v>430830</v>
      </c>
      <c r="U3">
        <v>0</v>
      </c>
      <c r="V3" s="29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t="str">
        <f>IF(ISBLANK(E3), "N", "Y")</f>
        <v>Y</v>
      </c>
      <c r="AJ3">
        <v>1</v>
      </c>
      <c r="AK3" s="12"/>
    </row>
    <row r="4" spans="1:39" x14ac:dyDescent="0.25">
      <c r="A4">
        <v>3</v>
      </c>
      <c r="B4">
        <v>5522</v>
      </c>
      <c r="C4" s="19">
        <v>4000000082</v>
      </c>
      <c r="D4" t="s">
        <v>874</v>
      </c>
      <c r="E4" s="14">
        <v>3</v>
      </c>
      <c r="F4">
        <v>5</v>
      </c>
      <c r="G4" s="4">
        <v>4</v>
      </c>
      <c r="H4" t="s">
        <v>1175</v>
      </c>
      <c r="I4" t="s">
        <v>1176</v>
      </c>
      <c r="J4" s="9">
        <v>4000000081</v>
      </c>
      <c r="K4" t="s">
        <v>75</v>
      </c>
      <c r="L4" t="s">
        <v>39</v>
      </c>
      <c r="M4">
        <v>120</v>
      </c>
      <c r="N4" t="s">
        <v>1194</v>
      </c>
      <c r="Q4">
        <v>0</v>
      </c>
      <c r="R4">
        <v>0</v>
      </c>
      <c r="S4">
        <v>0</v>
      </c>
      <c r="T4" s="26">
        <f>54000+7500+7500+7500</f>
        <v>76500</v>
      </c>
      <c r="U4">
        <v>0</v>
      </c>
      <c r="V4" s="29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tr">
        <f>IF(ISBLANK(E4), "N", "Y")</f>
        <v>Y</v>
      </c>
      <c r="AJ4">
        <v>1</v>
      </c>
      <c r="AK4" s="12"/>
    </row>
    <row r="5" spans="1:39" x14ac:dyDescent="0.25">
      <c r="A5">
        <v>4</v>
      </c>
      <c r="B5">
        <v>5523</v>
      </c>
      <c r="C5" s="19">
        <v>4000000083</v>
      </c>
      <c r="D5" t="s">
        <v>875</v>
      </c>
      <c r="E5" s="14">
        <v>4</v>
      </c>
      <c r="F5">
        <v>5</v>
      </c>
      <c r="G5" s="4">
        <v>4</v>
      </c>
      <c r="H5" t="s">
        <v>1175</v>
      </c>
      <c r="I5" t="s">
        <v>1176</v>
      </c>
      <c r="J5" s="9">
        <v>4000000081</v>
      </c>
      <c r="K5" t="s">
        <v>75</v>
      </c>
      <c r="L5" t="s">
        <v>39</v>
      </c>
      <c r="M5">
        <v>120</v>
      </c>
      <c r="N5" t="s">
        <v>1194</v>
      </c>
      <c r="Q5">
        <v>0</v>
      </c>
      <c r="R5">
        <v>0</v>
      </c>
      <c r="S5">
        <v>0</v>
      </c>
      <c r="T5" s="27">
        <f>36000+18000</f>
        <v>54000</v>
      </c>
      <c r="U5">
        <v>0</v>
      </c>
      <c r="V5" s="29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tr">
        <f>IF(ISBLANK(E5), "N", "Y")</f>
        <v>Y</v>
      </c>
      <c r="AJ5">
        <v>1</v>
      </c>
      <c r="AK5" s="12"/>
    </row>
    <row r="6" spans="1:39" x14ac:dyDescent="0.25">
      <c r="A6">
        <v>5</v>
      </c>
      <c r="B6">
        <v>5528</v>
      </c>
      <c r="C6" s="19">
        <v>4000000102</v>
      </c>
      <c r="D6" t="s">
        <v>880</v>
      </c>
      <c r="E6" s="14">
        <v>5</v>
      </c>
      <c r="F6">
        <v>5</v>
      </c>
      <c r="G6" s="4">
        <v>4</v>
      </c>
      <c r="H6" t="s">
        <v>1175</v>
      </c>
      <c r="I6" t="s">
        <v>1176</v>
      </c>
      <c r="J6" s="9">
        <v>4000000101</v>
      </c>
      <c r="K6" t="s">
        <v>75</v>
      </c>
      <c r="L6" t="s">
        <v>39</v>
      </c>
      <c r="M6">
        <v>120</v>
      </c>
      <c r="N6" t="s">
        <v>1194</v>
      </c>
      <c r="Q6">
        <v>0</v>
      </c>
      <c r="R6">
        <v>0</v>
      </c>
      <c r="S6">
        <v>0</v>
      </c>
      <c r="T6" s="26">
        <f>355180.5+118393.5+118393.5+119456+87121.85+92011.5+90669.5</f>
        <v>981226.35</v>
      </c>
      <c r="U6">
        <v>0</v>
      </c>
      <c r="V6" s="29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tr">
        <f>IF(ISBLANK(E6), "N", "Y")</f>
        <v>Y</v>
      </c>
      <c r="AJ6">
        <v>1</v>
      </c>
      <c r="AK6" s="12"/>
    </row>
    <row r="7" spans="1:39" x14ac:dyDescent="0.25">
      <c r="A7">
        <v>6</v>
      </c>
      <c r="B7">
        <v>5529</v>
      </c>
      <c r="C7" s="19">
        <v>4000000103</v>
      </c>
      <c r="D7" t="s">
        <v>881</v>
      </c>
      <c r="E7" s="14">
        <v>6</v>
      </c>
      <c r="F7">
        <v>5</v>
      </c>
      <c r="G7" s="4">
        <v>4</v>
      </c>
      <c r="H7" t="s">
        <v>1175</v>
      </c>
      <c r="I7" t="s">
        <v>1176</v>
      </c>
      <c r="J7" s="9">
        <v>4000000101</v>
      </c>
      <c r="K7" t="s">
        <v>75</v>
      </c>
      <c r="L7" t="s">
        <v>39</v>
      </c>
      <c r="M7">
        <v>120</v>
      </c>
      <c r="N7" t="s">
        <v>1194</v>
      </c>
      <c r="Q7">
        <v>0</v>
      </c>
      <c r="R7">
        <v>0</v>
      </c>
      <c r="S7">
        <v>0</v>
      </c>
      <c r="T7" s="27">
        <f>82134+27378+27378+27378+28026+28026+38178</f>
        <v>258498</v>
      </c>
      <c r="U7">
        <v>0</v>
      </c>
      <c r="V7" s="29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tr">
        <f>IF(ISBLANK(E7), "N", "Y")</f>
        <v>Y</v>
      </c>
      <c r="AJ7">
        <v>1</v>
      </c>
      <c r="AK7" s="12"/>
    </row>
    <row r="8" spans="1:39" x14ac:dyDescent="0.25">
      <c r="A8">
        <v>7</v>
      </c>
      <c r="B8">
        <v>5551</v>
      </c>
      <c r="C8" s="19">
        <v>4000000268</v>
      </c>
      <c r="D8" t="s">
        <v>903</v>
      </c>
      <c r="E8" s="14">
        <v>7</v>
      </c>
      <c r="F8">
        <v>5</v>
      </c>
      <c r="G8" s="4">
        <v>4</v>
      </c>
      <c r="H8" t="s">
        <v>1175</v>
      </c>
      <c r="I8" t="s">
        <v>1176</v>
      </c>
      <c r="J8" s="9">
        <v>4000000267</v>
      </c>
      <c r="K8" t="s">
        <v>75</v>
      </c>
      <c r="L8" t="s">
        <v>39</v>
      </c>
      <c r="M8">
        <v>120</v>
      </c>
      <c r="N8" t="s">
        <v>1194</v>
      </c>
      <c r="Q8">
        <v>0</v>
      </c>
      <c r="R8">
        <v>0</v>
      </c>
      <c r="S8">
        <v>0</v>
      </c>
      <c r="T8" s="26">
        <f>225+150+150+150+75+75+75</f>
        <v>900</v>
      </c>
      <c r="U8">
        <v>0</v>
      </c>
      <c r="V8" s="29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tr">
        <f>IF(ISBLANK(E8), "N", "Y")</f>
        <v>Y</v>
      </c>
      <c r="AJ8">
        <v>1</v>
      </c>
      <c r="AK8" s="12"/>
    </row>
    <row r="9" spans="1:39" x14ac:dyDescent="0.25">
      <c r="A9">
        <v>8</v>
      </c>
      <c r="B9">
        <v>5530</v>
      </c>
      <c r="C9" s="19">
        <v>4000000121</v>
      </c>
      <c r="D9" t="s">
        <v>882</v>
      </c>
      <c r="E9" s="14">
        <v>8</v>
      </c>
      <c r="F9">
        <v>4</v>
      </c>
      <c r="G9" s="4">
        <v>4</v>
      </c>
      <c r="H9" t="s">
        <v>1175</v>
      </c>
      <c r="I9" t="s">
        <v>1176</v>
      </c>
      <c r="J9" s="9">
        <v>4000000021</v>
      </c>
      <c r="K9" t="s">
        <v>40</v>
      </c>
      <c r="L9" t="s">
        <v>39</v>
      </c>
      <c r="M9">
        <v>120</v>
      </c>
      <c r="N9" t="s">
        <v>1194</v>
      </c>
      <c r="Q9">
        <v>0</v>
      </c>
      <c r="R9">
        <v>0</v>
      </c>
      <c r="S9">
        <v>0</v>
      </c>
      <c r="T9" s="27">
        <v>54564</v>
      </c>
      <c r="U9">
        <v>0</v>
      </c>
      <c r="V9" s="2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tr">
        <f>IF(ISBLANK(E9), "N", "Y")</f>
        <v>Y</v>
      </c>
      <c r="AJ9">
        <v>1</v>
      </c>
      <c r="AK9" s="12"/>
    </row>
    <row r="10" spans="1:39" x14ac:dyDescent="0.25">
      <c r="A10">
        <v>9</v>
      </c>
      <c r="B10">
        <v>5534</v>
      </c>
      <c r="C10" s="19">
        <v>4000000132</v>
      </c>
      <c r="D10" t="s">
        <v>886</v>
      </c>
      <c r="E10" s="14">
        <v>11</v>
      </c>
      <c r="F10">
        <v>5</v>
      </c>
      <c r="G10" s="4">
        <v>4</v>
      </c>
      <c r="H10" t="s">
        <v>1175</v>
      </c>
      <c r="I10" t="s">
        <v>1176</v>
      </c>
      <c r="J10" s="9">
        <v>4000000131</v>
      </c>
      <c r="K10" t="s">
        <v>75</v>
      </c>
      <c r="L10" t="s">
        <v>39</v>
      </c>
      <c r="M10">
        <v>120</v>
      </c>
      <c r="N10" t="s">
        <v>1194</v>
      </c>
      <c r="Q10">
        <v>0</v>
      </c>
      <c r="R10">
        <v>0</v>
      </c>
      <c r="S10">
        <v>0</v>
      </c>
      <c r="T10" s="26">
        <f>227190+227940</f>
        <v>455130</v>
      </c>
      <c r="U10">
        <v>0</v>
      </c>
      <c r="V10" s="29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tr">
        <f>IF(ISBLANK(E10), "N", "Y")</f>
        <v>Y</v>
      </c>
      <c r="AJ10">
        <v>1</v>
      </c>
      <c r="AK10" s="12"/>
    </row>
    <row r="11" spans="1:39" x14ac:dyDescent="0.25">
      <c r="A11">
        <v>10</v>
      </c>
      <c r="B11">
        <v>5535</v>
      </c>
      <c r="C11" s="19">
        <v>4000000133</v>
      </c>
      <c r="D11" t="s">
        <v>887</v>
      </c>
      <c r="E11" s="14">
        <v>12</v>
      </c>
      <c r="F11">
        <v>5</v>
      </c>
      <c r="G11" s="4">
        <v>4</v>
      </c>
      <c r="H11" t="s">
        <v>1175</v>
      </c>
      <c r="I11" t="s">
        <v>1176</v>
      </c>
      <c r="J11" s="9">
        <v>4000000131</v>
      </c>
      <c r="K11" t="s">
        <v>75</v>
      </c>
      <c r="L11" t="s">
        <v>39</v>
      </c>
      <c r="M11">
        <v>120</v>
      </c>
      <c r="N11" t="s">
        <v>1194</v>
      </c>
      <c r="Q11">
        <v>0</v>
      </c>
      <c r="R11">
        <v>0</v>
      </c>
      <c r="S11">
        <v>0</v>
      </c>
      <c r="T11" s="27">
        <f>45630+45630</f>
        <v>91260</v>
      </c>
      <c r="U11">
        <v>0</v>
      </c>
      <c r="V11" s="29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tr">
        <f>IF(ISBLANK(E11), "N", "Y")</f>
        <v>Y</v>
      </c>
      <c r="AJ11">
        <v>1</v>
      </c>
      <c r="AK11" s="12"/>
    </row>
    <row r="12" spans="1:39" x14ac:dyDescent="0.25">
      <c r="A12">
        <v>11</v>
      </c>
      <c r="B12">
        <v>5705</v>
      </c>
      <c r="C12" s="19">
        <v>4000001066</v>
      </c>
      <c r="D12" t="s">
        <v>1050</v>
      </c>
      <c r="E12" s="14">
        <v>13</v>
      </c>
      <c r="F12">
        <v>4</v>
      </c>
      <c r="G12" s="4">
        <v>4</v>
      </c>
      <c r="H12" t="s">
        <v>1175</v>
      </c>
      <c r="I12" t="s">
        <v>1176</v>
      </c>
      <c r="J12" s="9">
        <v>4000001065</v>
      </c>
      <c r="K12" t="s">
        <v>75</v>
      </c>
      <c r="L12" t="s">
        <v>39</v>
      </c>
      <c r="M12">
        <v>120</v>
      </c>
      <c r="N12" t="s">
        <v>1194</v>
      </c>
      <c r="Q12">
        <v>0</v>
      </c>
      <c r="R12">
        <v>0</v>
      </c>
      <c r="S12">
        <v>0</v>
      </c>
      <c r="T12" s="26">
        <v>306675</v>
      </c>
      <c r="U12">
        <v>0</v>
      </c>
      <c r="V12" s="29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tr">
        <f>IF(ISBLANK(E12), "N", "Y")</f>
        <v>Y</v>
      </c>
      <c r="AJ12">
        <v>1</v>
      </c>
      <c r="AK12" s="12"/>
    </row>
    <row r="13" spans="1:39" x14ac:dyDescent="0.25">
      <c r="A13">
        <v>12</v>
      </c>
      <c r="B13">
        <v>5706</v>
      </c>
      <c r="C13" s="19">
        <v>4000001067</v>
      </c>
      <c r="D13" t="s">
        <v>1051</v>
      </c>
      <c r="E13" s="14">
        <v>14</v>
      </c>
      <c r="F13">
        <v>4</v>
      </c>
      <c r="G13" s="4">
        <v>4</v>
      </c>
      <c r="H13" t="s">
        <v>1175</v>
      </c>
      <c r="I13" t="s">
        <v>1176</v>
      </c>
      <c r="J13" s="9">
        <v>4000001065</v>
      </c>
      <c r="K13" t="s">
        <v>75</v>
      </c>
      <c r="L13" t="s">
        <v>39</v>
      </c>
      <c r="M13">
        <v>120</v>
      </c>
      <c r="N13" t="s">
        <v>1194</v>
      </c>
      <c r="Q13">
        <v>0</v>
      </c>
      <c r="R13">
        <v>0</v>
      </c>
      <c r="S13">
        <v>0</v>
      </c>
      <c r="T13" s="27">
        <v>114075</v>
      </c>
      <c r="U13">
        <v>0</v>
      </c>
      <c r="V13" s="29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tr">
        <f>IF(ISBLANK(E13), "N", "Y")</f>
        <v>Y</v>
      </c>
      <c r="AJ13">
        <v>1</v>
      </c>
      <c r="AK13" s="12"/>
    </row>
    <row r="14" spans="1:39" x14ac:dyDescent="0.25">
      <c r="A14">
        <v>13</v>
      </c>
      <c r="B14">
        <v>5536</v>
      </c>
      <c r="C14" s="20">
        <v>4000000141</v>
      </c>
      <c r="D14" s="22" t="s">
        <v>888</v>
      </c>
      <c r="E14" s="14">
        <v>15</v>
      </c>
      <c r="F14">
        <v>4</v>
      </c>
      <c r="G14" s="4">
        <v>4</v>
      </c>
      <c r="H14" t="s">
        <v>1175</v>
      </c>
      <c r="I14" t="s">
        <v>1176</v>
      </c>
      <c r="J14" s="9">
        <v>4000000021</v>
      </c>
      <c r="K14" t="s">
        <v>40</v>
      </c>
      <c r="L14" t="s">
        <v>39</v>
      </c>
      <c r="M14">
        <v>120</v>
      </c>
      <c r="N14" t="s">
        <v>1194</v>
      </c>
      <c r="Q14">
        <v>0</v>
      </c>
      <c r="R14">
        <v>0</v>
      </c>
      <c r="S14">
        <v>0</v>
      </c>
      <c r="T14" s="29">
        <v>0</v>
      </c>
      <c r="U14">
        <v>0</v>
      </c>
      <c r="V14" s="28">
        <v>6800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tr">
        <f>IF(ISBLANK(E14), "N", "Y")</f>
        <v>Y</v>
      </c>
      <c r="AJ14">
        <v>1</v>
      </c>
      <c r="AK14" s="12"/>
    </row>
    <row r="15" spans="1:39" x14ac:dyDescent="0.25">
      <c r="A15">
        <v>14</v>
      </c>
      <c r="B15">
        <v>5547</v>
      </c>
      <c r="C15" s="19">
        <v>4000000232</v>
      </c>
      <c r="D15" t="s">
        <v>899</v>
      </c>
      <c r="E15" s="14">
        <v>17</v>
      </c>
      <c r="F15">
        <v>5</v>
      </c>
      <c r="G15" s="4">
        <v>4</v>
      </c>
      <c r="H15" t="s">
        <v>1175</v>
      </c>
      <c r="I15" t="s">
        <v>1176</v>
      </c>
      <c r="J15" s="9">
        <v>4000000231</v>
      </c>
      <c r="K15" t="s">
        <v>75</v>
      </c>
      <c r="L15" t="s">
        <v>39</v>
      </c>
      <c r="M15">
        <v>120</v>
      </c>
      <c r="N15" t="s">
        <v>1194</v>
      </c>
      <c r="Q15">
        <v>0</v>
      </c>
      <c r="R15">
        <v>0</v>
      </c>
      <c r="S15">
        <v>0</v>
      </c>
      <c r="T15" s="27">
        <f>83420+30780</f>
        <v>114200</v>
      </c>
      <c r="U15">
        <v>0</v>
      </c>
      <c r="V15" s="29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tr">
        <f>IF(ISBLANK(E15), "N", "Y")</f>
        <v>Y</v>
      </c>
      <c r="AJ15">
        <v>1</v>
      </c>
      <c r="AK15" s="12"/>
    </row>
    <row r="16" spans="1:39" x14ac:dyDescent="0.25">
      <c r="A16">
        <v>15</v>
      </c>
      <c r="B16">
        <v>5548</v>
      </c>
      <c r="C16" s="19">
        <v>4000000233</v>
      </c>
      <c r="D16" t="s">
        <v>900</v>
      </c>
      <c r="E16" s="14">
        <v>18</v>
      </c>
      <c r="F16">
        <v>5</v>
      </c>
      <c r="G16" s="4">
        <v>4</v>
      </c>
      <c r="H16" t="s">
        <v>1175</v>
      </c>
      <c r="I16" t="s">
        <v>1176</v>
      </c>
      <c r="J16" s="9">
        <v>4000000231</v>
      </c>
      <c r="K16" t="s">
        <v>75</v>
      </c>
      <c r="L16" t="s">
        <v>39</v>
      </c>
      <c r="M16">
        <v>120</v>
      </c>
      <c r="N16" t="s">
        <v>1194</v>
      </c>
      <c r="Q16">
        <v>0</v>
      </c>
      <c r="R16">
        <v>0</v>
      </c>
      <c r="S16">
        <v>0</v>
      </c>
      <c r="T16" s="26">
        <v>11090</v>
      </c>
      <c r="U16">
        <v>0</v>
      </c>
      <c r="V16" s="29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tr">
        <f>IF(ISBLANK(E16), "N", "Y")</f>
        <v>Y</v>
      </c>
      <c r="AJ16">
        <v>1</v>
      </c>
      <c r="AK16" s="12"/>
    </row>
    <row r="17" spans="1:37" x14ac:dyDescent="0.25">
      <c r="A17">
        <v>16</v>
      </c>
      <c r="B17">
        <v>5539</v>
      </c>
      <c r="C17" s="19">
        <v>4000000161</v>
      </c>
      <c r="D17" t="s">
        <v>891</v>
      </c>
      <c r="E17" s="14">
        <v>20</v>
      </c>
      <c r="F17">
        <v>4</v>
      </c>
      <c r="G17" s="4">
        <v>4</v>
      </c>
      <c r="H17" t="s">
        <v>1175</v>
      </c>
      <c r="I17" t="s">
        <v>1176</v>
      </c>
      <c r="J17" s="9">
        <v>4000000021</v>
      </c>
      <c r="K17" t="s">
        <v>75</v>
      </c>
      <c r="L17" t="s">
        <v>39</v>
      </c>
      <c r="M17">
        <v>120</v>
      </c>
      <c r="N17" t="s">
        <v>1194</v>
      </c>
      <c r="Q17">
        <v>0</v>
      </c>
      <c r="R17">
        <v>0</v>
      </c>
      <c r="S17">
        <v>0</v>
      </c>
      <c r="T17" s="27">
        <f>7200+3600</f>
        <v>10800</v>
      </c>
      <c r="U17">
        <v>0</v>
      </c>
      <c r="V17" s="29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tr">
        <f>IF(ISBLANK(E17), "N", "Y")</f>
        <v>Y</v>
      </c>
      <c r="AJ17">
        <v>1</v>
      </c>
      <c r="AK17" s="12"/>
    </row>
    <row r="18" spans="1:37" x14ac:dyDescent="0.25">
      <c r="A18">
        <v>17</v>
      </c>
      <c r="B18">
        <v>5553</v>
      </c>
      <c r="C18" s="19">
        <v>4000000291</v>
      </c>
      <c r="D18" t="s">
        <v>905</v>
      </c>
      <c r="E18" s="14">
        <v>21</v>
      </c>
      <c r="F18">
        <v>4</v>
      </c>
      <c r="G18" s="4">
        <v>4</v>
      </c>
      <c r="H18" t="s">
        <v>1175</v>
      </c>
      <c r="I18" t="s">
        <v>1176</v>
      </c>
      <c r="J18" s="9">
        <v>4000000021</v>
      </c>
      <c r="K18" t="s">
        <v>75</v>
      </c>
      <c r="L18" t="s">
        <v>39</v>
      </c>
      <c r="M18">
        <v>120</v>
      </c>
      <c r="N18" t="s">
        <v>1194</v>
      </c>
      <c r="Q18">
        <v>0</v>
      </c>
      <c r="R18">
        <v>0</v>
      </c>
      <c r="S18">
        <v>48777</v>
      </c>
      <c r="T18" s="26">
        <f>9000+8500+7500+4000</f>
        <v>29000</v>
      </c>
      <c r="U18">
        <v>0</v>
      </c>
      <c r="V18" s="29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tr">
        <f>IF(ISBLANK(E18), "N", "Y")</f>
        <v>Y</v>
      </c>
      <c r="AJ18">
        <v>1</v>
      </c>
      <c r="AK18" s="12"/>
    </row>
    <row r="19" spans="1:37" x14ac:dyDescent="0.25">
      <c r="A19">
        <v>18</v>
      </c>
      <c r="B19">
        <v>5639</v>
      </c>
      <c r="C19" s="19">
        <v>4000000721</v>
      </c>
      <c r="D19" t="s">
        <v>988</v>
      </c>
      <c r="E19" s="14">
        <v>22</v>
      </c>
      <c r="F19">
        <v>5</v>
      </c>
      <c r="G19" s="4">
        <v>4</v>
      </c>
      <c r="H19" t="s">
        <v>1175</v>
      </c>
      <c r="I19" t="s">
        <v>1176</v>
      </c>
      <c r="J19" s="9">
        <v>4000000381</v>
      </c>
      <c r="K19" t="s">
        <v>75</v>
      </c>
      <c r="L19" t="s">
        <v>39</v>
      </c>
      <c r="M19">
        <v>120</v>
      </c>
      <c r="N19" t="s">
        <v>1194</v>
      </c>
      <c r="Q19">
        <v>0</v>
      </c>
      <c r="R19">
        <v>0</v>
      </c>
      <c r="S19">
        <v>0</v>
      </c>
      <c r="T19" s="27">
        <f>3850+1350+1380+1000+850+850+700</f>
        <v>9980</v>
      </c>
      <c r="U19">
        <v>0</v>
      </c>
      <c r="V19" s="2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t="str">
        <f>IF(ISBLANK(E19), "N", "Y")</f>
        <v>Y</v>
      </c>
      <c r="AJ19">
        <v>1</v>
      </c>
      <c r="AK19" s="12"/>
    </row>
    <row r="20" spans="1:37" x14ac:dyDescent="0.25">
      <c r="A20">
        <v>19</v>
      </c>
      <c r="B20">
        <v>5577</v>
      </c>
      <c r="C20" s="19">
        <v>4000000416</v>
      </c>
      <c r="D20" t="s">
        <v>929</v>
      </c>
      <c r="E20" s="14">
        <v>23</v>
      </c>
      <c r="F20">
        <v>6</v>
      </c>
      <c r="G20" s="4">
        <v>4</v>
      </c>
      <c r="H20" t="s">
        <v>1175</v>
      </c>
      <c r="I20" t="s">
        <v>1176</v>
      </c>
      <c r="J20" s="9">
        <v>4000000415</v>
      </c>
      <c r="K20" t="s">
        <v>75</v>
      </c>
      <c r="L20" t="s">
        <v>39</v>
      </c>
      <c r="M20">
        <v>120</v>
      </c>
      <c r="N20" t="s">
        <v>1194</v>
      </c>
      <c r="Q20">
        <v>0</v>
      </c>
      <c r="R20">
        <v>0</v>
      </c>
      <c r="S20">
        <v>0</v>
      </c>
      <c r="T20" s="26">
        <f>1629+793+5273</f>
        <v>7695</v>
      </c>
      <c r="U20">
        <v>0</v>
      </c>
      <c r="V20" s="29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tr">
        <f>IF(ISBLANK(E20), "N", "Y")</f>
        <v>Y</v>
      </c>
      <c r="AJ20">
        <v>1</v>
      </c>
      <c r="AK20" s="12"/>
    </row>
    <row r="21" spans="1:37" x14ac:dyDescent="0.25">
      <c r="A21">
        <v>20</v>
      </c>
      <c r="B21">
        <v>5578</v>
      </c>
      <c r="C21" s="19">
        <v>4000000417</v>
      </c>
      <c r="D21" t="s">
        <v>930</v>
      </c>
      <c r="E21" s="14">
        <v>24</v>
      </c>
      <c r="F21">
        <v>6</v>
      </c>
      <c r="G21" s="4">
        <v>4</v>
      </c>
      <c r="H21" t="s">
        <v>1175</v>
      </c>
      <c r="I21" t="s">
        <v>1176</v>
      </c>
      <c r="J21" s="9">
        <v>4000000415</v>
      </c>
      <c r="K21" t="s">
        <v>75</v>
      </c>
      <c r="L21" t="s">
        <v>39</v>
      </c>
      <c r="M21">
        <v>120</v>
      </c>
      <c r="N21" t="s">
        <v>1194</v>
      </c>
      <c r="Q21">
        <v>0</v>
      </c>
      <c r="R21">
        <v>0</v>
      </c>
      <c r="S21">
        <v>0</v>
      </c>
      <c r="T21" s="27">
        <f>3600+2400+2400+2400+3600</f>
        <v>14400</v>
      </c>
      <c r="U21">
        <v>0</v>
      </c>
      <c r="V21" s="29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tr">
        <f>IF(ISBLANK(E21), "N", "Y")</f>
        <v>Y</v>
      </c>
      <c r="AJ21">
        <v>1</v>
      </c>
      <c r="AK21" s="12"/>
    </row>
    <row r="22" spans="1:37" x14ac:dyDescent="0.25">
      <c r="A22">
        <v>21</v>
      </c>
      <c r="B22">
        <v>5579</v>
      </c>
      <c r="C22" s="19">
        <v>4000000441</v>
      </c>
      <c r="D22" t="s">
        <v>931</v>
      </c>
      <c r="E22" s="14">
        <v>26</v>
      </c>
      <c r="F22">
        <v>5</v>
      </c>
      <c r="G22" s="4">
        <v>4</v>
      </c>
      <c r="H22" t="s">
        <v>1175</v>
      </c>
      <c r="I22" t="s">
        <v>1176</v>
      </c>
      <c r="J22" s="9">
        <v>4000000381</v>
      </c>
      <c r="K22" t="s">
        <v>75</v>
      </c>
      <c r="L22" t="s">
        <v>39</v>
      </c>
      <c r="M22">
        <v>120</v>
      </c>
      <c r="N22" t="s">
        <v>1194</v>
      </c>
      <c r="Q22">
        <v>0</v>
      </c>
      <c r="R22">
        <v>0</v>
      </c>
      <c r="S22">
        <v>0</v>
      </c>
      <c r="T22" s="26">
        <f>120+32</f>
        <v>152</v>
      </c>
      <c r="U22">
        <v>0</v>
      </c>
      <c r="V22" s="29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tr">
        <f>IF(ISBLANK(E22), "N", "Y")</f>
        <v>Y</v>
      </c>
      <c r="AJ22">
        <v>1</v>
      </c>
      <c r="AK22" s="12"/>
    </row>
    <row r="23" spans="1:37" x14ac:dyDescent="0.25">
      <c r="A23">
        <v>22</v>
      </c>
      <c r="B23">
        <v>5611</v>
      </c>
      <c r="C23" s="19">
        <v>4000000531</v>
      </c>
      <c r="D23" t="s">
        <v>960</v>
      </c>
      <c r="E23" s="14">
        <v>27</v>
      </c>
      <c r="F23">
        <v>5</v>
      </c>
      <c r="G23" s="4">
        <v>4</v>
      </c>
      <c r="H23" t="s">
        <v>1175</v>
      </c>
      <c r="I23" t="s">
        <v>1176</v>
      </c>
      <c r="J23" s="9">
        <v>4000000381</v>
      </c>
      <c r="K23" t="s">
        <v>75</v>
      </c>
      <c r="L23" t="s">
        <v>39</v>
      </c>
      <c r="M23">
        <v>120</v>
      </c>
      <c r="N23" t="s">
        <v>1194</v>
      </c>
      <c r="Q23">
        <v>0</v>
      </c>
      <c r="R23">
        <v>0</v>
      </c>
      <c r="S23">
        <v>0</v>
      </c>
      <c r="T23" s="27">
        <f>690+70+50+250+730</f>
        <v>1790</v>
      </c>
      <c r="U23">
        <v>0</v>
      </c>
      <c r="V23" s="29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tr">
        <f>IF(ISBLANK(E23), "N", "Y")</f>
        <v>Y</v>
      </c>
      <c r="AJ23">
        <v>1</v>
      </c>
      <c r="AK23" s="12"/>
    </row>
    <row r="24" spans="1:37" x14ac:dyDescent="0.25">
      <c r="A24">
        <v>23</v>
      </c>
      <c r="B24">
        <v>5613</v>
      </c>
      <c r="C24" s="19">
        <v>4000000551</v>
      </c>
      <c r="D24" t="s">
        <v>962</v>
      </c>
      <c r="E24" s="14">
        <v>28</v>
      </c>
      <c r="F24">
        <v>5</v>
      </c>
      <c r="G24" s="4">
        <v>4</v>
      </c>
      <c r="H24" t="s">
        <v>1175</v>
      </c>
      <c r="I24" t="s">
        <v>1176</v>
      </c>
      <c r="J24" s="9">
        <v>4000000381</v>
      </c>
      <c r="K24" t="s">
        <v>75</v>
      </c>
      <c r="L24" t="s">
        <v>39</v>
      </c>
      <c r="M24">
        <v>120</v>
      </c>
      <c r="N24" t="s">
        <v>1194</v>
      </c>
      <c r="Q24">
        <v>0</v>
      </c>
      <c r="R24">
        <v>0</v>
      </c>
      <c r="S24">
        <v>0</v>
      </c>
      <c r="T24" s="26">
        <f>24947+7026+4130+5019</f>
        <v>41122</v>
      </c>
      <c r="U24">
        <v>0</v>
      </c>
      <c r="V24" s="29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tr">
        <f>IF(ISBLANK(E24), "N", "Y")</f>
        <v>Y</v>
      </c>
      <c r="AJ24">
        <v>1</v>
      </c>
      <c r="AK24" s="12"/>
    </row>
    <row r="25" spans="1:37" x14ac:dyDescent="0.25">
      <c r="A25">
        <v>24</v>
      </c>
      <c r="B25">
        <v>5540</v>
      </c>
      <c r="C25" s="19">
        <v>4000000162</v>
      </c>
      <c r="D25" t="s">
        <v>892</v>
      </c>
      <c r="E25" s="14">
        <v>33</v>
      </c>
      <c r="F25">
        <v>4</v>
      </c>
      <c r="G25" s="4">
        <v>4</v>
      </c>
      <c r="H25" t="s">
        <v>1175</v>
      </c>
      <c r="I25" t="s">
        <v>1176</v>
      </c>
      <c r="J25" s="9">
        <v>4000000021</v>
      </c>
      <c r="K25" t="s">
        <v>75</v>
      </c>
      <c r="L25" t="s">
        <v>39</v>
      </c>
      <c r="M25">
        <v>120</v>
      </c>
      <c r="N25" t="s">
        <v>1194</v>
      </c>
      <c r="Q25">
        <v>0</v>
      </c>
      <c r="R25">
        <v>0</v>
      </c>
      <c r="S25">
        <v>0</v>
      </c>
      <c r="T25" s="27">
        <f>1200+600</f>
        <v>1800</v>
      </c>
      <c r="U25">
        <v>0</v>
      </c>
      <c r="V25" s="29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tr">
        <f>IF(ISBLANK(E25), "N", "Y")</f>
        <v>Y</v>
      </c>
      <c r="AJ25">
        <v>1</v>
      </c>
      <c r="AK25" s="12"/>
    </row>
    <row r="26" spans="1:37" x14ac:dyDescent="0.25">
      <c r="A26">
        <v>25</v>
      </c>
      <c r="B26">
        <v>5566</v>
      </c>
      <c r="C26" s="19">
        <v>4000000351</v>
      </c>
      <c r="D26" t="s">
        <v>918</v>
      </c>
      <c r="E26" s="14">
        <v>49</v>
      </c>
      <c r="F26">
        <v>5</v>
      </c>
      <c r="G26" s="4">
        <v>4</v>
      </c>
      <c r="H26" t="s">
        <v>1175</v>
      </c>
      <c r="I26" t="s">
        <v>1176</v>
      </c>
      <c r="J26" s="6">
        <v>4000000342</v>
      </c>
      <c r="K26" t="s">
        <v>75</v>
      </c>
      <c r="L26" t="s">
        <v>39</v>
      </c>
      <c r="M26">
        <v>120</v>
      </c>
      <c r="N26" t="s">
        <v>1194</v>
      </c>
      <c r="Q26">
        <v>0</v>
      </c>
      <c r="R26">
        <v>0</v>
      </c>
      <c r="S26">
        <v>0</v>
      </c>
      <c r="T26" s="26">
        <f>4800+2400</f>
        <v>7200</v>
      </c>
      <c r="U26">
        <v>0</v>
      </c>
      <c r="V26" s="29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tr">
        <f>IF(ISBLANK(E26), "N", "Y")</f>
        <v>Y</v>
      </c>
      <c r="AJ26">
        <v>1</v>
      </c>
      <c r="AK26" s="12"/>
    </row>
    <row r="27" spans="1:37" x14ac:dyDescent="0.25">
      <c r="A27">
        <v>26</v>
      </c>
      <c r="B27">
        <v>5570</v>
      </c>
      <c r="C27" s="19">
        <v>4000000384</v>
      </c>
      <c r="D27" t="s">
        <v>922</v>
      </c>
      <c r="E27" s="14">
        <v>50</v>
      </c>
      <c r="F27">
        <v>5</v>
      </c>
      <c r="G27" s="4">
        <v>4</v>
      </c>
      <c r="H27" t="s">
        <v>1175</v>
      </c>
      <c r="I27" t="s">
        <v>1176</v>
      </c>
      <c r="J27" s="9">
        <v>4000000381</v>
      </c>
      <c r="K27" t="s">
        <v>75</v>
      </c>
      <c r="L27" t="s">
        <v>39</v>
      </c>
      <c r="M27">
        <v>120</v>
      </c>
      <c r="N27" t="s">
        <v>1194</v>
      </c>
      <c r="Q27">
        <v>0</v>
      </c>
      <c r="R27">
        <v>0</v>
      </c>
      <c r="S27">
        <v>0</v>
      </c>
      <c r="T27" s="27">
        <f>6505+2585+1885+2240+1749+2170+2240</f>
        <v>19374</v>
      </c>
      <c r="U27">
        <v>0</v>
      </c>
      <c r="V27" s="29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tr">
        <f>IF(ISBLANK(E27), "N", "Y")</f>
        <v>Y</v>
      </c>
      <c r="AJ27">
        <v>1</v>
      </c>
      <c r="AK27" s="12"/>
    </row>
    <row r="28" spans="1:37" x14ac:dyDescent="0.25">
      <c r="A28">
        <v>27</v>
      </c>
      <c r="B28">
        <v>5619</v>
      </c>
      <c r="C28" s="19">
        <v>4000000591</v>
      </c>
      <c r="D28" t="s">
        <v>968</v>
      </c>
      <c r="E28" s="14">
        <v>57</v>
      </c>
      <c r="F28">
        <v>5</v>
      </c>
      <c r="G28" s="4">
        <v>4</v>
      </c>
      <c r="H28" t="s">
        <v>1175</v>
      </c>
      <c r="I28" t="s">
        <v>1176</v>
      </c>
      <c r="J28" s="9">
        <v>4000000381</v>
      </c>
      <c r="K28" t="s">
        <v>75</v>
      </c>
      <c r="L28" t="s">
        <v>39</v>
      </c>
      <c r="M28">
        <v>120</v>
      </c>
      <c r="N28" t="s">
        <v>1194</v>
      </c>
      <c r="Q28">
        <v>0</v>
      </c>
      <c r="R28">
        <v>0</v>
      </c>
      <c r="S28">
        <v>0</v>
      </c>
      <c r="T28" s="26">
        <f>780+450+500+200+500+950</f>
        <v>3380</v>
      </c>
      <c r="U28">
        <v>0</v>
      </c>
      <c r="V28" s="29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tr">
        <f>IF(ISBLANK(E28), "N", "Y")</f>
        <v>Y</v>
      </c>
      <c r="AJ28">
        <v>1</v>
      </c>
      <c r="AK28" s="12"/>
    </row>
    <row r="29" spans="1:37" x14ac:dyDescent="0.25">
      <c r="A29">
        <v>28</v>
      </c>
      <c r="B29">
        <v>5252</v>
      </c>
      <c r="C29" s="17">
        <v>2000000531</v>
      </c>
      <c r="D29" s="5" t="s">
        <v>619</v>
      </c>
      <c r="E29" s="14">
        <v>58</v>
      </c>
      <c r="F29" s="3">
        <v>4</v>
      </c>
      <c r="G29" s="3">
        <v>2</v>
      </c>
      <c r="H29" t="s">
        <v>1173</v>
      </c>
      <c r="I29" t="s">
        <v>1177</v>
      </c>
      <c r="J29" s="9">
        <v>2000000431</v>
      </c>
      <c r="K29" s="5" t="s">
        <v>75</v>
      </c>
      <c r="L29" t="s">
        <v>39</v>
      </c>
      <c r="M29">
        <v>120</v>
      </c>
      <c r="N29" t="s">
        <v>1194</v>
      </c>
      <c r="Q29">
        <v>0</v>
      </c>
      <c r="R29">
        <v>0</v>
      </c>
      <c r="S29">
        <v>0</v>
      </c>
      <c r="T29" s="29">
        <v>0</v>
      </c>
      <c r="U29">
        <v>0</v>
      </c>
      <c r="V29" s="27">
        <v>0.5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tr">
        <f>IF(ISBLANK(E29), "N", "Y")</f>
        <v>Y</v>
      </c>
      <c r="AJ29">
        <v>1</v>
      </c>
      <c r="AK29" s="12"/>
    </row>
    <row r="30" spans="1:37" x14ac:dyDescent="0.25">
      <c r="A30">
        <v>29</v>
      </c>
      <c r="B30">
        <v>5626</v>
      </c>
      <c r="C30" s="19">
        <v>4000000641</v>
      </c>
      <c r="D30" t="s">
        <v>975</v>
      </c>
      <c r="E30" s="14">
        <v>63</v>
      </c>
      <c r="F30">
        <v>5</v>
      </c>
      <c r="G30" s="4">
        <v>4</v>
      </c>
      <c r="H30" t="s">
        <v>1175</v>
      </c>
      <c r="I30" t="s">
        <v>1176</v>
      </c>
      <c r="J30" s="9">
        <v>4000000381</v>
      </c>
      <c r="K30" t="s">
        <v>75</v>
      </c>
      <c r="L30" t="s">
        <v>39</v>
      </c>
      <c r="M30">
        <v>120</v>
      </c>
      <c r="N30" t="s">
        <v>1194</v>
      </c>
      <c r="Q30">
        <v>0</v>
      </c>
      <c r="R30">
        <v>0</v>
      </c>
      <c r="S30">
        <v>0</v>
      </c>
      <c r="T30" s="26">
        <f>790+1000+480+350</f>
        <v>2620</v>
      </c>
      <c r="U30">
        <v>0</v>
      </c>
      <c r="V30" s="29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tr">
        <f>IF(ISBLANK(E30), "N", "Y")</f>
        <v>Y</v>
      </c>
      <c r="AJ30">
        <v>1</v>
      </c>
      <c r="AK30" s="12"/>
    </row>
    <row r="31" spans="1:37" x14ac:dyDescent="0.25">
      <c r="A31">
        <v>30</v>
      </c>
      <c r="B31">
        <v>5648</v>
      </c>
      <c r="C31" s="19">
        <v>4000000774</v>
      </c>
      <c r="D31" t="s">
        <v>997</v>
      </c>
      <c r="E31" s="14">
        <v>64</v>
      </c>
      <c r="F31">
        <v>5</v>
      </c>
      <c r="G31" s="4">
        <v>4</v>
      </c>
      <c r="H31" t="s">
        <v>1175</v>
      </c>
      <c r="I31" t="s">
        <v>1176</v>
      </c>
      <c r="J31" s="9">
        <v>4000000381</v>
      </c>
      <c r="K31" t="s">
        <v>75</v>
      </c>
      <c r="L31" t="s">
        <v>39</v>
      </c>
      <c r="M31">
        <v>120</v>
      </c>
      <c r="N31" t="s">
        <v>1194</v>
      </c>
      <c r="Q31">
        <v>0</v>
      </c>
      <c r="R31">
        <v>0</v>
      </c>
      <c r="S31">
        <v>0</v>
      </c>
      <c r="T31" s="27">
        <f>108400+37400+29400+37200+29200+32200+33200</f>
        <v>307000</v>
      </c>
      <c r="U31">
        <v>0</v>
      </c>
      <c r="V31" s="29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tr">
        <f>IF(ISBLANK(E31), "N", "Y")</f>
        <v>Y</v>
      </c>
      <c r="AJ31">
        <v>1</v>
      </c>
      <c r="AK31" s="12"/>
    </row>
    <row r="32" spans="1:37" x14ac:dyDescent="0.25">
      <c r="A32">
        <v>31</v>
      </c>
      <c r="B32">
        <v>5633</v>
      </c>
      <c r="C32" s="19">
        <v>4000000691</v>
      </c>
      <c r="D32" t="s">
        <v>982</v>
      </c>
      <c r="E32" s="14">
        <v>66</v>
      </c>
      <c r="F32">
        <v>5</v>
      </c>
      <c r="G32" s="4">
        <v>4</v>
      </c>
      <c r="H32" t="s">
        <v>1175</v>
      </c>
      <c r="I32" t="s">
        <v>1176</v>
      </c>
      <c r="J32" s="9">
        <v>4000000381</v>
      </c>
      <c r="K32" t="s">
        <v>75</v>
      </c>
      <c r="L32" t="s">
        <v>39</v>
      </c>
      <c r="M32">
        <v>120</v>
      </c>
      <c r="N32" t="s">
        <v>1194</v>
      </c>
      <c r="Q32">
        <v>0</v>
      </c>
      <c r="R32">
        <v>0</v>
      </c>
      <c r="S32">
        <v>0</v>
      </c>
      <c r="T32" s="31">
        <f>4710+1550+1180</f>
        <v>7440</v>
      </c>
      <c r="U32">
        <v>0</v>
      </c>
      <c r="V32" s="29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tr">
        <f>IF(ISBLANK(E32), "N", "Y")</f>
        <v>Y</v>
      </c>
      <c r="AJ32">
        <v>1</v>
      </c>
      <c r="AK32" s="12"/>
    </row>
    <row r="33" spans="1:37" x14ac:dyDescent="0.25">
      <c r="A33">
        <v>32</v>
      </c>
      <c r="B33">
        <v>5674</v>
      </c>
      <c r="C33" s="19">
        <v>4000000884</v>
      </c>
      <c r="D33" t="s">
        <v>1020</v>
      </c>
      <c r="E33" s="14">
        <v>82</v>
      </c>
      <c r="F33">
        <v>5</v>
      </c>
      <c r="G33" s="4">
        <v>4</v>
      </c>
      <c r="H33" t="s">
        <v>1175</v>
      </c>
      <c r="I33" t="s">
        <v>1176</v>
      </c>
      <c r="J33" s="9">
        <v>4000000811</v>
      </c>
      <c r="K33" t="s">
        <v>75</v>
      </c>
      <c r="L33" t="s">
        <v>39</v>
      </c>
      <c r="M33">
        <v>120</v>
      </c>
      <c r="N33" t="s">
        <v>1194</v>
      </c>
      <c r="Q33">
        <v>0</v>
      </c>
      <c r="R33">
        <v>0</v>
      </c>
      <c r="S33">
        <v>0</v>
      </c>
      <c r="T33" s="32">
        <v>30684</v>
      </c>
      <c r="U33">
        <v>0</v>
      </c>
      <c r="V33" s="29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tr">
        <f>IF(ISBLANK(E33), "N", "Y")</f>
        <v>Y</v>
      </c>
      <c r="AJ33">
        <v>1</v>
      </c>
      <c r="AK33" s="12"/>
    </row>
    <row r="34" spans="1:37" x14ac:dyDescent="0.25">
      <c r="A34">
        <v>33</v>
      </c>
      <c r="B34">
        <v>5651</v>
      </c>
      <c r="C34" s="19">
        <v>4000000812</v>
      </c>
      <c r="D34" t="s">
        <v>1000</v>
      </c>
      <c r="E34" s="14">
        <v>83</v>
      </c>
      <c r="F34">
        <v>5</v>
      </c>
      <c r="G34" s="4">
        <v>4</v>
      </c>
      <c r="H34" t="s">
        <v>1175</v>
      </c>
      <c r="I34" t="s">
        <v>1176</v>
      </c>
      <c r="J34" s="9">
        <v>4000000811</v>
      </c>
      <c r="K34" t="s">
        <v>75</v>
      </c>
      <c r="L34" t="s">
        <v>39</v>
      </c>
      <c r="M34">
        <v>120</v>
      </c>
      <c r="N34" t="s">
        <v>1194</v>
      </c>
      <c r="Q34">
        <v>0</v>
      </c>
      <c r="R34">
        <v>0</v>
      </c>
      <c r="S34">
        <v>0</v>
      </c>
      <c r="T34" s="26">
        <f>13153+4450+4420+4100+3920+2000+3850</f>
        <v>35893</v>
      </c>
      <c r="U34">
        <v>0</v>
      </c>
      <c r="V34" s="29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tr">
        <f>IF(ISBLANK(E34), "N", "Y")</f>
        <v>Y</v>
      </c>
      <c r="AJ34">
        <v>1</v>
      </c>
      <c r="AK34" s="12"/>
    </row>
    <row r="35" spans="1:37" x14ac:dyDescent="0.25">
      <c r="A35">
        <v>34</v>
      </c>
      <c r="B35">
        <v>5652</v>
      </c>
      <c r="C35" s="19">
        <v>4000000813</v>
      </c>
      <c r="D35" t="s">
        <v>1001</v>
      </c>
      <c r="E35" s="14">
        <v>84</v>
      </c>
      <c r="F35">
        <v>5</v>
      </c>
      <c r="G35" s="4">
        <v>4</v>
      </c>
      <c r="H35" t="s">
        <v>1175</v>
      </c>
      <c r="I35" t="s">
        <v>1176</v>
      </c>
      <c r="J35" s="9">
        <v>4000000811</v>
      </c>
      <c r="K35" t="s">
        <v>75</v>
      </c>
      <c r="L35" t="s">
        <v>39</v>
      </c>
      <c r="M35">
        <v>120</v>
      </c>
      <c r="N35" t="s">
        <v>1194</v>
      </c>
      <c r="Q35">
        <v>0</v>
      </c>
      <c r="R35">
        <v>0</v>
      </c>
      <c r="S35">
        <v>0</v>
      </c>
      <c r="T35" s="27">
        <f>630+190+180+228+208+240+252</f>
        <v>1928</v>
      </c>
      <c r="U35">
        <v>0</v>
      </c>
      <c r="V35" s="29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t="str">
        <f>IF(ISBLANK(E35), "N", "Y")</f>
        <v>Y</v>
      </c>
      <c r="AJ35">
        <v>1</v>
      </c>
      <c r="AK35" s="12"/>
    </row>
    <row r="36" spans="1:37" x14ac:dyDescent="0.25">
      <c r="A36">
        <v>35</v>
      </c>
      <c r="B36">
        <v>5676</v>
      </c>
      <c r="C36" s="20">
        <v>4000000901</v>
      </c>
      <c r="D36" s="22" t="s">
        <v>1022</v>
      </c>
      <c r="E36" s="14">
        <v>90</v>
      </c>
      <c r="F36" s="22">
        <v>5</v>
      </c>
      <c r="G36" s="4">
        <v>4</v>
      </c>
      <c r="H36" t="s">
        <v>1175</v>
      </c>
      <c r="I36" t="s">
        <v>1176</v>
      </c>
      <c r="J36" s="23">
        <v>4000000811</v>
      </c>
      <c r="K36" t="s">
        <v>40</v>
      </c>
      <c r="L36" t="s">
        <v>39</v>
      </c>
      <c r="M36">
        <v>120</v>
      </c>
      <c r="N36" t="s">
        <v>1194</v>
      </c>
      <c r="Q36">
        <v>0</v>
      </c>
      <c r="R36">
        <v>0</v>
      </c>
      <c r="S36">
        <v>0</v>
      </c>
      <c r="T36" s="29">
        <v>0</v>
      </c>
      <c r="U36">
        <v>0</v>
      </c>
      <c r="V36" s="28">
        <f>4000+5100</f>
        <v>9100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tr">
        <f>IF(ISBLANK(E36), "N", "Y")</f>
        <v>Y</v>
      </c>
      <c r="AJ36">
        <v>1</v>
      </c>
      <c r="AK36" s="12"/>
    </row>
    <row r="37" spans="1:37" x14ac:dyDescent="0.25">
      <c r="A37">
        <v>36</v>
      </c>
      <c r="B37">
        <v>5582</v>
      </c>
      <c r="C37" s="19">
        <v>4000000473</v>
      </c>
      <c r="D37" t="s">
        <v>934</v>
      </c>
      <c r="E37" s="14">
        <v>93</v>
      </c>
      <c r="F37">
        <v>7</v>
      </c>
      <c r="G37" s="4">
        <v>4</v>
      </c>
      <c r="H37" t="s">
        <v>1175</v>
      </c>
      <c r="I37" t="s">
        <v>1176</v>
      </c>
      <c r="J37" s="9">
        <v>4000000472</v>
      </c>
      <c r="K37" t="s">
        <v>75</v>
      </c>
      <c r="L37" t="s">
        <v>39</v>
      </c>
      <c r="M37">
        <v>120</v>
      </c>
      <c r="N37" t="s">
        <v>1194</v>
      </c>
      <c r="Q37">
        <v>0</v>
      </c>
      <c r="R37">
        <v>0</v>
      </c>
      <c r="S37">
        <v>0</v>
      </c>
      <c r="T37" s="27">
        <f>700+1900</f>
        <v>2600</v>
      </c>
      <c r="U37">
        <v>0</v>
      </c>
      <c r="V37" s="29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tr">
        <f>IF(ISBLANK(E37), "N", "Y")</f>
        <v>Y</v>
      </c>
      <c r="AJ37">
        <v>1</v>
      </c>
      <c r="AK37" s="12"/>
    </row>
    <row r="38" spans="1:37" x14ac:dyDescent="0.25">
      <c r="A38">
        <v>37</v>
      </c>
      <c r="B38">
        <v>5583</v>
      </c>
      <c r="C38" s="19">
        <v>4000000474</v>
      </c>
      <c r="D38" t="s">
        <v>935</v>
      </c>
      <c r="E38" s="14">
        <v>94</v>
      </c>
      <c r="F38">
        <v>7</v>
      </c>
      <c r="G38" s="4">
        <v>4</v>
      </c>
      <c r="H38" t="s">
        <v>1175</v>
      </c>
      <c r="I38" t="s">
        <v>1176</v>
      </c>
      <c r="J38" s="9">
        <v>4000000472</v>
      </c>
      <c r="K38" t="s">
        <v>75</v>
      </c>
      <c r="L38" t="s">
        <v>39</v>
      </c>
      <c r="M38">
        <v>120</v>
      </c>
      <c r="N38" t="s">
        <v>1194</v>
      </c>
      <c r="Q38">
        <v>0</v>
      </c>
      <c r="R38">
        <v>0</v>
      </c>
      <c r="S38">
        <v>0</v>
      </c>
      <c r="T38" s="26">
        <f>250+50+2000</f>
        <v>2300</v>
      </c>
      <c r="U38">
        <v>0</v>
      </c>
      <c r="V38" s="29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tr">
        <f>IF(ISBLANK(E38), "N", "Y")</f>
        <v>Y</v>
      </c>
      <c r="AJ38">
        <v>1</v>
      </c>
      <c r="AK38" s="12"/>
    </row>
    <row r="39" spans="1:37" x14ac:dyDescent="0.25">
      <c r="A39">
        <v>38</v>
      </c>
      <c r="B39">
        <v>5597</v>
      </c>
      <c r="C39" s="19">
        <v>4000000488</v>
      </c>
      <c r="D39" t="s">
        <v>949</v>
      </c>
      <c r="E39" s="14">
        <v>99</v>
      </c>
      <c r="F39">
        <v>7</v>
      </c>
      <c r="G39" s="4">
        <v>4</v>
      </c>
      <c r="H39" t="s">
        <v>1175</v>
      </c>
      <c r="I39" t="s">
        <v>1176</v>
      </c>
      <c r="J39" s="6">
        <v>4000000487</v>
      </c>
      <c r="K39" t="s">
        <v>75</v>
      </c>
      <c r="L39" t="s">
        <v>39</v>
      </c>
      <c r="M39">
        <v>120</v>
      </c>
      <c r="N39" t="s">
        <v>1194</v>
      </c>
      <c r="Q39">
        <v>0</v>
      </c>
      <c r="R39">
        <v>0</v>
      </c>
      <c r="S39">
        <v>0</v>
      </c>
      <c r="T39" s="27">
        <f>750+250</f>
        <v>1000</v>
      </c>
      <c r="U39">
        <v>0</v>
      </c>
      <c r="V39" s="2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tr">
        <f>IF(ISBLANK(E39), "N", "Y")</f>
        <v>Y</v>
      </c>
      <c r="AJ39">
        <v>1</v>
      </c>
      <c r="AK39" s="12"/>
    </row>
    <row r="40" spans="1:37" x14ac:dyDescent="0.25">
      <c r="A40">
        <v>39</v>
      </c>
      <c r="B40">
        <v>5591</v>
      </c>
      <c r="C40" s="19">
        <v>4000000482</v>
      </c>
      <c r="D40" t="s">
        <v>943</v>
      </c>
      <c r="E40" s="14">
        <v>101</v>
      </c>
      <c r="F40">
        <v>7</v>
      </c>
      <c r="G40" s="4">
        <v>4</v>
      </c>
      <c r="H40" t="s">
        <v>1175</v>
      </c>
      <c r="I40" t="s">
        <v>1176</v>
      </c>
      <c r="J40" s="6">
        <v>4000000481</v>
      </c>
      <c r="K40" t="s">
        <v>75</v>
      </c>
      <c r="L40" t="s">
        <v>39</v>
      </c>
      <c r="M40">
        <v>120</v>
      </c>
      <c r="N40" t="s">
        <v>1194</v>
      </c>
      <c r="Q40">
        <v>0</v>
      </c>
      <c r="R40">
        <v>0</v>
      </c>
      <c r="S40">
        <v>0</v>
      </c>
      <c r="T40" s="26">
        <f>3700+300+50+3150+600+950+1850</f>
        <v>10600</v>
      </c>
      <c r="U40">
        <v>0</v>
      </c>
      <c r="V40" s="29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tr">
        <f>IF(ISBLANK(E40), "N", "Y")</f>
        <v>Y</v>
      </c>
      <c r="AJ40">
        <v>1</v>
      </c>
      <c r="AK40" s="12"/>
    </row>
    <row r="41" spans="1:37" x14ac:dyDescent="0.25">
      <c r="A41">
        <v>40</v>
      </c>
      <c r="B41">
        <v>5592</v>
      </c>
      <c r="C41" s="19">
        <v>4000000483</v>
      </c>
      <c r="D41" t="s">
        <v>944</v>
      </c>
      <c r="E41" s="14">
        <v>102</v>
      </c>
      <c r="F41">
        <v>7</v>
      </c>
      <c r="G41" s="4">
        <v>4</v>
      </c>
      <c r="H41" t="s">
        <v>1175</v>
      </c>
      <c r="I41" t="s">
        <v>1176</v>
      </c>
      <c r="J41" s="6">
        <v>4000000481</v>
      </c>
      <c r="K41" t="s">
        <v>75</v>
      </c>
      <c r="L41" t="s">
        <v>39</v>
      </c>
      <c r="M41">
        <v>120</v>
      </c>
      <c r="N41" t="s">
        <v>1194</v>
      </c>
      <c r="Q41">
        <v>0</v>
      </c>
      <c r="R41">
        <v>0</v>
      </c>
      <c r="S41">
        <v>0</v>
      </c>
      <c r="T41" s="27">
        <v>750</v>
      </c>
      <c r="U41">
        <v>0</v>
      </c>
      <c r="V41" s="29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tr">
        <f>IF(ISBLANK(E41), "N", "Y")</f>
        <v>Y</v>
      </c>
      <c r="AJ41">
        <v>1</v>
      </c>
      <c r="AK41" s="12"/>
    </row>
    <row r="42" spans="1:37" x14ac:dyDescent="0.25">
      <c r="A42">
        <v>41</v>
      </c>
      <c r="B42">
        <v>5594</v>
      </c>
      <c r="C42" s="19">
        <v>4000000485</v>
      </c>
      <c r="D42" t="s">
        <v>946</v>
      </c>
      <c r="E42" s="14">
        <v>103</v>
      </c>
      <c r="F42">
        <v>7</v>
      </c>
      <c r="G42" s="4">
        <v>4</v>
      </c>
      <c r="H42" t="s">
        <v>1175</v>
      </c>
      <c r="I42" t="s">
        <v>1176</v>
      </c>
      <c r="J42" s="6">
        <v>4000000484</v>
      </c>
      <c r="K42" t="s">
        <v>75</v>
      </c>
      <c r="L42" t="s">
        <v>39</v>
      </c>
      <c r="M42">
        <v>120</v>
      </c>
      <c r="N42" t="s">
        <v>1194</v>
      </c>
      <c r="Q42">
        <v>0</v>
      </c>
      <c r="R42">
        <v>0</v>
      </c>
      <c r="S42">
        <v>0</v>
      </c>
      <c r="T42" s="26">
        <v>1530</v>
      </c>
      <c r="U42">
        <v>0</v>
      </c>
      <c r="V42" s="29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tr">
        <f>IF(ISBLANK(E42), "N", "Y")</f>
        <v>Y</v>
      </c>
      <c r="AJ42">
        <v>1</v>
      </c>
      <c r="AK42" s="12"/>
    </row>
    <row r="43" spans="1:37" x14ac:dyDescent="0.25">
      <c r="A43">
        <v>42</v>
      </c>
      <c r="B43">
        <v>5595</v>
      </c>
      <c r="C43" s="19">
        <v>4000000486</v>
      </c>
      <c r="D43" t="s">
        <v>947</v>
      </c>
      <c r="E43" s="14">
        <v>104</v>
      </c>
      <c r="F43">
        <v>7</v>
      </c>
      <c r="G43" s="4">
        <v>4</v>
      </c>
      <c r="H43" t="s">
        <v>1175</v>
      </c>
      <c r="I43" t="s">
        <v>1176</v>
      </c>
      <c r="J43" s="6">
        <v>4000000484</v>
      </c>
      <c r="K43" t="s">
        <v>75</v>
      </c>
      <c r="L43" t="s">
        <v>39</v>
      </c>
      <c r="M43">
        <v>120</v>
      </c>
      <c r="N43" t="s">
        <v>1194</v>
      </c>
      <c r="Q43">
        <v>0</v>
      </c>
      <c r="R43">
        <v>0</v>
      </c>
      <c r="S43">
        <v>0</v>
      </c>
      <c r="T43" s="27">
        <v>300</v>
      </c>
      <c r="U43">
        <v>0</v>
      </c>
      <c r="V43" s="29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tr">
        <f>IF(ISBLANK(E43), "N", "Y")</f>
        <v>Y</v>
      </c>
      <c r="AJ43">
        <v>1</v>
      </c>
      <c r="AK43" s="12"/>
    </row>
    <row r="44" spans="1:37" x14ac:dyDescent="0.25">
      <c r="A44">
        <v>43</v>
      </c>
      <c r="B44">
        <v>4798</v>
      </c>
      <c r="C44" s="17">
        <v>1000000494</v>
      </c>
      <c r="D44" s="5" t="s">
        <v>172</v>
      </c>
      <c r="E44" s="14">
        <v>111</v>
      </c>
      <c r="F44" s="1">
        <v>4</v>
      </c>
      <c r="G44" s="3">
        <v>1</v>
      </c>
      <c r="H44" s="5" t="s">
        <v>1172</v>
      </c>
      <c r="I44" s="5" t="s">
        <v>1176</v>
      </c>
      <c r="J44" s="7">
        <v>1000000491</v>
      </c>
      <c r="K44" s="5" t="s">
        <v>75</v>
      </c>
      <c r="L44" t="s">
        <v>39</v>
      </c>
      <c r="M44">
        <v>120</v>
      </c>
      <c r="N44" t="s">
        <v>1194</v>
      </c>
      <c r="Q44">
        <v>0</v>
      </c>
      <c r="R44">
        <v>0</v>
      </c>
      <c r="S44">
        <v>0</v>
      </c>
      <c r="T44" s="26">
        <v>4000</v>
      </c>
      <c r="U44">
        <v>0</v>
      </c>
      <c r="V44" s="29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tr">
        <f>IF(ISBLANK(E44), "N", "Y")</f>
        <v>Y</v>
      </c>
      <c r="AJ44">
        <v>1</v>
      </c>
      <c r="AK44" s="12"/>
    </row>
    <row r="45" spans="1:37" x14ac:dyDescent="0.25">
      <c r="A45">
        <v>44</v>
      </c>
      <c r="B45">
        <v>4804</v>
      </c>
      <c r="C45" s="17">
        <v>1000000500</v>
      </c>
      <c r="D45" s="5" t="s">
        <v>178</v>
      </c>
      <c r="E45" s="14">
        <v>115</v>
      </c>
      <c r="F45" s="1">
        <v>4</v>
      </c>
      <c r="G45" s="3">
        <v>1</v>
      </c>
      <c r="H45" s="5" t="s">
        <v>1172</v>
      </c>
      <c r="I45" s="5" t="s">
        <v>1176</v>
      </c>
      <c r="J45" s="7">
        <v>1000000491</v>
      </c>
      <c r="K45" s="5" t="s">
        <v>75</v>
      </c>
      <c r="L45" t="s">
        <v>39</v>
      </c>
      <c r="M45">
        <v>120</v>
      </c>
      <c r="N45" t="s">
        <v>1194</v>
      </c>
      <c r="Q45">
        <v>0</v>
      </c>
      <c r="R45">
        <v>0</v>
      </c>
      <c r="S45">
        <v>0</v>
      </c>
      <c r="T45" s="27">
        <v>166.1</v>
      </c>
      <c r="U45">
        <v>0</v>
      </c>
      <c r="V45" s="29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tr">
        <f>IF(ISBLANK(E45), "N", "Y")</f>
        <v>Y</v>
      </c>
      <c r="AJ45">
        <v>1</v>
      </c>
      <c r="AK45" s="12"/>
    </row>
    <row r="46" spans="1:37" x14ac:dyDescent="0.25">
      <c r="A46">
        <v>45</v>
      </c>
      <c r="B46">
        <v>5049</v>
      </c>
      <c r="C46" s="17">
        <v>1000001317</v>
      </c>
      <c r="D46" s="5" t="s">
        <v>423</v>
      </c>
      <c r="E46" s="14">
        <v>116</v>
      </c>
      <c r="F46" s="1">
        <v>4</v>
      </c>
      <c r="G46" s="3">
        <v>1</v>
      </c>
      <c r="H46" s="5" t="s">
        <v>1172</v>
      </c>
      <c r="I46" s="5" t="s">
        <v>1176</v>
      </c>
      <c r="J46" s="7">
        <v>1000001316</v>
      </c>
      <c r="K46" s="5" t="s">
        <v>75</v>
      </c>
      <c r="L46" t="s">
        <v>39</v>
      </c>
      <c r="M46">
        <v>120</v>
      </c>
      <c r="N46" t="s">
        <v>1194</v>
      </c>
      <c r="Q46">
        <v>0</v>
      </c>
      <c r="R46">
        <v>0</v>
      </c>
      <c r="S46">
        <v>0</v>
      </c>
      <c r="T46" s="26">
        <v>45576</v>
      </c>
      <c r="U46">
        <v>0</v>
      </c>
      <c r="V46" s="29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tr">
        <f>IF(ISBLANK(E46), "N", "Y")</f>
        <v>Y</v>
      </c>
      <c r="AJ46">
        <v>1</v>
      </c>
      <c r="AK46" s="12"/>
    </row>
    <row r="47" spans="1:37" x14ac:dyDescent="0.25">
      <c r="A47">
        <v>46</v>
      </c>
      <c r="B47">
        <v>5051</v>
      </c>
      <c r="C47" s="17">
        <v>1000001319</v>
      </c>
      <c r="D47" s="5" t="s">
        <v>425</v>
      </c>
      <c r="E47" s="14">
        <v>118</v>
      </c>
      <c r="F47" s="1">
        <v>4</v>
      </c>
      <c r="G47" s="3">
        <v>1</v>
      </c>
      <c r="H47" s="5" t="s">
        <v>1172</v>
      </c>
      <c r="I47" s="5" t="s">
        <v>1176</v>
      </c>
      <c r="J47" s="7">
        <v>1000001316</v>
      </c>
      <c r="K47" s="5" t="s">
        <v>75</v>
      </c>
      <c r="L47" t="s">
        <v>39</v>
      </c>
      <c r="M47">
        <v>120</v>
      </c>
      <c r="N47" t="s">
        <v>1194</v>
      </c>
      <c r="Q47">
        <v>0</v>
      </c>
      <c r="R47">
        <v>0</v>
      </c>
      <c r="S47">
        <v>0</v>
      </c>
      <c r="T47" s="27">
        <v>200</v>
      </c>
      <c r="U47">
        <v>0</v>
      </c>
      <c r="V47" s="29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tr">
        <f>IF(ISBLANK(E47), "N", "Y")</f>
        <v>Y</v>
      </c>
      <c r="AJ47">
        <v>1</v>
      </c>
      <c r="AK47" s="12"/>
    </row>
    <row r="48" spans="1:37" x14ac:dyDescent="0.25">
      <c r="A48">
        <v>47</v>
      </c>
      <c r="B48">
        <v>4670</v>
      </c>
      <c r="C48" s="17">
        <v>1000000015</v>
      </c>
      <c r="D48" s="5" t="s">
        <v>45</v>
      </c>
      <c r="E48" s="14">
        <v>119</v>
      </c>
      <c r="F48" s="1">
        <v>4</v>
      </c>
      <c r="G48" s="3">
        <v>1</v>
      </c>
      <c r="H48" s="5" t="s">
        <v>1172</v>
      </c>
      <c r="I48" s="5" t="s">
        <v>1176</v>
      </c>
      <c r="J48" s="7">
        <v>1000000012</v>
      </c>
      <c r="K48" s="5" t="s">
        <v>75</v>
      </c>
      <c r="L48" t="s">
        <v>39</v>
      </c>
      <c r="M48">
        <v>120</v>
      </c>
      <c r="N48" t="s">
        <v>1194</v>
      </c>
      <c r="Q48">
        <v>0</v>
      </c>
      <c r="R48">
        <v>0</v>
      </c>
      <c r="S48">
        <v>0</v>
      </c>
      <c r="T48" s="26">
        <v>215114</v>
      </c>
      <c r="U48">
        <v>0</v>
      </c>
      <c r="V48" s="29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tr">
        <f>IF(ISBLANK(E48), "N", "Y")</f>
        <v>Y</v>
      </c>
      <c r="AJ48">
        <v>1</v>
      </c>
      <c r="AK48" s="12"/>
    </row>
    <row r="49" spans="1:37" x14ac:dyDescent="0.25">
      <c r="A49">
        <v>48</v>
      </c>
      <c r="B49">
        <v>4801</v>
      </c>
      <c r="C49" s="17">
        <v>1000000497</v>
      </c>
      <c r="D49" s="5" t="s">
        <v>175</v>
      </c>
      <c r="E49" s="14">
        <v>127</v>
      </c>
      <c r="F49" s="1">
        <v>4</v>
      </c>
      <c r="G49" s="3">
        <v>1</v>
      </c>
      <c r="H49" s="5" t="s">
        <v>1172</v>
      </c>
      <c r="I49" s="5" t="s">
        <v>1176</v>
      </c>
      <c r="J49" s="7">
        <v>1000000491</v>
      </c>
      <c r="K49" s="5" t="s">
        <v>75</v>
      </c>
      <c r="L49" t="s">
        <v>39</v>
      </c>
      <c r="M49">
        <v>120</v>
      </c>
      <c r="N49" t="s">
        <v>1194</v>
      </c>
      <c r="Q49">
        <v>0</v>
      </c>
      <c r="R49">
        <v>0</v>
      </c>
      <c r="S49">
        <v>0</v>
      </c>
      <c r="T49" s="29">
        <v>0</v>
      </c>
      <c r="U49">
        <v>0</v>
      </c>
      <c r="V49" s="2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tr">
        <f>IF(ISBLANK(E49), "N", "Y")</f>
        <v>Y</v>
      </c>
      <c r="AJ49">
        <v>1</v>
      </c>
      <c r="AK49" s="12"/>
    </row>
    <row r="50" spans="1:37" x14ac:dyDescent="0.25">
      <c r="A50">
        <v>49</v>
      </c>
      <c r="B50">
        <v>5369</v>
      </c>
      <c r="C50" s="17">
        <v>3000000155</v>
      </c>
      <c r="D50" s="5" t="s">
        <v>736</v>
      </c>
      <c r="E50" s="14">
        <v>136</v>
      </c>
      <c r="F50" s="3">
        <v>5</v>
      </c>
      <c r="G50" s="3">
        <v>3</v>
      </c>
      <c r="H50" t="s">
        <v>1174</v>
      </c>
      <c r="I50" t="s">
        <v>1177</v>
      </c>
      <c r="J50" s="10">
        <v>3000000153</v>
      </c>
      <c r="K50" s="5" t="s">
        <v>75</v>
      </c>
      <c r="L50" t="s">
        <v>39</v>
      </c>
      <c r="M50">
        <v>120</v>
      </c>
      <c r="N50" t="s">
        <v>1194</v>
      </c>
      <c r="Q50">
        <v>0</v>
      </c>
      <c r="R50">
        <v>0</v>
      </c>
      <c r="S50">
        <v>0</v>
      </c>
      <c r="T50" s="29">
        <v>0</v>
      </c>
      <c r="U50">
        <v>0</v>
      </c>
      <c r="V50" s="27">
        <f>3858947+395404+822019+362849+18635</f>
        <v>5457854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tr">
        <f>IF(ISBLANK(E50), "N", "Y")</f>
        <v>Y</v>
      </c>
      <c r="AJ50">
        <v>1</v>
      </c>
      <c r="AK50" s="12"/>
    </row>
    <row r="51" spans="1:37" x14ac:dyDescent="0.25">
      <c r="A51">
        <v>50</v>
      </c>
      <c r="B51">
        <v>5371</v>
      </c>
      <c r="C51" s="17">
        <v>3000000157</v>
      </c>
      <c r="D51" s="5" t="s">
        <v>738</v>
      </c>
      <c r="E51" s="14">
        <v>137</v>
      </c>
      <c r="F51" s="3">
        <v>5</v>
      </c>
      <c r="G51" s="3">
        <v>3</v>
      </c>
      <c r="H51" t="s">
        <v>1174</v>
      </c>
      <c r="I51" t="s">
        <v>1177</v>
      </c>
      <c r="J51" s="10">
        <v>3000000156</v>
      </c>
      <c r="K51" s="5" t="s">
        <v>75</v>
      </c>
      <c r="L51" t="s">
        <v>39</v>
      </c>
      <c r="M51">
        <v>120</v>
      </c>
      <c r="N51" t="s">
        <v>1194</v>
      </c>
      <c r="Q51">
        <v>0</v>
      </c>
      <c r="R51">
        <v>0</v>
      </c>
      <c r="S51">
        <v>0</v>
      </c>
      <c r="T51" s="29">
        <v>0</v>
      </c>
      <c r="U51">
        <v>0</v>
      </c>
      <c r="V51" s="26">
        <f>4710+1392+106420+855670+4598</f>
        <v>972790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 t="str">
        <f>IF(ISBLANK(E51), "N", "Y")</f>
        <v>Y</v>
      </c>
      <c r="AJ51">
        <v>1</v>
      </c>
      <c r="AK51" s="12"/>
    </row>
    <row r="52" spans="1:37" x14ac:dyDescent="0.25">
      <c r="A52">
        <v>51</v>
      </c>
      <c r="B52">
        <v>5372</v>
      </c>
      <c r="C52" s="17">
        <v>3000000158</v>
      </c>
      <c r="D52" s="5" t="s">
        <v>739</v>
      </c>
      <c r="E52" s="14">
        <v>142</v>
      </c>
      <c r="F52" s="3">
        <v>5</v>
      </c>
      <c r="G52" s="3">
        <v>3</v>
      </c>
      <c r="H52" t="s">
        <v>1174</v>
      </c>
      <c r="I52" t="s">
        <v>1177</v>
      </c>
      <c r="J52" s="10">
        <v>3000000156</v>
      </c>
      <c r="K52" s="5" t="s">
        <v>75</v>
      </c>
      <c r="L52" t="s">
        <v>39</v>
      </c>
      <c r="M52">
        <v>120</v>
      </c>
      <c r="N52" t="s">
        <v>1194</v>
      </c>
      <c r="Q52">
        <v>0</v>
      </c>
      <c r="R52">
        <v>0</v>
      </c>
      <c r="S52">
        <v>0</v>
      </c>
      <c r="T52" s="29">
        <v>0</v>
      </c>
      <c r="U52">
        <v>0</v>
      </c>
      <c r="V52" s="27">
        <f>6052099+2003156+2871340+3069160+1786763+336525+70372+212346+2276778+4816426+991365</f>
        <v>24486330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tr">
        <f>IF(ISBLANK(E52), "N", "Y")</f>
        <v>Y</v>
      </c>
      <c r="AJ52">
        <v>1</v>
      </c>
      <c r="AK52" s="12"/>
    </row>
    <row r="53" spans="1:37" x14ac:dyDescent="0.25">
      <c r="A53">
        <v>52</v>
      </c>
      <c r="B53">
        <v>5378</v>
      </c>
      <c r="C53" s="17">
        <v>3000000164</v>
      </c>
      <c r="D53" s="5" t="s">
        <v>745</v>
      </c>
      <c r="E53" s="14">
        <v>143</v>
      </c>
      <c r="F53" s="3">
        <v>5</v>
      </c>
      <c r="G53" s="3">
        <v>3</v>
      </c>
      <c r="H53" t="s">
        <v>1174</v>
      </c>
      <c r="I53" t="s">
        <v>1177</v>
      </c>
      <c r="J53" s="10">
        <v>3000000162</v>
      </c>
      <c r="K53" s="5" t="s">
        <v>75</v>
      </c>
      <c r="L53" t="s">
        <v>39</v>
      </c>
      <c r="M53">
        <v>120</v>
      </c>
      <c r="N53" t="s">
        <v>1194</v>
      </c>
      <c r="Q53">
        <v>0</v>
      </c>
      <c r="R53">
        <v>0</v>
      </c>
      <c r="S53">
        <v>0</v>
      </c>
      <c r="T53" s="29">
        <v>0</v>
      </c>
      <c r="U53">
        <v>0</v>
      </c>
      <c r="V53" s="26">
        <f>2968055+649236+74048+2645555+1586843+856792+2784938</f>
        <v>11565467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tr">
        <f>IF(ISBLANK(E53), "N", "Y")</f>
        <v>Y</v>
      </c>
      <c r="AJ53">
        <v>1</v>
      </c>
      <c r="AK53" s="12"/>
    </row>
    <row r="54" spans="1:37" x14ac:dyDescent="0.25">
      <c r="A54">
        <v>53</v>
      </c>
      <c r="B54">
        <v>5392</v>
      </c>
      <c r="C54" s="19">
        <v>3000000178</v>
      </c>
      <c r="D54" t="s">
        <v>759</v>
      </c>
      <c r="E54" s="14">
        <v>144</v>
      </c>
      <c r="F54">
        <v>5</v>
      </c>
      <c r="G54" s="3">
        <v>3</v>
      </c>
      <c r="H54" t="s">
        <v>1174</v>
      </c>
      <c r="I54" t="s">
        <v>1177</v>
      </c>
      <c r="J54" s="11">
        <v>3000000177</v>
      </c>
      <c r="K54" t="s">
        <v>75</v>
      </c>
      <c r="L54" t="s">
        <v>39</v>
      </c>
      <c r="M54">
        <v>120</v>
      </c>
      <c r="N54" t="s">
        <v>1194</v>
      </c>
      <c r="Q54">
        <v>0</v>
      </c>
      <c r="R54">
        <v>0</v>
      </c>
      <c r="S54">
        <v>0</v>
      </c>
      <c r="T54" s="29">
        <v>0</v>
      </c>
      <c r="U54">
        <v>0</v>
      </c>
      <c r="V54" s="27">
        <f>427653+5254+3392+121470</f>
        <v>557769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tr">
        <f>IF(ISBLANK(E54), "N", "Y")</f>
        <v>Y</v>
      </c>
      <c r="AJ54">
        <v>1</v>
      </c>
      <c r="AK54" s="12"/>
    </row>
    <row r="55" spans="1:37" x14ac:dyDescent="0.25">
      <c r="A55">
        <v>54</v>
      </c>
      <c r="B55">
        <v>5398</v>
      </c>
      <c r="C55" s="19">
        <v>3000000184</v>
      </c>
      <c r="D55" t="s">
        <v>765</v>
      </c>
      <c r="E55" s="14">
        <v>148</v>
      </c>
      <c r="F55">
        <v>5</v>
      </c>
      <c r="G55" s="3">
        <v>3</v>
      </c>
      <c r="H55" t="s">
        <v>1174</v>
      </c>
      <c r="I55" t="s">
        <v>1177</v>
      </c>
      <c r="J55" s="11">
        <v>3000000183</v>
      </c>
      <c r="K55" t="s">
        <v>75</v>
      </c>
      <c r="L55" t="s">
        <v>39</v>
      </c>
      <c r="M55">
        <v>120</v>
      </c>
      <c r="N55" t="s">
        <v>1194</v>
      </c>
      <c r="Q55">
        <v>0</v>
      </c>
      <c r="R55">
        <v>0</v>
      </c>
      <c r="S55">
        <v>0</v>
      </c>
      <c r="T55" s="29">
        <v>0</v>
      </c>
      <c r="U55">
        <v>0</v>
      </c>
      <c r="V55" s="26">
        <f>5386686+1304671+188551+621260+1921400</f>
        <v>9422568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tr">
        <f>IF(ISBLANK(E55), "N", "Y")</f>
        <v>Y</v>
      </c>
      <c r="AJ55">
        <v>1</v>
      </c>
      <c r="AK55" s="12"/>
    </row>
    <row r="56" spans="1:37" x14ac:dyDescent="0.25">
      <c r="A56">
        <v>55</v>
      </c>
      <c r="B56">
        <v>5395</v>
      </c>
      <c r="C56" s="19">
        <v>3000000181</v>
      </c>
      <c r="D56" t="s">
        <v>762</v>
      </c>
      <c r="E56" s="14">
        <v>150</v>
      </c>
      <c r="F56">
        <v>5</v>
      </c>
      <c r="G56" s="3">
        <v>3</v>
      </c>
      <c r="H56" t="s">
        <v>1174</v>
      </c>
      <c r="I56" t="s">
        <v>1177</v>
      </c>
      <c r="J56" s="11">
        <v>3000000180</v>
      </c>
      <c r="K56" t="s">
        <v>75</v>
      </c>
      <c r="L56" t="s">
        <v>39</v>
      </c>
      <c r="M56">
        <v>120</v>
      </c>
      <c r="N56" t="s">
        <v>1194</v>
      </c>
      <c r="Q56">
        <v>0</v>
      </c>
      <c r="R56">
        <v>0</v>
      </c>
      <c r="S56">
        <v>0</v>
      </c>
      <c r="T56" s="29">
        <v>0</v>
      </c>
      <c r="U56">
        <v>0</v>
      </c>
      <c r="V56" s="27">
        <f>54614+14345+35640+64161</f>
        <v>168760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tr">
        <f>IF(ISBLANK(E56), "N", "Y")</f>
        <v>Y</v>
      </c>
      <c r="AJ56">
        <v>1</v>
      </c>
      <c r="AK56" s="12"/>
    </row>
    <row r="57" spans="1:37" x14ac:dyDescent="0.25">
      <c r="A57">
        <v>56</v>
      </c>
      <c r="B57">
        <v>5396</v>
      </c>
      <c r="C57" s="19">
        <v>3000000182</v>
      </c>
      <c r="D57" t="s">
        <v>763</v>
      </c>
      <c r="E57" s="14">
        <v>151</v>
      </c>
      <c r="F57">
        <v>5</v>
      </c>
      <c r="G57" s="3">
        <v>3</v>
      </c>
      <c r="H57" t="s">
        <v>1174</v>
      </c>
      <c r="I57" t="s">
        <v>1177</v>
      </c>
      <c r="J57" s="11">
        <v>3000000180</v>
      </c>
      <c r="K57" t="s">
        <v>75</v>
      </c>
      <c r="L57" t="s">
        <v>39</v>
      </c>
      <c r="M57">
        <v>120</v>
      </c>
      <c r="N57" t="s">
        <v>1194</v>
      </c>
      <c r="Q57">
        <v>0</v>
      </c>
      <c r="R57">
        <v>0</v>
      </c>
      <c r="S57">
        <v>0</v>
      </c>
      <c r="T57" s="29">
        <v>0</v>
      </c>
      <c r="U57">
        <v>0</v>
      </c>
      <c r="V57" s="25">
        <f>807484+219347+56093+750+7950+1391058+506033</f>
        <v>2988715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tr">
        <f>IF(ISBLANK(E57), "N", "Y")</f>
        <v>Y</v>
      </c>
      <c r="AJ57">
        <v>1</v>
      </c>
      <c r="AK57" s="12"/>
    </row>
    <row r="58" spans="1:37" x14ac:dyDescent="0.25">
      <c r="A58">
        <v>57</v>
      </c>
      <c r="B58">
        <v>5118</v>
      </c>
      <c r="C58" s="17">
        <v>2000000206</v>
      </c>
      <c r="D58" s="5" t="s">
        <v>487</v>
      </c>
      <c r="E58" s="15">
        <v>190</v>
      </c>
      <c r="F58" s="3">
        <v>5</v>
      </c>
      <c r="G58" s="3">
        <v>2</v>
      </c>
      <c r="H58" t="s">
        <v>1173</v>
      </c>
      <c r="I58" t="s">
        <v>1177</v>
      </c>
      <c r="J58" s="9">
        <v>2000000205</v>
      </c>
      <c r="K58" s="5" t="s">
        <v>75</v>
      </c>
      <c r="L58" t="s">
        <v>39</v>
      </c>
      <c r="M58">
        <v>120</v>
      </c>
      <c r="N58" t="s">
        <v>1194</v>
      </c>
      <c r="Q58">
        <v>0</v>
      </c>
      <c r="R58">
        <v>0</v>
      </c>
      <c r="S58">
        <v>0</v>
      </c>
      <c r="T58" s="29">
        <v>0</v>
      </c>
      <c r="U58">
        <v>0</v>
      </c>
      <c r="V58" s="27">
        <v>12572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tr">
        <f>IF(ISBLANK(E58), "N", "Y")</f>
        <v>Y</v>
      </c>
      <c r="AJ58">
        <v>1</v>
      </c>
      <c r="AK58" s="12"/>
    </row>
    <row r="59" spans="1:37" x14ac:dyDescent="0.25">
      <c r="A59">
        <v>58</v>
      </c>
      <c r="B59">
        <v>5119</v>
      </c>
      <c r="C59" s="17">
        <v>2000000207</v>
      </c>
      <c r="D59" s="5" t="s">
        <v>488</v>
      </c>
      <c r="E59" s="14">
        <v>191</v>
      </c>
      <c r="F59" s="3">
        <v>5</v>
      </c>
      <c r="G59" s="3">
        <v>2</v>
      </c>
      <c r="H59" t="s">
        <v>1173</v>
      </c>
      <c r="I59" t="s">
        <v>1177</v>
      </c>
      <c r="J59" s="9">
        <v>2000000205</v>
      </c>
      <c r="K59" s="5" t="s">
        <v>75</v>
      </c>
      <c r="L59" t="s">
        <v>39</v>
      </c>
      <c r="M59">
        <v>120</v>
      </c>
      <c r="N59" t="s">
        <v>1194</v>
      </c>
      <c r="Q59">
        <v>0</v>
      </c>
      <c r="R59">
        <v>0</v>
      </c>
      <c r="S59">
        <v>0</v>
      </c>
      <c r="T59" s="29">
        <v>0</v>
      </c>
      <c r="U59">
        <v>0</v>
      </c>
      <c r="V59" s="26">
        <v>64271641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tr">
        <f>IF(ISBLANK(E59), "N", "Y")</f>
        <v>Y</v>
      </c>
      <c r="AJ59">
        <v>1</v>
      </c>
      <c r="AK59" s="12"/>
    </row>
    <row r="60" spans="1:37" x14ac:dyDescent="0.25">
      <c r="A60">
        <v>59</v>
      </c>
      <c r="B60">
        <v>5336</v>
      </c>
      <c r="C60" s="17">
        <v>3000000015</v>
      </c>
      <c r="D60" s="5" t="s">
        <v>703</v>
      </c>
      <c r="E60" s="14">
        <v>204</v>
      </c>
      <c r="F60" s="3">
        <v>4</v>
      </c>
      <c r="G60" s="3">
        <v>3</v>
      </c>
      <c r="H60" t="s">
        <v>1174</v>
      </c>
      <c r="I60" t="s">
        <v>1177</v>
      </c>
      <c r="J60" s="10">
        <v>3000000011</v>
      </c>
      <c r="K60" s="5" t="s">
        <v>75</v>
      </c>
      <c r="L60" t="s">
        <v>39</v>
      </c>
      <c r="M60">
        <v>120</v>
      </c>
      <c r="N60" t="s">
        <v>1194</v>
      </c>
      <c r="Q60">
        <v>0</v>
      </c>
      <c r="R60">
        <v>0</v>
      </c>
      <c r="S60">
        <v>0</v>
      </c>
      <c r="T60" s="29">
        <v>0</v>
      </c>
      <c r="U60">
        <v>0</v>
      </c>
      <c r="V60" s="27">
        <f>3864+552+552+276+552+276+552+276+552</f>
        <v>7452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tr">
        <f>IF(ISBLANK(E60), "N", "Y")</f>
        <v>Y</v>
      </c>
      <c r="AJ60">
        <v>1</v>
      </c>
      <c r="AK60" s="12"/>
    </row>
    <row r="61" spans="1:37" x14ac:dyDescent="0.25">
      <c r="A61">
        <v>60</v>
      </c>
      <c r="B61">
        <v>5332</v>
      </c>
      <c r="C61" s="17">
        <v>3000000011</v>
      </c>
      <c r="D61" s="5" t="s">
        <v>699</v>
      </c>
      <c r="E61" s="14">
        <v>205</v>
      </c>
      <c r="F61" s="3">
        <v>3</v>
      </c>
      <c r="G61" s="3">
        <v>3</v>
      </c>
      <c r="H61" t="s">
        <v>1174</v>
      </c>
      <c r="I61" t="s">
        <v>1177</v>
      </c>
      <c r="J61" s="10">
        <v>3000000002</v>
      </c>
      <c r="K61" s="5" t="s">
        <v>40</v>
      </c>
      <c r="L61" t="s">
        <v>39</v>
      </c>
      <c r="M61">
        <v>120</v>
      </c>
      <c r="N61" t="s">
        <v>1194</v>
      </c>
      <c r="Q61">
        <v>0</v>
      </c>
      <c r="R61">
        <v>0</v>
      </c>
      <c r="S61">
        <v>0</v>
      </c>
      <c r="T61" s="29">
        <v>0</v>
      </c>
      <c r="U61">
        <v>0</v>
      </c>
      <c r="V61" s="26">
        <v>82362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tr">
        <f>IF(ISBLANK(E61), "N", "Y")</f>
        <v>Y</v>
      </c>
      <c r="AJ61">
        <v>1</v>
      </c>
      <c r="AK61" s="12"/>
    </row>
    <row r="62" spans="1:37" x14ac:dyDescent="0.25">
      <c r="A62">
        <v>61</v>
      </c>
      <c r="B62">
        <v>5750</v>
      </c>
      <c r="C62" s="19">
        <v>4000001263</v>
      </c>
      <c r="D62" t="s">
        <v>1095</v>
      </c>
      <c r="E62" s="14">
        <v>223</v>
      </c>
      <c r="F62">
        <v>5</v>
      </c>
      <c r="G62" s="4">
        <v>4</v>
      </c>
      <c r="H62" t="s">
        <v>1175</v>
      </c>
      <c r="I62" t="s">
        <v>1176</v>
      </c>
      <c r="J62" s="9">
        <v>4000001262</v>
      </c>
      <c r="K62" t="s">
        <v>75</v>
      </c>
      <c r="L62" t="s">
        <v>39</v>
      </c>
      <c r="M62">
        <v>120</v>
      </c>
      <c r="N62" t="s">
        <v>1194</v>
      </c>
      <c r="Q62">
        <v>0</v>
      </c>
      <c r="R62">
        <v>0</v>
      </c>
      <c r="S62">
        <v>0</v>
      </c>
      <c r="T62" s="27">
        <f>85315+3000+1340+124140+4800+4650+4155.25+1400+167450+1470</f>
        <v>397720.25</v>
      </c>
      <c r="U62">
        <v>0</v>
      </c>
      <c r="V62" s="29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tr">
        <f>IF(ISBLANK(E62), "N", "Y")</f>
        <v>Y</v>
      </c>
      <c r="AJ62">
        <v>1</v>
      </c>
      <c r="AK62" s="12"/>
    </row>
    <row r="63" spans="1:37" x14ac:dyDescent="0.25">
      <c r="A63">
        <v>62</v>
      </c>
      <c r="B63">
        <v>5751</v>
      </c>
      <c r="C63" s="19">
        <v>4000001264</v>
      </c>
      <c r="D63" t="s">
        <v>1096</v>
      </c>
      <c r="E63" s="14">
        <v>224</v>
      </c>
      <c r="F63">
        <v>5</v>
      </c>
      <c r="G63" s="4">
        <v>4</v>
      </c>
      <c r="H63" t="s">
        <v>1175</v>
      </c>
      <c r="I63" t="s">
        <v>1176</v>
      </c>
      <c r="J63" s="9">
        <v>4000001262</v>
      </c>
      <c r="K63" t="s">
        <v>75</v>
      </c>
      <c r="L63" t="s">
        <v>39</v>
      </c>
      <c r="M63">
        <v>120</v>
      </c>
      <c r="N63" t="s">
        <v>1194</v>
      </c>
      <c r="Q63">
        <v>0</v>
      </c>
      <c r="R63">
        <v>0</v>
      </c>
      <c r="S63">
        <v>0</v>
      </c>
      <c r="T63" s="26">
        <f>20728+1500+7300+4800+18958+1900</f>
        <v>55186</v>
      </c>
      <c r="U63">
        <v>0</v>
      </c>
      <c r="V63" s="29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tr">
        <f>IF(ISBLANK(E63), "N", "Y")</f>
        <v>Y</v>
      </c>
      <c r="AJ63">
        <v>1</v>
      </c>
      <c r="AK63" s="12"/>
    </row>
    <row r="64" spans="1:37" x14ac:dyDescent="0.25">
      <c r="A64">
        <v>63</v>
      </c>
      <c r="B64">
        <v>5220</v>
      </c>
      <c r="C64" s="17">
        <v>2000000458</v>
      </c>
      <c r="D64" s="5" t="s">
        <v>583</v>
      </c>
      <c r="E64" s="14">
        <v>233</v>
      </c>
      <c r="F64" s="3">
        <v>4</v>
      </c>
      <c r="G64" s="3">
        <v>2</v>
      </c>
      <c r="H64" t="s">
        <v>1173</v>
      </c>
      <c r="I64" t="s">
        <v>1177</v>
      </c>
      <c r="J64" s="9">
        <v>2000000431</v>
      </c>
      <c r="K64" s="5" t="s">
        <v>75</v>
      </c>
      <c r="L64" t="s">
        <v>39</v>
      </c>
      <c r="M64">
        <v>120</v>
      </c>
      <c r="N64" t="s">
        <v>1194</v>
      </c>
      <c r="Q64">
        <v>0</v>
      </c>
      <c r="R64">
        <v>0</v>
      </c>
      <c r="S64">
        <v>0</v>
      </c>
      <c r="T64" s="29">
        <v>0</v>
      </c>
      <c r="U64">
        <v>0</v>
      </c>
      <c r="V64" s="29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tr">
        <f>IF(ISBLANK(E64), "N", "Y")</f>
        <v>Y</v>
      </c>
      <c r="AJ64">
        <v>1</v>
      </c>
      <c r="AK64" s="12"/>
    </row>
    <row r="65" spans="1:37" x14ac:dyDescent="0.25">
      <c r="A65">
        <v>64</v>
      </c>
      <c r="B65">
        <v>4823</v>
      </c>
      <c r="C65" s="17">
        <v>1000000576</v>
      </c>
      <c r="D65" s="5" t="s">
        <v>197</v>
      </c>
      <c r="E65" s="14">
        <v>235</v>
      </c>
      <c r="F65" s="1">
        <v>4</v>
      </c>
      <c r="G65" s="3">
        <v>1</v>
      </c>
      <c r="H65" s="5" t="s">
        <v>1172</v>
      </c>
      <c r="I65" s="5" t="s">
        <v>1176</v>
      </c>
      <c r="J65" s="7">
        <v>1000000571</v>
      </c>
      <c r="K65" s="5" t="s">
        <v>75</v>
      </c>
      <c r="L65" t="s">
        <v>39</v>
      </c>
      <c r="M65">
        <v>120</v>
      </c>
      <c r="N65" t="s">
        <v>1194</v>
      </c>
      <c r="Q65">
        <v>0</v>
      </c>
      <c r="R65">
        <v>0</v>
      </c>
      <c r="S65">
        <v>0</v>
      </c>
      <c r="T65" s="29">
        <v>0</v>
      </c>
      <c r="U65">
        <v>0</v>
      </c>
      <c r="V65" s="29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tr">
        <f>IF(ISBLANK(E65), "N", "Y")</f>
        <v>Y</v>
      </c>
      <c r="AJ65">
        <v>1</v>
      </c>
      <c r="AK65" s="12"/>
    </row>
    <row r="66" spans="1:37" x14ac:dyDescent="0.25">
      <c r="A66">
        <v>65</v>
      </c>
      <c r="B66">
        <v>5329</v>
      </c>
      <c r="C66" s="17">
        <v>2000000940</v>
      </c>
      <c r="D66" s="5" t="s">
        <v>696</v>
      </c>
      <c r="E66" s="14">
        <v>236</v>
      </c>
      <c r="F66" s="3">
        <v>3</v>
      </c>
      <c r="G66" s="3">
        <v>3</v>
      </c>
      <c r="H66" t="s">
        <v>1174</v>
      </c>
      <c r="I66" t="s">
        <v>1177</v>
      </c>
      <c r="J66" s="10">
        <v>2000000161</v>
      </c>
      <c r="K66" s="5" t="s">
        <v>75</v>
      </c>
      <c r="L66" t="s">
        <v>39</v>
      </c>
      <c r="M66">
        <v>120</v>
      </c>
      <c r="N66" t="s">
        <v>1194</v>
      </c>
      <c r="Q66">
        <v>0</v>
      </c>
      <c r="R66">
        <v>0</v>
      </c>
      <c r="S66">
        <v>0</v>
      </c>
      <c r="T66" s="29">
        <v>0</v>
      </c>
      <c r="U66">
        <v>0</v>
      </c>
      <c r="V66" s="29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tr">
        <f>IF(ISBLANK(E66), "N", "Y")</f>
        <v>Y</v>
      </c>
      <c r="AJ66">
        <v>1</v>
      </c>
      <c r="AK66" s="12"/>
    </row>
    <row r="67" spans="1:37" x14ac:dyDescent="0.25">
      <c r="A67">
        <v>66</v>
      </c>
      <c r="B67">
        <v>5214</v>
      </c>
      <c r="C67" s="17">
        <v>2000000436</v>
      </c>
      <c r="D67" s="5" t="s">
        <v>585</v>
      </c>
      <c r="E67" s="14">
        <v>238</v>
      </c>
      <c r="F67" s="3">
        <v>4</v>
      </c>
      <c r="G67" s="3">
        <v>2</v>
      </c>
      <c r="H67" t="s">
        <v>1173</v>
      </c>
      <c r="I67" t="s">
        <v>1177</v>
      </c>
      <c r="J67" s="9">
        <v>2000000431</v>
      </c>
      <c r="K67" s="5" t="s">
        <v>75</v>
      </c>
      <c r="L67" t="s">
        <v>39</v>
      </c>
      <c r="M67">
        <v>120</v>
      </c>
      <c r="N67" t="s">
        <v>1194</v>
      </c>
      <c r="Q67">
        <v>0</v>
      </c>
      <c r="R67">
        <v>0</v>
      </c>
      <c r="S67">
        <v>0</v>
      </c>
      <c r="T67" s="29">
        <v>0</v>
      </c>
      <c r="U67">
        <v>0</v>
      </c>
      <c r="V67" s="26">
        <v>60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tr">
        <f>IF(ISBLANK(E67), "N", "Y")</f>
        <v>Y</v>
      </c>
      <c r="AJ67">
        <v>1</v>
      </c>
      <c r="AK67" s="12"/>
    </row>
    <row r="68" spans="1:37" x14ac:dyDescent="0.25">
      <c r="A68">
        <v>67</v>
      </c>
      <c r="B68">
        <v>5361</v>
      </c>
      <c r="C68" s="18">
        <v>3000000125</v>
      </c>
      <c r="D68" s="21" t="s">
        <v>728</v>
      </c>
      <c r="E68" s="14">
        <v>241</v>
      </c>
      <c r="F68" s="3">
        <v>3</v>
      </c>
      <c r="G68" s="3">
        <v>3</v>
      </c>
      <c r="H68" t="s">
        <v>1174</v>
      </c>
      <c r="I68" t="s">
        <v>1177</v>
      </c>
      <c r="J68" s="10">
        <v>3000000101</v>
      </c>
      <c r="K68" s="5" t="s">
        <v>75</v>
      </c>
      <c r="L68" t="s">
        <v>39</v>
      </c>
      <c r="M68">
        <v>120</v>
      </c>
      <c r="N68" t="s">
        <v>1194</v>
      </c>
      <c r="Q68">
        <v>0</v>
      </c>
      <c r="R68">
        <v>0</v>
      </c>
      <c r="S68">
        <v>0</v>
      </c>
      <c r="T68" s="29">
        <v>0</v>
      </c>
      <c r="U68">
        <v>0</v>
      </c>
      <c r="V68" s="27">
        <f>28800+9600+9600+9600+19756+19756+19756</f>
        <v>116868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tr">
        <f>IF(ISBLANK(E68), "N", "Y")</f>
        <v>Y</v>
      </c>
      <c r="AJ68">
        <v>1</v>
      </c>
      <c r="AK68" s="12"/>
    </row>
    <row r="69" spans="1:37" x14ac:dyDescent="0.25">
      <c r="A69">
        <v>68</v>
      </c>
      <c r="B69">
        <v>5065</v>
      </c>
      <c r="C69" s="17">
        <v>1000001402</v>
      </c>
      <c r="D69" s="5" t="s">
        <v>438</v>
      </c>
      <c r="E69" s="14">
        <v>242</v>
      </c>
      <c r="F69" s="1">
        <v>3</v>
      </c>
      <c r="G69" s="3">
        <v>1</v>
      </c>
      <c r="H69" s="5" t="s">
        <v>1172</v>
      </c>
      <c r="I69" s="5" t="s">
        <v>1176</v>
      </c>
      <c r="J69" s="7">
        <v>1000001401</v>
      </c>
      <c r="K69" s="5" t="s">
        <v>75</v>
      </c>
      <c r="L69" t="s">
        <v>39</v>
      </c>
      <c r="M69">
        <v>120</v>
      </c>
      <c r="N69" t="s">
        <v>1194</v>
      </c>
      <c r="Q69">
        <v>0</v>
      </c>
      <c r="R69">
        <v>0</v>
      </c>
      <c r="S69">
        <v>0</v>
      </c>
      <c r="T69" s="29">
        <v>0</v>
      </c>
      <c r="U69">
        <v>0</v>
      </c>
      <c r="V69" s="26">
        <v>10222126.6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tr">
        <f>IF(ISBLANK(E69), "N", "Y")</f>
        <v>Y</v>
      </c>
      <c r="AJ69">
        <v>1</v>
      </c>
      <c r="AK69" s="12"/>
    </row>
    <row r="70" spans="1:37" x14ac:dyDescent="0.25">
      <c r="A70">
        <v>69</v>
      </c>
      <c r="B70">
        <v>5637</v>
      </c>
      <c r="C70" s="19">
        <v>4000000701</v>
      </c>
      <c r="D70" t="s">
        <v>986</v>
      </c>
      <c r="E70" s="14">
        <v>251</v>
      </c>
      <c r="F70">
        <v>5</v>
      </c>
      <c r="G70" s="4">
        <v>4</v>
      </c>
      <c r="H70" t="s">
        <v>1175</v>
      </c>
      <c r="I70" t="s">
        <v>1176</v>
      </c>
      <c r="J70" s="9">
        <v>4000000381</v>
      </c>
      <c r="K70" t="s">
        <v>75</v>
      </c>
      <c r="L70" t="s">
        <v>39</v>
      </c>
      <c r="M70">
        <v>120</v>
      </c>
      <c r="N70" t="s">
        <v>1194</v>
      </c>
      <c r="Q70">
        <v>0</v>
      </c>
      <c r="R70">
        <v>0</v>
      </c>
      <c r="S70">
        <v>0</v>
      </c>
      <c r="T70" s="27">
        <f>660+85+90+865+850</f>
        <v>2550</v>
      </c>
      <c r="U70">
        <v>0</v>
      </c>
      <c r="V70" s="29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tr">
        <f>IF(ISBLANK(E70), "N", "Y")</f>
        <v>Y</v>
      </c>
      <c r="AJ70">
        <v>1</v>
      </c>
      <c r="AK70" s="12"/>
    </row>
    <row r="71" spans="1:37" x14ac:dyDescent="0.25">
      <c r="A71">
        <v>70</v>
      </c>
      <c r="B71">
        <v>5607</v>
      </c>
      <c r="C71" s="19">
        <v>4000000498</v>
      </c>
      <c r="D71" t="s">
        <v>959</v>
      </c>
      <c r="E71" s="14">
        <v>282</v>
      </c>
      <c r="F71">
        <v>7</v>
      </c>
      <c r="G71" s="4">
        <v>4</v>
      </c>
      <c r="H71" t="s">
        <v>1175</v>
      </c>
      <c r="I71" t="s">
        <v>1176</v>
      </c>
      <c r="J71" s="9">
        <v>4000000496</v>
      </c>
      <c r="K71" t="s">
        <v>75</v>
      </c>
      <c r="L71" t="s">
        <v>39</v>
      </c>
      <c r="M71">
        <v>120</v>
      </c>
      <c r="N71" t="s">
        <v>1194</v>
      </c>
      <c r="Q71">
        <v>0</v>
      </c>
      <c r="R71">
        <v>0</v>
      </c>
      <c r="S71">
        <v>0</v>
      </c>
      <c r="T71" s="26">
        <v>20</v>
      </c>
      <c r="U71">
        <v>0</v>
      </c>
      <c r="V71" s="29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tr">
        <f>IF(ISBLANK(E71), "N", "Y")</f>
        <v>Y</v>
      </c>
      <c r="AJ71">
        <v>1</v>
      </c>
      <c r="AK71" s="12"/>
    </row>
    <row r="72" spans="1:37" x14ac:dyDescent="0.25">
      <c r="A72">
        <v>71</v>
      </c>
      <c r="B72">
        <v>5359</v>
      </c>
      <c r="C72" s="17">
        <v>3000000123</v>
      </c>
      <c r="D72" s="5" t="s">
        <v>726</v>
      </c>
      <c r="E72" s="14">
        <v>294</v>
      </c>
      <c r="F72" s="3">
        <v>3</v>
      </c>
      <c r="G72" s="3">
        <v>3</v>
      </c>
      <c r="H72" t="s">
        <v>1174</v>
      </c>
      <c r="I72" t="s">
        <v>1177</v>
      </c>
      <c r="J72" s="10">
        <v>3000000101</v>
      </c>
      <c r="K72" s="5" t="s">
        <v>75</v>
      </c>
      <c r="L72" t="s">
        <v>39</v>
      </c>
      <c r="M72">
        <v>120</v>
      </c>
      <c r="N72" t="s">
        <v>1194</v>
      </c>
      <c r="Q72">
        <v>0</v>
      </c>
      <c r="R72">
        <v>0</v>
      </c>
      <c r="S72">
        <v>0</v>
      </c>
      <c r="T72" s="29">
        <v>0</v>
      </c>
      <c r="U72">
        <v>0</v>
      </c>
      <c r="V72" s="27">
        <f>2925+975+975+975+1950+2580+2160</f>
        <v>12540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tr">
        <f>IF(ISBLANK(E72), "N", "Y")</f>
        <v>Y</v>
      </c>
      <c r="AJ72">
        <v>1</v>
      </c>
      <c r="AK72" s="12"/>
    </row>
    <row r="73" spans="1:37" x14ac:dyDescent="0.25">
      <c r="A73">
        <v>72</v>
      </c>
      <c r="B73">
        <v>5042</v>
      </c>
      <c r="C73" s="18">
        <v>1000001276</v>
      </c>
      <c r="D73" s="21" t="s">
        <v>416</v>
      </c>
      <c r="E73" s="14">
        <v>313</v>
      </c>
      <c r="F73" s="1">
        <v>4</v>
      </c>
      <c r="G73" s="3">
        <v>1</v>
      </c>
      <c r="H73" s="5" t="s">
        <v>1172</v>
      </c>
      <c r="I73" s="5" t="s">
        <v>1176</v>
      </c>
      <c r="J73" s="7">
        <v>1000001275</v>
      </c>
      <c r="K73" s="5" t="s">
        <v>75</v>
      </c>
      <c r="L73" t="s">
        <v>39</v>
      </c>
      <c r="M73">
        <v>120</v>
      </c>
      <c r="N73" t="s">
        <v>1194</v>
      </c>
      <c r="Q73">
        <v>0</v>
      </c>
      <c r="R73">
        <v>0</v>
      </c>
      <c r="S73">
        <v>0</v>
      </c>
      <c r="T73" s="26">
        <v>8236</v>
      </c>
      <c r="U73">
        <v>0</v>
      </c>
      <c r="V73" s="29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tr">
        <f>IF(ISBLANK(E73), "N", "Y")</f>
        <v>Y</v>
      </c>
      <c r="AJ73">
        <v>1</v>
      </c>
      <c r="AK73" s="12"/>
    </row>
    <row r="74" spans="1:37" x14ac:dyDescent="0.25">
      <c r="A74">
        <v>73</v>
      </c>
      <c r="B74">
        <v>5358</v>
      </c>
      <c r="C74" s="17">
        <v>3000000122</v>
      </c>
      <c r="D74" s="5" t="s">
        <v>725</v>
      </c>
      <c r="E74" s="14">
        <v>316</v>
      </c>
      <c r="F74" s="3">
        <v>3</v>
      </c>
      <c r="G74" s="3">
        <v>3</v>
      </c>
      <c r="H74" t="s">
        <v>1174</v>
      </c>
      <c r="I74" t="s">
        <v>1177</v>
      </c>
      <c r="J74" s="10">
        <v>3000000101</v>
      </c>
      <c r="K74" s="5" t="s">
        <v>75</v>
      </c>
      <c r="L74" t="s">
        <v>39</v>
      </c>
      <c r="M74">
        <v>120</v>
      </c>
      <c r="N74" t="s">
        <v>1194</v>
      </c>
      <c r="Q74">
        <v>0</v>
      </c>
      <c r="R74">
        <v>0</v>
      </c>
      <c r="S74">
        <v>0</v>
      </c>
      <c r="T74" s="29">
        <v>0</v>
      </c>
      <c r="U74">
        <v>0</v>
      </c>
      <c r="V74" s="27">
        <f>1320+440+440+440+420+420+420</f>
        <v>3900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tr">
        <f>IF(ISBLANK(E74), "N", "Y")</f>
        <v>Y</v>
      </c>
      <c r="AJ74">
        <v>1</v>
      </c>
      <c r="AK74" s="12"/>
    </row>
    <row r="75" spans="1:37" x14ac:dyDescent="0.25">
      <c r="A75">
        <v>74</v>
      </c>
      <c r="B75">
        <v>5260</v>
      </c>
      <c r="C75" s="17">
        <v>2000000623</v>
      </c>
      <c r="D75" s="5" t="s">
        <v>627</v>
      </c>
      <c r="E75" s="14">
        <v>319</v>
      </c>
      <c r="F75" s="3">
        <v>6</v>
      </c>
      <c r="G75" s="3">
        <v>2</v>
      </c>
      <c r="H75" t="s">
        <v>1173</v>
      </c>
      <c r="I75" t="s">
        <v>1177</v>
      </c>
      <c r="J75" s="9">
        <v>2000000622</v>
      </c>
      <c r="K75" s="5" t="s">
        <v>75</v>
      </c>
      <c r="L75" t="s">
        <v>39</v>
      </c>
      <c r="M75">
        <v>120</v>
      </c>
      <c r="N75" t="s">
        <v>1194</v>
      </c>
      <c r="Q75">
        <v>0</v>
      </c>
      <c r="R75">
        <v>0</v>
      </c>
      <c r="S75">
        <v>0</v>
      </c>
      <c r="T75" s="29">
        <v>0</v>
      </c>
      <c r="U75">
        <v>0</v>
      </c>
      <c r="V75" s="26">
        <f>578842+59311+123304+54427+2796</f>
        <v>818680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tr">
        <f>IF(ISBLANK(E75), "N", "Y")</f>
        <v>Y</v>
      </c>
      <c r="AJ75">
        <v>1</v>
      </c>
      <c r="AK75" s="12"/>
    </row>
    <row r="76" spans="1:37" x14ac:dyDescent="0.25">
      <c r="A76">
        <v>75</v>
      </c>
      <c r="B76">
        <v>5261</v>
      </c>
      <c r="C76" s="17">
        <v>2000000624</v>
      </c>
      <c r="D76" s="5" t="s">
        <v>628</v>
      </c>
      <c r="E76" s="14">
        <v>320</v>
      </c>
      <c r="F76" s="3">
        <v>6</v>
      </c>
      <c r="G76" s="3">
        <v>2</v>
      </c>
      <c r="H76" t="s">
        <v>1173</v>
      </c>
      <c r="I76" t="s">
        <v>1177</v>
      </c>
      <c r="J76" s="9">
        <v>2000000622</v>
      </c>
      <c r="K76" s="5" t="s">
        <v>75</v>
      </c>
      <c r="L76" t="s">
        <v>39</v>
      </c>
      <c r="M76">
        <v>120</v>
      </c>
      <c r="N76" t="s">
        <v>1194</v>
      </c>
      <c r="Q76">
        <v>0</v>
      </c>
      <c r="R76">
        <v>0</v>
      </c>
      <c r="S76">
        <v>0</v>
      </c>
      <c r="T76" s="29">
        <v>0</v>
      </c>
      <c r="U76">
        <v>0</v>
      </c>
      <c r="V76" s="27">
        <f>916+15963+128351+690</f>
        <v>145920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tr">
        <f>IF(ISBLANK(E76), "N", "Y")</f>
        <v>Y</v>
      </c>
      <c r="AJ76">
        <v>1</v>
      </c>
      <c r="AK76" s="12"/>
    </row>
    <row r="77" spans="1:37" x14ac:dyDescent="0.25">
      <c r="A77">
        <v>76</v>
      </c>
      <c r="B77">
        <v>5263</v>
      </c>
      <c r="C77" s="17">
        <v>2000000626</v>
      </c>
      <c r="D77" s="5" t="s">
        <v>630</v>
      </c>
      <c r="E77" s="14">
        <v>321</v>
      </c>
      <c r="F77" s="3">
        <v>6</v>
      </c>
      <c r="G77" s="3">
        <v>2</v>
      </c>
      <c r="H77" t="s">
        <v>1173</v>
      </c>
      <c r="I77" t="s">
        <v>1177</v>
      </c>
      <c r="J77" s="9">
        <v>2000000625</v>
      </c>
      <c r="K77" s="5" t="s">
        <v>75</v>
      </c>
      <c r="L77" t="s">
        <v>39</v>
      </c>
      <c r="M77">
        <v>120</v>
      </c>
      <c r="N77" t="s">
        <v>1194</v>
      </c>
      <c r="Q77">
        <v>0</v>
      </c>
      <c r="R77">
        <v>0</v>
      </c>
      <c r="S77">
        <v>0</v>
      </c>
      <c r="T77" s="29">
        <v>0</v>
      </c>
      <c r="U77">
        <v>0</v>
      </c>
      <c r="V77" s="26">
        <f>907819+300475+430702+460375+268014+50480+10556+31852+341522+722469+148705</f>
        <v>3672969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tr">
        <f>IF(ISBLANK(E77), "N", "Y")</f>
        <v>Y</v>
      </c>
      <c r="AJ77">
        <v>1</v>
      </c>
      <c r="AK77" s="12"/>
    </row>
    <row r="78" spans="1:37" x14ac:dyDescent="0.25">
      <c r="A78">
        <v>77</v>
      </c>
      <c r="B78">
        <v>5269</v>
      </c>
      <c r="C78" s="17">
        <v>2000000632</v>
      </c>
      <c r="D78" s="5" t="s">
        <v>636</v>
      </c>
      <c r="E78" s="14">
        <v>323</v>
      </c>
      <c r="F78" s="3">
        <v>6</v>
      </c>
      <c r="G78" s="3">
        <v>2</v>
      </c>
      <c r="H78" t="s">
        <v>1173</v>
      </c>
      <c r="I78" t="s">
        <v>1177</v>
      </c>
      <c r="J78" s="9">
        <v>2000000631</v>
      </c>
      <c r="K78" s="5" t="s">
        <v>75</v>
      </c>
      <c r="L78" t="s">
        <v>39</v>
      </c>
      <c r="M78">
        <v>120</v>
      </c>
      <c r="N78" t="s">
        <v>1194</v>
      </c>
      <c r="Q78">
        <v>0</v>
      </c>
      <c r="R78">
        <v>0</v>
      </c>
      <c r="S78">
        <v>0</v>
      </c>
      <c r="T78" s="29">
        <v>0</v>
      </c>
      <c r="U78">
        <v>0</v>
      </c>
      <c r="V78" s="27">
        <f>445216+97384+11107+396833+238028+128519+417737</f>
        <v>1734824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tr">
        <f>IF(ISBLANK(E78), "N", "Y")</f>
        <v>Y</v>
      </c>
      <c r="AJ78">
        <v>1</v>
      </c>
      <c r="AK78" s="12"/>
    </row>
    <row r="79" spans="1:37" x14ac:dyDescent="0.25">
      <c r="A79">
        <v>78</v>
      </c>
      <c r="B79">
        <v>5270</v>
      </c>
      <c r="C79" s="17">
        <v>2000000633</v>
      </c>
      <c r="D79" s="5" t="s">
        <v>637</v>
      </c>
      <c r="E79" s="14">
        <v>324</v>
      </c>
      <c r="F79" s="3">
        <v>6</v>
      </c>
      <c r="G79" s="3">
        <v>2</v>
      </c>
      <c r="H79" t="s">
        <v>1173</v>
      </c>
      <c r="I79" t="s">
        <v>1177</v>
      </c>
      <c r="J79" s="9">
        <v>2000000631</v>
      </c>
      <c r="K79" s="5" t="s">
        <v>75</v>
      </c>
      <c r="L79" t="s">
        <v>39</v>
      </c>
      <c r="M79">
        <v>120</v>
      </c>
      <c r="N79" t="s">
        <v>1194</v>
      </c>
      <c r="Q79">
        <v>0</v>
      </c>
      <c r="R79">
        <v>0</v>
      </c>
      <c r="S79">
        <v>0</v>
      </c>
      <c r="T79" s="29">
        <v>0</v>
      </c>
      <c r="U79">
        <v>0</v>
      </c>
      <c r="V79" s="26">
        <f>64149+788+509+18221</f>
        <v>83667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tr">
        <f>IF(ISBLANK(E79), "N", "Y")</f>
        <v>Y</v>
      </c>
      <c r="AJ79">
        <v>1</v>
      </c>
      <c r="AK79" s="12"/>
    </row>
    <row r="80" spans="1:37" x14ac:dyDescent="0.25">
      <c r="A80">
        <v>79</v>
      </c>
      <c r="B80">
        <v>5275</v>
      </c>
      <c r="C80" s="17">
        <v>2000000638</v>
      </c>
      <c r="D80" s="5" t="s">
        <v>642</v>
      </c>
      <c r="E80" s="14">
        <v>325</v>
      </c>
      <c r="F80" s="3">
        <v>6</v>
      </c>
      <c r="G80" s="3">
        <v>2</v>
      </c>
      <c r="H80" t="s">
        <v>1173</v>
      </c>
      <c r="I80" t="s">
        <v>1177</v>
      </c>
      <c r="J80" s="9">
        <v>2000000637</v>
      </c>
      <c r="K80" s="5" t="s">
        <v>75</v>
      </c>
      <c r="L80" t="s">
        <v>39</v>
      </c>
      <c r="M80">
        <v>120</v>
      </c>
      <c r="N80" t="s">
        <v>1194</v>
      </c>
      <c r="Q80">
        <v>0</v>
      </c>
      <c r="R80">
        <v>0</v>
      </c>
      <c r="S80">
        <v>0</v>
      </c>
      <c r="T80" s="29">
        <v>0</v>
      </c>
      <c r="U80">
        <v>0</v>
      </c>
      <c r="V80" s="27">
        <f>808004+195701+28282+93189+288210</f>
        <v>1413386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tr">
        <f>IF(ISBLANK(E80), "N", "Y")</f>
        <v>Y</v>
      </c>
      <c r="AJ80">
        <v>1</v>
      </c>
      <c r="AK80" s="12"/>
    </row>
    <row r="81" spans="1:37" x14ac:dyDescent="0.25">
      <c r="A81">
        <v>80</v>
      </c>
      <c r="B81">
        <v>5278</v>
      </c>
      <c r="C81" s="17">
        <v>2000000641</v>
      </c>
      <c r="D81" s="5" t="s">
        <v>645</v>
      </c>
      <c r="E81" s="14">
        <v>327</v>
      </c>
      <c r="F81" s="3">
        <v>6</v>
      </c>
      <c r="G81" s="3">
        <v>2</v>
      </c>
      <c r="H81" t="s">
        <v>1173</v>
      </c>
      <c r="I81" t="s">
        <v>1177</v>
      </c>
      <c r="J81" s="9">
        <v>2000000640</v>
      </c>
      <c r="K81" s="5" t="s">
        <v>75</v>
      </c>
      <c r="L81" t="s">
        <v>39</v>
      </c>
      <c r="M81">
        <v>120</v>
      </c>
      <c r="N81" t="s">
        <v>1194</v>
      </c>
      <c r="Q81">
        <v>0</v>
      </c>
      <c r="R81">
        <v>0</v>
      </c>
      <c r="S81">
        <v>0</v>
      </c>
      <c r="T81" s="29">
        <v>0</v>
      </c>
      <c r="U81">
        <v>0</v>
      </c>
      <c r="V81" s="26">
        <f>8192+2152+5346+9624</f>
        <v>25314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tr">
        <f>IF(ISBLANK(E81), "N", "Y")</f>
        <v>Y</v>
      </c>
      <c r="AJ81">
        <v>1</v>
      </c>
      <c r="AK81" s="12"/>
    </row>
    <row r="82" spans="1:37" x14ac:dyDescent="0.25">
      <c r="A82">
        <v>81</v>
      </c>
      <c r="B82">
        <v>5272</v>
      </c>
      <c r="C82" s="17">
        <v>2000000635</v>
      </c>
      <c r="D82" s="5" t="s">
        <v>639</v>
      </c>
      <c r="E82" s="14">
        <v>328</v>
      </c>
      <c r="F82" s="3">
        <v>6</v>
      </c>
      <c r="G82" s="3">
        <v>2</v>
      </c>
      <c r="H82" t="s">
        <v>1173</v>
      </c>
      <c r="I82" t="s">
        <v>1177</v>
      </c>
      <c r="J82" s="9">
        <v>2000000634</v>
      </c>
      <c r="K82" s="5" t="s">
        <v>75</v>
      </c>
      <c r="L82" t="s">
        <v>39</v>
      </c>
      <c r="M82">
        <v>120</v>
      </c>
      <c r="N82" t="s">
        <v>1194</v>
      </c>
      <c r="Q82">
        <v>0</v>
      </c>
      <c r="R82">
        <v>0</v>
      </c>
      <c r="S82">
        <v>0</v>
      </c>
      <c r="T82" s="29">
        <v>0</v>
      </c>
      <c r="U82">
        <v>0</v>
      </c>
      <c r="V82" s="27">
        <f>121125+32902+8414+113+1193+208662+75905</f>
        <v>448314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tr">
        <f>IF(ISBLANK(E82), "N", "Y")</f>
        <v>Y</v>
      </c>
      <c r="AJ82">
        <v>1</v>
      </c>
      <c r="AK82" s="12"/>
    </row>
    <row r="83" spans="1:37" x14ac:dyDescent="0.25">
      <c r="A83">
        <v>82</v>
      </c>
      <c r="B83">
        <v>5273</v>
      </c>
      <c r="C83" s="17">
        <v>2000000636</v>
      </c>
      <c r="D83" s="5" t="s">
        <v>640</v>
      </c>
      <c r="E83" s="14">
        <v>329</v>
      </c>
      <c r="F83" s="3">
        <v>6</v>
      </c>
      <c r="G83" s="3">
        <v>2</v>
      </c>
      <c r="H83" t="s">
        <v>1173</v>
      </c>
      <c r="I83" t="s">
        <v>1177</v>
      </c>
      <c r="J83" s="9">
        <v>2000000634</v>
      </c>
      <c r="K83" s="5" t="s">
        <v>75</v>
      </c>
      <c r="L83" t="s">
        <v>39</v>
      </c>
      <c r="M83">
        <v>120</v>
      </c>
      <c r="N83" t="s">
        <v>1194</v>
      </c>
      <c r="Q83">
        <v>0</v>
      </c>
      <c r="R83">
        <v>0</v>
      </c>
      <c r="S83">
        <v>0</v>
      </c>
      <c r="T83" s="29">
        <v>0</v>
      </c>
      <c r="U83">
        <v>0</v>
      </c>
      <c r="V83" s="26">
        <v>1887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tr">
        <f>IF(ISBLANK(E83), "N", "Y")</f>
        <v>Y</v>
      </c>
      <c r="AJ83">
        <v>1</v>
      </c>
      <c r="AK83" s="12"/>
    </row>
    <row r="84" spans="1:37" x14ac:dyDescent="0.25">
      <c r="A84">
        <v>83</v>
      </c>
      <c r="B84">
        <v>4923</v>
      </c>
      <c r="C84" s="17">
        <v>1000000818</v>
      </c>
      <c r="D84" s="5" t="s">
        <v>297</v>
      </c>
      <c r="E84" s="14">
        <v>335</v>
      </c>
      <c r="F84" s="1">
        <v>4</v>
      </c>
      <c r="G84" s="3">
        <v>1</v>
      </c>
      <c r="H84" s="5" t="s">
        <v>1172</v>
      </c>
      <c r="I84" s="5" t="s">
        <v>1176</v>
      </c>
      <c r="J84" s="7">
        <v>1000000802</v>
      </c>
      <c r="K84" s="5" t="s">
        <v>75</v>
      </c>
      <c r="L84" t="s">
        <v>39</v>
      </c>
      <c r="M84">
        <v>120</v>
      </c>
      <c r="N84" t="s">
        <v>1194</v>
      </c>
      <c r="Q84">
        <v>0</v>
      </c>
      <c r="R84">
        <v>0</v>
      </c>
      <c r="S84">
        <v>0</v>
      </c>
      <c r="T84" s="27">
        <v>19314648.449999999</v>
      </c>
      <c r="U84">
        <v>0</v>
      </c>
      <c r="V84" s="29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tr">
        <f>IF(ISBLANK(E84), "N", "Y")</f>
        <v>Y</v>
      </c>
      <c r="AJ84">
        <v>1</v>
      </c>
      <c r="AK84" s="12"/>
    </row>
    <row r="85" spans="1:37" x14ac:dyDescent="0.25">
      <c r="A85">
        <v>84</v>
      </c>
      <c r="B85">
        <v>5649</v>
      </c>
      <c r="C85" s="19">
        <v>4000000781</v>
      </c>
      <c r="D85" t="s">
        <v>998</v>
      </c>
      <c r="E85" s="14">
        <v>343</v>
      </c>
      <c r="F85">
        <v>5</v>
      </c>
      <c r="G85" s="4">
        <v>4</v>
      </c>
      <c r="H85" t="s">
        <v>1175</v>
      </c>
      <c r="I85" t="s">
        <v>1176</v>
      </c>
      <c r="J85" s="9">
        <v>4000000381</v>
      </c>
      <c r="K85" t="s">
        <v>75</v>
      </c>
      <c r="L85" t="s">
        <v>39</v>
      </c>
      <c r="M85">
        <v>120</v>
      </c>
      <c r="N85" t="s">
        <v>1194</v>
      </c>
      <c r="Q85">
        <v>0</v>
      </c>
      <c r="R85">
        <v>0</v>
      </c>
      <c r="S85">
        <v>0</v>
      </c>
      <c r="T85" s="26">
        <v>9000</v>
      </c>
      <c r="U85">
        <v>0</v>
      </c>
      <c r="V85" s="29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tr">
        <f>IF(ISBLANK(E85), "N", "Y")</f>
        <v>Y</v>
      </c>
      <c r="AJ85">
        <v>1</v>
      </c>
      <c r="AK85" s="12"/>
    </row>
    <row r="86" spans="1:37" x14ac:dyDescent="0.25">
      <c r="A86">
        <v>85</v>
      </c>
      <c r="B86">
        <v>5285</v>
      </c>
      <c r="C86" s="17">
        <v>2000000648</v>
      </c>
      <c r="D86" s="5" t="s">
        <v>652</v>
      </c>
      <c r="E86" s="14">
        <v>362</v>
      </c>
      <c r="F86" s="3">
        <v>6</v>
      </c>
      <c r="G86" s="3">
        <v>2</v>
      </c>
      <c r="H86" t="s">
        <v>1173</v>
      </c>
      <c r="I86" t="s">
        <v>1177</v>
      </c>
      <c r="J86" s="9">
        <v>2000000646</v>
      </c>
      <c r="K86" s="5" t="s">
        <v>75</v>
      </c>
      <c r="L86" t="s">
        <v>39</v>
      </c>
      <c r="M86">
        <v>120</v>
      </c>
      <c r="N86" t="s">
        <v>1194</v>
      </c>
      <c r="Q86">
        <v>0</v>
      </c>
      <c r="R86">
        <v>0</v>
      </c>
      <c r="S86">
        <v>0</v>
      </c>
      <c r="T86" s="29">
        <v>0</v>
      </c>
      <c r="U86">
        <v>0</v>
      </c>
      <c r="V86" s="27">
        <v>30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tr">
        <f>IF(ISBLANK(E86), "N", "Y")</f>
        <v>Y</v>
      </c>
      <c r="AJ86">
        <v>1</v>
      </c>
      <c r="AK86" s="12"/>
    </row>
    <row r="87" spans="1:37" x14ac:dyDescent="0.25">
      <c r="A87">
        <v>86</v>
      </c>
      <c r="B87">
        <v>5414</v>
      </c>
      <c r="C87" s="19">
        <v>3000000200</v>
      </c>
      <c r="D87" t="s">
        <v>781</v>
      </c>
      <c r="E87" s="14">
        <v>386</v>
      </c>
      <c r="F87">
        <v>5</v>
      </c>
      <c r="G87" s="3">
        <v>3</v>
      </c>
      <c r="H87" t="s">
        <v>1174</v>
      </c>
      <c r="I87" t="s">
        <v>1177</v>
      </c>
      <c r="J87" s="11">
        <v>3000000198</v>
      </c>
      <c r="K87" t="s">
        <v>75</v>
      </c>
      <c r="L87" t="s">
        <v>39</v>
      </c>
      <c r="M87">
        <v>120</v>
      </c>
      <c r="N87" t="s">
        <v>1194</v>
      </c>
      <c r="Q87">
        <v>0</v>
      </c>
      <c r="R87">
        <v>0</v>
      </c>
      <c r="S87">
        <v>0</v>
      </c>
      <c r="T87" s="29">
        <v>0</v>
      </c>
      <c r="U87">
        <v>0</v>
      </c>
      <c r="V87" s="26">
        <v>200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tr">
        <f>IF(ISBLANK(E87), "N", "Y")</f>
        <v>Y</v>
      </c>
      <c r="AJ87">
        <v>1</v>
      </c>
      <c r="AK87" s="12"/>
    </row>
    <row r="88" spans="1:37" x14ac:dyDescent="0.25">
      <c r="A88">
        <v>87</v>
      </c>
      <c r="B88">
        <v>5684</v>
      </c>
      <c r="C88" s="19">
        <v>4000000936</v>
      </c>
      <c r="D88" t="s">
        <v>1030</v>
      </c>
      <c r="E88" s="14">
        <v>387</v>
      </c>
      <c r="F88">
        <v>5</v>
      </c>
      <c r="G88" s="4">
        <v>4</v>
      </c>
      <c r="H88" t="s">
        <v>1175</v>
      </c>
      <c r="I88" t="s">
        <v>1176</v>
      </c>
      <c r="J88" s="9">
        <v>4000000811</v>
      </c>
      <c r="K88" t="s">
        <v>75</v>
      </c>
      <c r="L88" t="s">
        <v>39</v>
      </c>
      <c r="M88">
        <v>120</v>
      </c>
      <c r="N88" t="s">
        <v>1194</v>
      </c>
      <c r="Q88">
        <v>0</v>
      </c>
      <c r="R88">
        <v>0</v>
      </c>
      <c r="S88">
        <v>0</v>
      </c>
      <c r="T88" s="27">
        <f>420+355</f>
        <v>775</v>
      </c>
      <c r="U88">
        <v>0</v>
      </c>
      <c r="V88" s="29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tr">
        <f>IF(ISBLANK(E88), "N", "Y")</f>
        <v>Y</v>
      </c>
      <c r="AJ88">
        <v>1</v>
      </c>
      <c r="AK88" s="12"/>
    </row>
    <row r="89" spans="1:37" x14ac:dyDescent="0.25">
      <c r="B89">
        <v>4665</v>
      </c>
      <c r="C89" s="17">
        <v>1000000001</v>
      </c>
      <c r="D89" s="5" t="s">
        <v>38</v>
      </c>
      <c r="F89" s="1">
        <v>1</v>
      </c>
      <c r="G89" s="3">
        <v>1</v>
      </c>
      <c r="H89" s="5" t="s">
        <v>1172</v>
      </c>
      <c r="I89" s="5" t="s">
        <v>1176</v>
      </c>
      <c r="J89" s="6"/>
      <c r="K89" s="5" t="s">
        <v>40</v>
      </c>
      <c r="L89" t="s">
        <v>39</v>
      </c>
      <c r="M89">
        <v>120</v>
      </c>
      <c r="N89" t="s">
        <v>1194</v>
      </c>
      <c r="Q89">
        <v>0</v>
      </c>
      <c r="R89">
        <v>0</v>
      </c>
      <c r="S89">
        <v>0</v>
      </c>
      <c r="T89" s="30">
        <v>0</v>
      </c>
      <c r="U89">
        <v>0</v>
      </c>
      <c r="V89" s="2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tr">
        <f>IF(ISBLANK(E89), "N", "Y")</f>
        <v>N</v>
      </c>
      <c r="AJ89">
        <v>1</v>
      </c>
      <c r="AK89" s="12"/>
    </row>
    <row r="90" spans="1:37" x14ac:dyDescent="0.25">
      <c r="B90">
        <v>4666</v>
      </c>
      <c r="C90" s="17">
        <v>1000000011</v>
      </c>
      <c r="D90" s="5" t="s">
        <v>41</v>
      </c>
      <c r="F90" s="1">
        <v>2</v>
      </c>
      <c r="G90" s="3">
        <v>1</v>
      </c>
      <c r="H90" s="5" t="s">
        <v>1172</v>
      </c>
      <c r="I90" s="5" t="s">
        <v>1176</v>
      </c>
      <c r="J90" s="7">
        <v>1000000001</v>
      </c>
      <c r="K90" s="5" t="s">
        <v>40</v>
      </c>
      <c r="L90" t="s">
        <v>39</v>
      </c>
      <c r="M90">
        <v>120</v>
      </c>
      <c r="N90" t="s">
        <v>1194</v>
      </c>
      <c r="Q90">
        <v>0</v>
      </c>
      <c r="R90">
        <v>0</v>
      </c>
      <c r="S90">
        <v>0</v>
      </c>
      <c r="T90" s="30">
        <v>0</v>
      </c>
      <c r="U90">
        <v>0</v>
      </c>
      <c r="V90" s="29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tr">
        <f>IF(ISBLANK(E90), "N", "Y")</f>
        <v>N</v>
      </c>
      <c r="AJ90">
        <v>1</v>
      </c>
      <c r="AK90" s="12"/>
    </row>
    <row r="91" spans="1:37" x14ac:dyDescent="0.25">
      <c r="B91">
        <v>4667</v>
      </c>
      <c r="C91" s="17">
        <v>1000000012</v>
      </c>
      <c r="D91" s="5" t="s">
        <v>42</v>
      </c>
      <c r="F91" s="1">
        <v>3</v>
      </c>
      <c r="G91" s="3">
        <v>1</v>
      </c>
      <c r="H91" s="5" t="s">
        <v>1172</v>
      </c>
      <c r="I91" s="5" t="s">
        <v>1176</v>
      </c>
      <c r="J91" s="7">
        <v>1000000011</v>
      </c>
      <c r="K91" s="5" t="s">
        <v>40</v>
      </c>
      <c r="L91" t="s">
        <v>39</v>
      </c>
      <c r="M91">
        <v>120</v>
      </c>
      <c r="N91" t="s">
        <v>1194</v>
      </c>
      <c r="Q91">
        <v>0</v>
      </c>
      <c r="R91">
        <v>0</v>
      </c>
      <c r="S91">
        <v>0</v>
      </c>
      <c r="T91" s="30">
        <v>0</v>
      </c>
      <c r="U91">
        <v>0</v>
      </c>
      <c r="V91" s="29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tr">
        <f>IF(ISBLANK(E91), "N", "Y")</f>
        <v>N</v>
      </c>
      <c r="AJ91">
        <v>1</v>
      </c>
      <c r="AK91" s="12"/>
    </row>
    <row r="92" spans="1:37" x14ac:dyDescent="0.25">
      <c r="B92">
        <v>4668</v>
      </c>
      <c r="C92" s="17">
        <v>1000000013</v>
      </c>
      <c r="D92" s="5" t="s">
        <v>43</v>
      </c>
      <c r="F92" s="1">
        <v>4</v>
      </c>
      <c r="G92" s="3">
        <v>1</v>
      </c>
      <c r="H92" s="5" t="s">
        <v>1172</v>
      </c>
      <c r="I92" s="5" t="s">
        <v>1176</v>
      </c>
      <c r="J92" s="7">
        <v>1000000012</v>
      </c>
      <c r="K92" s="5" t="s">
        <v>75</v>
      </c>
      <c r="L92" t="s">
        <v>39</v>
      </c>
      <c r="M92">
        <v>120</v>
      </c>
      <c r="N92" t="s">
        <v>1194</v>
      </c>
      <c r="Q92">
        <v>0</v>
      </c>
      <c r="R92">
        <v>0</v>
      </c>
      <c r="S92">
        <v>0</v>
      </c>
      <c r="T92" s="30">
        <v>0</v>
      </c>
      <c r="U92">
        <v>0</v>
      </c>
      <c r="V92" s="29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tr">
        <f>IF(ISBLANK(E92), "N", "Y")</f>
        <v>N</v>
      </c>
      <c r="AJ92">
        <v>1</v>
      </c>
      <c r="AK92" s="12"/>
    </row>
    <row r="93" spans="1:37" x14ac:dyDescent="0.25">
      <c r="B93">
        <v>4669</v>
      </c>
      <c r="C93" s="17">
        <v>1000000014</v>
      </c>
      <c r="D93" s="5" t="s">
        <v>44</v>
      </c>
      <c r="F93" s="1">
        <v>4</v>
      </c>
      <c r="G93" s="3">
        <v>1</v>
      </c>
      <c r="H93" s="5" t="s">
        <v>1172</v>
      </c>
      <c r="I93" s="5" t="s">
        <v>1176</v>
      </c>
      <c r="J93" s="7">
        <v>1000000012</v>
      </c>
      <c r="K93" s="5" t="s">
        <v>75</v>
      </c>
      <c r="L93" t="s">
        <v>39</v>
      </c>
      <c r="M93">
        <v>120</v>
      </c>
      <c r="N93" t="s">
        <v>1194</v>
      </c>
      <c r="Q93">
        <v>0</v>
      </c>
      <c r="R93">
        <v>0</v>
      </c>
      <c r="S93">
        <v>0</v>
      </c>
      <c r="T93" s="30">
        <v>0</v>
      </c>
      <c r="U93">
        <v>0</v>
      </c>
      <c r="V93" s="29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tr">
        <f>IF(ISBLANK(E93), "N", "Y")</f>
        <v>N</v>
      </c>
      <c r="AJ93">
        <v>1</v>
      </c>
      <c r="AK93" s="12"/>
    </row>
    <row r="94" spans="1:37" x14ac:dyDescent="0.25">
      <c r="B94">
        <v>4671</v>
      </c>
      <c r="C94" s="17">
        <v>1000000025</v>
      </c>
      <c r="D94" s="5" t="s">
        <v>46</v>
      </c>
      <c r="F94" s="1">
        <v>4</v>
      </c>
      <c r="G94" s="3">
        <v>1</v>
      </c>
      <c r="H94" s="5" t="s">
        <v>1172</v>
      </c>
      <c r="I94" s="5" t="s">
        <v>1176</v>
      </c>
      <c r="J94" s="7">
        <v>1000000012</v>
      </c>
      <c r="K94" s="5" t="s">
        <v>75</v>
      </c>
      <c r="L94" t="s">
        <v>39</v>
      </c>
      <c r="M94">
        <v>120</v>
      </c>
      <c r="N94" t="s">
        <v>1194</v>
      </c>
      <c r="Q94">
        <v>0</v>
      </c>
      <c r="R94">
        <v>0</v>
      </c>
      <c r="S94">
        <v>0</v>
      </c>
      <c r="T94" s="30">
        <v>0</v>
      </c>
      <c r="U94">
        <v>0</v>
      </c>
      <c r="V94" s="29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tr">
        <f>IF(ISBLANK(E94), "N", "Y")</f>
        <v>N</v>
      </c>
      <c r="AJ94">
        <v>1</v>
      </c>
      <c r="AK94" s="12"/>
    </row>
    <row r="95" spans="1:37" x14ac:dyDescent="0.25">
      <c r="B95">
        <v>4672</v>
      </c>
      <c r="C95" s="17">
        <v>1000000035</v>
      </c>
      <c r="D95" s="5" t="s">
        <v>47</v>
      </c>
      <c r="F95" s="1">
        <v>2</v>
      </c>
      <c r="G95" s="3">
        <v>1</v>
      </c>
      <c r="H95" s="5" t="s">
        <v>1172</v>
      </c>
      <c r="I95" s="5" t="s">
        <v>1176</v>
      </c>
      <c r="J95" s="7">
        <v>1000000001</v>
      </c>
      <c r="K95" s="5" t="s">
        <v>40</v>
      </c>
      <c r="L95" t="s">
        <v>39</v>
      </c>
      <c r="M95">
        <v>120</v>
      </c>
      <c r="N95" t="s">
        <v>1194</v>
      </c>
      <c r="Q95">
        <v>0</v>
      </c>
      <c r="R95">
        <v>0</v>
      </c>
      <c r="S95">
        <v>0</v>
      </c>
      <c r="T95" s="30">
        <v>0</v>
      </c>
      <c r="U95">
        <v>0</v>
      </c>
      <c r="V95" s="29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tr">
        <f>IF(ISBLANK(E95), "N", "Y")</f>
        <v>N</v>
      </c>
      <c r="AJ95">
        <v>1</v>
      </c>
      <c r="AK95" s="12"/>
    </row>
    <row r="96" spans="1:37" x14ac:dyDescent="0.25">
      <c r="B96">
        <v>4673</v>
      </c>
      <c r="C96" s="17">
        <v>1000000036</v>
      </c>
      <c r="D96" s="5" t="s">
        <v>48</v>
      </c>
      <c r="F96" s="1">
        <v>3</v>
      </c>
      <c r="G96" s="3">
        <v>1</v>
      </c>
      <c r="H96" s="5" t="s">
        <v>1172</v>
      </c>
      <c r="I96" s="5" t="s">
        <v>1176</v>
      </c>
      <c r="J96" s="7">
        <v>1000000035</v>
      </c>
      <c r="K96" s="5" t="s">
        <v>40</v>
      </c>
      <c r="L96" t="s">
        <v>39</v>
      </c>
      <c r="M96">
        <v>120</v>
      </c>
      <c r="N96" t="s">
        <v>1194</v>
      </c>
      <c r="Q96">
        <v>0</v>
      </c>
      <c r="R96">
        <v>0</v>
      </c>
      <c r="S96">
        <v>0</v>
      </c>
      <c r="T96" s="30">
        <v>0</v>
      </c>
      <c r="U96">
        <v>0</v>
      </c>
      <c r="V96" s="29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tr">
        <f>IF(ISBLANK(E96), "N", "Y")</f>
        <v>N</v>
      </c>
      <c r="AJ96">
        <v>1</v>
      </c>
      <c r="AK96" s="12"/>
    </row>
    <row r="97" spans="2:37" x14ac:dyDescent="0.25">
      <c r="B97">
        <v>4674</v>
      </c>
      <c r="C97" s="17">
        <v>1000000037</v>
      </c>
      <c r="D97" s="5" t="s">
        <v>49</v>
      </c>
      <c r="F97" s="1">
        <v>4</v>
      </c>
      <c r="G97" s="3">
        <v>1</v>
      </c>
      <c r="H97" s="5" t="s">
        <v>1172</v>
      </c>
      <c r="I97" s="5" t="s">
        <v>1176</v>
      </c>
      <c r="J97" s="7">
        <v>1000000036</v>
      </c>
      <c r="K97" s="5" t="s">
        <v>75</v>
      </c>
      <c r="L97" t="s">
        <v>39</v>
      </c>
      <c r="M97">
        <v>120</v>
      </c>
      <c r="N97" t="s">
        <v>1194</v>
      </c>
      <c r="Q97">
        <v>0</v>
      </c>
      <c r="R97">
        <v>0</v>
      </c>
      <c r="S97">
        <v>0</v>
      </c>
      <c r="T97" s="30">
        <v>0</v>
      </c>
      <c r="U97">
        <v>0</v>
      </c>
      <c r="V97" s="29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tr">
        <f>IF(ISBLANK(E97), "N", "Y")</f>
        <v>N</v>
      </c>
      <c r="AJ97">
        <v>1</v>
      </c>
      <c r="AK97" s="12"/>
    </row>
    <row r="98" spans="2:37" x14ac:dyDescent="0.25">
      <c r="B98">
        <v>4675</v>
      </c>
      <c r="C98" s="17">
        <v>1000000038</v>
      </c>
      <c r="D98" s="5" t="s">
        <v>50</v>
      </c>
      <c r="F98" s="1">
        <v>4</v>
      </c>
      <c r="G98" s="3">
        <v>1</v>
      </c>
      <c r="H98" s="5" t="s">
        <v>1172</v>
      </c>
      <c r="I98" s="5" t="s">
        <v>1176</v>
      </c>
      <c r="J98" s="7">
        <v>1000000036</v>
      </c>
      <c r="K98" s="5" t="s">
        <v>75</v>
      </c>
      <c r="L98" t="s">
        <v>39</v>
      </c>
      <c r="M98">
        <v>120</v>
      </c>
      <c r="N98" t="s">
        <v>1194</v>
      </c>
      <c r="Q98">
        <v>0</v>
      </c>
      <c r="R98">
        <v>0</v>
      </c>
      <c r="S98">
        <v>0</v>
      </c>
      <c r="T98" s="30">
        <v>0</v>
      </c>
      <c r="U98">
        <v>0</v>
      </c>
      <c r="V98" s="29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tr">
        <f>IF(ISBLANK(E98), "N", "Y")</f>
        <v>N</v>
      </c>
      <c r="AJ98">
        <v>1</v>
      </c>
      <c r="AK98" s="12"/>
    </row>
    <row r="99" spans="2:37" x14ac:dyDescent="0.25">
      <c r="B99">
        <v>4676</v>
      </c>
      <c r="C99" s="17">
        <v>1000000050</v>
      </c>
      <c r="D99" s="5" t="s">
        <v>51</v>
      </c>
      <c r="F99" s="1">
        <v>3</v>
      </c>
      <c r="G99" s="3">
        <v>1</v>
      </c>
      <c r="H99" s="5" t="s">
        <v>1172</v>
      </c>
      <c r="I99" s="5" t="s">
        <v>1176</v>
      </c>
      <c r="J99" s="7">
        <v>1000000035</v>
      </c>
      <c r="K99" s="5" t="s">
        <v>40</v>
      </c>
      <c r="L99" t="s">
        <v>39</v>
      </c>
      <c r="M99">
        <v>120</v>
      </c>
      <c r="N99" t="s">
        <v>1194</v>
      </c>
      <c r="Q99">
        <v>0</v>
      </c>
      <c r="R99">
        <v>0</v>
      </c>
      <c r="S99">
        <v>0</v>
      </c>
      <c r="T99" s="30">
        <v>0</v>
      </c>
      <c r="U99">
        <v>0</v>
      </c>
      <c r="V99" s="2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tr">
        <f>IF(ISBLANK(E99), "N", "Y")</f>
        <v>N</v>
      </c>
      <c r="AJ99">
        <v>1</v>
      </c>
      <c r="AK99" s="12"/>
    </row>
    <row r="100" spans="2:37" x14ac:dyDescent="0.25">
      <c r="B100">
        <v>4677</v>
      </c>
      <c r="C100" s="17">
        <v>1000000051</v>
      </c>
      <c r="D100" s="5" t="s">
        <v>52</v>
      </c>
      <c r="F100" s="1">
        <v>4</v>
      </c>
      <c r="G100" s="3">
        <v>1</v>
      </c>
      <c r="H100" s="5" t="s">
        <v>1172</v>
      </c>
      <c r="I100" s="5" t="s">
        <v>1176</v>
      </c>
      <c r="J100" s="7">
        <v>1000000050</v>
      </c>
      <c r="K100" s="5" t="s">
        <v>75</v>
      </c>
      <c r="L100" t="s">
        <v>39</v>
      </c>
      <c r="M100">
        <v>120</v>
      </c>
      <c r="N100" t="s">
        <v>1194</v>
      </c>
      <c r="Q100">
        <v>0</v>
      </c>
      <c r="R100">
        <v>0</v>
      </c>
      <c r="S100">
        <v>0</v>
      </c>
      <c r="T100" s="30">
        <v>0</v>
      </c>
      <c r="U100">
        <v>0</v>
      </c>
      <c r="V100" s="29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tr">
        <f>IF(ISBLANK(E100), "N", "Y")</f>
        <v>N</v>
      </c>
      <c r="AJ100">
        <v>1</v>
      </c>
      <c r="AK100" s="12"/>
    </row>
    <row r="101" spans="2:37" x14ac:dyDescent="0.25">
      <c r="B101">
        <v>4678</v>
      </c>
      <c r="C101" s="17">
        <v>1000000052</v>
      </c>
      <c r="D101" s="5" t="s">
        <v>53</v>
      </c>
      <c r="F101" s="1">
        <v>4</v>
      </c>
      <c r="G101" s="3">
        <v>1</v>
      </c>
      <c r="H101" s="5" t="s">
        <v>1172</v>
      </c>
      <c r="I101" s="5" t="s">
        <v>1176</v>
      </c>
      <c r="J101" s="7">
        <v>1000000050</v>
      </c>
      <c r="K101" s="5" t="s">
        <v>75</v>
      </c>
      <c r="L101" t="s">
        <v>39</v>
      </c>
      <c r="M101">
        <v>120</v>
      </c>
      <c r="N101" t="s">
        <v>1194</v>
      </c>
      <c r="Q101">
        <v>0</v>
      </c>
      <c r="R101">
        <v>0</v>
      </c>
      <c r="S101">
        <v>0</v>
      </c>
      <c r="T101" s="30">
        <v>0</v>
      </c>
      <c r="U101">
        <v>0</v>
      </c>
      <c r="V101" s="29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tr">
        <f>IF(ISBLANK(E101), "N", "Y")</f>
        <v>N</v>
      </c>
      <c r="AJ101">
        <v>1</v>
      </c>
      <c r="AK101" s="12"/>
    </row>
    <row r="102" spans="2:37" x14ac:dyDescent="0.25">
      <c r="B102">
        <v>4679</v>
      </c>
      <c r="C102" s="17">
        <v>1000000053</v>
      </c>
      <c r="D102" s="5" t="s">
        <v>54</v>
      </c>
      <c r="F102" s="1">
        <v>4</v>
      </c>
      <c r="G102" s="3">
        <v>1</v>
      </c>
      <c r="H102" s="5" t="s">
        <v>1172</v>
      </c>
      <c r="I102" s="5" t="s">
        <v>1176</v>
      </c>
      <c r="J102" s="7">
        <v>1000000050</v>
      </c>
      <c r="K102" s="5" t="s">
        <v>75</v>
      </c>
      <c r="L102" t="s">
        <v>39</v>
      </c>
      <c r="M102">
        <v>120</v>
      </c>
      <c r="N102" t="s">
        <v>1194</v>
      </c>
      <c r="Q102">
        <v>0</v>
      </c>
      <c r="R102">
        <v>0</v>
      </c>
      <c r="S102">
        <v>0</v>
      </c>
      <c r="T102" s="30">
        <v>0</v>
      </c>
      <c r="U102">
        <v>0</v>
      </c>
      <c r="V102" s="29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tr">
        <f>IF(ISBLANK(E102), "N", "Y")</f>
        <v>N</v>
      </c>
      <c r="AJ102">
        <v>1</v>
      </c>
      <c r="AK102" s="12"/>
    </row>
    <row r="103" spans="2:37" x14ac:dyDescent="0.25">
      <c r="B103">
        <v>4680</v>
      </c>
      <c r="C103" s="17">
        <v>1000000071</v>
      </c>
      <c r="D103" s="5" t="s">
        <v>55</v>
      </c>
      <c r="F103" s="1">
        <v>3</v>
      </c>
      <c r="G103" s="3">
        <v>1</v>
      </c>
      <c r="H103" s="5" t="s">
        <v>1172</v>
      </c>
      <c r="I103" s="5" t="s">
        <v>1176</v>
      </c>
      <c r="J103" s="7">
        <v>1000000035</v>
      </c>
      <c r="K103" s="5" t="s">
        <v>75</v>
      </c>
      <c r="L103" t="s">
        <v>39</v>
      </c>
      <c r="M103">
        <v>120</v>
      </c>
      <c r="N103" t="s">
        <v>1194</v>
      </c>
      <c r="Q103">
        <v>0</v>
      </c>
      <c r="R103">
        <v>0</v>
      </c>
      <c r="S103">
        <v>0</v>
      </c>
      <c r="T103" s="30">
        <v>0</v>
      </c>
      <c r="U103">
        <v>0</v>
      </c>
      <c r="V103" s="29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tr">
        <f>IF(ISBLANK(E103), "N", "Y")</f>
        <v>N</v>
      </c>
      <c r="AJ103">
        <v>1</v>
      </c>
      <c r="AK103" s="12"/>
    </row>
    <row r="104" spans="2:37" x14ac:dyDescent="0.25">
      <c r="B104">
        <v>4681</v>
      </c>
      <c r="C104" s="17">
        <v>1000000072</v>
      </c>
      <c r="D104" s="5" t="s">
        <v>56</v>
      </c>
      <c r="F104" s="1">
        <v>3</v>
      </c>
      <c r="G104" s="3">
        <v>1</v>
      </c>
      <c r="H104" s="5" t="s">
        <v>1172</v>
      </c>
      <c r="I104" s="5" t="s">
        <v>1176</v>
      </c>
      <c r="J104" s="7">
        <v>1000000035</v>
      </c>
      <c r="K104" s="5" t="s">
        <v>75</v>
      </c>
      <c r="L104" t="s">
        <v>39</v>
      </c>
      <c r="M104">
        <v>120</v>
      </c>
      <c r="N104" t="s">
        <v>1194</v>
      </c>
      <c r="Q104">
        <v>0</v>
      </c>
      <c r="R104">
        <v>0</v>
      </c>
      <c r="S104">
        <v>0</v>
      </c>
      <c r="T104" s="30">
        <v>0</v>
      </c>
      <c r="U104">
        <v>0</v>
      </c>
      <c r="V104" s="29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tr">
        <f>IF(ISBLANK(E104), "N", "Y")</f>
        <v>N</v>
      </c>
      <c r="AJ104">
        <v>1</v>
      </c>
      <c r="AK104" s="12"/>
    </row>
    <row r="105" spans="2:37" x14ac:dyDescent="0.25">
      <c r="B105">
        <v>4682</v>
      </c>
      <c r="C105" s="17">
        <v>1000000073</v>
      </c>
      <c r="D105" s="5" t="s">
        <v>57</v>
      </c>
      <c r="F105" s="1">
        <v>3</v>
      </c>
      <c r="G105" s="3">
        <v>1</v>
      </c>
      <c r="H105" s="5" t="s">
        <v>1172</v>
      </c>
      <c r="I105" s="5" t="s">
        <v>1176</v>
      </c>
      <c r="J105" s="7">
        <v>1000000035</v>
      </c>
      <c r="K105" s="5" t="s">
        <v>75</v>
      </c>
      <c r="L105" t="s">
        <v>39</v>
      </c>
      <c r="M105">
        <v>120</v>
      </c>
      <c r="N105" t="s">
        <v>1194</v>
      </c>
      <c r="Q105">
        <v>0</v>
      </c>
      <c r="R105">
        <v>0</v>
      </c>
      <c r="S105">
        <v>0</v>
      </c>
      <c r="T105" s="30">
        <v>0</v>
      </c>
      <c r="U105">
        <v>0</v>
      </c>
      <c r="V105" s="29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tr">
        <f>IF(ISBLANK(E105), "N", "Y")</f>
        <v>N</v>
      </c>
      <c r="AJ105">
        <v>1</v>
      </c>
      <c r="AK105" s="12"/>
    </row>
    <row r="106" spans="2:37" x14ac:dyDescent="0.25">
      <c r="B106">
        <v>4683</v>
      </c>
      <c r="C106" s="17">
        <v>1000000074</v>
      </c>
      <c r="D106" s="5" t="s">
        <v>58</v>
      </c>
      <c r="F106" s="1">
        <v>3</v>
      </c>
      <c r="G106" s="3">
        <v>1</v>
      </c>
      <c r="H106" s="5" t="s">
        <v>1172</v>
      </c>
      <c r="I106" s="5" t="s">
        <v>1176</v>
      </c>
      <c r="J106" s="7">
        <v>1000000035</v>
      </c>
      <c r="K106" s="5" t="s">
        <v>75</v>
      </c>
      <c r="L106" t="s">
        <v>39</v>
      </c>
      <c r="M106">
        <v>120</v>
      </c>
      <c r="N106" t="s">
        <v>1194</v>
      </c>
      <c r="Q106">
        <v>0</v>
      </c>
      <c r="R106">
        <v>0</v>
      </c>
      <c r="S106">
        <v>0</v>
      </c>
      <c r="T106" s="30">
        <v>0</v>
      </c>
      <c r="U106">
        <v>0</v>
      </c>
      <c r="V106" s="29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tr">
        <f>IF(ISBLANK(E106), "N", "Y")</f>
        <v>N</v>
      </c>
      <c r="AJ106">
        <v>1</v>
      </c>
      <c r="AK106" s="12"/>
    </row>
    <row r="107" spans="2:37" x14ac:dyDescent="0.25">
      <c r="B107">
        <v>4684</v>
      </c>
      <c r="C107" s="17">
        <v>1000000075</v>
      </c>
      <c r="D107" s="5" t="s">
        <v>59</v>
      </c>
      <c r="F107" s="1">
        <v>3</v>
      </c>
      <c r="G107" s="3">
        <v>1</v>
      </c>
      <c r="H107" s="5" t="s">
        <v>1172</v>
      </c>
      <c r="I107" s="5" t="s">
        <v>1176</v>
      </c>
      <c r="J107" s="7">
        <v>1000000035</v>
      </c>
      <c r="K107" s="5" t="s">
        <v>75</v>
      </c>
      <c r="L107" t="s">
        <v>39</v>
      </c>
      <c r="M107">
        <v>120</v>
      </c>
      <c r="N107" t="s">
        <v>1194</v>
      </c>
      <c r="Q107">
        <v>0</v>
      </c>
      <c r="R107">
        <v>0</v>
      </c>
      <c r="S107">
        <v>0</v>
      </c>
      <c r="T107" s="30">
        <v>0</v>
      </c>
      <c r="U107">
        <v>0</v>
      </c>
      <c r="V107" s="29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tr">
        <f>IF(ISBLANK(E107), "N", "Y")</f>
        <v>N</v>
      </c>
      <c r="AJ107">
        <v>1</v>
      </c>
      <c r="AK107" s="12"/>
    </row>
    <row r="108" spans="2:37" x14ac:dyDescent="0.25">
      <c r="B108">
        <v>4685</v>
      </c>
      <c r="C108" s="17">
        <v>1000000076</v>
      </c>
      <c r="D108" s="5" t="s">
        <v>60</v>
      </c>
      <c r="F108" s="1">
        <v>3</v>
      </c>
      <c r="G108" s="3">
        <v>1</v>
      </c>
      <c r="H108" s="5" t="s">
        <v>1172</v>
      </c>
      <c r="I108" s="5" t="s">
        <v>1176</v>
      </c>
      <c r="J108" s="7">
        <v>1000000035</v>
      </c>
      <c r="K108" s="5" t="s">
        <v>75</v>
      </c>
      <c r="L108" t="s">
        <v>39</v>
      </c>
      <c r="M108">
        <v>120</v>
      </c>
      <c r="N108" t="s">
        <v>1194</v>
      </c>
      <c r="Q108">
        <v>0</v>
      </c>
      <c r="R108">
        <v>0</v>
      </c>
      <c r="S108">
        <v>0</v>
      </c>
      <c r="T108" s="30">
        <v>0</v>
      </c>
      <c r="U108">
        <v>0</v>
      </c>
      <c r="V108" s="29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tr">
        <f>IF(ISBLANK(E108), "N", "Y")</f>
        <v>N</v>
      </c>
      <c r="AJ108">
        <v>1</v>
      </c>
      <c r="AK108" s="12"/>
    </row>
    <row r="109" spans="2:37" x14ac:dyDescent="0.25">
      <c r="B109">
        <v>4686</v>
      </c>
      <c r="C109" s="17">
        <v>1000000091</v>
      </c>
      <c r="D109" s="5" t="s">
        <v>61</v>
      </c>
      <c r="F109" s="1">
        <v>3</v>
      </c>
      <c r="G109" s="3">
        <v>1</v>
      </c>
      <c r="H109" s="5" t="s">
        <v>1172</v>
      </c>
      <c r="I109" s="5" t="s">
        <v>1176</v>
      </c>
      <c r="J109" s="7">
        <v>1000000035</v>
      </c>
      <c r="K109" s="5" t="s">
        <v>40</v>
      </c>
      <c r="L109" t="s">
        <v>39</v>
      </c>
      <c r="M109">
        <v>120</v>
      </c>
      <c r="N109" t="s">
        <v>1194</v>
      </c>
      <c r="Q109">
        <v>0</v>
      </c>
      <c r="R109">
        <v>0</v>
      </c>
      <c r="S109">
        <v>0</v>
      </c>
      <c r="T109" s="30">
        <v>0</v>
      </c>
      <c r="U109">
        <v>0</v>
      </c>
      <c r="V109" s="2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tr">
        <f>IF(ISBLANK(E109), "N", "Y")</f>
        <v>N</v>
      </c>
      <c r="AJ109">
        <v>1</v>
      </c>
      <c r="AK109" s="12"/>
    </row>
    <row r="110" spans="2:37" x14ac:dyDescent="0.25">
      <c r="B110">
        <v>4687</v>
      </c>
      <c r="C110" s="17">
        <v>1000000092</v>
      </c>
      <c r="D110" s="5" t="s">
        <v>62</v>
      </c>
      <c r="F110" s="1">
        <v>4</v>
      </c>
      <c r="G110" s="3">
        <v>1</v>
      </c>
      <c r="H110" s="5" t="s">
        <v>1172</v>
      </c>
      <c r="I110" s="5" t="s">
        <v>1176</v>
      </c>
      <c r="J110" s="7">
        <v>1000000091</v>
      </c>
      <c r="K110" s="5" t="s">
        <v>75</v>
      </c>
      <c r="L110" t="s">
        <v>39</v>
      </c>
      <c r="M110">
        <v>120</v>
      </c>
      <c r="N110" t="s">
        <v>1194</v>
      </c>
      <c r="Q110">
        <v>0</v>
      </c>
      <c r="R110">
        <v>0</v>
      </c>
      <c r="S110">
        <v>0</v>
      </c>
      <c r="T110" s="30">
        <v>0</v>
      </c>
      <c r="U110">
        <v>0</v>
      </c>
      <c r="V110" s="29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tr">
        <f>IF(ISBLANK(E110), "N", "Y")</f>
        <v>N</v>
      </c>
      <c r="AJ110">
        <v>1</v>
      </c>
      <c r="AK110" s="12"/>
    </row>
    <row r="111" spans="2:37" x14ac:dyDescent="0.25">
      <c r="B111">
        <v>4688</v>
      </c>
      <c r="C111" s="17">
        <v>1000000093</v>
      </c>
      <c r="D111" s="5" t="s">
        <v>63</v>
      </c>
      <c r="F111" s="1">
        <v>4</v>
      </c>
      <c r="G111" s="3">
        <v>1</v>
      </c>
      <c r="H111" s="5" t="s">
        <v>1172</v>
      </c>
      <c r="I111" s="5" t="s">
        <v>1176</v>
      </c>
      <c r="J111" s="7">
        <v>1000000091</v>
      </c>
      <c r="K111" s="5" t="s">
        <v>75</v>
      </c>
      <c r="L111" t="s">
        <v>39</v>
      </c>
      <c r="M111">
        <v>120</v>
      </c>
      <c r="N111" t="s">
        <v>1194</v>
      </c>
      <c r="Q111">
        <v>0</v>
      </c>
      <c r="R111">
        <v>0</v>
      </c>
      <c r="S111">
        <v>0</v>
      </c>
      <c r="T111" s="30">
        <v>0</v>
      </c>
      <c r="U111">
        <v>0</v>
      </c>
      <c r="V111" s="29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tr">
        <f>IF(ISBLANK(E111), "N", "Y")</f>
        <v>N</v>
      </c>
      <c r="AJ111">
        <v>1</v>
      </c>
      <c r="AK111" s="12"/>
    </row>
    <row r="112" spans="2:37" x14ac:dyDescent="0.25">
      <c r="B112">
        <v>4689</v>
      </c>
      <c r="C112" s="17">
        <v>1000000111</v>
      </c>
      <c r="D112" s="5" t="s">
        <v>64</v>
      </c>
      <c r="F112" s="1">
        <v>3</v>
      </c>
      <c r="G112" s="3">
        <v>1</v>
      </c>
      <c r="H112" s="5" t="s">
        <v>1172</v>
      </c>
      <c r="I112" s="5" t="s">
        <v>1176</v>
      </c>
      <c r="J112" s="7">
        <v>1000000035</v>
      </c>
      <c r="K112" s="5" t="s">
        <v>75</v>
      </c>
      <c r="L112" t="s">
        <v>39</v>
      </c>
      <c r="M112">
        <v>120</v>
      </c>
      <c r="N112" t="s">
        <v>1194</v>
      </c>
      <c r="Q112">
        <v>0</v>
      </c>
      <c r="R112">
        <v>0</v>
      </c>
      <c r="S112">
        <v>0</v>
      </c>
      <c r="T112" s="30">
        <v>0</v>
      </c>
      <c r="U112">
        <v>0</v>
      </c>
      <c r="V112" s="29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tr">
        <f>IF(ISBLANK(E112), "N", "Y")</f>
        <v>N</v>
      </c>
      <c r="AJ112">
        <v>1</v>
      </c>
      <c r="AK112" s="12"/>
    </row>
    <row r="113" spans="2:37" x14ac:dyDescent="0.25">
      <c r="B113">
        <v>4690</v>
      </c>
      <c r="C113" s="17">
        <v>1000000121</v>
      </c>
      <c r="D113" s="5" t="s">
        <v>65</v>
      </c>
      <c r="F113" s="1">
        <v>2</v>
      </c>
      <c r="G113" s="3">
        <v>1</v>
      </c>
      <c r="H113" s="5" t="s">
        <v>1172</v>
      </c>
      <c r="I113" s="5" t="s">
        <v>1176</v>
      </c>
      <c r="J113" s="7">
        <v>1000000001</v>
      </c>
      <c r="K113" s="5" t="s">
        <v>40</v>
      </c>
      <c r="L113" t="s">
        <v>39</v>
      </c>
      <c r="M113">
        <v>120</v>
      </c>
      <c r="N113" t="s">
        <v>1194</v>
      </c>
      <c r="Q113">
        <v>0</v>
      </c>
      <c r="R113">
        <v>0</v>
      </c>
      <c r="S113">
        <v>0</v>
      </c>
      <c r="T113" s="30">
        <v>0</v>
      </c>
      <c r="U113">
        <v>0</v>
      </c>
      <c r="V113" s="29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tr">
        <f>IF(ISBLANK(E113), "N", "Y")</f>
        <v>N</v>
      </c>
      <c r="AJ113">
        <v>1</v>
      </c>
      <c r="AK113" s="12"/>
    </row>
    <row r="114" spans="2:37" x14ac:dyDescent="0.25">
      <c r="B114">
        <v>4691</v>
      </c>
      <c r="C114" s="17">
        <v>1000000122</v>
      </c>
      <c r="D114" s="5" t="s">
        <v>66</v>
      </c>
      <c r="F114" s="1">
        <v>3</v>
      </c>
      <c r="G114" s="3">
        <v>1</v>
      </c>
      <c r="H114" s="5" t="s">
        <v>1172</v>
      </c>
      <c r="I114" s="5" t="s">
        <v>1176</v>
      </c>
      <c r="J114" s="7">
        <v>1000000121</v>
      </c>
      <c r="K114" s="5" t="s">
        <v>40</v>
      </c>
      <c r="L114" t="s">
        <v>39</v>
      </c>
      <c r="M114">
        <v>120</v>
      </c>
      <c r="N114" t="s">
        <v>1194</v>
      </c>
      <c r="Q114">
        <v>0</v>
      </c>
      <c r="R114">
        <v>0</v>
      </c>
      <c r="S114">
        <v>0</v>
      </c>
      <c r="T114" s="30">
        <v>0</v>
      </c>
      <c r="U114">
        <v>0</v>
      </c>
      <c r="V114" s="29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tr">
        <f>IF(ISBLANK(E114), "N", "Y")</f>
        <v>N</v>
      </c>
      <c r="AJ114">
        <v>1</v>
      </c>
      <c r="AK114" s="12"/>
    </row>
    <row r="115" spans="2:37" x14ac:dyDescent="0.25">
      <c r="B115">
        <v>4692</v>
      </c>
      <c r="C115" s="17">
        <v>1000000123</v>
      </c>
      <c r="D115" s="5" t="s">
        <v>67</v>
      </c>
      <c r="F115" s="1">
        <v>4</v>
      </c>
      <c r="G115" s="3">
        <v>1</v>
      </c>
      <c r="H115" s="5" t="s">
        <v>1172</v>
      </c>
      <c r="I115" s="5" t="s">
        <v>1176</v>
      </c>
      <c r="J115" s="7">
        <v>1000000122</v>
      </c>
      <c r="K115" s="5" t="s">
        <v>75</v>
      </c>
      <c r="L115" t="s">
        <v>39</v>
      </c>
      <c r="M115">
        <v>120</v>
      </c>
      <c r="N115" t="s">
        <v>1194</v>
      </c>
      <c r="Q115">
        <v>0</v>
      </c>
      <c r="R115">
        <v>0</v>
      </c>
      <c r="S115">
        <v>0</v>
      </c>
      <c r="T115" s="30">
        <v>0</v>
      </c>
      <c r="U115">
        <v>0</v>
      </c>
      <c r="V115" s="29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tr">
        <f>IF(ISBLANK(E115), "N", "Y")</f>
        <v>N</v>
      </c>
      <c r="AJ115">
        <v>1</v>
      </c>
      <c r="AK115" s="12"/>
    </row>
    <row r="116" spans="2:37" x14ac:dyDescent="0.25">
      <c r="B116">
        <v>4693</v>
      </c>
      <c r="C116" s="17">
        <v>1000000124</v>
      </c>
      <c r="D116" s="5" t="s">
        <v>63</v>
      </c>
      <c r="F116" s="1">
        <v>4</v>
      </c>
      <c r="G116" s="3">
        <v>1</v>
      </c>
      <c r="H116" s="5" t="s">
        <v>1172</v>
      </c>
      <c r="I116" s="5" t="s">
        <v>1176</v>
      </c>
      <c r="J116" s="7">
        <v>1000000122</v>
      </c>
      <c r="K116" s="5" t="s">
        <v>75</v>
      </c>
      <c r="L116" t="s">
        <v>39</v>
      </c>
      <c r="M116">
        <v>120</v>
      </c>
      <c r="N116" t="s">
        <v>1194</v>
      </c>
      <c r="Q116">
        <v>0</v>
      </c>
      <c r="R116">
        <v>0</v>
      </c>
      <c r="S116">
        <v>0</v>
      </c>
      <c r="T116" s="30">
        <v>0</v>
      </c>
      <c r="U116">
        <v>0</v>
      </c>
      <c r="V116" s="29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tr">
        <f>IF(ISBLANK(E116), "N", "Y")</f>
        <v>N</v>
      </c>
      <c r="AJ116">
        <v>1</v>
      </c>
      <c r="AK116" s="12"/>
    </row>
    <row r="117" spans="2:37" x14ac:dyDescent="0.25">
      <c r="B117">
        <v>4694</v>
      </c>
      <c r="C117" s="17">
        <v>1000000125</v>
      </c>
      <c r="D117" s="5" t="s">
        <v>68</v>
      </c>
      <c r="F117" s="1">
        <v>4</v>
      </c>
      <c r="G117" s="3">
        <v>1</v>
      </c>
      <c r="H117" s="5" t="s">
        <v>1172</v>
      </c>
      <c r="I117" s="5" t="s">
        <v>1176</v>
      </c>
      <c r="J117" s="7">
        <v>1000000122</v>
      </c>
      <c r="K117" s="5" t="s">
        <v>75</v>
      </c>
      <c r="L117" t="s">
        <v>39</v>
      </c>
      <c r="M117">
        <v>120</v>
      </c>
      <c r="N117" t="s">
        <v>1194</v>
      </c>
      <c r="Q117">
        <v>0</v>
      </c>
      <c r="R117">
        <v>0</v>
      </c>
      <c r="S117">
        <v>0</v>
      </c>
      <c r="T117" s="30">
        <v>0</v>
      </c>
      <c r="U117">
        <v>0</v>
      </c>
      <c r="V117" s="29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tr">
        <f>IF(ISBLANK(E117), "N", "Y")</f>
        <v>N</v>
      </c>
      <c r="AJ117">
        <v>1</v>
      </c>
      <c r="AK117" s="12"/>
    </row>
    <row r="118" spans="2:37" x14ac:dyDescent="0.25">
      <c r="B118">
        <v>4695</v>
      </c>
      <c r="C118" s="17">
        <v>1000000141</v>
      </c>
      <c r="D118" s="5" t="s">
        <v>69</v>
      </c>
      <c r="F118" s="1">
        <v>3</v>
      </c>
      <c r="G118" s="3">
        <v>1</v>
      </c>
      <c r="H118" s="5" t="s">
        <v>1172</v>
      </c>
      <c r="I118" s="5" t="s">
        <v>1176</v>
      </c>
      <c r="J118" s="7">
        <v>1000000121</v>
      </c>
      <c r="K118" s="5" t="s">
        <v>40</v>
      </c>
      <c r="L118" t="s">
        <v>39</v>
      </c>
      <c r="M118">
        <v>120</v>
      </c>
      <c r="N118" t="s">
        <v>1194</v>
      </c>
      <c r="Q118">
        <v>0</v>
      </c>
      <c r="R118">
        <v>0</v>
      </c>
      <c r="S118">
        <v>0</v>
      </c>
      <c r="T118" s="30">
        <v>0</v>
      </c>
      <c r="U118">
        <v>0</v>
      </c>
      <c r="V118" s="29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tr">
        <f>IF(ISBLANK(E118), "N", "Y")</f>
        <v>N</v>
      </c>
      <c r="AJ118">
        <v>1</v>
      </c>
      <c r="AK118" s="12"/>
    </row>
    <row r="119" spans="2:37" x14ac:dyDescent="0.25">
      <c r="B119">
        <v>4696</v>
      </c>
      <c r="C119" s="17">
        <v>1000000142</v>
      </c>
      <c r="D119" s="5" t="s">
        <v>70</v>
      </c>
      <c r="F119" s="1">
        <v>4</v>
      </c>
      <c r="G119" s="3">
        <v>1</v>
      </c>
      <c r="H119" s="5" t="s">
        <v>1172</v>
      </c>
      <c r="I119" s="5" t="s">
        <v>1176</v>
      </c>
      <c r="J119" s="7">
        <v>1000000141</v>
      </c>
      <c r="K119" s="5" t="s">
        <v>75</v>
      </c>
      <c r="L119" t="s">
        <v>39</v>
      </c>
      <c r="M119">
        <v>120</v>
      </c>
      <c r="N119" t="s">
        <v>1194</v>
      </c>
      <c r="Q119">
        <v>0</v>
      </c>
      <c r="R119">
        <v>0</v>
      </c>
      <c r="S119">
        <v>0</v>
      </c>
      <c r="T119" s="30">
        <v>0</v>
      </c>
      <c r="U119">
        <v>0</v>
      </c>
      <c r="V119" s="2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tr">
        <f>IF(ISBLANK(E119), "N", "Y")</f>
        <v>N</v>
      </c>
      <c r="AJ119">
        <v>1</v>
      </c>
      <c r="AK119" s="12"/>
    </row>
    <row r="120" spans="2:37" x14ac:dyDescent="0.25">
      <c r="B120">
        <v>4697</v>
      </c>
      <c r="C120" s="17">
        <v>1000000143</v>
      </c>
      <c r="D120" s="5" t="s">
        <v>71</v>
      </c>
      <c r="F120" s="1">
        <v>4</v>
      </c>
      <c r="G120" s="3">
        <v>1</v>
      </c>
      <c r="H120" s="5" t="s">
        <v>1172</v>
      </c>
      <c r="I120" s="5" t="s">
        <v>1176</v>
      </c>
      <c r="J120" s="7">
        <v>1000000141</v>
      </c>
      <c r="K120" s="5" t="s">
        <v>75</v>
      </c>
      <c r="L120" t="s">
        <v>39</v>
      </c>
      <c r="M120">
        <v>120</v>
      </c>
      <c r="N120" t="s">
        <v>1194</v>
      </c>
      <c r="Q120">
        <v>0</v>
      </c>
      <c r="R120">
        <v>0</v>
      </c>
      <c r="S120">
        <v>0</v>
      </c>
      <c r="T120" s="30">
        <v>0</v>
      </c>
      <c r="U120">
        <v>0</v>
      </c>
      <c r="V120" s="29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tr">
        <f>IF(ISBLANK(E120), "N", "Y")</f>
        <v>N</v>
      </c>
      <c r="AJ120">
        <v>1</v>
      </c>
      <c r="AK120" s="12"/>
    </row>
    <row r="121" spans="2:37" x14ac:dyDescent="0.25">
      <c r="B121">
        <v>4698</v>
      </c>
      <c r="C121" s="17">
        <v>1000000144</v>
      </c>
      <c r="D121" s="5" t="s">
        <v>72</v>
      </c>
      <c r="F121" s="1">
        <v>4</v>
      </c>
      <c r="G121" s="3">
        <v>1</v>
      </c>
      <c r="H121" s="5" t="s">
        <v>1172</v>
      </c>
      <c r="I121" s="5" t="s">
        <v>1176</v>
      </c>
      <c r="J121" s="7">
        <v>1000000141</v>
      </c>
      <c r="K121" s="5" t="s">
        <v>75</v>
      </c>
      <c r="L121" t="s">
        <v>39</v>
      </c>
      <c r="M121">
        <v>120</v>
      </c>
      <c r="N121" t="s">
        <v>1194</v>
      </c>
      <c r="Q121">
        <v>0</v>
      </c>
      <c r="R121">
        <v>0</v>
      </c>
      <c r="S121">
        <v>0</v>
      </c>
      <c r="T121" s="30">
        <v>0</v>
      </c>
      <c r="U121">
        <v>0</v>
      </c>
      <c r="V121" s="29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tr">
        <f>IF(ISBLANK(E121), "N", "Y")</f>
        <v>N</v>
      </c>
      <c r="AJ121">
        <v>1</v>
      </c>
      <c r="AK121" s="12"/>
    </row>
    <row r="122" spans="2:37" x14ac:dyDescent="0.25">
      <c r="B122">
        <v>4699</v>
      </c>
      <c r="C122" s="17">
        <v>1000000145</v>
      </c>
      <c r="D122" s="5" t="s">
        <v>73</v>
      </c>
      <c r="F122" s="1">
        <v>4</v>
      </c>
      <c r="G122" s="3">
        <v>1</v>
      </c>
      <c r="H122" s="5" t="s">
        <v>1172</v>
      </c>
      <c r="I122" s="5" t="s">
        <v>1176</v>
      </c>
      <c r="J122" s="7">
        <v>1000000141</v>
      </c>
      <c r="K122" s="5" t="s">
        <v>75</v>
      </c>
      <c r="L122" t="s">
        <v>39</v>
      </c>
      <c r="M122">
        <v>120</v>
      </c>
      <c r="N122" t="s">
        <v>1194</v>
      </c>
      <c r="Q122">
        <v>0</v>
      </c>
      <c r="R122">
        <v>0</v>
      </c>
      <c r="S122">
        <v>0</v>
      </c>
      <c r="T122" s="30">
        <v>0</v>
      </c>
      <c r="U122">
        <v>0</v>
      </c>
      <c r="V122" s="29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tr">
        <f>IF(ISBLANK(E122), "N", "Y")</f>
        <v>N</v>
      </c>
      <c r="AJ122">
        <v>1</v>
      </c>
      <c r="AK122" s="12"/>
    </row>
    <row r="123" spans="2:37" x14ac:dyDescent="0.25">
      <c r="B123">
        <v>4700</v>
      </c>
      <c r="C123" s="17">
        <v>1000000146</v>
      </c>
      <c r="D123" s="5" t="s">
        <v>74</v>
      </c>
      <c r="F123" s="1">
        <v>4</v>
      </c>
      <c r="G123" s="3">
        <v>1</v>
      </c>
      <c r="H123" s="5" t="s">
        <v>1172</v>
      </c>
      <c r="I123" s="5" t="s">
        <v>1176</v>
      </c>
      <c r="J123" s="7">
        <v>1000000141</v>
      </c>
      <c r="K123" s="5" t="s">
        <v>75</v>
      </c>
      <c r="L123" t="s">
        <v>39</v>
      </c>
      <c r="M123">
        <v>120</v>
      </c>
      <c r="N123" t="s">
        <v>1194</v>
      </c>
      <c r="Q123">
        <v>0</v>
      </c>
      <c r="R123">
        <v>0</v>
      </c>
      <c r="S123">
        <v>0</v>
      </c>
      <c r="T123" s="30">
        <v>0</v>
      </c>
      <c r="U123">
        <v>0</v>
      </c>
      <c r="V123" s="29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tr">
        <f>IF(ISBLANK(E123), "N", "Y")</f>
        <v>N</v>
      </c>
      <c r="AJ123">
        <v>1</v>
      </c>
      <c r="AK123" s="12"/>
    </row>
    <row r="124" spans="2:37" x14ac:dyDescent="0.25">
      <c r="B124">
        <v>4701</v>
      </c>
      <c r="C124" s="17">
        <v>1000000171</v>
      </c>
      <c r="D124" s="5" t="s">
        <v>76</v>
      </c>
      <c r="F124" s="1">
        <v>3</v>
      </c>
      <c r="G124" s="3">
        <v>1</v>
      </c>
      <c r="H124" s="5" t="s">
        <v>1172</v>
      </c>
      <c r="I124" s="5" t="s">
        <v>1176</v>
      </c>
      <c r="J124" s="7">
        <v>1000000121</v>
      </c>
      <c r="K124" s="5" t="s">
        <v>40</v>
      </c>
      <c r="L124" t="s">
        <v>39</v>
      </c>
      <c r="M124">
        <v>120</v>
      </c>
      <c r="N124" t="s">
        <v>1194</v>
      </c>
      <c r="Q124">
        <v>0</v>
      </c>
      <c r="R124">
        <v>0</v>
      </c>
      <c r="S124">
        <v>0</v>
      </c>
      <c r="T124" s="30">
        <v>0</v>
      </c>
      <c r="U124">
        <v>0</v>
      </c>
      <c r="V124" s="29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tr">
        <f>IF(ISBLANK(E124), "N", "Y")</f>
        <v>N</v>
      </c>
      <c r="AJ124">
        <v>1</v>
      </c>
      <c r="AK124" s="12"/>
    </row>
    <row r="125" spans="2:37" x14ac:dyDescent="0.25">
      <c r="B125">
        <v>4702</v>
      </c>
      <c r="C125" s="17">
        <v>1000000172</v>
      </c>
      <c r="D125" s="5" t="s">
        <v>77</v>
      </c>
      <c r="F125" s="1">
        <v>4</v>
      </c>
      <c r="G125" s="3">
        <v>1</v>
      </c>
      <c r="H125" s="5" t="s">
        <v>1172</v>
      </c>
      <c r="I125" s="5" t="s">
        <v>1176</v>
      </c>
      <c r="J125" s="7">
        <v>1000000171</v>
      </c>
      <c r="K125" s="5" t="s">
        <v>75</v>
      </c>
      <c r="L125" t="s">
        <v>39</v>
      </c>
      <c r="M125">
        <v>120</v>
      </c>
      <c r="N125" t="s">
        <v>1194</v>
      </c>
      <c r="Q125">
        <v>0</v>
      </c>
      <c r="R125">
        <v>0</v>
      </c>
      <c r="S125">
        <v>0</v>
      </c>
      <c r="T125" s="30">
        <v>0</v>
      </c>
      <c r="U125">
        <v>0</v>
      </c>
      <c r="V125" s="29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tr">
        <f>IF(ISBLANK(E125), "N", "Y")</f>
        <v>N</v>
      </c>
      <c r="AJ125">
        <v>1</v>
      </c>
      <c r="AK125" s="12"/>
    </row>
    <row r="126" spans="2:37" x14ac:dyDescent="0.25">
      <c r="B126">
        <v>4703</v>
      </c>
      <c r="C126" s="17">
        <v>1000000173</v>
      </c>
      <c r="D126" s="5" t="s">
        <v>78</v>
      </c>
      <c r="F126" s="1">
        <v>4</v>
      </c>
      <c r="G126" s="3">
        <v>1</v>
      </c>
      <c r="H126" s="5" t="s">
        <v>1172</v>
      </c>
      <c r="I126" s="5" t="s">
        <v>1176</v>
      </c>
      <c r="J126" s="7">
        <v>1000000171</v>
      </c>
      <c r="K126" s="5" t="s">
        <v>75</v>
      </c>
      <c r="L126" t="s">
        <v>39</v>
      </c>
      <c r="M126">
        <v>120</v>
      </c>
      <c r="N126" t="s">
        <v>1194</v>
      </c>
      <c r="Q126">
        <v>0</v>
      </c>
      <c r="R126">
        <v>0</v>
      </c>
      <c r="S126">
        <v>0</v>
      </c>
      <c r="T126" s="30">
        <v>0</v>
      </c>
      <c r="U126">
        <v>0</v>
      </c>
      <c r="V126" s="29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tr">
        <f>IF(ISBLANK(E126), "N", "Y")</f>
        <v>N</v>
      </c>
      <c r="AJ126">
        <v>1</v>
      </c>
      <c r="AK126" s="12"/>
    </row>
    <row r="127" spans="2:37" x14ac:dyDescent="0.25">
      <c r="B127">
        <v>4704</v>
      </c>
      <c r="C127" s="17">
        <v>1000000174</v>
      </c>
      <c r="D127" s="5" t="s">
        <v>79</v>
      </c>
      <c r="F127" s="1">
        <v>4</v>
      </c>
      <c r="G127" s="3">
        <v>1</v>
      </c>
      <c r="H127" s="5" t="s">
        <v>1172</v>
      </c>
      <c r="I127" s="5" t="s">
        <v>1176</v>
      </c>
      <c r="J127" s="7">
        <v>1000000171</v>
      </c>
      <c r="K127" s="5" t="s">
        <v>75</v>
      </c>
      <c r="L127" t="s">
        <v>39</v>
      </c>
      <c r="M127">
        <v>120</v>
      </c>
      <c r="N127" t="s">
        <v>1194</v>
      </c>
      <c r="Q127">
        <v>0</v>
      </c>
      <c r="R127">
        <v>0</v>
      </c>
      <c r="S127">
        <v>0</v>
      </c>
      <c r="T127" s="30">
        <v>0</v>
      </c>
      <c r="U127">
        <v>0</v>
      </c>
      <c r="V127" s="29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tr">
        <f>IF(ISBLANK(E127), "N", "Y")</f>
        <v>N</v>
      </c>
      <c r="AJ127">
        <v>1</v>
      </c>
      <c r="AK127" s="12"/>
    </row>
    <row r="128" spans="2:37" x14ac:dyDescent="0.25">
      <c r="B128">
        <v>4705</v>
      </c>
      <c r="C128" s="17">
        <v>1000000175</v>
      </c>
      <c r="D128" s="5" t="s">
        <v>80</v>
      </c>
      <c r="F128" s="1">
        <v>4</v>
      </c>
      <c r="G128" s="3">
        <v>1</v>
      </c>
      <c r="H128" s="5" t="s">
        <v>1172</v>
      </c>
      <c r="I128" s="5" t="s">
        <v>1176</v>
      </c>
      <c r="J128" s="7">
        <v>1000000171</v>
      </c>
      <c r="K128" s="5" t="s">
        <v>75</v>
      </c>
      <c r="L128" t="s">
        <v>39</v>
      </c>
      <c r="M128">
        <v>120</v>
      </c>
      <c r="N128" t="s">
        <v>1194</v>
      </c>
      <c r="Q128">
        <v>0</v>
      </c>
      <c r="R128">
        <v>0</v>
      </c>
      <c r="S128">
        <v>0</v>
      </c>
      <c r="T128" s="30">
        <v>0</v>
      </c>
      <c r="U128">
        <v>0</v>
      </c>
      <c r="V128" s="29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tr">
        <f>IF(ISBLANK(E128), "N", "Y")</f>
        <v>N</v>
      </c>
      <c r="AJ128">
        <v>1</v>
      </c>
      <c r="AK128" s="12"/>
    </row>
    <row r="129" spans="2:37" x14ac:dyDescent="0.25">
      <c r="B129">
        <v>4706</v>
      </c>
      <c r="C129" s="17">
        <v>1000000180</v>
      </c>
      <c r="D129" s="5" t="s">
        <v>81</v>
      </c>
      <c r="F129" s="1">
        <v>4</v>
      </c>
      <c r="G129" s="3">
        <v>1</v>
      </c>
      <c r="H129" s="5" t="s">
        <v>1172</v>
      </c>
      <c r="I129" s="5" t="s">
        <v>1176</v>
      </c>
      <c r="J129" s="7">
        <v>1000000171</v>
      </c>
      <c r="K129" s="5" t="s">
        <v>75</v>
      </c>
      <c r="L129" t="s">
        <v>39</v>
      </c>
      <c r="M129">
        <v>120</v>
      </c>
      <c r="N129" t="s">
        <v>1194</v>
      </c>
      <c r="Q129">
        <v>0</v>
      </c>
      <c r="R129">
        <v>0</v>
      </c>
      <c r="S129">
        <v>0</v>
      </c>
      <c r="T129" s="30">
        <v>0</v>
      </c>
      <c r="U129">
        <v>0</v>
      </c>
      <c r="V129" s="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tr">
        <f>IF(ISBLANK(E129), "N", "Y")</f>
        <v>N</v>
      </c>
      <c r="AJ129">
        <v>1</v>
      </c>
      <c r="AK129" s="12"/>
    </row>
    <row r="130" spans="2:37" x14ac:dyDescent="0.25">
      <c r="B130">
        <v>4707</v>
      </c>
      <c r="C130" s="17">
        <v>1000000181</v>
      </c>
      <c r="D130" s="5" t="s">
        <v>82</v>
      </c>
      <c r="F130" s="1">
        <v>4</v>
      </c>
      <c r="G130" s="3">
        <v>1</v>
      </c>
      <c r="H130" s="5" t="s">
        <v>1172</v>
      </c>
      <c r="I130" s="5" t="s">
        <v>1176</v>
      </c>
      <c r="J130" s="7">
        <v>1000000171</v>
      </c>
      <c r="K130" s="5" t="s">
        <v>75</v>
      </c>
      <c r="L130" t="s">
        <v>39</v>
      </c>
      <c r="M130">
        <v>120</v>
      </c>
      <c r="N130" t="s">
        <v>1194</v>
      </c>
      <c r="Q130">
        <v>0</v>
      </c>
      <c r="R130">
        <v>0</v>
      </c>
      <c r="S130">
        <v>0</v>
      </c>
      <c r="T130" s="30">
        <v>0</v>
      </c>
      <c r="U130">
        <v>0</v>
      </c>
      <c r="V130" s="29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tr">
        <f>IF(ISBLANK(E130), "N", "Y")</f>
        <v>N</v>
      </c>
      <c r="AJ130">
        <v>1</v>
      </c>
      <c r="AK130" s="12"/>
    </row>
    <row r="131" spans="2:37" x14ac:dyDescent="0.25">
      <c r="B131">
        <v>4708</v>
      </c>
      <c r="C131" s="17">
        <v>1000000185</v>
      </c>
      <c r="D131" s="5" t="s">
        <v>83</v>
      </c>
      <c r="F131" s="1">
        <v>4</v>
      </c>
      <c r="G131" s="3">
        <v>1</v>
      </c>
      <c r="H131" s="5" t="s">
        <v>1172</v>
      </c>
      <c r="I131" s="5" t="s">
        <v>1176</v>
      </c>
      <c r="J131" s="7">
        <v>1000000171</v>
      </c>
      <c r="K131" s="5" t="s">
        <v>75</v>
      </c>
      <c r="L131" t="s">
        <v>39</v>
      </c>
      <c r="M131">
        <v>120</v>
      </c>
      <c r="N131" t="s">
        <v>1194</v>
      </c>
      <c r="Q131">
        <v>0</v>
      </c>
      <c r="R131">
        <v>0</v>
      </c>
      <c r="S131">
        <v>0</v>
      </c>
      <c r="T131" s="30">
        <v>0</v>
      </c>
      <c r="U131">
        <v>0</v>
      </c>
      <c r="V131" s="29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tr">
        <f>IF(ISBLANK(E131), "N", "Y")</f>
        <v>N</v>
      </c>
      <c r="AJ131">
        <v>1</v>
      </c>
      <c r="AK131" s="12"/>
    </row>
    <row r="132" spans="2:37" x14ac:dyDescent="0.25">
      <c r="B132">
        <v>4709</v>
      </c>
      <c r="C132" s="17">
        <v>1000000186</v>
      </c>
      <c r="D132" s="5" t="s">
        <v>84</v>
      </c>
      <c r="F132" s="1">
        <v>4</v>
      </c>
      <c r="G132" s="3">
        <v>1</v>
      </c>
      <c r="H132" s="5" t="s">
        <v>1172</v>
      </c>
      <c r="I132" s="5" t="s">
        <v>1176</v>
      </c>
      <c r="J132" s="7">
        <v>1000000171</v>
      </c>
      <c r="K132" s="5" t="s">
        <v>75</v>
      </c>
      <c r="L132" t="s">
        <v>39</v>
      </c>
      <c r="M132">
        <v>120</v>
      </c>
      <c r="N132" t="s">
        <v>1194</v>
      </c>
      <c r="Q132">
        <v>0</v>
      </c>
      <c r="R132">
        <v>0</v>
      </c>
      <c r="S132">
        <v>0</v>
      </c>
      <c r="T132" s="30">
        <v>0</v>
      </c>
      <c r="U132">
        <v>0</v>
      </c>
      <c r="V132" s="29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tr">
        <f>IF(ISBLANK(E132), "N", "Y")</f>
        <v>N</v>
      </c>
      <c r="AJ132">
        <v>1</v>
      </c>
      <c r="AK132" s="12"/>
    </row>
    <row r="133" spans="2:37" x14ac:dyDescent="0.25">
      <c r="B133">
        <v>4710</v>
      </c>
      <c r="C133" s="17">
        <v>1000000187</v>
      </c>
      <c r="D133" s="5" t="s">
        <v>85</v>
      </c>
      <c r="F133" s="1">
        <v>4</v>
      </c>
      <c r="G133" s="3">
        <v>1</v>
      </c>
      <c r="H133" s="5" t="s">
        <v>1172</v>
      </c>
      <c r="I133" s="5" t="s">
        <v>1176</v>
      </c>
      <c r="J133" s="7">
        <v>1000000171</v>
      </c>
      <c r="K133" s="5" t="s">
        <v>75</v>
      </c>
      <c r="L133" t="s">
        <v>39</v>
      </c>
      <c r="M133">
        <v>120</v>
      </c>
      <c r="N133" t="s">
        <v>1194</v>
      </c>
      <c r="Q133">
        <v>0</v>
      </c>
      <c r="R133">
        <v>0</v>
      </c>
      <c r="S133">
        <v>0</v>
      </c>
      <c r="T133" s="30">
        <v>0</v>
      </c>
      <c r="U133">
        <v>0</v>
      </c>
      <c r="V133" s="29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tr">
        <f>IF(ISBLANK(E133), "N", "Y")</f>
        <v>N</v>
      </c>
      <c r="AJ133">
        <v>1</v>
      </c>
      <c r="AK133" s="12"/>
    </row>
    <row r="134" spans="2:37" x14ac:dyDescent="0.25">
      <c r="B134">
        <v>4711</v>
      </c>
      <c r="C134" s="17">
        <v>1000000188</v>
      </c>
      <c r="D134" s="5" t="s">
        <v>86</v>
      </c>
      <c r="F134" s="1">
        <v>4</v>
      </c>
      <c r="G134" s="3">
        <v>1</v>
      </c>
      <c r="H134" s="5" t="s">
        <v>1172</v>
      </c>
      <c r="I134" s="5" t="s">
        <v>1176</v>
      </c>
      <c r="J134" s="7">
        <v>1000000171</v>
      </c>
      <c r="K134" s="5" t="s">
        <v>75</v>
      </c>
      <c r="L134" t="s">
        <v>39</v>
      </c>
      <c r="M134">
        <v>120</v>
      </c>
      <c r="N134" t="s">
        <v>1194</v>
      </c>
      <c r="Q134">
        <v>0</v>
      </c>
      <c r="R134">
        <v>0</v>
      </c>
      <c r="S134">
        <v>0</v>
      </c>
      <c r="T134" s="30">
        <v>0</v>
      </c>
      <c r="U134">
        <v>0</v>
      </c>
      <c r="V134" s="29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tr">
        <f>IF(ISBLANK(E134), "N", "Y")</f>
        <v>N</v>
      </c>
      <c r="AJ134">
        <v>1</v>
      </c>
      <c r="AK134" s="12"/>
    </row>
    <row r="135" spans="2:37" x14ac:dyDescent="0.25">
      <c r="B135">
        <v>4712</v>
      </c>
      <c r="C135" s="17">
        <v>1000000189</v>
      </c>
      <c r="D135" s="5" t="s">
        <v>76</v>
      </c>
      <c r="F135" s="1">
        <v>4</v>
      </c>
      <c r="G135" s="3">
        <v>1</v>
      </c>
      <c r="H135" s="5" t="s">
        <v>1172</v>
      </c>
      <c r="I135" s="5" t="s">
        <v>1176</v>
      </c>
      <c r="J135" s="7">
        <v>1000000171</v>
      </c>
      <c r="K135" s="5" t="s">
        <v>75</v>
      </c>
      <c r="L135" t="s">
        <v>39</v>
      </c>
      <c r="M135">
        <v>120</v>
      </c>
      <c r="N135" t="s">
        <v>1194</v>
      </c>
      <c r="Q135">
        <v>0</v>
      </c>
      <c r="R135">
        <v>0</v>
      </c>
      <c r="S135">
        <v>0</v>
      </c>
      <c r="T135" s="30">
        <v>0</v>
      </c>
      <c r="U135">
        <v>0</v>
      </c>
      <c r="V135" s="29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tr">
        <f>IF(ISBLANK(E135), "N", "Y")</f>
        <v>N</v>
      </c>
      <c r="AJ135">
        <v>1</v>
      </c>
      <c r="AK135" s="12"/>
    </row>
    <row r="136" spans="2:37" x14ac:dyDescent="0.25">
      <c r="B136">
        <v>4713</v>
      </c>
      <c r="C136" s="17">
        <v>1000000190</v>
      </c>
      <c r="D136" s="5" t="s">
        <v>87</v>
      </c>
      <c r="F136" s="1">
        <v>4</v>
      </c>
      <c r="G136" s="3">
        <v>1</v>
      </c>
      <c r="H136" s="5" t="s">
        <v>1172</v>
      </c>
      <c r="I136" s="5" t="s">
        <v>1176</v>
      </c>
      <c r="J136" s="7">
        <v>1000000171</v>
      </c>
      <c r="K136" s="5" t="s">
        <v>75</v>
      </c>
      <c r="L136" t="s">
        <v>39</v>
      </c>
      <c r="M136">
        <v>120</v>
      </c>
      <c r="N136" t="s">
        <v>1194</v>
      </c>
      <c r="Q136">
        <v>0</v>
      </c>
      <c r="R136">
        <v>0</v>
      </c>
      <c r="S136">
        <v>0</v>
      </c>
      <c r="T136" s="30">
        <v>0</v>
      </c>
      <c r="U136">
        <v>0</v>
      </c>
      <c r="V136" s="29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tr">
        <f>IF(ISBLANK(E136), "N", "Y")</f>
        <v>N</v>
      </c>
      <c r="AJ136">
        <v>1</v>
      </c>
      <c r="AK136" s="12"/>
    </row>
    <row r="137" spans="2:37" x14ac:dyDescent="0.25">
      <c r="B137">
        <v>4714</v>
      </c>
      <c r="C137" s="17">
        <v>1000000191</v>
      </c>
      <c r="D137" s="5" t="s">
        <v>88</v>
      </c>
      <c r="F137" s="1">
        <v>4</v>
      </c>
      <c r="G137" s="3">
        <v>1</v>
      </c>
      <c r="H137" s="5" t="s">
        <v>1172</v>
      </c>
      <c r="I137" s="5" t="s">
        <v>1176</v>
      </c>
      <c r="J137" s="7">
        <v>1000000171</v>
      </c>
      <c r="K137" s="5" t="s">
        <v>75</v>
      </c>
      <c r="L137" t="s">
        <v>39</v>
      </c>
      <c r="M137">
        <v>120</v>
      </c>
      <c r="N137" t="s">
        <v>1194</v>
      </c>
      <c r="Q137">
        <v>0</v>
      </c>
      <c r="R137">
        <v>0</v>
      </c>
      <c r="S137">
        <v>0</v>
      </c>
      <c r="T137" s="30">
        <v>0</v>
      </c>
      <c r="U137">
        <v>0</v>
      </c>
      <c r="V137" s="29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tr">
        <f>IF(ISBLANK(E137), "N", "Y")</f>
        <v>N</v>
      </c>
      <c r="AJ137">
        <v>1</v>
      </c>
      <c r="AK137" s="12"/>
    </row>
    <row r="138" spans="2:37" x14ac:dyDescent="0.25">
      <c r="B138">
        <v>4715</v>
      </c>
      <c r="C138" s="17">
        <v>1000000192</v>
      </c>
      <c r="D138" s="5" t="s">
        <v>89</v>
      </c>
      <c r="F138" s="1">
        <v>4</v>
      </c>
      <c r="G138" s="3">
        <v>1</v>
      </c>
      <c r="H138" s="5" t="s">
        <v>1172</v>
      </c>
      <c r="I138" s="5" t="s">
        <v>1176</v>
      </c>
      <c r="J138" s="7">
        <v>1000000171</v>
      </c>
      <c r="K138" s="5" t="s">
        <v>75</v>
      </c>
      <c r="L138" t="s">
        <v>39</v>
      </c>
      <c r="M138">
        <v>120</v>
      </c>
      <c r="N138" t="s">
        <v>1194</v>
      </c>
      <c r="Q138">
        <v>0</v>
      </c>
      <c r="R138">
        <v>0</v>
      </c>
      <c r="S138">
        <v>0</v>
      </c>
      <c r="T138" s="30">
        <v>0</v>
      </c>
      <c r="U138">
        <v>0</v>
      </c>
      <c r="V138" s="29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tr">
        <f>IF(ISBLANK(E138), "N", "Y")</f>
        <v>N</v>
      </c>
      <c r="AJ138">
        <v>1</v>
      </c>
      <c r="AK138" s="12"/>
    </row>
    <row r="139" spans="2:37" x14ac:dyDescent="0.25">
      <c r="B139">
        <v>4716</v>
      </c>
      <c r="C139" s="18">
        <v>1000000211</v>
      </c>
      <c r="D139" s="21" t="s">
        <v>90</v>
      </c>
      <c r="F139" s="2">
        <v>3</v>
      </c>
      <c r="G139" s="3">
        <v>1</v>
      </c>
      <c r="H139" s="5" t="s">
        <v>1172</v>
      </c>
      <c r="I139" s="5" t="s">
        <v>1176</v>
      </c>
      <c r="J139" s="7">
        <v>1000000121</v>
      </c>
      <c r="K139" s="5" t="s">
        <v>40</v>
      </c>
      <c r="L139" t="s">
        <v>39</v>
      </c>
      <c r="M139">
        <v>120</v>
      </c>
      <c r="N139" t="s">
        <v>1194</v>
      </c>
      <c r="Q139">
        <v>0</v>
      </c>
      <c r="R139">
        <v>0</v>
      </c>
      <c r="S139">
        <v>0</v>
      </c>
      <c r="T139" s="30">
        <v>0</v>
      </c>
      <c r="U139">
        <v>0</v>
      </c>
      <c r="V139" s="2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tr">
        <f>IF(ISBLANK(E139), "N", "Y")</f>
        <v>N</v>
      </c>
      <c r="AJ139">
        <v>1</v>
      </c>
      <c r="AK139" s="12"/>
    </row>
    <row r="140" spans="2:37" x14ac:dyDescent="0.25">
      <c r="B140">
        <v>4717</v>
      </c>
      <c r="C140" s="17">
        <v>1000000212</v>
      </c>
      <c r="D140" s="5" t="s">
        <v>91</v>
      </c>
      <c r="F140" s="2">
        <v>4</v>
      </c>
      <c r="G140" s="3">
        <v>1</v>
      </c>
      <c r="H140" s="5" t="s">
        <v>1172</v>
      </c>
      <c r="I140" s="5" t="s">
        <v>1176</v>
      </c>
      <c r="J140" s="7">
        <v>1000000211</v>
      </c>
      <c r="K140" s="5" t="s">
        <v>75</v>
      </c>
      <c r="L140" t="s">
        <v>39</v>
      </c>
      <c r="M140">
        <v>120</v>
      </c>
      <c r="N140" t="s">
        <v>1194</v>
      </c>
      <c r="Q140">
        <v>0</v>
      </c>
      <c r="R140">
        <v>0</v>
      </c>
      <c r="S140">
        <v>0</v>
      </c>
      <c r="T140" s="30">
        <v>0</v>
      </c>
      <c r="U140">
        <v>0</v>
      </c>
      <c r="V140" s="29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tr">
        <f>IF(ISBLANK(E140), "N", "Y")</f>
        <v>N</v>
      </c>
      <c r="AJ140">
        <v>1</v>
      </c>
      <c r="AK140" s="12"/>
    </row>
    <row r="141" spans="2:37" x14ac:dyDescent="0.25">
      <c r="B141">
        <v>4718</v>
      </c>
      <c r="C141" s="17">
        <v>1000000213</v>
      </c>
      <c r="D141" s="5" t="s">
        <v>92</v>
      </c>
      <c r="F141" s="2">
        <v>4</v>
      </c>
      <c r="G141" s="3">
        <v>1</v>
      </c>
      <c r="H141" s="5" t="s">
        <v>1172</v>
      </c>
      <c r="I141" s="5" t="s">
        <v>1176</v>
      </c>
      <c r="J141" s="7">
        <v>1000000211</v>
      </c>
      <c r="K141" s="5" t="s">
        <v>75</v>
      </c>
      <c r="L141" t="s">
        <v>39</v>
      </c>
      <c r="M141">
        <v>120</v>
      </c>
      <c r="N141" t="s">
        <v>1194</v>
      </c>
      <c r="Q141">
        <v>0</v>
      </c>
      <c r="R141">
        <v>0</v>
      </c>
      <c r="S141">
        <v>0</v>
      </c>
      <c r="T141" s="30">
        <v>0</v>
      </c>
      <c r="U141">
        <v>0</v>
      </c>
      <c r="V141" s="29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tr">
        <f>IF(ISBLANK(E141), "N", "Y")</f>
        <v>N</v>
      </c>
      <c r="AJ141">
        <v>1</v>
      </c>
      <c r="AK141" s="12"/>
    </row>
    <row r="142" spans="2:37" x14ac:dyDescent="0.25">
      <c r="B142">
        <v>4719</v>
      </c>
      <c r="C142" s="17">
        <v>1000000214</v>
      </c>
      <c r="D142" s="5" t="s">
        <v>93</v>
      </c>
      <c r="F142" s="2">
        <v>4</v>
      </c>
      <c r="G142" s="3">
        <v>1</v>
      </c>
      <c r="H142" s="5" t="s">
        <v>1172</v>
      </c>
      <c r="I142" s="5" t="s">
        <v>1176</v>
      </c>
      <c r="J142" s="7">
        <v>1000000211</v>
      </c>
      <c r="K142" s="5" t="s">
        <v>75</v>
      </c>
      <c r="L142" t="s">
        <v>39</v>
      </c>
      <c r="M142">
        <v>120</v>
      </c>
      <c r="N142" t="s">
        <v>1194</v>
      </c>
      <c r="Q142">
        <v>0</v>
      </c>
      <c r="R142">
        <v>0</v>
      </c>
      <c r="S142">
        <v>0</v>
      </c>
      <c r="T142" s="30">
        <v>0</v>
      </c>
      <c r="U142">
        <v>0</v>
      </c>
      <c r="V142" s="29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tr">
        <f>IF(ISBLANK(E142), "N", "Y")</f>
        <v>N</v>
      </c>
      <c r="AJ142">
        <v>1</v>
      </c>
      <c r="AK142" s="12"/>
    </row>
    <row r="143" spans="2:37" x14ac:dyDescent="0.25">
      <c r="B143">
        <v>4720</v>
      </c>
      <c r="C143" s="17">
        <v>1000000215</v>
      </c>
      <c r="D143" s="5" t="s">
        <v>94</v>
      </c>
      <c r="F143" s="2">
        <v>4</v>
      </c>
      <c r="G143" s="3">
        <v>1</v>
      </c>
      <c r="H143" s="5" t="s">
        <v>1172</v>
      </c>
      <c r="I143" s="5" t="s">
        <v>1176</v>
      </c>
      <c r="J143" s="7">
        <v>1000000211</v>
      </c>
      <c r="K143" s="5" t="s">
        <v>75</v>
      </c>
      <c r="L143" t="s">
        <v>39</v>
      </c>
      <c r="M143">
        <v>120</v>
      </c>
      <c r="N143" t="s">
        <v>1194</v>
      </c>
      <c r="Q143">
        <v>0</v>
      </c>
      <c r="R143">
        <v>0</v>
      </c>
      <c r="S143">
        <v>0</v>
      </c>
      <c r="T143" s="30">
        <v>0</v>
      </c>
      <c r="U143">
        <v>0</v>
      </c>
      <c r="V143" s="29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tr">
        <f>IF(ISBLANK(E143), "N", "Y")</f>
        <v>N</v>
      </c>
      <c r="AJ143">
        <v>1</v>
      </c>
      <c r="AK143" s="12"/>
    </row>
    <row r="144" spans="2:37" x14ac:dyDescent="0.25">
      <c r="B144">
        <v>4721</v>
      </c>
      <c r="C144" s="17">
        <v>1000000216</v>
      </c>
      <c r="D144" s="5" t="s">
        <v>95</v>
      </c>
      <c r="F144" s="2">
        <v>4</v>
      </c>
      <c r="G144" s="3">
        <v>1</v>
      </c>
      <c r="H144" s="5" t="s">
        <v>1172</v>
      </c>
      <c r="I144" s="5" t="s">
        <v>1176</v>
      </c>
      <c r="J144" s="7">
        <v>1000000211</v>
      </c>
      <c r="K144" s="5" t="s">
        <v>75</v>
      </c>
      <c r="L144" t="s">
        <v>39</v>
      </c>
      <c r="M144">
        <v>120</v>
      </c>
      <c r="N144" t="s">
        <v>1194</v>
      </c>
      <c r="Q144">
        <v>0</v>
      </c>
      <c r="R144">
        <v>0</v>
      </c>
      <c r="S144">
        <v>0</v>
      </c>
      <c r="T144" s="30">
        <v>0</v>
      </c>
      <c r="U144">
        <v>0</v>
      </c>
      <c r="V144" s="29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tr">
        <f>IF(ISBLANK(E144), "N", "Y")</f>
        <v>N</v>
      </c>
      <c r="AJ144">
        <v>1</v>
      </c>
      <c r="AK144" s="12"/>
    </row>
    <row r="145" spans="2:37" x14ac:dyDescent="0.25">
      <c r="B145">
        <v>4722</v>
      </c>
      <c r="C145" s="17">
        <v>1000000217</v>
      </c>
      <c r="D145" s="5" t="s">
        <v>96</v>
      </c>
      <c r="F145" s="2">
        <v>4</v>
      </c>
      <c r="G145" s="3">
        <v>1</v>
      </c>
      <c r="H145" s="5" t="s">
        <v>1172</v>
      </c>
      <c r="I145" s="5" t="s">
        <v>1176</v>
      </c>
      <c r="J145" s="7">
        <v>1000000211</v>
      </c>
      <c r="K145" s="5" t="s">
        <v>75</v>
      </c>
      <c r="L145" t="s">
        <v>39</v>
      </c>
      <c r="M145">
        <v>120</v>
      </c>
      <c r="N145" t="s">
        <v>1194</v>
      </c>
      <c r="Q145">
        <v>0</v>
      </c>
      <c r="R145">
        <v>0</v>
      </c>
      <c r="S145">
        <v>0</v>
      </c>
      <c r="T145" s="30">
        <v>0</v>
      </c>
      <c r="U145">
        <v>0</v>
      </c>
      <c r="V145" s="29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tr">
        <f>IF(ISBLANK(E145), "N", "Y")</f>
        <v>N</v>
      </c>
      <c r="AJ145">
        <v>1</v>
      </c>
      <c r="AK145" s="12"/>
    </row>
    <row r="146" spans="2:37" x14ac:dyDescent="0.25">
      <c r="B146">
        <v>4723</v>
      </c>
      <c r="C146" s="17">
        <v>1000000218</v>
      </c>
      <c r="D146" s="5" t="s">
        <v>97</v>
      </c>
      <c r="F146" s="2">
        <v>4</v>
      </c>
      <c r="G146" s="3">
        <v>1</v>
      </c>
      <c r="H146" s="5" t="s">
        <v>1172</v>
      </c>
      <c r="I146" s="5" t="s">
        <v>1176</v>
      </c>
      <c r="J146" s="7">
        <v>1000000211</v>
      </c>
      <c r="K146" s="5" t="s">
        <v>75</v>
      </c>
      <c r="L146" t="s">
        <v>39</v>
      </c>
      <c r="M146">
        <v>120</v>
      </c>
      <c r="N146" t="s">
        <v>1194</v>
      </c>
      <c r="Q146">
        <v>0</v>
      </c>
      <c r="R146">
        <v>0</v>
      </c>
      <c r="S146">
        <v>0</v>
      </c>
      <c r="T146" s="30">
        <v>0</v>
      </c>
      <c r="U146">
        <v>0</v>
      </c>
      <c r="V146" s="29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tr">
        <f>IF(ISBLANK(E146), "N", "Y")</f>
        <v>N</v>
      </c>
      <c r="AJ146">
        <v>1</v>
      </c>
      <c r="AK146" s="12"/>
    </row>
    <row r="147" spans="2:37" x14ac:dyDescent="0.25">
      <c r="B147">
        <v>4724</v>
      </c>
      <c r="C147" s="17">
        <v>1000000219</v>
      </c>
      <c r="D147" s="5" t="s">
        <v>98</v>
      </c>
      <c r="F147" s="2">
        <v>4</v>
      </c>
      <c r="G147" s="3">
        <v>1</v>
      </c>
      <c r="H147" s="5" t="s">
        <v>1172</v>
      </c>
      <c r="I147" s="5" t="s">
        <v>1176</v>
      </c>
      <c r="J147" s="7">
        <v>1000000211</v>
      </c>
      <c r="K147" s="5" t="s">
        <v>75</v>
      </c>
      <c r="L147" t="s">
        <v>39</v>
      </c>
      <c r="M147">
        <v>120</v>
      </c>
      <c r="N147" t="s">
        <v>1194</v>
      </c>
      <c r="Q147">
        <v>0</v>
      </c>
      <c r="R147">
        <v>0</v>
      </c>
      <c r="S147">
        <v>0</v>
      </c>
      <c r="T147" s="30">
        <v>0</v>
      </c>
      <c r="U147">
        <v>0</v>
      </c>
      <c r="V147" s="29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tr">
        <f>IF(ISBLANK(E147), "N", "Y")</f>
        <v>N</v>
      </c>
      <c r="AJ147">
        <v>1</v>
      </c>
      <c r="AK147" s="12"/>
    </row>
    <row r="148" spans="2:37" x14ac:dyDescent="0.25">
      <c r="B148">
        <v>4725</v>
      </c>
      <c r="C148" s="17">
        <v>1000000220</v>
      </c>
      <c r="D148" s="5" t="s">
        <v>99</v>
      </c>
      <c r="F148" s="2">
        <v>4</v>
      </c>
      <c r="G148" s="3">
        <v>1</v>
      </c>
      <c r="H148" s="5" t="s">
        <v>1172</v>
      </c>
      <c r="I148" s="5" t="s">
        <v>1176</v>
      </c>
      <c r="J148" s="7">
        <v>1000000211</v>
      </c>
      <c r="K148" s="5" t="s">
        <v>75</v>
      </c>
      <c r="L148" t="s">
        <v>39</v>
      </c>
      <c r="M148">
        <v>120</v>
      </c>
      <c r="N148" t="s">
        <v>1194</v>
      </c>
      <c r="Q148">
        <v>0</v>
      </c>
      <c r="R148">
        <v>0</v>
      </c>
      <c r="S148">
        <v>0</v>
      </c>
      <c r="T148" s="30">
        <v>0</v>
      </c>
      <c r="U148">
        <v>0</v>
      </c>
      <c r="V148" s="29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tr">
        <f>IF(ISBLANK(E148), "N", "Y")</f>
        <v>N</v>
      </c>
      <c r="AJ148">
        <v>1</v>
      </c>
      <c r="AK148" s="12"/>
    </row>
    <row r="149" spans="2:37" x14ac:dyDescent="0.25">
      <c r="B149">
        <v>4726</v>
      </c>
      <c r="C149" s="17">
        <v>1000000221</v>
      </c>
      <c r="D149" s="5" t="s">
        <v>100</v>
      </c>
      <c r="F149" s="2">
        <v>4</v>
      </c>
      <c r="G149" s="3">
        <v>1</v>
      </c>
      <c r="H149" s="5" t="s">
        <v>1172</v>
      </c>
      <c r="I149" s="5" t="s">
        <v>1176</v>
      </c>
      <c r="J149" s="7">
        <v>1000000211</v>
      </c>
      <c r="K149" s="5" t="s">
        <v>75</v>
      </c>
      <c r="L149" t="s">
        <v>39</v>
      </c>
      <c r="M149">
        <v>120</v>
      </c>
      <c r="N149" t="s">
        <v>1194</v>
      </c>
      <c r="Q149">
        <v>0</v>
      </c>
      <c r="R149">
        <v>0</v>
      </c>
      <c r="S149">
        <v>0</v>
      </c>
      <c r="T149" s="30">
        <v>0</v>
      </c>
      <c r="U149">
        <v>0</v>
      </c>
      <c r="V149" s="2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tr">
        <f>IF(ISBLANK(E149), "N", "Y")</f>
        <v>N</v>
      </c>
      <c r="AJ149">
        <v>1</v>
      </c>
      <c r="AK149" s="12"/>
    </row>
    <row r="150" spans="2:37" x14ac:dyDescent="0.25">
      <c r="B150">
        <v>4727</v>
      </c>
      <c r="C150" s="17">
        <v>1000000222</v>
      </c>
      <c r="D150" s="5" t="s">
        <v>101</v>
      </c>
      <c r="F150" s="2">
        <v>4</v>
      </c>
      <c r="G150" s="3">
        <v>1</v>
      </c>
      <c r="H150" s="5" t="s">
        <v>1172</v>
      </c>
      <c r="I150" s="5" t="s">
        <v>1176</v>
      </c>
      <c r="J150" s="7">
        <v>1000000211</v>
      </c>
      <c r="K150" s="5" t="s">
        <v>75</v>
      </c>
      <c r="L150" t="s">
        <v>39</v>
      </c>
      <c r="M150">
        <v>120</v>
      </c>
      <c r="N150" t="s">
        <v>1194</v>
      </c>
      <c r="Q150">
        <v>0</v>
      </c>
      <c r="R150">
        <v>0</v>
      </c>
      <c r="S150">
        <v>0</v>
      </c>
      <c r="T150" s="30">
        <v>0</v>
      </c>
      <c r="U150">
        <v>0</v>
      </c>
      <c r="V150" s="29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tr">
        <f>IF(ISBLANK(E150), "N", "Y")</f>
        <v>N</v>
      </c>
      <c r="AJ150">
        <v>1</v>
      </c>
      <c r="AK150" s="12"/>
    </row>
    <row r="151" spans="2:37" x14ac:dyDescent="0.25">
      <c r="B151">
        <v>4728</v>
      </c>
      <c r="C151" s="17">
        <v>1000000235</v>
      </c>
      <c r="D151" s="5" t="s">
        <v>102</v>
      </c>
      <c r="F151" s="2">
        <v>4</v>
      </c>
      <c r="G151" s="3">
        <v>1</v>
      </c>
      <c r="H151" s="5" t="s">
        <v>1172</v>
      </c>
      <c r="I151" s="5" t="s">
        <v>1176</v>
      </c>
      <c r="J151" s="7">
        <v>1000000211</v>
      </c>
      <c r="K151" s="5" t="s">
        <v>75</v>
      </c>
      <c r="L151" t="s">
        <v>39</v>
      </c>
      <c r="M151">
        <v>120</v>
      </c>
      <c r="N151" t="s">
        <v>1194</v>
      </c>
      <c r="Q151">
        <v>0</v>
      </c>
      <c r="R151">
        <v>0</v>
      </c>
      <c r="S151">
        <v>0</v>
      </c>
      <c r="T151" s="30">
        <v>0</v>
      </c>
      <c r="U151">
        <v>0</v>
      </c>
      <c r="V151" s="29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tr">
        <f>IF(ISBLANK(E151), "N", "Y")</f>
        <v>N</v>
      </c>
      <c r="AJ151">
        <v>1</v>
      </c>
      <c r="AK151" s="12"/>
    </row>
    <row r="152" spans="2:37" x14ac:dyDescent="0.25">
      <c r="B152">
        <v>4729</v>
      </c>
      <c r="C152" s="17">
        <v>1000000236</v>
      </c>
      <c r="D152" s="5" t="s">
        <v>103</v>
      </c>
      <c r="F152" s="1">
        <v>3</v>
      </c>
      <c r="G152" s="3">
        <v>1</v>
      </c>
      <c r="H152" s="5" t="s">
        <v>1172</v>
      </c>
      <c r="I152" s="5" t="s">
        <v>1176</v>
      </c>
      <c r="J152" s="7">
        <v>1000000121</v>
      </c>
      <c r="K152" s="5" t="s">
        <v>40</v>
      </c>
      <c r="L152" t="s">
        <v>39</v>
      </c>
      <c r="M152">
        <v>120</v>
      </c>
      <c r="N152" t="s">
        <v>1194</v>
      </c>
      <c r="Q152">
        <v>0</v>
      </c>
      <c r="R152">
        <v>0</v>
      </c>
      <c r="S152">
        <v>0</v>
      </c>
      <c r="T152" s="30">
        <v>0</v>
      </c>
      <c r="U152">
        <v>0</v>
      </c>
      <c r="V152" s="29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tr">
        <f>IF(ISBLANK(E152), "N", "Y")</f>
        <v>N</v>
      </c>
      <c r="AJ152">
        <v>1</v>
      </c>
      <c r="AK152" s="12"/>
    </row>
    <row r="153" spans="2:37" x14ac:dyDescent="0.25">
      <c r="B153">
        <v>4730</v>
      </c>
      <c r="C153" s="17">
        <v>1000000237</v>
      </c>
      <c r="D153" s="5" t="s">
        <v>104</v>
      </c>
      <c r="F153" s="1">
        <v>4</v>
      </c>
      <c r="G153" s="3">
        <v>1</v>
      </c>
      <c r="H153" s="5" t="s">
        <v>1172</v>
      </c>
      <c r="I153" s="5" t="s">
        <v>1176</v>
      </c>
      <c r="J153" s="7">
        <v>1000000236</v>
      </c>
      <c r="K153" s="5" t="s">
        <v>75</v>
      </c>
      <c r="L153" t="s">
        <v>39</v>
      </c>
      <c r="M153">
        <v>120</v>
      </c>
      <c r="N153" t="s">
        <v>1194</v>
      </c>
      <c r="Q153">
        <v>0</v>
      </c>
      <c r="R153">
        <v>0</v>
      </c>
      <c r="S153">
        <v>0</v>
      </c>
      <c r="T153" s="30">
        <v>0</v>
      </c>
      <c r="U153">
        <v>0</v>
      </c>
      <c r="V153" s="29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tr">
        <f>IF(ISBLANK(E153), "N", "Y")</f>
        <v>N</v>
      </c>
      <c r="AJ153">
        <v>1</v>
      </c>
      <c r="AK153" s="12"/>
    </row>
    <row r="154" spans="2:37" x14ac:dyDescent="0.25">
      <c r="B154">
        <v>4731</v>
      </c>
      <c r="C154" s="17">
        <v>1000000238</v>
      </c>
      <c r="D154" s="5" t="s">
        <v>105</v>
      </c>
      <c r="F154" s="1">
        <v>4</v>
      </c>
      <c r="G154" s="3">
        <v>1</v>
      </c>
      <c r="H154" s="5" t="s">
        <v>1172</v>
      </c>
      <c r="I154" s="5" t="s">
        <v>1176</v>
      </c>
      <c r="J154" s="7">
        <v>1000000236</v>
      </c>
      <c r="K154" s="5" t="s">
        <v>75</v>
      </c>
      <c r="L154" t="s">
        <v>39</v>
      </c>
      <c r="M154">
        <v>120</v>
      </c>
      <c r="N154" t="s">
        <v>1194</v>
      </c>
      <c r="Q154">
        <v>0</v>
      </c>
      <c r="R154">
        <v>0</v>
      </c>
      <c r="S154">
        <v>0</v>
      </c>
      <c r="T154" s="30">
        <v>0</v>
      </c>
      <c r="U154">
        <v>0</v>
      </c>
      <c r="V154" s="29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tr">
        <f>IF(ISBLANK(E154), "N", "Y")</f>
        <v>N</v>
      </c>
      <c r="AJ154">
        <v>1</v>
      </c>
      <c r="AK154" s="12"/>
    </row>
    <row r="155" spans="2:37" x14ac:dyDescent="0.25">
      <c r="B155">
        <v>4732</v>
      </c>
      <c r="C155" s="17">
        <v>1000000239</v>
      </c>
      <c r="D155" s="5" t="s">
        <v>106</v>
      </c>
      <c r="F155" s="1">
        <v>4</v>
      </c>
      <c r="G155" s="3">
        <v>1</v>
      </c>
      <c r="H155" s="5" t="s">
        <v>1172</v>
      </c>
      <c r="I155" s="5" t="s">
        <v>1176</v>
      </c>
      <c r="J155" s="7">
        <v>1000000236</v>
      </c>
      <c r="K155" s="5" t="s">
        <v>75</v>
      </c>
      <c r="L155" t="s">
        <v>39</v>
      </c>
      <c r="M155">
        <v>120</v>
      </c>
      <c r="N155" t="s">
        <v>1194</v>
      </c>
      <c r="Q155">
        <v>0</v>
      </c>
      <c r="R155">
        <v>0</v>
      </c>
      <c r="S155">
        <v>0</v>
      </c>
      <c r="T155" s="30">
        <v>0</v>
      </c>
      <c r="U155">
        <v>0</v>
      </c>
      <c r="V155" s="29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tr">
        <f>IF(ISBLANK(E155), "N", "Y")</f>
        <v>N</v>
      </c>
      <c r="AJ155">
        <v>1</v>
      </c>
      <c r="AK155" s="12"/>
    </row>
    <row r="156" spans="2:37" x14ac:dyDescent="0.25">
      <c r="B156">
        <v>4733</v>
      </c>
      <c r="C156" s="17">
        <v>1000000245</v>
      </c>
      <c r="D156" s="5" t="s">
        <v>107</v>
      </c>
      <c r="F156" s="1">
        <v>4</v>
      </c>
      <c r="G156" s="3">
        <v>1</v>
      </c>
      <c r="H156" s="5" t="s">
        <v>1172</v>
      </c>
      <c r="I156" s="5" t="s">
        <v>1176</v>
      </c>
      <c r="J156" s="7">
        <v>1000000236</v>
      </c>
      <c r="K156" s="5" t="s">
        <v>75</v>
      </c>
      <c r="L156" t="s">
        <v>39</v>
      </c>
      <c r="M156">
        <v>120</v>
      </c>
      <c r="N156" t="s">
        <v>1194</v>
      </c>
      <c r="Q156">
        <v>0</v>
      </c>
      <c r="R156">
        <v>0</v>
      </c>
      <c r="S156">
        <v>0</v>
      </c>
      <c r="T156" s="30">
        <v>0</v>
      </c>
      <c r="U156">
        <v>0</v>
      </c>
      <c r="V156" s="29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tr">
        <f>IF(ISBLANK(E156), "N", "Y")</f>
        <v>N</v>
      </c>
      <c r="AJ156">
        <v>1</v>
      </c>
      <c r="AK156" s="12"/>
    </row>
    <row r="157" spans="2:37" x14ac:dyDescent="0.25">
      <c r="B157">
        <v>4734</v>
      </c>
      <c r="C157" s="17">
        <v>1000000246</v>
      </c>
      <c r="D157" s="5" t="s">
        <v>108</v>
      </c>
      <c r="F157" s="1">
        <v>4</v>
      </c>
      <c r="G157" s="3">
        <v>1</v>
      </c>
      <c r="H157" s="5" t="s">
        <v>1172</v>
      </c>
      <c r="I157" s="5" t="s">
        <v>1176</v>
      </c>
      <c r="J157" s="7">
        <v>1000000236</v>
      </c>
      <c r="K157" s="5" t="s">
        <v>75</v>
      </c>
      <c r="L157" t="s">
        <v>39</v>
      </c>
      <c r="M157">
        <v>120</v>
      </c>
      <c r="N157" t="s">
        <v>1194</v>
      </c>
      <c r="Q157">
        <v>0</v>
      </c>
      <c r="R157">
        <v>0</v>
      </c>
      <c r="S157">
        <v>0</v>
      </c>
      <c r="T157" s="30">
        <v>0</v>
      </c>
      <c r="U157">
        <v>0</v>
      </c>
      <c r="V157" s="29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tr">
        <f>IF(ISBLANK(E157), "N", "Y")</f>
        <v>N</v>
      </c>
      <c r="AJ157">
        <v>1</v>
      </c>
      <c r="AK157" s="12"/>
    </row>
    <row r="158" spans="2:37" x14ac:dyDescent="0.25">
      <c r="B158">
        <v>4735</v>
      </c>
      <c r="C158" s="17">
        <v>1000000247</v>
      </c>
      <c r="D158" s="5" t="s">
        <v>109</v>
      </c>
      <c r="F158" s="1">
        <v>4</v>
      </c>
      <c r="G158" s="3">
        <v>1</v>
      </c>
      <c r="H158" s="5" t="s">
        <v>1172</v>
      </c>
      <c r="I158" s="5" t="s">
        <v>1176</v>
      </c>
      <c r="J158" s="7">
        <v>1000000236</v>
      </c>
      <c r="K158" s="5" t="s">
        <v>75</v>
      </c>
      <c r="L158" t="s">
        <v>39</v>
      </c>
      <c r="M158">
        <v>120</v>
      </c>
      <c r="N158" t="s">
        <v>1194</v>
      </c>
      <c r="Q158">
        <v>0</v>
      </c>
      <c r="R158">
        <v>0</v>
      </c>
      <c r="S158">
        <v>0</v>
      </c>
      <c r="T158" s="30">
        <v>0</v>
      </c>
      <c r="U158">
        <v>0</v>
      </c>
      <c r="V158" s="29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tr">
        <f>IF(ISBLANK(E158), "N", "Y")</f>
        <v>N</v>
      </c>
      <c r="AJ158">
        <v>1</v>
      </c>
      <c r="AK158" s="12"/>
    </row>
    <row r="159" spans="2:37" x14ac:dyDescent="0.25">
      <c r="B159">
        <v>4736</v>
      </c>
      <c r="C159" s="17">
        <v>1000000248</v>
      </c>
      <c r="D159" s="5" t="s">
        <v>110</v>
      </c>
      <c r="F159" s="1">
        <v>4</v>
      </c>
      <c r="G159" s="3">
        <v>1</v>
      </c>
      <c r="H159" s="5" t="s">
        <v>1172</v>
      </c>
      <c r="I159" s="5" t="s">
        <v>1176</v>
      </c>
      <c r="J159" s="7">
        <v>1000000236</v>
      </c>
      <c r="K159" s="5" t="s">
        <v>75</v>
      </c>
      <c r="L159" t="s">
        <v>39</v>
      </c>
      <c r="M159">
        <v>120</v>
      </c>
      <c r="N159" t="s">
        <v>1194</v>
      </c>
      <c r="Q159">
        <v>0</v>
      </c>
      <c r="R159">
        <v>0</v>
      </c>
      <c r="S159">
        <v>0</v>
      </c>
      <c r="T159" s="30">
        <v>0</v>
      </c>
      <c r="U159">
        <v>0</v>
      </c>
      <c r="V159" s="2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tr">
        <f>IF(ISBLANK(E159), "N", "Y")</f>
        <v>N</v>
      </c>
      <c r="AJ159">
        <v>1</v>
      </c>
      <c r="AK159" s="12"/>
    </row>
    <row r="160" spans="2:37" x14ac:dyDescent="0.25">
      <c r="B160">
        <v>4737</v>
      </c>
      <c r="C160" s="17">
        <v>1000000249</v>
      </c>
      <c r="D160" s="5" t="s">
        <v>111</v>
      </c>
      <c r="F160" s="1">
        <v>4</v>
      </c>
      <c r="G160" s="3">
        <v>1</v>
      </c>
      <c r="H160" s="5" t="s">
        <v>1172</v>
      </c>
      <c r="I160" s="5" t="s">
        <v>1176</v>
      </c>
      <c r="J160" s="7">
        <v>1000000236</v>
      </c>
      <c r="K160" s="5" t="s">
        <v>75</v>
      </c>
      <c r="L160" t="s">
        <v>39</v>
      </c>
      <c r="M160">
        <v>120</v>
      </c>
      <c r="N160" t="s">
        <v>1194</v>
      </c>
      <c r="Q160">
        <v>0</v>
      </c>
      <c r="R160">
        <v>0</v>
      </c>
      <c r="S160">
        <v>0</v>
      </c>
      <c r="T160" s="30">
        <v>0</v>
      </c>
      <c r="U160">
        <v>0</v>
      </c>
      <c r="V160" s="29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tr">
        <f>IF(ISBLANK(E160), "N", "Y")</f>
        <v>N</v>
      </c>
      <c r="AJ160">
        <v>1</v>
      </c>
      <c r="AK160" s="12"/>
    </row>
    <row r="161" spans="2:37" x14ac:dyDescent="0.25">
      <c r="B161">
        <v>4738</v>
      </c>
      <c r="C161" s="17">
        <v>1000000250</v>
      </c>
      <c r="D161" s="5" t="s">
        <v>112</v>
      </c>
      <c r="F161" s="1">
        <v>4</v>
      </c>
      <c r="G161" s="3">
        <v>1</v>
      </c>
      <c r="H161" s="5" t="s">
        <v>1172</v>
      </c>
      <c r="I161" s="5" t="s">
        <v>1176</v>
      </c>
      <c r="J161" s="7">
        <v>1000000236</v>
      </c>
      <c r="K161" s="5" t="s">
        <v>75</v>
      </c>
      <c r="L161" t="s">
        <v>39</v>
      </c>
      <c r="M161">
        <v>120</v>
      </c>
      <c r="N161" t="s">
        <v>1194</v>
      </c>
      <c r="Q161">
        <v>0</v>
      </c>
      <c r="R161">
        <v>0</v>
      </c>
      <c r="S161">
        <v>0</v>
      </c>
      <c r="T161" s="30">
        <v>0</v>
      </c>
      <c r="U161">
        <v>0</v>
      </c>
      <c r="V161" s="29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tr">
        <f>IF(ISBLANK(E161), "N", "Y")</f>
        <v>N</v>
      </c>
      <c r="AJ161">
        <v>1</v>
      </c>
      <c r="AK161" s="12"/>
    </row>
    <row r="162" spans="2:37" x14ac:dyDescent="0.25">
      <c r="B162">
        <v>4739</v>
      </c>
      <c r="C162" s="17">
        <v>1000000251</v>
      </c>
      <c r="D162" s="5" t="s">
        <v>113</v>
      </c>
      <c r="F162" s="1">
        <v>4</v>
      </c>
      <c r="G162" s="3">
        <v>1</v>
      </c>
      <c r="H162" s="5" t="s">
        <v>1172</v>
      </c>
      <c r="I162" s="5" t="s">
        <v>1176</v>
      </c>
      <c r="J162" s="7">
        <v>1000000236</v>
      </c>
      <c r="K162" s="5" t="s">
        <v>75</v>
      </c>
      <c r="L162" t="s">
        <v>39</v>
      </c>
      <c r="M162">
        <v>120</v>
      </c>
      <c r="N162" t="s">
        <v>1194</v>
      </c>
      <c r="Q162">
        <v>0</v>
      </c>
      <c r="R162">
        <v>0</v>
      </c>
      <c r="S162">
        <v>0</v>
      </c>
      <c r="T162" s="30">
        <v>0</v>
      </c>
      <c r="U162">
        <v>0</v>
      </c>
      <c r="V162" s="29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tr">
        <f>IF(ISBLANK(E162), "N", "Y")</f>
        <v>N</v>
      </c>
      <c r="AJ162">
        <v>1</v>
      </c>
      <c r="AK162" s="12"/>
    </row>
    <row r="163" spans="2:37" x14ac:dyDescent="0.25">
      <c r="B163">
        <v>4740</v>
      </c>
      <c r="C163" s="17">
        <v>1000000261</v>
      </c>
      <c r="D163" s="5" t="s">
        <v>114</v>
      </c>
      <c r="F163" s="1">
        <v>4</v>
      </c>
      <c r="G163" s="3">
        <v>1</v>
      </c>
      <c r="H163" s="5" t="s">
        <v>1172</v>
      </c>
      <c r="I163" s="5" t="s">
        <v>1176</v>
      </c>
      <c r="J163" s="7">
        <v>1000000236</v>
      </c>
      <c r="K163" s="5" t="s">
        <v>75</v>
      </c>
      <c r="L163" t="s">
        <v>39</v>
      </c>
      <c r="M163">
        <v>120</v>
      </c>
      <c r="N163" t="s">
        <v>1194</v>
      </c>
      <c r="Q163">
        <v>0</v>
      </c>
      <c r="R163">
        <v>0</v>
      </c>
      <c r="S163">
        <v>0</v>
      </c>
      <c r="T163" s="30">
        <v>0</v>
      </c>
      <c r="U163">
        <v>0</v>
      </c>
      <c r="V163" s="29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tr">
        <f>IF(ISBLANK(E163), "N", "Y")</f>
        <v>N</v>
      </c>
      <c r="AJ163">
        <v>1</v>
      </c>
      <c r="AK163" s="12"/>
    </row>
    <row r="164" spans="2:37" x14ac:dyDescent="0.25">
      <c r="B164">
        <v>4741</v>
      </c>
      <c r="C164" s="17">
        <v>1000000262</v>
      </c>
      <c r="D164" s="5" t="s">
        <v>115</v>
      </c>
      <c r="F164" s="1">
        <v>4</v>
      </c>
      <c r="G164" s="3">
        <v>1</v>
      </c>
      <c r="H164" s="5" t="s">
        <v>1172</v>
      </c>
      <c r="I164" s="5" t="s">
        <v>1176</v>
      </c>
      <c r="J164" s="7">
        <v>1000000236</v>
      </c>
      <c r="K164" s="5" t="s">
        <v>75</v>
      </c>
      <c r="L164" t="s">
        <v>39</v>
      </c>
      <c r="M164">
        <v>120</v>
      </c>
      <c r="N164" t="s">
        <v>1194</v>
      </c>
      <c r="Q164">
        <v>0</v>
      </c>
      <c r="R164">
        <v>0</v>
      </c>
      <c r="S164">
        <v>0</v>
      </c>
      <c r="T164" s="30">
        <v>0</v>
      </c>
      <c r="U164">
        <v>0</v>
      </c>
      <c r="V164" s="29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tr">
        <f>IF(ISBLANK(E164), "N", "Y")</f>
        <v>N</v>
      </c>
      <c r="AJ164">
        <v>1</v>
      </c>
      <c r="AK164" s="12"/>
    </row>
    <row r="165" spans="2:37" x14ac:dyDescent="0.25">
      <c r="B165">
        <v>4742</v>
      </c>
      <c r="C165" s="17">
        <v>1000000268</v>
      </c>
      <c r="D165" s="5" t="s">
        <v>116</v>
      </c>
      <c r="F165" s="1">
        <v>4</v>
      </c>
      <c r="G165" s="3">
        <v>1</v>
      </c>
      <c r="H165" s="5" t="s">
        <v>1172</v>
      </c>
      <c r="I165" s="5" t="s">
        <v>1176</v>
      </c>
      <c r="J165" s="7">
        <v>1000000236</v>
      </c>
      <c r="K165" s="5" t="s">
        <v>75</v>
      </c>
      <c r="L165" t="s">
        <v>39</v>
      </c>
      <c r="M165">
        <v>120</v>
      </c>
      <c r="N165" t="s">
        <v>1194</v>
      </c>
      <c r="Q165">
        <v>0</v>
      </c>
      <c r="R165">
        <v>0</v>
      </c>
      <c r="S165">
        <v>0</v>
      </c>
      <c r="T165" s="30">
        <v>0</v>
      </c>
      <c r="U165">
        <v>0</v>
      </c>
      <c r="V165" s="29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tr">
        <f>IF(ISBLANK(E165), "N", "Y")</f>
        <v>N</v>
      </c>
      <c r="AJ165">
        <v>1</v>
      </c>
      <c r="AK165" s="12"/>
    </row>
    <row r="166" spans="2:37" x14ac:dyDescent="0.25">
      <c r="B166">
        <v>4743</v>
      </c>
      <c r="C166" s="17">
        <v>1000000280</v>
      </c>
      <c r="D166" s="5" t="s">
        <v>117</v>
      </c>
      <c r="F166" s="1">
        <v>4</v>
      </c>
      <c r="G166" s="3">
        <v>1</v>
      </c>
      <c r="H166" s="5" t="s">
        <v>1172</v>
      </c>
      <c r="I166" s="5" t="s">
        <v>1176</v>
      </c>
      <c r="J166" s="7">
        <v>1000000236</v>
      </c>
      <c r="K166" s="5" t="s">
        <v>75</v>
      </c>
      <c r="L166" t="s">
        <v>39</v>
      </c>
      <c r="M166">
        <v>120</v>
      </c>
      <c r="N166" t="s">
        <v>1194</v>
      </c>
      <c r="Q166">
        <v>0</v>
      </c>
      <c r="R166">
        <v>0</v>
      </c>
      <c r="S166">
        <v>0</v>
      </c>
      <c r="T166" s="30">
        <v>0</v>
      </c>
      <c r="U166">
        <v>0</v>
      </c>
      <c r="V166" s="29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tr">
        <f>IF(ISBLANK(E166), "N", "Y")</f>
        <v>N</v>
      </c>
      <c r="AJ166">
        <v>1</v>
      </c>
      <c r="AK166" s="12"/>
    </row>
    <row r="167" spans="2:37" x14ac:dyDescent="0.25">
      <c r="B167">
        <v>4744</v>
      </c>
      <c r="C167" s="17">
        <v>1000000285</v>
      </c>
      <c r="D167" s="5" t="s">
        <v>118</v>
      </c>
      <c r="F167" s="1">
        <v>3</v>
      </c>
      <c r="G167" s="3">
        <v>1</v>
      </c>
      <c r="H167" s="5" t="s">
        <v>1172</v>
      </c>
      <c r="I167" s="5" t="s">
        <v>1176</v>
      </c>
      <c r="J167" s="7">
        <v>1000000121</v>
      </c>
      <c r="K167" s="5" t="s">
        <v>75</v>
      </c>
      <c r="L167" t="s">
        <v>39</v>
      </c>
      <c r="M167">
        <v>120</v>
      </c>
      <c r="N167" t="s">
        <v>1194</v>
      </c>
      <c r="Q167">
        <v>0</v>
      </c>
      <c r="R167">
        <v>0</v>
      </c>
      <c r="S167">
        <v>0</v>
      </c>
      <c r="T167" s="30">
        <v>0</v>
      </c>
      <c r="U167">
        <v>0</v>
      </c>
      <c r="V167" s="29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tr">
        <f>IF(ISBLANK(E167), "N", "Y")</f>
        <v>N</v>
      </c>
      <c r="AJ167">
        <v>1</v>
      </c>
      <c r="AK167" s="12"/>
    </row>
    <row r="168" spans="2:37" x14ac:dyDescent="0.25">
      <c r="B168">
        <v>4745</v>
      </c>
      <c r="C168" s="17">
        <v>1000000295</v>
      </c>
      <c r="D168" s="5" t="s">
        <v>119</v>
      </c>
      <c r="F168" s="1">
        <v>3</v>
      </c>
      <c r="G168" s="3">
        <v>1</v>
      </c>
      <c r="H168" s="5" t="s">
        <v>1172</v>
      </c>
      <c r="I168" s="5" t="s">
        <v>1176</v>
      </c>
      <c r="J168" s="7">
        <v>1000000121</v>
      </c>
      <c r="K168" s="5" t="s">
        <v>40</v>
      </c>
      <c r="L168" t="s">
        <v>39</v>
      </c>
      <c r="M168">
        <v>120</v>
      </c>
      <c r="N168" t="s">
        <v>1194</v>
      </c>
      <c r="Q168">
        <v>0</v>
      </c>
      <c r="R168">
        <v>0</v>
      </c>
      <c r="S168">
        <v>0</v>
      </c>
      <c r="T168" s="30">
        <v>0</v>
      </c>
      <c r="U168">
        <v>0</v>
      </c>
      <c r="V168" s="29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tr">
        <f>IF(ISBLANK(E168), "N", "Y")</f>
        <v>N</v>
      </c>
      <c r="AJ168">
        <v>1</v>
      </c>
      <c r="AK168" s="12"/>
    </row>
    <row r="169" spans="2:37" x14ac:dyDescent="0.25">
      <c r="B169">
        <v>4746</v>
      </c>
      <c r="C169" s="17">
        <v>1000000296</v>
      </c>
      <c r="D169" s="5" t="s">
        <v>120</v>
      </c>
      <c r="F169" s="1">
        <v>4</v>
      </c>
      <c r="G169" s="3">
        <v>1</v>
      </c>
      <c r="H169" s="5" t="s">
        <v>1172</v>
      </c>
      <c r="I169" s="5" t="s">
        <v>1176</v>
      </c>
      <c r="J169" s="7">
        <v>1000000295</v>
      </c>
      <c r="K169" s="5" t="s">
        <v>75</v>
      </c>
      <c r="L169" t="s">
        <v>39</v>
      </c>
      <c r="M169">
        <v>120</v>
      </c>
      <c r="N169" t="s">
        <v>1194</v>
      </c>
      <c r="Q169">
        <v>0</v>
      </c>
      <c r="R169">
        <v>0</v>
      </c>
      <c r="S169">
        <v>0</v>
      </c>
      <c r="T169" s="30">
        <v>0</v>
      </c>
      <c r="U169">
        <v>0</v>
      </c>
      <c r="V169" s="2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tr">
        <f>IF(ISBLANK(E169), "N", "Y")</f>
        <v>N</v>
      </c>
      <c r="AJ169">
        <v>1</v>
      </c>
      <c r="AK169" s="12"/>
    </row>
    <row r="170" spans="2:37" x14ac:dyDescent="0.25">
      <c r="B170">
        <v>4747</v>
      </c>
      <c r="C170" s="17">
        <v>1000000297</v>
      </c>
      <c r="D170" s="5" t="s">
        <v>121</v>
      </c>
      <c r="F170" s="1">
        <v>4</v>
      </c>
      <c r="G170" s="3">
        <v>1</v>
      </c>
      <c r="H170" s="5" t="s">
        <v>1172</v>
      </c>
      <c r="I170" s="5" t="s">
        <v>1176</v>
      </c>
      <c r="J170" s="7">
        <v>1000000295</v>
      </c>
      <c r="K170" s="5" t="s">
        <v>75</v>
      </c>
      <c r="L170" t="s">
        <v>39</v>
      </c>
      <c r="M170">
        <v>120</v>
      </c>
      <c r="N170" t="s">
        <v>1194</v>
      </c>
      <c r="Q170">
        <v>0</v>
      </c>
      <c r="R170">
        <v>0</v>
      </c>
      <c r="S170">
        <v>0</v>
      </c>
      <c r="T170" s="30">
        <v>0</v>
      </c>
      <c r="U170">
        <v>0</v>
      </c>
      <c r="V170" s="29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tr">
        <f>IF(ISBLANK(E170), "N", "Y")</f>
        <v>N</v>
      </c>
      <c r="AJ170">
        <v>1</v>
      </c>
      <c r="AK170" s="12"/>
    </row>
    <row r="171" spans="2:37" x14ac:dyDescent="0.25">
      <c r="B171">
        <v>4748</v>
      </c>
      <c r="C171" s="17">
        <v>1000000298</v>
      </c>
      <c r="D171" s="5" t="s">
        <v>122</v>
      </c>
      <c r="F171" s="1">
        <v>4</v>
      </c>
      <c r="G171" s="3">
        <v>1</v>
      </c>
      <c r="H171" s="5" t="s">
        <v>1172</v>
      </c>
      <c r="I171" s="5" t="s">
        <v>1176</v>
      </c>
      <c r="J171" s="7">
        <v>1000000295</v>
      </c>
      <c r="K171" s="5" t="s">
        <v>75</v>
      </c>
      <c r="L171" t="s">
        <v>39</v>
      </c>
      <c r="M171">
        <v>120</v>
      </c>
      <c r="N171" t="s">
        <v>1194</v>
      </c>
      <c r="Q171">
        <v>0</v>
      </c>
      <c r="R171">
        <v>0</v>
      </c>
      <c r="S171">
        <v>0</v>
      </c>
      <c r="T171" s="30">
        <v>0</v>
      </c>
      <c r="U171">
        <v>0</v>
      </c>
      <c r="V171" s="29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tr">
        <f>IF(ISBLANK(E171), "N", "Y")</f>
        <v>N</v>
      </c>
      <c r="AJ171">
        <v>1</v>
      </c>
      <c r="AK171" s="12"/>
    </row>
    <row r="172" spans="2:37" x14ac:dyDescent="0.25">
      <c r="B172">
        <v>4749</v>
      </c>
      <c r="C172" s="17">
        <v>1000000299</v>
      </c>
      <c r="D172" s="5" t="s">
        <v>123</v>
      </c>
      <c r="F172" s="1">
        <v>4</v>
      </c>
      <c r="G172" s="3">
        <v>1</v>
      </c>
      <c r="H172" s="5" t="s">
        <v>1172</v>
      </c>
      <c r="I172" s="5" t="s">
        <v>1176</v>
      </c>
      <c r="J172" s="7">
        <v>1000000295</v>
      </c>
      <c r="K172" s="5" t="s">
        <v>75</v>
      </c>
      <c r="L172" t="s">
        <v>39</v>
      </c>
      <c r="M172">
        <v>120</v>
      </c>
      <c r="N172" t="s">
        <v>1194</v>
      </c>
      <c r="Q172">
        <v>0</v>
      </c>
      <c r="R172">
        <v>0</v>
      </c>
      <c r="S172">
        <v>0</v>
      </c>
      <c r="T172" s="30">
        <v>0</v>
      </c>
      <c r="U172">
        <v>0</v>
      </c>
      <c r="V172" s="29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tr">
        <f>IF(ISBLANK(E172), "N", "Y")</f>
        <v>N</v>
      </c>
      <c r="AJ172">
        <v>1</v>
      </c>
      <c r="AK172" s="12"/>
    </row>
    <row r="173" spans="2:37" x14ac:dyDescent="0.25">
      <c r="B173">
        <v>4750</v>
      </c>
      <c r="C173" s="17">
        <v>1000000321</v>
      </c>
      <c r="D173" s="5" t="s">
        <v>124</v>
      </c>
      <c r="F173" s="1">
        <v>3</v>
      </c>
      <c r="G173" s="3">
        <v>1</v>
      </c>
      <c r="H173" s="5" t="s">
        <v>1172</v>
      </c>
      <c r="I173" s="5" t="s">
        <v>1176</v>
      </c>
      <c r="J173" s="7">
        <v>1000000121</v>
      </c>
      <c r="K173" s="5" t="s">
        <v>75</v>
      </c>
      <c r="L173" t="s">
        <v>39</v>
      </c>
      <c r="M173">
        <v>120</v>
      </c>
      <c r="N173" t="s">
        <v>1194</v>
      </c>
      <c r="Q173">
        <v>0</v>
      </c>
      <c r="R173">
        <v>0</v>
      </c>
      <c r="S173">
        <v>0</v>
      </c>
      <c r="T173" s="30">
        <v>0</v>
      </c>
      <c r="U173">
        <v>0</v>
      </c>
      <c r="V173" s="29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tr">
        <f>IF(ISBLANK(E173), "N", "Y")</f>
        <v>N</v>
      </c>
      <c r="AJ173">
        <v>1</v>
      </c>
      <c r="AK173" s="12"/>
    </row>
    <row r="174" spans="2:37" x14ac:dyDescent="0.25">
      <c r="B174">
        <v>4751</v>
      </c>
      <c r="C174" s="17">
        <v>1000000341</v>
      </c>
      <c r="D174" s="5" t="s">
        <v>125</v>
      </c>
      <c r="F174" s="1">
        <v>2</v>
      </c>
      <c r="G174" s="3">
        <v>1</v>
      </c>
      <c r="H174" s="5" t="s">
        <v>1172</v>
      </c>
      <c r="I174" s="5" t="s">
        <v>1176</v>
      </c>
      <c r="J174" s="7">
        <v>1000000001</v>
      </c>
      <c r="K174" s="5" t="s">
        <v>40</v>
      </c>
      <c r="L174" t="s">
        <v>39</v>
      </c>
      <c r="M174">
        <v>120</v>
      </c>
      <c r="N174" t="s">
        <v>1194</v>
      </c>
      <c r="Q174">
        <v>0</v>
      </c>
      <c r="R174">
        <v>0</v>
      </c>
      <c r="S174">
        <v>0</v>
      </c>
      <c r="T174" s="30">
        <v>0</v>
      </c>
      <c r="U174">
        <v>0</v>
      </c>
      <c r="V174" s="29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tr">
        <f>IF(ISBLANK(E174), "N", "Y")</f>
        <v>N</v>
      </c>
      <c r="AJ174">
        <v>1</v>
      </c>
      <c r="AK174" s="12"/>
    </row>
    <row r="175" spans="2:37" x14ac:dyDescent="0.25">
      <c r="B175">
        <v>4752</v>
      </c>
      <c r="C175" s="17">
        <v>1000000342</v>
      </c>
      <c r="D175" s="5" t="s">
        <v>126</v>
      </c>
      <c r="F175" s="1">
        <v>3</v>
      </c>
      <c r="G175" s="3">
        <v>1</v>
      </c>
      <c r="H175" s="5" t="s">
        <v>1172</v>
      </c>
      <c r="I175" s="5" t="s">
        <v>1176</v>
      </c>
      <c r="J175" s="7">
        <v>1000000341</v>
      </c>
      <c r="K175" s="5" t="s">
        <v>40</v>
      </c>
      <c r="L175" t="s">
        <v>39</v>
      </c>
      <c r="M175">
        <v>120</v>
      </c>
      <c r="N175" t="s">
        <v>1194</v>
      </c>
      <c r="Q175">
        <v>0</v>
      </c>
      <c r="R175">
        <v>0</v>
      </c>
      <c r="S175">
        <v>0</v>
      </c>
      <c r="T175">
        <v>0</v>
      </c>
      <c r="U175">
        <v>0</v>
      </c>
      <c r="V175" s="29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tr">
        <f>IF(ISBLANK(E175), "N", "Y")</f>
        <v>N</v>
      </c>
      <c r="AJ175">
        <v>1</v>
      </c>
      <c r="AK175" s="12"/>
    </row>
    <row r="176" spans="2:37" x14ac:dyDescent="0.25">
      <c r="B176">
        <v>4753</v>
      </c>
      <c r="C176" s="17">
        <v>1000000343</v>
      </c>
      <c r="D176" s="5" t="s">
        <v>127</v>
      </c>
      <c r="F176" s="1">
        <v>4</v>
      </c>
      <c r="G176" s="3">
        <v>1</v>
      </c>
      <c r="H176" s="5" t="s">
        <v>1172</v>
      </c>
      <c r="I176" s="5" t="s">
        <v>1176</v>
      </c>
      <c r="J176" s="7">
        <v>1000000342</v>
      </c>
      <c r="K176" s="5" t="s">
        <v>75</v>
      </c>
      <c r="L176" t="s">
        <v>39</v>
      </c>
      <c r="M176">
        <v>120</v>
      </c>
      <c r="N176" t="s">
        <v>1194</v>
      </c>
      <c r="Q176">
        <v>0</v>
      </c>
      <c r="R176">
        <v>0</v>
      </c>
      <c r="S176">
        <v>0</v>
      </c>
      <c r="T176">
        <v>0</v>
      </c>
      <c r="U176">
        <v>0</v>
      </c>
      <c r="V176" s="29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tr">
        <f>IF(ISBLANK(E176), "N", "Y")</f>
        <v>N</v>
      </c>
      <c r="AJ176">
        <v>1</v>
      </c>
      <c r="AK176" s="12"/>
    </row>
    <row r="177" spans="2:37" x14ac:dyDescent="0.25">
      <c r="B177">
        <v>4754</v>
      </c>
      <c r="C177" s="17">
        <v>1000000344</v>
      </c>
      <c r="D177" s="5" t="s">
        <v>128</v>
      </c>
      <c r="F177" s="1">
        <v>4</v>
      </c>
      <c r="G177" s="3">
        <v>1</v>
      </c>
      <c r="H177" s="5" t="s">
        <v>1172</v>
      </c>
      <c r="I177" s="5" t="s">
        <v>1176</v>
      </c>
      <c r="J177" s="7">
        <v>1000000342</v>
      </c>
      <c r="K177" s="5" t="s">
        <v>75</v>
      </c>
      <c r="L177" t="s">
        <v>39</v>
      </c>
      <c r="M177">
        <v>120</v>
      </c>
      <c r="N177" t="s">
        <v>1194</v>
      </c>
      <c r="Q177">
        <v>0</v>
      </c>
      <c r="R177">
        <v>0</v>
      </c>
      <c r="S177">
        <v>0</v>
      </c>
      <c r="T177">
        <v>0</v>
      </c>
      <c r="U177">
        <v>0</v>
      </c>
      <c r="V177" s="29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tr">
        <f>IF(ISBLANK(E177), "N", "Y")</f>
        <v>N</v>
      </c>
      <c r="AJ177">
        <v>1</v>
      </c>
      <c r="AK177" s="12"/>
    </row>
    <row r="178" spans="2:37" x14ac:dyDescent="0.25">
      <c r="B178">
        <v>4755</v>
      </c>
      <c r="C178" s="17">
        <v>1000000345</v>
      </c>
      <c r="D178" s="5" t="s">
        <v>129</v>
      </c>
      <c r="F178" s="1">
        <v>3</v>
      </c>
      <c r="G178" s="3">
        <v>1</v>
      </c>
      <c r="H178" s="5" t="s">
        <v>1172</v>
      </c>
      <c r="I178" s="5" t="s">
        <v>1176</v>
      </c>
      <c r="J178" s="7">
        <v>1000000341</v>
      </c>
      <c r="K178" s="5" t="s">
        <v>40</v>
      </c>
      <c r="L178" t="s">
        <v>39</v>
      </c>
      <c r="M178">
        <v>120</v>
      </c>
      <c r="N178" t="s">
        <v>1194</v>
      </c>
      <c r="Q178">
        <v>0</v>
      </c>
      <c r="R178">
        <v>0</v>
      </c>
      <c r="S178">
        <v>0</v>
      </c>
      <c r="T178">
        <v>0</v>
      </c>
      <c r="U178">
        <v>0</v>
      </c>
      <c r="V178" s="29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tr">
        <f>IF(ISBLANK(E178), "N", "Y")</f>
        <v>N</v>
      </c>
      <c r="AJ178">
        <v>1</v>
      </c>
      <c r="AK178" s="12"/>
    </row>
    <row r="179" spans="2:37" x14ac:dyDescent="0.25">
      <c r="B179">
        <v>4756</v>
      </c>
      <c r="C179" s="17">
        <v>1000000346</v>
      </c>
      <c r="D179" s="5" t="s">
        <v>130</v>
      </c>
      <c r="F179" s="1">
        <v>4</v>
      </c>
      <c r="G179" s="3">
        <v>1</v>
      </c>
      <c r="H179" s="5" t="s">
        <v>1172</v>
      </c>
      <c r="I179" s="5" t="s">
        <v>1176</v>
      </c>
      <c r="J179" s="7">
        <v>1000000345</v>
      </c>
      <c r="K179" s="5" t="s">
        <v>75</v>
      </c>
      <c r="L179" t="s">
        <v>39</v>
      </c>
      <c r="M179">
        <v>120</v>
      </c>
      <c r="N179" t="s">
        <v>1194</v>
      </c>
      <c r="Q179">
        <v>0</v>
      </c>
      <c r="R179">
        <v>0</v>
      </c>
      <c r="S179">
        <v>0</v>
      </c>
      <c r="T179">
        <v>0</v>
      </c>
      <c r="U179">
        <v>0</v>
      </c>
      <c r="V179" s="2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 t="str">
        <f>IF(ISBLANK(E179), "N", "Y")</f>
        <v>N</v>
      </c>
      <c r="AJ179">
        <v>1</v>
      </c>
      <c r="AK179" s="12"/>
    </row>
    <row r="180" spans="2:37" x14ac:dyDescent="0.25">
      <c r="B180">
        <v>4757</v>
      </c>
      <c r="C180" s="17">
        <v>1000000347</v>
      </c>
      <c r="D180" s="5" t="s">
        <v>131</v>
      </c>
      <c r="F180" s="1">
        <v>4</v>
      </c>
      <c r="G180" s="3">
        <v>1</v>
      </c>
      <c r="H180" s="5" t="s">
        <v>1172</v>
      </c>
      <c r="I180" s="5" t="s">
        <v>1176</v>
      </c>
      <c r="J180" s="7">
        <v>1000000345</v>
      </c>
      <c r="K180" s="5" t="s">
        <v>75</v>
      </c>
      <c r="L180" t="s">
        <v>39</v>
      </c>
      <c r="M180">
        <v>120</v>
      </c>
      <c r="N180" t="s">
        <v>1194</v>
      </c>
      <c r="Q180">
        <v>0</v>
      </c>
      <c r="R180">
        <v>0</v>
      </c>
      <c r="S180">
        <v>0</v>
      </c>
      <c r="T180">
        <v>0</v>
      </c>
      <c r="U180">
        <v>0</v>
      </c>
      <c r="V180" s="29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tr">
        <f>IF(ISBLANK(E180), "N", "Y")</f>
        <v>N</v>
      </c>
      <c r="AJ180">
        <v>1</v>
      </c>
      <c r="AK180" s="12"/>
    </row>
    <row r="181" spans="2:37" x14ac:dyDescent="0.25">
      <c r="B181">
        <v>4758</v>
      </c>
      <c r="C181" s="17">
        <v>1000000348</v>
      </c>
      <c r="D181" s="5" t="s">
        <v>132</v>
      </c>
      <c r="F181" s="1">
        <v>3</v>
      </c>
      <c r="G181" s="3">
        <v>1</v>
      </c>
      <c r="H181" s="5" t="s">
        <v>1172</v>
      </c>
      <c r="I181" s="5" t="s">
        <v>1176</v>
      </c>
      <c r="J181" s="7">
        <v>1000000341</v>
      </c>
      <c r="K181" s="5" t="s">
        <v>40</v>
      </c>
      <c r="L181" t="s">
        <v>39</v>
      </c>
      <c r="M181">
        <v>120</v>
      </c>
      <c r="N181" t="s">
        <v>1194</v>
      </c>
      <c r="Q181">
        <v>0</v>
      </c>
      <c r="R181">
        <v>0</v>
      </c>
      <c r="S181">
        <v>17292149</v>
      </c>
      <c r="T181">
        <v>17292149</v>
      </c>
      <c r="U181">
        <v>0</v>
      </c>
      <c r="V181" s="29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tr">
        <f>IF(ISBLANK(E181), "N", "Y")</f>
        <v>N</v>
      </c>
      <c r="AJ181">
        <v>1</v>
      </c>
      <c r="AK181" s="12"/>
    </row>
    <row r="182" spans="2:37" x14ac:dyDescent="0.25">
      <c r="B182">
        <v>4759</v>
      </c>
      <c r="C182" s="17">
        <v>1000000349</v>
      </c>
      <c r="D182" s="5" t="s">
        <v>133</v>
      </c>
      <c r="F182" s="1">
        <v>4</v>
      </c>
      <c r="G182" s="3">
        <v>1</v>
      </c>
      <c r="H182" s="5" t="s">
        <v>1172</v>
      </c>
      <c r="I182" s="5" t="s">
        <v>1176</v>
      </c>
      <c r="J182" s="7">
        <v>1000000348</v>
      </c>
      <c r="K182" s="5" t="s">
        <v>75</v>
      </c>
      <c r="L182" t="s">
        <v>39</v>
      </c>
      <c r="M182">
        <v>120</v>
      </c>
      <c r="N182" t="s">
        <v>1194</v>
      </c>
      <c r="Q182">
        <v>0</v>
      </c>
      <c r="R182">
        <v>0</v>
      </c>
      <c r="S182">
        <v>0</v>
      </c>
      <c r="T182">
        <v>0</v>
      </c>
      <c r="U182">
        <v>0</v>
      </c>
      <c r="V182" s="29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tr">
        <f>IF(ISBLANK(E182), "N", "Y")</f>
        <v>N</v>
      </c>
      <c r="AJ182">
        <v>1</v>
      </c>
      <c r="AK182" s="12"/>
    </row>
    <row r="183" spans="2:37" x14ac:dyDescent="0.25">
      <c r="B183">
        <v>4760</v>
      </c>
      <c r="C183" s="17">
        <v>1000000350</v>
      </c>
      <c r="D183" s="5" t="s">
        <v>134</v>
      </c>
      <c r="F183" s="1">
        <v>4</v>
      </c>
      <c r="G183" s="3">
        <v>1</v>
      </c>
      <c r="H183" s="5" t="s">
        <v>1172</v>
      </c>
      <c r="I183" s="5" t="s">
        <v>1176</v>
      </c>
      <c r="J183" s="7">
        <v>1000000348</v>
      </c>
      <c r="K183" s="5" t="s">
        <v>75</v>
      </c>
      <c r="L183" t="s">
        <v>39</v>
      </c>
      <c r="M183">
        <v>120</v>
      </c>
      <c r="N183" t="s">
        <v>1194</v>
      </c>
      <c r="Q183">
        <v>0</v>
      </c>
      <c r="R183">
        <v>0</v>
      </c>
      <c r="S183">
        <v>0</v>
      </c>
      <c r="T183">
        <v>0</v>
      </c>
      <c r="U183">
        <v>0</v>
      </c>
      <c r="V183" s="29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tr">
        <f>IF(ISBLANK(E183), "N", "Y")</f>
        <v>N</v>
      </c>
      <c r="AJ183">
        <v>1</v>
      </c>
      <c r="AK183" s="12"/>
    </row>
    <row r="184" spans="2:37" x14ac:dyDescent="0.25">
      <c r="B184">
        <v>4761</v>
      </c>
      <c r="C184" s="17">
        <v>1000000351</v>
      </c>
      <c r="D184" s="5" t="s">
        <v>135</v>
      </c>
      <c r="F184" s="1">
        <v>3</v>
      </c>
      <c r="G184" s="3">
        <v>1</v>
      </c>
      <c r="H184" s="5" t="s">
        <v>1172</v>
      </c>
      <c r="I184" s="5" t="s">
        <v>1176</v>
      </c>
      <c r="J184" s="7">
        <v>1000000341</v>
      </c>
      <c r="K184" s="5" t="s">
        <v>40</v>
      </c>
      <c r="L184" t="s">
        <v>39</v>
      </c>
      <c r="M184">
        <v>120</v>
      </c>
      <c r="N184" t="s">
        <v>1194</v>
      </c>
      <c r="Q184">
        <v>0</v>
      </c>
      <c r="R184">
        <v>0</v>
      </c>
      <c r="S184">
        <v>0</v>
      </c>
      <c r="T184">
        <v>0</v>
      </c>
      <c r="U184">
        <v>0</v>
      </c>
      <c r="V184" s="29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tr">
        <f>IF(ISBLANK(E184), "N", "Y")</f>
        <v>N</v>
      </c>
      <c r="AJ184">
        <v>1</v>
      </c>
      <c r="AK184" s="12"/>
    </row>
    <row r="185" spans="2:37" x14ac:dyDescent="0.25">
      <c r="B185">
        <v>4762</v>
      </c>
      <c r="C185" s="17">
        <v>1000000352</v>
      </c>
      <c r="D185" s="5" t="s">
        <v>136</v>
      </c>
      <c r="F185" s="1">
        <v>4</v>
      </c>
      <c r="G185" s="3">
        <v>1</v>
      </c>
      <c r="H185" s="5" t="s">
        <v>1172</v>
      </c>
      <c r="I185" s="5" t="s">
        <v>1176</v>
      </c>
      <c r="J185" s="7">
        <v>1000000352</v>
      </c>
      <c r="K185" s="5" t="s">
        <v>75</v>
      </c>
      <c r="L185" t="s">
        <v>39</v>
      </c>
      <c r="M185">
        <v>120</v>
      </c>
      <c r="N185" t="s">
        <v>1194</v>
      </c>
      <c r="Q185">
        <v>0</v>
      </c>
      <c r="R185">
        <v>0</v>
      </c>
      <c r="S185">
        <v>0</v>
      </c>
      <c r="T185">
        <v>0</v>
      </c>
      <c r="U185">
        <v>0</v>
      </c>
      <c r="V185" s="29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tr">
        <f>IF(ISBLANK(E185), "N", "Y")</f>
        <v>N</v>
      </c>
      <c r="AJ185">
        <v>1</v>
      </c>
      <c r="AK185" s="12"/>
    </row>
    <row r="186" spans="2:37" x14ac:dyDescent="0.25">
      <c r="B186">
        <v>4763</v>
      </c>
      <c r="C186" s="17">
        <v>1000000353</v>
      </c>
      <c r="D186" s="5" t="s">
        <v>137</v>
      </c>
      <c r="F186" s="1">
        <v>4</v>
      </c>
      <c r="G186" s="3">
        <v>1</v>
      </c>
      <c r="H186" s="5" t="s">
        <v>1172</v>
      </c>
      <c r="I186" s="5" t="s">
        <v>1176</v>
      </c>
      <c r="J186" s="7">
        <v>1000000352</v>
      </c>
      <c r="K186" s="5" t="s">
        <v>75</v>
      </c>
      <c r="L186" t="s">
        <v>39</v>
      </c>
      <c r="M186">
        <v>120</v>
      </c>
      <c r="N186" t="s">
        <v>1194</v>
      </c>
      <c r="Q186">
        <v>0</v>
      </c>
      <c r="R186">
        <v>0</v>
      </c>
      <c r="S186">
        <v>0</v>
      </c>
      <c r="T186">
        <v>0</v>
      </c>
      <c r="U186">
        <v>0</v>
      </c>
      <c r="V186" s="29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tr">
        <f>IF(ISBLANK(E186), "N", "Y")</f>
        <v>N</v>
      </c>
      <c r="AJ186">
        <v>1</v>
      </c>
      <c r="AK186" s="12"/>
    </row>
    <row r="187" spans="2:37" x14ac:dyDescent="0.25">
      <c r="B187">
        <v>4764</v>
      </c>
      <c r="C187" s="17">
        <v>1000000354</v>
      </c>
      <c r="D187" s="5" t="s">
        <v>138</v>
      </c>
      <c r="F187" s="1">
        <v>3</v>
      </c>
      <c r="G187" s="3">
        <v>1</v>
      </c>
      <c r="H187" s="5" t="s">
        <v>1172</v>
      </c>
      <c r="I187" s="5" t="s">
        <v>1176</v>
      </c>
      <c r="J187" s="7">
        <v>1000000341</v>
      </c>
      <c r="K187" s="5" t="s">
        <v>40</v>
      </c>
      <c r="L187" t="s">
        <v>39</v>
      </c>
      <c r="M187">
        <v>120</v>
      </c>
      <c r="N187" t="s">
        <v>1194</v>
      </c>
      <c r="Q187">
        <v>0</v>
      </c>
      <c r="R187">
        <v>0</v>
      </c>
      <c r="S187">
        <v>0</v>
      </c>
      <c r="T187">
        <v>0</v>
      </c>
      <c r="U187">
        <v>0</v>
      </c>
      <c r="V187" s="29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tr">
        <f>IF(ISBLANK(E187), "N", "Y")</f>
        <v>N</v>
      </c>
      <c r="AJ187">
        <v>1</v>
      </c>
      <c r="AK187" s="12"/>
    </row>
    <row r="188" spans="2:37" x14ac:dyDescent="0.25">
      <c r="B188">
        <v>4765</v>
      </c>
      <c r="C188" s="17">
        <v>1000000355</v>
      </c>
      <c r="D188" s="5" t="s">
        <v>139</v>
      </c>
      <c r="F188" s="1">
        <v>4</v>
      </c>
      <c r="G188" s="3">
        <v>1</v>
      </c>
      <c r="H188" s="5" t="s">
        <v>1172</v>
      </c>
      <c r="I188" s="5" t="s">
        <v>1176</v>
      </c>
      <c r="J188" s="7">
        <v>1000000354</v>
      </c>
      <c r="K188" s="5" t="s">
        <v>75</v>
      </c>
      <c r="L188" t="s">
        <v>39</v>
      </c>
      <c r="M188">
        <v>120</v>
      </c>
      <c r="N188" t="s">
        <v>1194</v>
      </c>
      <c r="Q188">
        <v>0</v>
      </c>
      <c r="R188">
        <v>0</v>
      </c>
      <c r="S188">
        <v>0</v>
      </c>
      <c r="T188">
        <v>0</v>
      </c>
      <c r="U188">
        <v>0</v>
      </c>
      <c r="V188" s="29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tr">
        <f>IF(ISBLANK(E188), "N", "Y")</f>
        <v>N</v>
      </c>
      <c r="AJ188">
        <v>1</v>
      </c>
      <c r="AK188" s="12"/>
    </row>
    <row r="189" spans="2:37" x14ac:dyDescent="0.25">
      <c r="B189">
        <v>4766</v>
      </c>
      <c r="C189" s="17">
        <v>1000000356</v>
      </c>
      <c r="D189" s="5" t="s">
        <v>140</v>
      </c>
      <c r="F189" s="1">
        <v>4</v>
      </c>
      <c r="G189" s="3">
        <v>1</v>
      </c>
      <c r="H189" s="5" t="s">
        <v>1172</v>
      </c>
      <c r="I189" s="5" t="s">
        <v>1176</v>
      </c>
      <c r="J189" s="7">
        <v>1000000354</v>
      </c>
      <c r="K189" s="5" t="s">
        <v>75</v>
      </c>
      <c r="L189" t="s">
        <v>39</v>
      </c>
      <c r="M189">
        <v>120</v>
      </c>
      <c r="N189" t="s">
        <v>1194</v>
      </c>
      <c r="Q189">
        <v>0</v>
      </c>
      <c r="R189">
        <v>0</v>
      </c>
      <c r="S189">
        <v>0</v>
      </c>
      <c r="T189">
        <v>0</v>
      </c>
      <c r="U189">
        <v>0</v>
      </c>
      <c r="V189" s="2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tr">
        <f>IF(ISBLANK(E189), "N", "Y")</f>
        <v>N</v>
      </c>
      <c r="AJ189">
        <v>1</v>
      </c>
      <c r="AK189" s="12"/>
    </row>
    <row r="190" spans="2:37" x14ac:dyDescent="0.25">
      <c r="B190">
        <v>4767</v>
      </c>
      <c r="C190" s="17">
        <v>1000000357</v>
      </c>
      <c r="D190" s="5" t="s">
        <v>141</v>
      </c>
      <c r="F190" s="1">
        <v>3</v>
      </c>
      <c r="G190" s="3">
        <v>1</v>
      </c>
      <c r="H190" s="5" t="s">
        <v>1172</v>
      </c>
      <c r="I190" s="5" t="s">
        <v>1176</v>
      </c>
      <c r="J190" s="7">
        <v>1000000341</v>
      </c>
      <c r="K190" s="5" t="s">
        <v>40</v>
      </c>
      <c r="L190" t="s">
        <v>39</v>
      </c>
      <c r="M190">
        <v>120</v>
      </c>
      <c r="N190" t="s">
        <v>1194</v>
      </c>
      <c r="Q190">
        <v>0</v>
      </c>
      <c r="R190">
        <v>0</v>
      </c>
      <c r="S190">
        <v>0</v>
      </c>
      <c r="T190">
        <v>0</v>
      </c>
      <c r="U190">
        <v>0</v>
      </c>
      <c r="V190" s="29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tr">
        <f>IF(ISBLANK(E190), "N", "Y")</f>
        <v>N</v>
      </c>
      <c r="AJ190">
        <v>1</v>
      </c>
      <c r="AK190" s="12"/>
    </row>
    <row r="191" spans="2:37" x14ac:dyDescent="0.25">
      <c r="B191">
        <v>4768</v>
      </c>
      <c r="C191" s="17">
        <v>1000000358</v>
      </c>
      <c r="D191" s="5" t="s">
        <v>142</v>
      </c>
      <c r="F191" s="1">
        <v>4</v>
      </c>
      <c r="G191" s="3">
        <v>1</v>
      </c>
      <c r="H191" s="5" t="s">
        <v>1172</v>
      </c>
      <c r="I191" s="5" t="s">
        <v>1176</v>
      </c>
      <c r="J191" s="7">
        <v>1000000357</v>
      </c>
      <c r="K191" s="5" t="s">
        <v>75</v>
      </c>
      <c r="L191" t="s">
        <v>39</v>
      </c>
      <c r="M191">
        <v>120</v>
      </c>
      <c r="N191" t="s">
        <v>1194</v>
      </c>
      <c r="Q191">
        <v>0</v>
      </c>
      <c r="R191">
        <v>0</v>
      </c>
      <c r="S191">
        <v>0</v>
      </c>
      <c r="T191">
        <v>0</v>
      </c>
      <c r="U191">
        <v>0</v>
      </c>
      <c r="V191" s="29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tr">
        <f>IF(ISBLANK(E191), "N", "Y")</f>
        <v>N</v>
      </c>
      <c r="AJ191">
        <v>1</v>
      </c>
      <c r="AK191" s="12"/>
    </row>
    <row r="192" spans="2:37" x14ac:dyDescent="0.25">
      <c r="B192">
        <v>4769</v>
      </c>
      <c r="C192" s="17">
        <v>1000000359</v>
      </c>
      <c r="D192" s="5" t="s">
        <v>143</v>
      </c>
      <c r="F192" s="1">
        <v>4</v>
      </c>
      <c r="G192" s="3">
        <v>1</v>
      </c>
      <c r="H192" s="5" t="s">
        <v>1172</v>
      </c>
      <c r="I192" s="5" t="s">
        <v>1176</v>
      </c>
      <c r="J192" s="7">
        <v>1000000357</v>
      </c>
      <c r="K192" s="5" t="s">
        <v>75</v>
      </c>
      <c r="L192" t="s">
        <v>39</v>
      </c>
      <c r="M192">
        <v>120</v>
      </c>
      <c r="N192" t="s">
        <v>1194</v>
      </c>
      <c r="Q192">
        <v>0</v>
      </c>
      <c r="R192">
        <v>0</v>
      </c>
      <c r="S192">
        <v>0</v>
      </c>
      <c r="T192">
        <v>0</v>
      </c>
      <c r="U192">
        <v>0</v>
      </c>
      <c r="V192" s="29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tr">
        <f>IF(ISBLANK(E192), "N", "Y")</f>
        <v>N</v>
      </c>
      <c r="AJ192">
        <v>1</v>
      </c>
      <c r="AK192" s="12"/>
    </row>
    <row r="193" spans="2:37" x14ac:dyDescent="0.25">
      <c r="B193">
        <v>4770</v>
      </c>
      <c r="C193" s="17">
        <v>1000000360</v>
      </c>
      <c r="D193" s="5" t="s">
        <v>144</v>
      </c>
      <c r="F193" s="1">
        <v>3</v>
      </c>
      <c r="G193" s="3">
        <v>1</v>
      </c>
      <c r="H193" s="5" t="s">
        <v>1172</v>
      </c>
      <c r="I193" s="5" t="s">
        <v>1176</v>
      </c>
      <c r="J193" s="7">
        <v>1000000341</v>
      </c>
      <c r="K193" s="5" t="s">
        <v>40</v>
      </c>
      <c r="L193" t="s">
        <v>39</v>
      </c>
      <c r="M193">
        <v>120</v>
      </c>
      <c r="N193" t="s">
        <v>1194</v>
      </c>
      <c r="Q193">
        <v>0</v>
      </c>
      <c r="R193">
        <v>0</v>
      </c>
      <c r="S193">
        <v>0</v>
      </c>
      <c r="T193">
        <v>0</v>
      </c>
      <c r="U193">
        <v>0</v>
      </c>
      <c r="V193" s="29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tr">
        <f>IF(ISBLANK(E193), "N", "Y")</f>
        <v>N</v>
      </c>
      <c r="AJ193">
        <v>1</v>
      </c>
      <c r="AK193" s="12"/>
    </row>
    <row r="194" spans="2:37" x14ac:dyDescent="0.25">
      <c r="B194">
        <v>4771</v>
      </c>
      <c r="C194" s="17">
        <v>1000000361</v>
      </c>
      <c r="D194" s="5" t="s">
        <v>145</v>
      </c>
      <c r="F194" s="1">
        <v>4</v>
      </c>
      <c r="G194" s="3">
        <v>1</v>
      </c>
      <c r="H194" s="5" t="s">
        <v>1172</v>
      </c>
      <c r="I194" s="5" t="s">
        <v>1176</v>
      </c>
      <c r="J194" s="7">
        <v>1000000360</v>
      </c>
      <c r="K194" s="5" t="s">
        <v>75</v>
      </c>
      <c r="L194" t="s">
        <v>39</v>
      </c>
      <c r="M194">
        <v>120</v>
      </c>
      <c r="N194" t="s">
        <v>1194</v>
      </c>
      <c r="Q194">
        <v>0</v>
      </c>
      <c r="R194">
        <v>0</v>
      </c>
      <c r="S194">
        <v>0</v>
      </c>
      <c r="T194">
        <v>0</v>
      </c>
      <c r="U194">
        <v>0</v>
      </c>
      <c r="V194" s="29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tr">
        <f>IF(ISBLANK(E194), "N", "Y")</f>
        <v>N</v>
      </c>
      <c r="AJ194">
        <v>1</v>
      </c>
      <c r="AK194" s="12"/>
    </row>
    <row r="195" spans="2:37" x14ac:dyDescent="0.25">
      <c r="B195">
        <v>4772</v>
      </c>
      <c r="C195" s="17">
        <v>1000000362</v>
      </c>
      <c r="D195" s="5" t="s">
        <v>146</v>
      </c>
      <c r="F195" s="1">
        <v>4</v>
      </c>
      <c r="G195" s="3">
        <v>1</v>
      </c>
      <c r="H195" s="5" t="s">
        <v>1172</v>
      </c>
      <c r="I195" s="5" t="s">
        <v>1176</v>
      </c>
      <c r="J195" s="7">
        <v>1000000360</v>
      </c>
      <c r="K195" s="5" t="s">
        <v>75</v>
      </c>
      <c r="L195" t="s">
        <v>39</v>
      </c>
      <c r="M195">
        <v>120</v>
      </c>
      <c r="N195" t="s">
        <v>1194</v>
      </c>
      <c r="Q195">
        <v>0</v>
      </c>
      <c r="R195">
        <v>0</v>
      </c>
      <c r="S195">
        <v>0</v>
      </c>
      <c r="T195">
        <v>0</v>
      </c>
      <c r="U195">
        <v>0</v>
      </c>
      <c r="V195" s="29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t="str">
        <f>IF(ISBLANK(E195), "N", "Y")</f>
        <v>N</v>
      </c>
      <c r="AJ195">
        <v>1</v>
      </c>
      <c r="AK195" s="12"/>
    </row>
    <row r="196" spans="2:37" x14ac:dyDescent="0.25">
      <c r="B196">
        <v>4773</v>
      </c>
      <c r="C196" s="17">
        <v>1000000363</v>
      </c>
      <c r="D196" s="5" t="s">
        <v>147</v>
      </c>
      <c r="F196" s="1">
        <v>3</v>
      </c>
      <c r="G196" s="3">
        <v>1</v>
      </c>
      <c r="H196" s="5" t="s">
        <v>1172</v>
      </c>
      <c r="I196" s="5" t="s">
        <v>1176</v>
      </c>
      <c r="J196" s="7">
        <v>1000000341</v>
      </c>
      <c r="K196" s="5" t="s">
        <v>40</v>
      </c>
      <c r="L196" t="s">
        <v>39</v>
      </c>
      <c r="M196">
        <v>120</v>
      </c>
      <c r="N196" t="s">
        <v>1194</v>
      </c>
      <c r="Q196">
        <v>0</v>
      </c>
      <c r="R196">
        <v>0</v>
      </c>
      <c r="S196">
        <v>0</v>
      </c>
      <c r="T196">
        <v>0</v>
      </c>
      <c r="U196">
        <v>0</v>
      </c>
      <c r="V196" s="29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tr">
        <f>IF(ISBLANK(E196), "N", "Y")</f>
        <v>N</v>
      </c>
      <c r="AJ196">
        <v>1</v>
      </c>
      <c r="AK196" s="12"/>
    </row>
    <row r="197" spans="2:37" x14ac:dyDescent="0.25">
      <c r="B197">
        <v>4774</v>
      </c>
      <c r="C197" s="17">
        <v>1000000364</v>
      </c>
      <c r="D197" s="5" t="s">
        <v>148</v>
      </c>
      <c r="F197" s="1">
        <v>4</v>
      </c>
      <c r="G197" s="3">
        <v>1</v>
      </c>
      <c r="H197" s="5" t="s">
        <v>1172</v>
      </c>
      <c r="I197" s="5" t="s">
        <v>1176</v>
      </c>
      <c r="J197" s="7">
        <v>1000000363</v>
      </c>
      <c r="K197" s="5" t="s">
        <v>75</v>
      </c>
      <c r="L197" t="s">
        <v>39</v>
      </c>
      <c r="M197">
        <v>120</v>
      </c>
      <c r="N197" t="s">
        <v>1194</v>
      </c>
      <c r="Q197">
        <v>0</v>
      </c>
      <c r="R197">
        <v>0</v>
      </c>
      <c r="S197">
        <v>0</v>
      </c>
      <c r="T197">
        <v>0</v>
      </c>
      <c r="U197">
        <v>0</v>
      </c>
      <c r="V197" s="29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tr">
        <f>IF(ISBLANK(E197), "N", "Y")</f>
        <v>N</v>
      </c>
      <c r="AJ197">
        <v>1</v>
      </c>
      <c r="AK197" s="12"/>
    </row>
    <row r="198" spans="2:37" x14ac:dyDescent="0.25">
      <c r="B198">
        <v>4775</v>
      </c>
      <c r="C198" s="17">
        <v>1000000365</v>
      </c>
      <c r="D198" s="5" t="s">
        <v>149</v>
      </c>
      <c r="F198" s="1">
        <v>4</v>
      </c>
      <c r="G198" s="3">
        <v>1</v>
      </c>
      <c r="H198" s="5" t="s">
        <v>1172</v>
      </c>
      <c r="I198" s="5" t="s">
        <v>1176</v>
      </c>
      <c r="J198" s="7">
        <v>1000000363</v>
      </c>
      <c r="K198" s="5" t="s">
        <v>75</v>
      </c>
      <c r="L198" t="s">
        <v>39</v>
      </c>
      <c r="M198">
        <v>120</v>
      </c>
      <c r="N198" t="s">
        <v>1194</v>
      </c>
      <c r="Q198">
        <v>0</v>
      </c>
      <c r="R198">
        <v>0</v>
      </c>
      <c r="S198">
        <v>0</v>
      </c>
      <c r="T198">
        <v>0</v>
      </c>
      <c r="U198">
        <v>0</v>
      </c>
      <c r="V198" s="29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tr">
        <f>IF(ISBLANK(E198), "N", "Y")</f>
        <v>N</v>
      </c>
      <c r="AJ198">
        <v>1</v>
      </c>
      <c r="AK198" s="12"/>
    </row>
    <row r="199" spans="2:37" x14ac:dyDescent="0.25">
      <c r="B199">
        <v>4776</v>
      </c>
      <c r="C199" s="17">
        <v>1000000375</v>
      </c>
      <c r="D199" s="5" t="s">
        <v>150</v>
      </c>
      <c r="F199" s="1">
        <v>4</v>
      </c>
      <c r="G199" s="3">
        <v>1</v>
      </c>
      <c r="H199" s="5" t="s">
        <v>1172</v>
      </c>
      <c r="I199" s="5" t="s">
        <v>1176</v>
      </c>
      <c r="J199" s="7">
        <v>1000000341</v>
      </c>
      <c r="K199" s="5" t="s">
        <v>75</v>
      </c>
      <c r="L199" t="s">
        <v>39</v>
      </c>
      <c r="M199">
        <v>120</v>
      </c>
      <c r="N199" t="s">
        <v>1194</v>
      </c>
      <c r="Q199">
        <v>0</v>
      </c>
      <c r="R199">
        <v>0</v>
      </c>
      <c r="S199">
        <v>0</v>
      </c>
      <c r="T199">
        <v>0</v>
      </c>
      <c r="U199">
        <v>0</v>
      </c>
      <c r="V199" s="2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tr">
        <f>IF(ISBLANK(E199), "N", "Y")</f>
        <v>N</v>
      </c>
      <c r="AJ199">
        <v>1</v>
      </c>
      <c r="AK199" s="12"/>
    </row>
    <row r="200" spans="2:37" x14ac:dyDescent="0.25">
      <c r="B200">
        <v>4777</v>
      </c>
      <c r="C200" s="17">
        <v>1000000378</v>
      </c>
      <c r="D200" s="5" t="s">
        <v>151</v>
      </c>
      <c r="F200" s="1">
        <v>4</v>
      </c>
      <c r="G200" s="3">
        <v>1</v>
      </c>
      <c r="H200" s="5" t="s">
        <v>1172</v>
      </c>
      <c r="I200" s="5" t="s">
        <v>1176</v>
      </c>
      <c r="J200" s="7">
        <v>1000000341</v>
      </c>
      <c r="K200" s="5" t="s">
        <v>75</v>
      </c>
      <c r="L200" t="s">
        <v>39</v>
      </c>
      <c r="M200">
        <v>120</v>
      </c>
      <c r="N200" t="s">
        <v>1194</v>
      </c>
      <c r="Q200">
        <v>0</v>
      </c>
      <c r="R200">
        <v>0</v>
      </c>
      <c r="S200">
        <v>0</v>
      </c>
      <c r="T200">
        <v>0</v>
      </c>
      <c r="U200">
        <v>0</v>
      </c>
      <c r="V200" s="29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tr">
        <f>IF(ISBLANK(E200), "N", "Y")</f>
        <v>N</v>
      </c>
      <c r="AJ200">
        <v>1</v>
      </c>
      <c r="AK200" s="12"/>
    </row>
    <row r="201" spans="2:37" x14ac:dyDescent="0.25">
      <c r="B201">
        <v>4778</v>
      </c>
      <c r="C201" s="17">
        <v>1000000381</v>
      </c>
      <c r="D201" s="5" t="s">
        <v>152</v>
      </c>
      <c r="F201" s="1">
        <v>4</v>
      </c>
      <c r="G201" s="3">
        <v>1</v>
      </c>
      <c r="H201" s="5" t="s">
        <v>1172</v>
      </c>
      <c r="I201" s="5" t="s">
        <v>1176</v>
      </c>
      <c r="J201" s="7">
        <v>1000000341</v>
      </c>
      <c r="K201" s="5" t="s">
        <v>75</v>
      </c>
      <c r="L201" t="s">
        <v>39</v>
      </c>
      <c r="M201">
        <v>120</v>
      </c>
      <c r="N201" t="s">
        <v>1194</v>
      </c>
      <c r="Q201">
        <v>0</v>
      </c>
      <c r="R201">
        <v>0</v>
      </c>
      <c r="S201">
        <v>0</v>
      </c>
      <c r="T201">
        <v>0</v>
      </c>
      <c r="U201">
        <v>0</v>
      </c>
      <c r="V201" s="29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tr">
        <f>IF(ISBLANK(E201), "N", "Y")</f>
        <v>N</v>
      </c>
      <c r="AJ201">
        <v>1</v>
      </c>
      <c r="AK201" s="12"/>
    </row>
    <row r="202" spans="2:37" x14ac:dyDescent="0.25">
      <c r="B202">
        <v>4779</v>
      </c>
      <c r="C202" s="17">
        <v>1000000401</v>
      </c>
      <c r="D202" s="5" t="s">
        <v>153</v>
      </c>
      <c r="F202" s="1">
        <v>2</v>
      </c>
      <c r="G202" s="3">
        <v>1</v>
      </c>
      <c r="H202" s="5" t="s">
        <v>1172</v>
      </c>
      <c r="I202" s="5" t="s">
        <v>1176</v>
      </c>
      <c r="J202" s="7">
        <v>1000000001</v>
      </c>
      <c r="K202" s="5" t="s">
        <v>40</v>
      </c>
      <c r="L202" t="s">
        <v>39</v>
      </c>
      <c r="M202">
        <v>120</v>
      </c>
      <c r="N202" t="s">
        <v>1194</v>
      </c>
      <c r="Q202">
        <v>0</v>
      </c>
      <c r="R202">
        <v>0</v>
      </c>
      <c r="S202">
        <v>0</v>
      </c>
      <c r="T202">
        <v>0</v>
      </c>
      <c r="U202">
        <v>0</v>
      </c>
      <c r="V202" s="29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tr">
        <f>IF(ISBLANK(E202), "N", "Y")</f>
        <v>N</v>
      </c>
      <c r="AJ202">
        <v>1</v>
      </c>
      <c r="AK202" s="12"/>
    </row>
    <row r="203" spans="2:37" x14ac:dyDescent="0.25">
      <c r="B203">
        <v>4780</v>
      </c>
      <c r="C203" s="17">
        <v>1000000402</v>
      </c>
      <c r="D203" s="5" t="s">
        <v>154</v>
      </c>
      <c r="F203" s="1">
        <v>3</v>
      </c>
      <c r="G203" s="3">
        <v>1</v>
      </c>
      <c r="H203" s="5" t="s">
        <v>1172</v>
      </c>
      <c r="I203" s="5" t="s">
        <v>1176</v>
      </c>
      <c r="J203" s="7">
        <v>1000000401</v>
      </c>
      <c r="K203" s="5" t="s">
        <v>40</v>
      </c>
      <c r="L203" t="s">
        <v>39</v>
      </c>
      <c r="M203">
        <v>120</v>
      </c>
      <c r="N203" t="s">
        <v>1194</v>
      </c>
      <c r="Q203">
        <v>0</v>
      </c>
      <c r="R203">
        <v>0</v>
      </c>
      <c r="S203">
        <v>0</v>
      </c>
      <c r="T203">
        <v>0</v>
      </c>
      <c r="U203">
        <v>0</v>
      </c>
      <c r="V203" s="29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tr">
        <f>IF(ISBLANK(E203), "N", "Y")</f>
        <v>N</v>
      </c>
      <c r="AJ203">
        <v>1</v>
      </c>
      <c r="AK203" s="12"/>
    </row>
    <row r="204" spans="2:37" x14ac:dyDescent="0.25">
      <c r="B204">
        <v>4781</v>
      </c>
      <c r="C204" s="17">
        <v>1000000403</v>
      </c>
      <c r="D204" s="5" t="s">
        <v>155</v>
      </c>
      <c r="F204" s="1">
        <v>4</v>
      </c>
      <c r="G204" s="3">
        <v>1</v>
      </c>
      <c r="H204" s="5" t="s">
        <v>1172</v>
      </c>
      <c r="I204" s="5" t="s">
        <v>1176</v>
      </c>
      <c r="J204" s="7">
        <v>1000000402</v>
      </c>
      <c r="K204" s="5" t="s">
        <v>75</v>
      </c>
      <c r="L204" t="s">
        <v>39</v>
      </c>
      <c r="M204">
        <v>120</v>
      </c>
      <c r="N204" t="s">
        <v>1194</v>
      </c>
      <c r="Q204">
        <v>0</v>
      </c>
      <c r="R204">
        <v>0</v>
      </c>
      <c r="S204">
        <v>0</v>
      </c>
      <c r="T204">
        <v>0</v>
      </c>
      <c r="U204">
        <v>0</v>
      </c>
      <c r="V204" s="29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tr">
        <f>IF(ISBLANK(E204), "N", "Y")</f>
        <v>N</v>
      </c>
      <c r="AJ204">
        <v>1</v>
      </c>
      <c r="AK204" s="12"/>
    </row>
    <row r="205" spans="2:37" x14ac:dyDescent="0.25">
      <c r="B205">
        <v>4782</v>
      </c>
      <c r="C205" s="17">
        <v>1000000404</v>
      </c>
      <c r="D205" s="5" t="s">
        <v>156</v>
      </c>
      <c r="F205" s="1">
        <v>4</v>
      </c>
      <c r="G205" s="3">
        <v>1</v>
      </c>
      <c r="H205" s="5" t="s">
        <v>1172</v>
      </c>
      <c r="I205" s="5" t="s">
        <v>1176</v>
      </c>
      <c r="J205" s="7">
        <v>1000000402</v>
      </c>
      <c r="K205" s="5" t="s">
        <v>75</v>
      </c>
      <c r="L205" t="s">
        <v>39</v>
      </c>
      <c r="M205">
        <v>120</v>
      </c>
      <c r="N205" t="s">
        <v>1194</v>
      </c>
      <c r="Q205">
        <v>0</v>
      </c>
      <c r="R205">
        <v>0</v>
      </c>
      <c r="S205">
        <v>0</v>
      </c>
      <c r="T205">
        <v>0</v>
      </c>
      <c r="U205">
        <v>0</v>
      </c>
      <c r="V205" s="29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tr">
        <f>IF(ISBLANK(E205), "N", "Y")</f>
        <v>N</v>
      </c>
      <c r="AJ205">
        <v>1</v>
      </c>
      <c r="AK205" s="12"/>
    </row>
    <row r="206" spans="2:37" x14ac:dyDescent="0.25">
      <c r="B206">
        <v>4783</v>
      </c>
      <c r="C206" s="17">
        <v>1000000405</v>
      </c>
      <c r="D206" s="5" t="s">
        <v>157</v>
      </c>
      <c r="F206" s="1">
        <v>4</v>
      </c>
      <c r="G206" s="3">
        <v>1</v>
      </c>
      <c r="H206" s="5" t="s">
        <v>1172</v>
      </c>
      <c r="I206" s="5" t="s">
        <v>1176</v>
      </c>
      <c r="J206" s="7">
        <v>1000000402</v>
      </c>
      <c r="K206" s="5" t="s">
        <v>75</v>
      </c>
      <c r="L206" t="s">
        <v>39</v>
      </c>
      <c r="M206">
        <v>120</v>
      </c>
      <c r="N206" t="s">
        <v>1194</v>
      </c>
      <c r="Q206">
        <v>0</v>
      </c>
      <c r="R206">
        <v>0</v>
      </c>
      <c r="S206">
        <v>0</v>
      </c>
      <c r="T206">
        <v>0</v>
      </c>
      <c r="U206">
        <v>0</v>
      </c>
      <c r="V206" s="29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tr">
        <f>IF(ISBLANK(E206), "N", "Y")</f>
        <v>N</v>
      </c>
      <c r="AJ206">
        <v>1</v>
      </c>
      <c r="AK206" s="12"/>
    </row>
    <row r="207" spans="2:37" x14ac:dyDescent="0.25">
      <c r="B207">
        <v>4784</v>
      </c>
      <c r="C207" s="17">
        <v>1000000406</v>
      </c>
      <c r="D207" s="5" t="s">
        <v>158</v>
      </c>
      <c r="F207" s="1">
        <v>4</v>
      </c>
      <c r="G207" s="3">
        <v>1</v>
      </c>
      <c r="H207" s="5" t="s">
        <v>1172</v>
      </c>
      <c r="I207" s="5" t="s">
        <v>1176</v>
      </c>
      <c r="J207" s="7">
        <v>1000000402</v>
      </c>
      <c r="K207" s="5" t="s">
        <v>75</v>
      </c>
      <c r="L207" t="s">
        <v>39</v>
      </c>
      <c r="M207">
        <v>120</v>
      </c>
      <c r="N207" t="s">
        <v>1194</v>
      </c>
      <c r="Q207">
        <v>0</v>
      </c>
      <c r="R207">
        <v>0</v>
      </c>
      <c r="S207">
        <v>0</v>
      </c>
      <c r="T207">
        <v>0</v>
      </c>
      <c r="U207">
        <v>0</v>
      </c>
      <c r="V207" s="29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tr">
        <f>IF(ISBLANK(E207), "N", "Y")</f>
        <v>N</v>
      </c>
      <c r="AJ207">
        <v>1</v>
      </c>
      <c r="AK207" s="12"/>
    </row>
    <row r="208" spans="2:37" x14ac:dyDescent="0.25">
      <c r="B208">
        <v>4785</v>
      </c>
      <c r="C208" s="17">
        <v>1000000421</v>
      </c>
      <c r="D208" s="5" t="s">
        <v>159</v>
      </c>
      <c r="F208" s="1">
        <v>3</v>
      </c>
      <c r="G208" s="3">
        <v>1</v>
      </c>
      <c r="H208" s="5" t="s">
        <v>1172</v>
      </c>
      <c r="I208" s="5" t="s">
        <v>1176</v>
      </c>
      <c r="J208" s="7">
        <v>1000000401</v>
      </c>
      <c r="K208" s="5" t="s">
        <v>40</v>
      </c>
      <c r="L208" t="s">
        <v>39</v>
      </c>
      <c r="M208">
        <v>120</v>
      </c>
      <c r="N208" t="s">
        <v>1194</v>
      </c>
      <c r="Q208">
        <v>0</v>
      </c>
      <c r="R208">
        <v>0</v>
      </c>
      <c r="S208">
        <v>0</v>
      </c>
      <c r="T208">
        <v>0</v>
      </c>
      <c r="U208">
        <v>0</v>
      </c>
      <c r="V208" s="29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tr">
        <f>IF(ISBLANK(E208), "N", "Y")</f>
        <v>N</v>
      </c>
      <c r="AJ208">
        <v>1</v>
      </c>
      <c r="AK208" s="12"/>
    </row>
    <row r="209" spans="2:37" x14ac:dyDescent="0.25">
      <c r="B209">
        <v>4786</v>
      </c>
      <c r="C209" s="17">
        <v>1000000422</v>
      </c>
      <c r="D209" s="5" t="s">
        <v>160</v>
      </c>
      <c r="F209" s="1">
        <v>4</v>
      </c>
      <c r="G209" s="3">
        <v>1</v>
      </c>
      <c r="H209" s="5" t="s">
        <v>1172</v>
      </c>
      <c r="I209" s="5" t="s">
        <v>1176</v>
      </c>
      <c r="J209" s="7">
        <v>1000000421</v>
      </c>
      <c r="K209" s="5" t="s">
        <v>75</v>
      </c>
      <c r="L209" t="s">
        <v>39</v>
      </c>
      <c r="M209">
        <v>120</v>
      </c>
      <c r="N209" t="s">
        <v>1194</v>
      </c>
      <c r="Q209">
        <v>0</v>
      </c>
      <c r="R209">
        <v>0</v>
      </c>
      <c r="S209">
        <v>0</v>
      </c>
      <c r="T209">
        <v>0</v>
      </c>
      <c r="U209">
        <v>0</v>
      </c>
      <c r="V209" s="2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tr">
        <f>IF(ISBLANK(E209), "N", "Y")</f>
        <v>N</v>
      </c>
      <c r="AJ209">
        <v>1</v>
      </c>
      <c r="AK209" s="12"/>
    </row>
    <row r="210" spans="2:37" x14ac:dyDescent="0.25">
      <c r="B210">
        <v>4787</v>
      </c>
      <c r="C210" s="17">
        <v>1000000423</v>
      </c>
      <c r="D210" s="5" t="s">
        <v>161</v>
      </c>
      <c r="F210" s="1">
        <v>4</v>
      </c>
      <c r="G210" s="3">
        <v>1</v>
      </c>
      <c r="H210" s="5" t="s">
        <v>1172</v>
      </c>
      <c r="I210" s="5" t="s">
        <v>1176</v>
      </c>
      <c r="J210" s="7">
        <v>1000000421</v>
      </c>
      <c r="K210" s="5" t="s">
        <v>75</v>
      </c>
      <c r="L210" t="s">
        <v>39</v>
      </c>
      <c r="M210">
        <v>120</v>
      </c>
      <c r="N210" t="s">
        <v>1194</v>
      </c>
      <c r="Q210">
        <v>0</v>
      </c>
      <c r="R210">
        <v>0</v>
      </c>
      <c r="S210">
        <v>0</v>
      </c>
      <c r="T210">
        <v>0</v>
      </c>
      <c r="U210">
        <v>0</v>
      </c>
      <c r="V210" s="29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tr">
        <f>IF(ISBLANK(E210), "N", "Y")</f>
        <v>N</v>
      </c>
      <c r="AJ210">
        <v>1</v>
      </c>
      <c r="AK210" s="12"/>
    </row>
    <row r="211" spans="2:37" x14ac:dyDescent="0.25">
      <c r="B211">
        <v>4788</v>
      </c>
      <c r="C211" s="17">
        <v>1000000424</v>
      </c>
      <c r="D211" s="5" t="s">
        <v>162</v>
      </c>
      <c r="F211" s="1">
        <v>4</v>
      </c>
      <c r="G211" s="3">
        <v>1</v>
      </c>
      <c r="H211" s="5" t="s">
        <v>1172</v>
      </c>
      <c r="I211" s="5" t="s">
        <v>1176</v>
      </c>
      <c r="J211" s="7">
        <v>1000000421</v>
      </c>
      <c r="K211" s="5" t="s">
        <v>75</v>
      </c>
      <c r="L211" t="s">
        <v>39</v>
      </c>
      <c r="M211">
        <v>120</v>
      </c>
      <c r="N211" t="s">
        <v>1194</v>
      </c>
      <c r="Q211">
        <v>0</v>
      </c>
      <c r="R211">
        <v>0</v>
      </c>
      <c r="S211">
        <v>0</v>
      </c>
      <c r="T211">
        <v>0</v>
      </c>
      <c r="U211">
        <v>0</v>
      </c>
      <c r="V211" s="29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 t="str">
        <f>IF(ISBLANK(E211), "N", "Y")</f>
        <v>N</v>
      </c>
      <c r="AJ211">
        <v>1</v>
      </c>
      <c r="AK211" s="12"/>
    </row>
    <row r="212" spans="2:37" x14ac:dyDescent="0.25">
      <c r="B212">
        <v>4789</v>
      </c>
      <c r="C212" s="17">
        <v>1000000425</v>
      </c>
      <c r="D212" s="5" t="s">
        <v>163</v>
      </c>
      <c r="F212" s="1">
        <v>4</v>
      </c>
      <c r="G212" s="3">
        <v>1</v>
      </c>
      <c r="H212" s="5" t="s">
        <v>1172</v>
      </c>
      <c r="I212" s="5" t="s">
        <v>1176</v>
      </c>
      <c r="J212" s="7">
        <v>1000000421</v>
      </c>
      <c r="K212" s="5" t="s">
        <v>75</v>
      </c>
      <c r="L212" t="s">
        <v>39</v>
      </c>
      <c r="M212">
        <v>120</v>
      </c>
      <c r="N212" t="s">
        <v>1194</v>
      </c>
      <c r="Q212">
        <v>0</v>
      </c>
      <c r="R212">
        <v>0</v>
      </c>
      <c r="S212">
        <v>0</v>
      </c>
      <c r="T212">
        <v>0</v>
      </c>
      <c r="U212">
        <v>0</v>
      </c>
      <c r="V212" s="29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tr">
        <f>IF(ISBLANK(E212), "N", "Y")</f>
        <v>N</v>
      </c>
      <c r="AJ212">
        <v>1</v>
      </c>
      <c r="AK212" s="12"/>
    </row>
    <row r="213" spans="2:37" x14ac:dyDescent="0.25">
      <c r="B213">
        <v>4790</v>
      </c>
      <c r="C213" s="17">
        <v>1000000435</v>
      </c>
      <c r="D213" s="5" t="s">
        <v>164</v>
      </c>
      <c r="F213" s="1">
        <v>4</v>
      </c>
      <c r="G213" s="3">
        <v>1</v>
      </c>
      <c r="H213" s="5" t="s">
        <v>1172</v>
      </c>
      <c r="I213" s="5" t="s">
        <v>1176</v>
      </c>
      <c r="J213" s="7">
        <v>1000000421</v>
      </c>
      <c r="K213" s="5" t="s">
        <v>75</v>
      </c>
      <c r="L213" t="s">
        <v>39</v>
      </c>
      <c r="M213">
        <v>120</v>
      </c>
      <c r="N213" t="s">
        <v>1194</v>
      </c>
      <c r="Q213">
        <v>0</v>
      </c>
      <c r="R213">
        <v>0</v>
      </c>
      <c r="S213">
        <v>0</v>
      </c>
      <c r="T213">
        <v>0</v>
      </c>
      <c r="U213">
        <v>0</v>
      </c>
      <c r="V213" s="29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tr">
        <f>IF(ISBLANK(E213), "N", "Y")</f>
        <v>N</v>
      </c>
      <c r="AJ213">
        <v>1</v>
      </c>
      <c r="AK213" s="12"/>
    </row>
    <row r="214" spans="2:37" x14ac:dyDescent="0.25">
      <c r="B214">
        <v>4791</v>
      </c>
      <c r="C214" s="17">
        <v>1000000461</v>
      </c>
      <c r="D214" s="5" t="s">
        <v>165</v>
      </c>
      <c r="F214" s="1">
        <v>2</v>
      </c>
      <c r="G214" s="3">
        <v>1</v>
      </c>
      <c r="H214" s="5" t="s">
        <v>1172</v>
      </c>
      <c r="I214" s="5" t="s">
        <v>1176</v>
      </c>
      <c r="J214" s="7">
        <v>1000000001</v>
      </c>
      <c r="K214" s="5" t="s">
        <v>40</v>
      </c>
      <c r="L214" t="s">
        <v>39</v>
      </c>
      <c r="M214">
        <v>120</v>
      </c>
      <c r="N214" t="s">
        <v>1194</v>
      </c>
      <c r="Q214">
        <v>0</v>
      </c>
      <c r="R214">
        <v>0</v>
      </c>
      <c r="S214">
        <v>0</v>
      </c>
      <c r="T214">
        <v>0</v>
      </c>
      <c r="U214">
        <v>0</v>
      </c>
      <c r="V214" s="29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tr">
        <f>IF(ISBLANK(E214), "N", "Y")</f>
        <v>N</v>
      </c>
      <c r="AJ214">
        <v>1</v>
      </c>
      <c r="AK214" s="12"/>
    </row>
    <row r="215" spans="2:37" x14ac:dyDescent="0.25">
      <c r="B215">
        <v>4792</v>
      </c>
      <c r="C215" s="17">
        <v>1000000462</v>
      </c>
      <c r="D215" s="5" t="s">
        <v>166</v>
      </c>
      <c r="F215" s="1">
        <v>3</v>
      </c>
      <c r="G215" s="3">
        <v>1</v>
      </c>
      <c r="H215" s="5" t="s">
        <v>1172</v>
      </c>
      <c r="I215" s="5" t="s">
        <v>1176</v>
      </c>
      <c r="J215" s="7">
        <v>1000000461</v>
      </c>
      <c r="K215" s="5" t="s">
        <v>40</v>
      </c>
      <c r="L215" t="s">
        <v>39</v>
      </c>
      <c r="M215">
        <v>120</v>
      </c>
      <c r="N215" t="s">
        <v>1194</v>
      </c>
      <c r="Q215">
        <v>0</v>
      </c>
      <c r="R215">
        <v>0</v>
      </c>
      <c r="S215">
        <v>0</v>
      </c>
      <c r="T215">
        <v>0</v>
      </c>
      <c r="U215">
        <v>0</v>
      </c>
      <c r="V215" s="29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tr">
        <f>IF(ISBLANK(E215), "N", "Y")</f>
        <v>N</v>
      </c>
      <c r="AJ215">
        <v>1</v>
      </c>
      <c r="AK215" s="12"/>
    </row>
    <row r="216" spans="2:37" x14ac:dyDescent="0.25">
      <c r="B216">
        <v>4793</v>
      </c>
      <c r="C216" s="17">
        <v>1000000463</v>
      </c>
      <c r="D216" s="5" t="s">
        <v>167</v>
      </c>
      <c r="F216" s="1">
        <v>4</v>
      </c>
      <c r="G216" s="3">
        <v>1</v>
      </c>
      <c r="H216" s="5" t="s">
        <v>1172</v>
      </c>
      <c r="I216" s="5" t="s">
        <v>1176</v>
      </c>
      <c r="J216" s="7">
        <v>1000000462</v>
      </c>
      <c r="K216" s="5" t="s">
        <v>75</v>
      </c>
      <c r="L216" t="s">
        <v>39</v>
      </c>
      <c r="M216">
        <v>120</v>
      </c>
      <c r="N216" t="s">
        <v>1194</v>
      </c>
      <c r="Q216">
        <v>0</v>
      </c>
      <c r="R216">
        <v>0</v>
      </c>
      <c r="S216">
        <v>0</v>
      </c>
      <c r="T216">
        <v>0</v>
      </c>
      <c r="U216">
        <v>0</v>
      </c>
      <c r="V216" s="29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tr">
        <f>IF(ISBLANK(E216), "N", "Y")</f>
        <v>N</v>
      </c>
      <c r="AJ216">
        <v>1</v>
      </c>
      <c r="AK216" s="12"/>
    </row>
    <row r="217" spans="2:37" x14ac:dyDescent="0.25">
      <c r="B217">
        <v>4794</v>
      </c>
      <c r="C217" s="17">
        <v>1000000464</v>
      </c>
      <c r="D217" s="5" t="s">
        <v>168</v>
      </c>
      <c r="F217" s="1">
        <v>4</v>
      </c>
      <c r="G217" s="3">
        <v>1</v>
      </c>
      <c r="H217" s="5" t="s">
        <v>1172</v>
      </c>
      <c r="I217" s="5" t="s">
        <v>1176</v>
      </c>
      <c r="J217" s="7">
        <v>1000000462</v>
      </c>
      <c r="K217" s="5" t="s">
        <v>75</v>
      </c>
      <c r="L217" t="s">
        <v>39</v>
      </c>
      <c r="M217">
        <v>120</v>
      </c>
      <c r="N217" t="s">
        <v>1194</v>
      </c>
      <c r="Q217">
        <v>0</v>
      </c>
      <c r="R217">
        <v>0</v>
      </c>
      <c r="S217">
        <v>0</v>
      </c>
      <c r="T217">
        <v>0</v>
      </c>
      <c r="U217">
        <v>0</v>
      </c>
      <c r="V217" s="29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tr">
        <f>IF(ISBLANK(E217), "N", "Y")</f>
        <v>N</v>
      </c>
      <c r="AJ217">
        <v>1</v>
      </c>
      <c r="AK217" s="12"/>
    </row>
    <row r="218" spans="2:37" x14ac:dyDescent="0.25">
      <c r="B218">
        <v>4795</v>
      </c>
      <c r="C218" s="17">
        <v>1000000491</v>
      </c>
      <c r="D218" s="5" t="s">
        <v>169</v>
      </c>
      <c r="F218" s="1">
        <v>3</v>
      </c>
      <c r="G218" s="3">
        <v>1</v>
      </c>
      <c r="H218" s="5" t="s">
        <v>1172</v>
      </c>
      <c r="I218" s="5" t="s">
        <v>1176</v>
      </c>
      <c r="J218" s="7">
        <v>1000000461</v>
      </c>
      <c r="K218" s="5" t="s">
        <v>40</v>
      </c>
      <c r="L218" t="s">
        <v>39</v>
      </c>
      <c r="M218">
        <v>120</v>
      </c>
      <c r="N218" t="s">
        <v>1194</v>
      </c>
      <c r="Q218">
        <v>0</v>
      </c>
      <c r="R218">
        <v>0</v>
      </c>
      <c r="S218">
        <v>0</v>
      </c>
      <c r="T218">
        <v>0</v>
      </c>
      <c r="U218">
        <v>0</v>
      </c>
      <c r="V218" s="29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tr">
        <f>IF(ISBLANK(E218), "N", "Y")</f>
        <v>N</v>
      </c>
      <c r="AJ218">
        <v>1</v>
      </c>
      <c r="AK218" s="12"/>
    </row>
    <row r="219" spans="2:37" x14ac:dyDescent="0.25">
      <c r="B219">
        <v>4796</v>
      </c>
      <c r="C219" s="17">
        <v>1000000492</v>
      </c>
      <c r="D219" s="5" t="s">
        <v>170</v>
      </c>
      <c r="F219" s="1">
        <v>4</v>
      </c>
      <c r="G219" s="3">
        <v>1</v>
      </c>
      <c r="H219" s="5" t="s">
        <v>1172</v>
      </c>
      <c r="I219" s="5" t="s">
        <v>1176</v>
      </c>
      <c r="J219" s="7">
        <v>1000000491</v>
      </c>
      <c r="K219" s="5" t="s">
        <v>75</v>
      </c>
      <c r="L219" t="s">
        <v>39</v>
      </c>
      <c r="M219">
        <v>120</v>
      </c>
      <c r="N219" t="s">
        <v>1194</v>
      </c>
      <c r="Q219">
        <v>0</v>
      </c>
      <c r="R219">
        <v>0</v>
      </c>
      <c r="S219">
        <v>0</v>
      </c>
      <c r="T219">
        <v>0</v>
      </c>
      <c r="U219">
        <v>0</v>
      </c>
      <c r="V219" s="2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tr">
        <f>IF(ISBLANK(E219), "N", "Y")</f>
        <v>N</v>
      </c>
      <c r="AJ219">
        <v>1</v>
      </c>
      <c r="AK219" s="12"/>
    </row>
    <row r="220" spans="2:37" x14ac:dyDescent="0.25">
      <c r="B220">
        <v>4797</v>
      </c>
      <c r="C220" s="17">
        <v>1000000493</v>
      </c>
      <c r="D220" s="5" t="s">
        <v>171</v>
      </c>
      <c r="F220" s="1">
        <v>4</v>
      </c>
      <c r="G220" s="3">
        <v>1</v>
      </c>
      <c r="H220" s="5" t="s">
        <v>1172</v>
      </c>
      <c r="I220" s="5" t="s">
        <v>1176</v>
      </c>
      <c r="J220" s="7">
        <v>1000000491</v>
      </c>
      <c r="K220" s="5" t="s">
        <v>75</v>
      </c>
      <c r="L220" t="s">
        <v>39</v>
      </c>
      <c r="M220">
        <v>120</v>
      </c>
      <c r="N220" t="s">
        <v>1194</v>
      </c>
      <c r="Q220">
        <v>0</v>
      </c>
      <c r="R220">
        <v>0</v>
      </c>
      <c r="S220">
        <v>0</v>
      </c>
      <c r="T220">
        <v>0</v>
      </c>
      <c r="U220">
        <v>0</v>
      </c>
      <c r="V220" s="29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tr">
        <f>IF(ISBLANK(E220), "N", "Y")</f>
        <v>N</v>
      </c>
      <c r="AJ220">
        <v>1</v>
      </c>
      <c r="AK220" s="12"/>
    </row>
    <row r="221" spans="2:37" x14ac:dyDescent="0.25">
      <c r="B221">
        <v>4799</v>
      </c>
      <c r="C221" s="17">
        <v>1000000495</v>
      </c>
      <c r="D221" s="5" t="s">
        <v>173</v>
      </c>
      <c r="F221" s="1">
        <v>4</v>
      </c>
      <c r="G221" s="3">
        <v>1</v>
      </c>
      <c r="H221" s="5" t="s">
        <v>1172</v>
      </c>
      <c r="I221" s="5" t="s">
        <v>1176</v>
      </c>
      <c r="J221" s="7">
        <v>1000000491</v>
      </c>
      <c r="K221" s="5" t="s">
        <v>75</v>
      </c>
      <c r="L221" t="s">
        <v>39</v>
      </c>
      <c r="M221">
        <v>120</v>
      </c>
      <c r="N221" t="s">
        <v>1194</v>
      </c>
      <c r="Q221">
        <v>0</v>
      </c>
      <c r="R221">
        <v>0</v>
      </c>
      <c r="S221">
        <v>0</v>
      </c>
      <c r="T221">
        <v>0</v>
      </c>
      <c r="U221">
        <v>0</v>
      </c>
      <c r="V221" s="29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tr">
        <f>IF(ISBLANK(E221), "N", "Y")</f>
        <v>N</v>
      </c>
      <c r="AJ221">
        <v>1</v>
      </c>
      <c r="AK221" s="12"/>
    </row>
    <row r="222" spans="2:37" x14ac:dyDescent="0.25">
      <c r="B222">
        <v>4800</v>
      </c>
      <c r="C222" s="17">
        <v>1000000496</v>
      </c>
      <c r="D222" s="5" t="s">
        <v>174</v>
      </c>
      <c r="F222" s="1">
        <v>4</v>
      </c>
      <c r="G222" s="3">
        <v>1</v>
      </c>
      <c r="H222" s="5" t="s">
        <v>1172</v>
      </c>
      <c r="I222" s="5" t="s">
        <v>1176</v>
      </c>
      <c r="J222" s="7">
        <v>1000000491</v>
      </c>
      <c r="K222" s="5" t="s">
        <v>75</v>
      </c>
      <c r="L222" t="s">
        <v>39</v>
      </c>
      <c r="M222">
        <v>120</v>
      </c>
      <c r="N222" t="s">
        <v>1194</v>
      </c>
      <c r="Q222">
        <v>0</v>
      </c>
      <c r="R222">
        <v>0</v>
      </c>
      <c r="S222">
        <v>0</v>
      </c>
      <c r="T222">
        <v>0</v>
      </c>
      <c r="U222">
        <v>0</v>
      </c>
      <c r="V222" s="29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tr">
        <f>IF(ISBLANK(E222), "N", "Y")</f>
        <v>N</v>
      </c>
      <c r="AJ222">
        <v>1</v>
      </c>
      <c r="AK222" s="12"/>
    </row>
    <row r="223" spans="2:37" x14ac:dyDescent="0.25">
      <c r="B223">
        <v>4802</v>
      </c>
      <c r="C223" s="17">
        <v>1000000498</v>
      </c>
      <c r="D223" s="5" t="s">
        <v>176</v>
      </c>
      <c r="F223" s="1">
        <v>4</v>
      </c>
      <c r="G223" s="3">
        <v>1</v>
      </c>
      <c r="H223" s="5" t="s">
        <v>1172</v>
      </c>
      <c r="I223" s="5" t="s">
        <v>1176</v>
      </c>
      <c r="J223" s="7">
        <v>1000000491</v>
      </c>
      <c r="K223" s="5" t="s">
        <v>75</v>
      </c>
      <c r="L223" t="s">
        <v>39</v>
      </c>
      <c r="M223">
        <v>120</v>
      </c>
      <c r="N223" t="s">
        <v>1194</v>
      </c>
      <c r="Q223">
        <v>0</v>
      </c>
      <c r="R223">
        <v>0</v>
      </c>
      <c r="S223">
        <v>0</v>
      </c>
      <c r="T223">
        <v>0</v>
      </c>
      <c r="U223">
        <v>0</v>
      </c>
      <c r="V223" s="29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tr">
        <f>IF(ISBLANK(E223), "N", "Y")</f>
        <v>N</v>
      </c>
      <c r="AJ223">
        <v>1</v>
      </c>
      <c r="AK223" s="12"/>
    </row>
    <row r="224" spans="2:37" x14ac:dyDescent="0.25">
      <c r="B224">
        <v>4803</v>
      </c>
      <c r="C224" s="17">
        <v>1000000499</v>
      </c>
      <c r="D224" s="5" t="s">
        <v>177</v>
      </c>
      <c r="F224" s="1">
        <v>4</v>
      </c>
      <c r="G224" s="3">
        <v>1</v>
      </c>
      <c r="H224" s="5" t="s">
        <v>1172</v>
      </c>
      <c r="I224" s="5" t="s">
        <v>1176</v>
      </c>
      <c r="J224" s="7">
        <v>1000000491</v>
      </c>
      <c r="K224" s="5" t="s">
        <v>75</v>
      </c>
      <c r="L224" t="s">
        <v>39</v>
      </c>
      <c r="M224">
        <v>120</v>
      </c>
      <c r="N224" t="s">
        <v>1194</v>
      </c>
      <c r="Q224">
        <v>0</v>
      </c>
      <c r="R224">
        <v>0</v>
      </c>
      <c r="S224">
        <v>0</v>
      </c>
      <c r="T224">
        <v>0</v>
      </c>
      <c r="U224">
        <v>0</v>
      </c>
      <c r="V224" s="29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tr">
        <f>IF(ISBLANK(E224), "N", "Y")</f>
        <v>N</v>
      </c>
      <c r="AJ224">
        <v>1</v>
      </c>
      <c r="AK224" s="12"/>
    </row>
    <row r="225" spans="2:37" x14ac:dyDescent="0.25">
      <c r="B225">
        <v>4805</v>
      </c>
      <c r="C225" s="17">
        <v>1000000501</v>
      </c>
      <c r="D225" s="5" t="s">
        <v>179</v>
      </c>
      <c r="F225" s="1">
        <v>4</v>
      </c>
      <c r="G225" s="3">
        <v>1</v>
      </c>
      <c r="H225" s="5" t="s">
        <v>1172</v>
      </c>
      <c r="I225" s="5" t="s">
        <v>1176</v>
      </c>
      <c r="J225" s="7">
        <v>1000000491</v>
      </c>
      <c r="K225" s="5" t="s">
        <v>75</v>
      </c>
      <c r="L225" t="s">
        <v>39</v>
      </c>
      <c r="M225">
        <v>120</v>
      </c>
      <c r="N225" t="s">
        <v>1194</v>
      </c>
      <c r="Q225">
        <v>0</v>
      </c>
      <c r="R225">
        <v>0</v>
      </c>
      <c r="S225">
        <v>0</v>
      </c>
      <c r="T225">
        <v>0</v>
      </c>
      <c r="U225">
        <v>0</v>
      </c>
      <c r="V225" s="29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tr">
        <f>IF(ISBLANK(E225), "N", "Y")</f>
        <v>N</v>
      </c>
      <c r="AJ225">
        <v>1</v>
      </c>
      <c r="AK225" s="12"/>
    </row>
    <row r="226" spans="2:37" x14ac:dyDescent="0.25">
      <c r="B226">
        <v>4806</v>
      </c>
      <c r="C226" s="17">
        <v>1000000531</v>
      </c>
      <c r="D226" s="5" t="s">
        <v>180</v>
      </c>
      <c r="F226" s="1">
        <v>3</v>
      </c>
      <c r="G226" s="3">
        <v>1</v>
      </c>
      <c r="H226" s="5" t="s">
        <v>1172</v>
      </c>
      <c r="I226" s="5" t="s">
        <v>1176</v>
      </c>
      <c r="J226" s="7">
        <v>1000000461</v>
      </c>
      <c r="K226" s="5" t="s">
        <v>40</v>
      </c>
      <c r="L226" t="s">
        <v>39</v>
      </c>
      <c r="M226">
        <v>120</v>
      </c>
      <c r="N226" t="s">
        <v>1194</v>
      </c>
      <c r="Q226">
        <v>0</v>
      </c>
      <c r="R226">
        <v>0</v>
      </c>
      <c r="S226">
        <v>0</v>
      </c>
      <c r="T226">
        <v>0</v>
      </c>
      <c r="U226">
        <v>0</v>
      </c>
      <c r="V226" s="29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tr">
        <f>IF(ISBLANK(E226), "N", "Y")</f>
        <v>N</v>
      </c>
      <c r="AJ226">
        <v>1</v>
      </c>
      <c r="AK226" s="12"/>
    </row>
    <row r="227" spans="2:37" x14ac:dyDescent="0.25">
      <c r="B227">
        <v>4807</v>
      </c>
      <c r="C227" s="17">
        <v>1000000532</v>
      </c>
      <c r="D227" s="5" t="s">
        <v>181</v>
      </c>
      <c r="F227" s="1">
        <v>4</v>
      </c>
      <c r="G227" s="3">
        <v>1</v>
      </c>
      <c r="H227" s="5" t="s">
        <v>1172</v>
      </c>
      <c r="I227" s="5" t="s">
        <v>1176</v>
      </c>
      <c r="J227" s="7">
        <v>1000000531</v>
      </c>
      <c r="K227" s="5" t="s">
        <v>75</v>
      </c>
      <c r="L227" t="s">
        <v>39</v>
      </c>
      <c r="M227">
        <v>120</v>
      </c>
      <c r="N227" t="s">
        <v>1194</v>
      </c>
      <c r="Q227">
        <v>0</v>
      </c>
      <c r="R227">
        <v>0</v>
      </c>
      <c r="S227">
        <v>0</v>
      </c>
      <c r="T227">
        <v>0</v>
      </c>
      <c r="U227">
        <v>0</v>
      </c>
      <c r="V227" s="29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 t="str">
        <f>IF(ISBLANK(E227), "N", "Y")</f>
        <v>N</v>
      </c>
      <c r="AJ227">
        <v>1</v>
      </c>
      <c r="AK227" s="12"/>
    </row>
    <row r="228" spans="2:37" x14ac:dyDescent="0.25">
      <c r="B228">
        <v>4808</v>
      </c>
      <c r="C228" s="17">
        <v>1000000533</v>
      </c>
      <c r="D228" s="5" t="s">
        <v>182</v>
      </c>
      <c r="F228" s="1">
        <v>4</v>
      </c>
      <c r="G228" s="3">
        <v>1</v>
      </c>
      <c r="H228" s="5" t="s">
        <v>1172</v>
      </c>
      <c r="I228" s="5" t="s">
        <v>1176</v>
      </c>
      <c r="J228" s="7">
        <v>1000000531</v>
      </c>
      <c r="K228" s="5" t="s">
        <v>75</v>
      </c>
      <c r="L228" t="s">
        <v>39</v>
      </c>
      <c r="M228">
        <v>120</v>
      </c>
      <c r="N228" t="s">
        <v>1194</v>
      </c>
      <c r="Q228">
        <v>0</v>
      </c>
      <c r="R228">
        <v>0</v>
      </c>
      <c r="S228">
        <v>0</v>
      </c>
      <c r="T228">
        <v>0</v>
      </c>
      <c r="U228">
        <v>0</v>
      </c>
      <c r="V228" s="29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tr">
        <f>IF(ISBLANK(E228), "N", "Y")</f>
        <v>N</v>
      </c>
      <c r="AJ228">
        <v>1</v>
      </c>
      <c r="AK228" s="12"/>
    </row>
    <row r="229" spans="2:37" x14ac:dyDescent="0.25">
      <c r="B229">
        <v>4809</v>
      </c>
      <c r="C229" s="17">
        <v>1000000534</v>
      </c>
      <c r="D229" s="5" t="s">
        <v>183</v>
      </c>
      <c r="F229" s="1">
        <v>4</v>
      </c>
      <c r="G229" s="3">
        <v>1</v>
      </c>
      <c r="H229" s="5" t="s">
        <v>1172</v>
      </c>
      <c r="I229" s="5" t="s">
        <v>1176</v>
      </c>
      <c r="J229" s="7">
        <v>1000000531</v>
      </c>
      <c r="K229" s="5" t="s">
        <v>75</v>
      </c>
      <c r="L229" t="s">
        <v>39</v>
      </c>
      <c r="M229">
        <v>120</v>
      </c>
      <c r="N229" t="s">
        <v>1194</v>
      </c>
      <c r="Q229">
        <v>0</v>
      </c>
      <c r="R229">
        <v>0</v>
      </c>
      <c r="S229">
        <v>0</v>
      </c>
      <c r="T229">
        <v>0</v>
      </c>
      <c r="U229">
        <v>0</v>
      </c>
      <c r="V229" s="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tr">
        <f>IF(ISBLANK(E229), "N", "Y")</f>
        <v>N</v>
      </c>
      <c r="AJ229">
        <v>1</v>
      </c>
      <c r="AK229" s="12"/>
    </row>
    <row r="230" spans="2:37" x14ac:dyDescent="0.25">
      <c r="B230">
        <v>4810</v>
      </c>
      <c r="C230" s="17">
        <v>1000000535</v>
      </c>
      <c r="D230" s="5" t="s">
        <v>184</v>
      </c>
      <c r="F230" s="1">
        <v>4</v>
      </c>
      <c r="G230" s="3">
        <v>1</v>
      </c>
      <c r="H230" s="5" t="s">
        <v>1172</v>
      </c>
      <c r="I230" s="5" t="s">
        <v>1176</v>
      </c>
      <c r="J230" s="7">
        <v>1000000531</v>
      </c>
      <c r="K230" s="5" t="s">
        <v>75</v>
      </c>
      <c r="L230" t="s">
        <v>39</v>
      </c>
      <c r="M230">
        <v>120</v>
      </c>
      <c r="N230" t="s">
        <v>1194</v>
      </c>
      <c r="Q230">
        <v>0</v>
      </c>
      <c r="R230">
        <v>0</v>
      </c>
      <c r="S230">
        <v>0</v>
      </c>
      <c r="T230">
        <v>0</v>
      </c>
      <c r="U230">
        <v>0</v>
      </c>
      <c r="V230" s="29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tr">
        <f>IF(ISBLANK(E230), "N", "Y")</f>
        <v>N</v>
      </c>
      <c r="AJ230">
        <v>1</v>
      </c>
      <c r="AK230" s="12"/>
    </row>
    <row r="231" spans="2:37" x14ac:dyDescent="0.25">
      <c r="B231">
        <v>4811</v>
      </c>
      <c r="C231" s="17">
        <v>1000000536</v>
      </c>
      <c r="D231" s="5" t="s">
        <v>185</v>
      </c>
      <c r="F231" s="1">
        <v>4</v>
      </c>
      <c r="G231" s="3">
        <v>1</v>
      </c>
      <c r="H231" s="5" t="s">
        <v>1172</v>
      </c>
      <c r="I231" s="5" t="s">
        <v>1176</v>
      </c>
      <c r="J231" s="7">
        <v>1000000531</v>
      </c>
      <c r="K231" s="5" t="s">
        <v>75</v>
      </c>
      <c r="L231" t="s">
        <v>39</v>
      </c>
      <c r="M231">
        <v>120</v>
      </c>
      <c r="N231" t="s">
        <v>1194</v>
      </c>
      <c r="Q231">
        <v>0</v>
      </c>
      <c r="R231">
        <v>0</v>
      </c>
      <c r="S231">
        <v>0</v>
      </c>
      <c r="T231">
        <v>0</v>
      </c>
      <c r="U231">
        <v>0</v>
      </c>
      <c r="V231" s="29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tr">
        <f>IF(ISBLANK(E231), "N", "Y")</f>
        <v>N</v>
      </c>
      <c r="AJ231">
        <v>1</v>
      </c>
      <c r="AK231" s="12"/>
    </row>
    <row r="232" spans="2:37" x14ac:dyDescent="0.25">
      <c r="B232">
        <v>4812</v>
      </c>
      <c r="C232" s="17">
        <v>1000000537</v>
      </c>
      <c r="D232" s="5" t="s">
        <v>186</v>
      </c>
      <c r="F232" s="1">
        <v>4</v>
      </c>
      <c r="G232" s="3">
        <v>1</v>
      </c>
      <c r="H232" s="5" t="s">
        <v>1172</v>
      </c>
      <c r="I232" s="5" t="s">
        <v>1176</v>
      </c>
      <c r="J232" s="7">
        <v>1000000531</v>
      </c>
      <c r="K232" s="5" t="s">
        <v>75</v>
      </c>
      <c r="L232" t="s">
        <v>39</v>
      </c>
      <c r="M232">
        <v>120</v>
      </c>
      <c r="N232" t="s">
        <v>1194</v>
      </c>
      <c r="Q232">
        <v>0</v>
      </c>
      <c r="R232">
        <v>0</v>
      </c>
      <c r="S232">
        <v>0</v>
      </c>
      <c r="T232">
        <v>0</v>
      </c>
      <c r="U232">
        <v>0</v>
      </c>
      <c r="V232" s="29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tr">
        <f>IF(ISBLANK(E232), "N", "Y")</f>
        <v>N</v>
      </c>
      <c r="AJ232">
        <v>1</v>
      </c>
      <c r="AK232" s="12"/>
    </row>
    <row r="233" spans="2:37" x14ac:dyDescent="0.25">
      <c r="B233">
        <v>4813</v>
      </c>
      <c r="C233" s="17">
        <v>1000000538</v>
      </c>
      <c r="D233" s="5" t="s">
        <v>187</v>
      </c>
      <c r="F233" s="1">
        <v>4</v>
      </c>
      <c r="G233" s="3">
        <v>1</v>
      </c>
      <c r="H233" s="5" t="s">
        <v>1172</v>
      </c>
      <c r="I233" s="5" t="s">
        <v>1176</v>
      </c>
      <c r="J233" s="7">
        <v>1000000531</v>
      </c>
      <c r="K233" s="5" t="s">
        <v>75</v>
      </c>
      <c r="L233" t="s">
        <v>39</v>
      </c>
      <c r="M233">
        <v>120</v>
      </c>
      <c r="N233" t="s">
        <v>1194</v>
      </c>
      <c r="Q233">
        <v>0</v>
      </c>
      <c r="R233">
        <v>0</v>
      </c>
      <c r="S233">
        <v>0</v>
      </c>
      <c r="T233">
        <v>0</v>
      </c>
      <c r="U233">
        <v>0</v>
      </c>
      <c r="V233" s="29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tr">
        <f>IF(ISBLANK(E233), "N", "Y")</f>
        <v>N</v>
      </c>
      <c r="AJ233">
        <v>1</v>
      </c>
      <c r="AK233" s="12"/>
    </row>
    <row r="234" spans="2:37" x14ac:dyDescent="0.25">
      <c r="B234">
        <v>4814</v>
      </c>
      <c r="C234" s="17">
        <v>1000000539</v>
      </c>
      <c r="D234" s="5" t="s">
        <v>188</v>
      </c>
      <c r="F234" s="1">
        <v>4</v>
      </c>
      <c r="G234" s="3">
        <v>1</v>
      </c>
      <c r="H234" s="5" t="s">
        <v>1172</v>
      </c>
      <c r="I234" s="5" t="s">
        <v>1176</v>
      </c>
      <c r="J234" s="7">
        <v>1000000531</v>
      </c>
      <c r="K234" s="5" t="s">
        <v>75</v>
      </c>
      <c r="L234" t="s">
        <v>39</v>
      </c>
      <c r="M234">
        <v>120</v>
      </c>
      <c r="N234" t="s">
        <v>1194</v>
      </c>
      <c r="Q234">
        <v>0</v>
      </c>
      <c r="R234">
        <v>0</v>
      </c>
      <c r="S234">
        <v>0</v>
      </c>
      <c r="T234">
        <v>0</v>
      </c>
      <c r="U234">
        <v>0</v>
      </c>
      <c r="V234" s="29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tr">
        <f>IF(ISBLANK(E234), "N", "Y")</f>
        <v>N</v>
      </c>
      <c r="AJ234">
        <v>1</v>
      </c>
      <c r="AK234" s="12"/>
    </row>
    <row r="235" spans="2:37" x14ac:dyDescent="0.25">
      <c r="B235">
        <v>4815</v>
      </c>
      <c r="C235" s="17">
        <v>1000000540</v>
      </c>
      <c r="D235" s="5" t="s">
        <v>189</v>
      </c>
      <c r="F235" s="1">
        <v>4</v>
      </c>
      <c r="G235" s="3">
        <v>1</v>
      </c>
      <c r="H235" s="5" t="s">
        <v>1172</v>
      </c>
      <c r="I235" s="5" t="s">
        <v>1176</v>
      </c>
      <c r="J235" s="7">
        <v>1000000531</v>
      </c>
      <c r="K235" s="5" t="s">
        <v>75</v>
      </c>
      <c r="L235" t="s">
        <v>39</v>
      </c>
      <c r="M235">
        <v>120</v>
      </c>
      <c r="N235" t="s">
        <v>1194</v>
      </c>
      <c r="Q235">
        <v>0</v>
      </c>
      <c r="R235">
        <v>0</v>
      </c>
      <c r="S235">
        <v>0</v>
      </c>
      <c r="T235">
        <v>0</v>
      </c>
      <c r="U235">
        <v>0</v>
      </c>
      <c r="V235" s="29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tr">
        <f>IF(ISBLANK(E235), "N", "Y")</f>
        <v>N</v>
      </c>
      <c r="AJ235">
        <v>1</v>
      </c>
      <c r="AK235" s="12"/>
    </row>
    <row r="236" spans="2:37" x14ac:dyDescent="0.25">
      <c r="B236">
        <v>4816</v>
      </c>
      <c r="C236" s="17">
        <v>1000000541</v>
      </c>
      <c r="D236" s="5" t="s">
        <v>190</v>
      </c>
      <c r="F236" s="1">
        <v>4</v>
      </c>
      <c r="G236" s="3">
        <v>1</v>
      </c>
      <c r="H236" s="5" t="s">
        <v>1172</v>
      </c>
      <c r="I236" s="5" t="s">
        <v>1176</v>
      </c>
      <c r="J236" s="7">
        <v>1000000531</v>
      </c>
      <c r="K236" s="5" t="s">
        <v>75</v>
      </c>
      <c r="L236" t="s">
        <v>39</v>
      </c>
      <c r="M236">
        <v>120</v>
      </c>
      <c r="N236" t="s">
        <v>1194</v>
      </c>
      <c r="Q236">
        <v>0</v>
      </c>
      <c r="R236">
        <v>0</v>
      </c>
      <c r="S236">
        <v>0</v>
      </c>
      <c r="T236">
        <v>0</v>
      </c>
      <c r="U236">
        <v>0</v>
      </c>
      <c r="V236" s="29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tr">
        <f>IF(ISBLANK(E236), "N", "Y")</f>
        <v>N</v>
      </c>
      <c r="AJ236">
        <v>1</v>
      </c>
      <c r="AK236" s="12"/>
    </row>
    <row r="237" spans="2:37" x14ac:dyDescent="0.25">
      <c r="B237">
        <v>4817</v>
      </c>
      <c r="C237" s="17">
        <v>1000000542</v>
      </c>
      <c r="D237" s="5" t="s">
        <v>191</v>
      </c>
      <c r="F237" s="1">
        <v>4</v>
      </c>
      <c r="G237" s="3">
        <v>1</v>
      </c>
      <c r="H237" s="5" t="s">
        <v>1172</v>
      </c>
      <c r="I237" s="5" t="s">
        <v>1176</v>
      </c>
      <c r="J237" s="7">
        <v>1000000531</v>
      </c>
      <c r="K237" s="5" t="s">
        <v>75</v>
      </c>
      <c r="L237" t="s">
        <v>39</v>
      </c>
      <c r="M237">
        <v>120</v>
      </c>
      <c r="N237" t="s">
        <v>1194</v>
      </c>
      <c r="Q237">
        <v>0</v>
      </c>
      <c r="R237">
        <v>0</v>
      </c>
      <c r="S237">
        <v>0</v>
      </c>
      <c r="T237">
        <v>0</v>
      </c>
      <c r="U237">
        <v>0</v>
      </c>
      <c r="V237" s="29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tr">
        <f>IF(ISBLANK(E237), "N", "Y")</f>
        <v>N</v>
      </c>
      <c r="AJ237">
        <v>1</v>
      </c>
      <c r="AK237" s="12"/>
    </row>
    <row r="238" spans="2:37" x14ac:dyDescent="0.25">
      <c r="B238">
        <v>4818</v>
      </c>
      <c r="C238" s="17">
        <v>1000000571</v>
      </c>
      <c r="D238" s="5" t="s">
        <v>192</v>
      </c>
      <c r="F238" s="1">
        <v>3</v>
      </c>
      <c r="G238" s="3">
        <v>1</v>
      </c>
      <c r="H238" s="5" t="s">
        <v>1172</v>
      </c>
      <c r="I238" s="5" t="s">
        <v>1176</v>
      </c>
      <c r="J238" s="7">
        <v>1000000461</v>
      </c>
      <c r="K238" s="5" t="s">
        <v>40</v>
      </c>
      <c r="L238" t="s">
        <v>39</v>
      </c>
      <c r="M238">
        <v>120</v>
      </c>
      <c r="N238" t="s">
        <v>1194</v>
      </c>
      <c r="Q238">
        <v>0</v>
      </c>
      <c r="R238">
        <v>0</v>
      </c>
      <c r="S238">
        <v>0</v>
      </c>
      <c r="T238">
        <v>0</v>
      </c>
      <c r="U238">
        <v>0</v>
      </c>
      <c r="V238" s="29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tr">
        <f>IF(ISBLANK(E238), "N", "Y")</f>
        <v>N</v>
      </c>
      <c r="AJ238">
        <v>1</v>
      </c>
      <c r="AK238" s="12"/>
    </row>
    <row r="239" spans="2:37" x14ac:dyDescent="0.25">
      <c r="B239">
        <v>4819</v>
      </c>
      <c r="C239" s="17">
        <v>1000000572</v>
      </c>
      <c r="D239" s="5" t="s">
        <v>193</v>
      </c>
      <c r="F239" s="1">
        <v>4</v>
      </c>
      <c r="G239" s="3">
        <v>1</v>
      </c>
      <c r="H239" s="5" t="s">
        <v>1172</v>
      </c>
      <c r="I239" s="5" t="s">
        <v>1176</v>
      </c>
      <c r="J239" s="7">
        <v>1000000571</v>
      </c>
      <c r="K239" s="5" t="s">
        <v>75</v>
      </c>
      <c r="L239" t="s">
        <v>39</v>
      </c>
      <c r="M239">
        <v>120</v>
      </c>
      <c r="N239" t="s">
        <v>1194</v>
      </c>
      <c r="Q239">
        <v>0</v>
      </c>
      <c r="R239">
        <v>0</v>
      </c>
      <c r="S239">
        <v>0</v>
      </c>
      <c r="T239">
        <v>0</v>
      </c>
      <c r="U239">
        <v>0</v>
      </c>
      <c r="V239" s="2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tr">
        <f>IF(ISBLANK(E239), "N", "Y")</f>
        <v>N</v>
      </c>
      <c r="AJ239">
        <v>1</v>
      </c>
      <c r="AK239" s="12"/>
    </row>
    <row r="240" spans="2:37" x14ac:dyDescent="0.25">
      <c r="B240">
        <v>4820</v>
      </c>
      <c r="C240" s="17">
        <v>1000000573</v>
      </c>
      <c r="D240" s="5" t="s">
        <v>194</v>
      </c>
      <c r="F240" s="1">
        <v>4</v>
      </c>
      <c r="G240" s="3">
        <v>1</v>
      </c>
      <c r="H240" s="5" t="s">
        <v>1172</v>
      </c>
      <c r="I240" s="5" t="s">
        <v>1176</v>
      </c>
      <c r="J240" s="7">
        <v>1000000571</v>
      </c>
      <c r="K240" s="5" t="s">
        <v>75</v>
      </c>
      <c r="L240" t="s">
        <v>39</v>
      </c>
      <c r="M240">
        <v>120</v>
      </c>
      <c r="N240" t="s">
        <v>1194</v>
      </c>
      <c r="Q240">
        <v>0</v>
      </c>
      <c r="R240">
        <v>0</v>
      </c>
      <c r="S240">
        <v>0</v>
      </c>
      <c r="T240">
        <v>0</v>
      </c>
      <c r="U240">
        <v>0</v>
      </c>
      <c r="V240" s="29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tr">
        <f>IF(ISBLANK(E240), "N", "Y")</f>
        <v>N</v>
      </c>
      <c r="AJ240">
        <v>1</v>
      </c>
      <c r="AK240" s="12"/>
    </row>
    <row r="241" spans="2:37" x14ac:dyDescent="0.25">
      <c r="B241">
        <v>4821</v>
      </c>
      <c r="C241" s="17">
        <v>1000000574</v>
      </c>
      <c r="D241" s="5" t="s">
        <v>195</v>
      </c>
      <c r="F241" s="1">
        <v>4</v>
      </c>
      <c r="G241" s="3">
        <v>1</v>
      </c>
      <c r="H241" s="5" t="s">
        <v>1172</v>
      </c>
      <c r="I241" s="5" t="s">
        <v>1176</v>
      </c>
      <c r="J241" s="7">
        <v>1000000571</v>
      </c>
      <c r="K241" s="5" t="s">
        <v>75</v>
      </c>
      <c r="L241" t="s">
        <v>39</v>
      </c>
      <c r="M241">
        <v>120</v>
      </c>
      <c r="N241" t="s">
        <v>1194</v>
      </c>
      <c r="Q241">
        <v>0</v>
      </c>
      <c r="R241">
        <v>0</v>
      </c>
      <c r="S241">
        <v>0</v>
      </c>
      <c r="T241">
        <v>0</v>
      </c>
      <c r="U241">
        <v>0</v>
      </c>
      <c r="V241" s="29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tr">
        <f>IF(ISBLANK(E241), "N", "Y")</f>
        <v>N</v>
      </c>
      <c r="AJ241">
        <v>1</v>
      </c>
      <c r="AK241" s="12"/>
    </row>
    <row r="242" spans="2:37" x14ac:dyDescent="0.25">
      <c r="B242">
        <v>4822</v>
      </c>
      <c r="C242" s="17">
        <v>1000000575</v>
      </c>
      <c r="D242" s="5" t="s">
        <v>196</v>
      </c>
      <c r="F242" s="1">
        <v>4</v>
      </c>
      <c r="G242" s="3">
        <v>1</v>
      </c>
      <c r="H242" s="5" t="s">
        <v>1172</v>
      </c>
      <c r="I242" s="5" t="s">
        <v>1176</v>
      </c>
      <c r="J242" s="7">
        <v>1000000571</v>
      </c>
      <c r="K242" s="5" t="s">
        <v>75</v>
      </c>
      <c r="L242" t="s">
        <v>39</v>
      </c>
      <c r="M242">
        <v>120</v>
      </c>
      <c r="N242" t="s">
        <v>1194</v>
      </c>
      <c r="Q242">
        <v>0</v>
      </c>
      <c r="R242">
        <v>0</v>
      </c>
      <c r="S242">
        <v>0</v>
      </c>
      <c r="T242">
        <v>0</v>
      </c>
      <c r="U242">
        <v>0</v>
      </c>
      <c r="V242" s="29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tr">
        <f>IF(ISBLANK(E242), "N", "Y")</f>
        <v>N</v>
      </c>
      <c r="AJ242">
        <v>1</v>
      </c>
      <c r="AK242" s="12"/>
    </row>
    <row r="243" spans="2:37" x14ac:dyDescent="0.25">
      <c r="B243">
        <v>4824</v>
      </c>
      <c r="C243" s="17">
        <v>1000000577</v>
      </c>
      <c r="D243" s="5" t="s">
        <v>198</v>
      </c>
      <c r="F243" s="1">
        <v>4</v>
      </c>
      <c r="G243" s="3">
        <v>1</v>
      </c>
      <c r="H243" s="5" t="s">
        <v>1172</v>
      </c>
      <c r="I243" s="5" t="s">
        <v>1176</v>
      </c>
      <c r="J243" s="7">
        <v>1000000571</v>
      </c>
      <c r="K243" s="5" t="s">
        <v>75</v>
      </c>
      <c r="L243" t="s">
        <v>39</v>
      </c>
      <c r="M243">
        <v>120</v>
      </c>
      <c r="N243" t="s">
        <v>1194</v>
      </c>
      <c r="Q243">
        <v>0</v>
      </c>
      <c r="R243">
        <v>0</v>
      </c>
      <c r="S243">
        <v>0</v>
      </c>
      <c r="T243">
        <v>0</v>
      </c>
      <c r="U243">
        <v>0</v>
      </c>
      <c r="V243" s="29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tr">
        <f>IF(ISBLANK(E243), "N", "Y")</f>
        <v>N</v>
      </c>
      <c r="AJ243">
        <v>1</v>
      </c>
      <c r="AK243" s="12"/>
    </row>
    <row r="244" spans="2:37" x14ac:dyDescent="0.25">
      <c r="B244">
        <v>4825</v>
      </c>
      <c r="C244" s="17">
        <v>1000000578</v>
      </c>
      <c r="D244" s="5" t="s">
        <v>199</v>
      </c>
      <c r="F244" s="1">
        <v>4</v>
      </c>
      <c r="G244" s="3">
        <v>1</v>
      </c>
      <c r="H244" s="5" t="s">
        <v>1172</v>
      </c>
      <c r="I244" s="5" t="s">
        <v>1176</v>
      </c>
      <c r="J244" s="7">
        <v>1000000571</v>
      </c>
      <c r="K244" s="5" t="s">
        <v>75</v>
      </c>
      <c r="L244" t="s">
        <v>39</v>
      </c>
      <c r="M244">
        <v>120</v>
      </c>
      <c r="N244" t="s">
        <v>1194</v>
      </c>
      <c r="Q244">
        <v>0</v>
      </c>
      <c r="R244">
        <v>0</v>
      </c>
      <c r="S244">
        <v>0</v>
      </c>
      <c r="T244">
        <v>0</v>
      </c>
      <c r="U244">
        <v>0</v>
      </c>
      <c r="V244" s="29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tr">
        <f>IF(ISBLANK(E244), "N", "Y")</f>
        <v>N</v>
      </c>
      <c r="AJ244">
        <v>1</v>
      </c>
      <c r="AK244" s="12"/>
    </row>
    <row r="245" spans="2:37" x14ac:dyDescent="0.25">
      <c r="B245">
        <v>4826</v>
      </c>
      <c r="C245" s="17">
        <v>1000000579</v>
      </c>
      <c r="D245" s="5" t="s">
        <v>200</v>
      </c>
      <c r="F245" s="1">
        <v>4</v>
      </c>
      <c r="G245" s="3">
        <v>1</v>
      </c>
      <c r="H245" s="5" t="s">
        <v>1172</v>
      </c>
      <c r="I245" s="5" t="s">
        <v>1176</v>
      </c>
      <c r="J245" s="7">
        <v>1000000571</v>
      </c>
      <c r="K245" s="5" t="s">
        <v>75</v>
      </c>
      <c r="L245" t="s">
        <v>39</v>
      </c>
      <c r="M245">
        <v>120</v>
      </c>
      <c r="N245" t="s">
        <v>1194</v>
      </c>
      <c r="Q245">
        <v>0</v>
      </c>
      <c r="R245">
        <v>0</v>
      </c>
      <c r="S245">
        <v>0</v>
      </c>
      <c r="T245">
        <v>0</v>
      </c>
      <c r="U245">
        <v>0</v>
      </c>
      <c r="V245" s="29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tr">
        <f>IF(ISBLANK(E245), "N", "Y")</f>
        <v>N</v>
      </c>
      <c r="AJ245">
        <v>1</v>
      </c>
      <c r="AK245" s="12"/>
    </row>
    <row r="246" spans="2:37" x14ac:dyDescent="0.25">
      <c r="B246">
        <v>4827</v>
      </c>
      <c r="C246" s="17">
        <v>1000000580</v>
      </c>
      <c r="D246" s="5" t="s">
        <v>201</v>
      </c>
      <c r="F246" s="1">
        <v>4</v>
      </c>
      <c r="G246" s="3">
        <v>1</v>
      </c>
      <c r="H246" s="5" t="s">
        <v>1172</v>
      </c>
      <c r="I246" s="5" t="s">
        <v>1176</v>
      </c>
      <c r="J246" s="7">
        <v>1000000571</v>
      </c>
      <c r="K246" s="5" t="s">
        <v>75</v>
      </c>
      <c r="L246" t="s">
        <v>39</v>
      </c>
      <c r="M246">
        <v>120</v>
      </c>
      <c r="N246" t="s">
        <v>1194</v>
      </c>
      <c r="Q246">
        <v>0</v>
      </c>
      <c r="R246">
        <v>0</v>
      </c>
      <c r="S246">
        <v>0</v>
      </c>
      <c r="T246">
        <v>0</v>
      </c>
      <c r="U246">
        <v>0</v>
      </c>
      <c r="V246" s="29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tr">
        <f>IF(ISBLANK(E246), "N", "Y")</f>
        <v>N</v>
      </c>
      <c r="AJ246">
        <v>1</v>
      </c>
      <c r="AK246" s="12"/>
    </row>
    <row r="247" spans="2:37" x14ac:dyDescent="0.25">
      <c r="B247">
        <v>4828</v>
      </c>
      <c r="C247" s="17">
        <v>1000000581</v>
      </c>
      <c r="D247" s="5" t="s">
        <v>202</v>
      </c>
      <c r="F247" s="1">
        <v>4</v>
      </c>
      <c r="G247" s="3">
        <v>1</v>
      </c>
      <c r="H247" s="5" t="s">
        <v>1172</v>
      </c>
      <c r="I247" s="5" t="s">
        <v>1176</v>
      </c>
      <c r="J247" s="7">
        <v>1000000571</v>
      </c>
      <c r="K247" s="5" t="s">
        <v>75</v>
      </c>
      <c r="L247" t="s">
        <v>39</v>
      </c>
      <c r="M247">
        <v>120</v>
      </c>
      <c r="N247" t="s">
        <v>1194</v>
      </c>
      <c r="Q247">
        <v>0</v>
      </c>
      <c r="R247">
        <v>0</v>
      </c>
      <c r="S247">
        <v>0</v>
      </c>
      <c r="T247">
        <v>0</v>
      </c>
      <c r="U247">
        <v>0</v>
      </c>
      <c r="V247" s="29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tr">
        <f>IF(ISBLANK(E247), "N", "Y")</f>
        <v>N</v>
      </c>
      <c r="AJ247">
        <v>1</v>
      </c>
      <c r="AK247" s="12"/>
    </row>
    <row r="248" spans="2:37" x14ac:dyDescent="0.25">
      <c r="B248">
        <v>4829</v>
      </c>
      <c r="C248" s="17">
        <v>1000000582</v>
      </c>
      <c r="D248" s="5" t="s">
        <v>203</v>
      </c>
      <c r="F248" s="1">
        <v>4</v>
      </c>
      <c r="G248" s="3">
        <v>1</v>
      </c>
      <c r="H248" s="5" t="s">
        <v>1172</v>
      </c>
      <c r="I248" s="5" t="s">
        <v>1176</v>
      </c>
      <c r="J248" s="7">
        <v>1000000571</v>
      </c>
      <c r="K248" s="5" t="s">
        <v>75</v>
      </c>
      <c r="L248" t="s">
        <v>39</v>
      </c>
      <c r="M248">
        <v>120</v>
      </c>
      <c r="N248" t="s">
        <v>1194</v>
      </c>
      <c r="Q248">
        <v>0</v>
      </c>
      <c r="R248">
        <v>0</v>
      </c>
      <c r="S248">
        <v>0</v>
      </c>
      <c r="T248">
        <v>0</v>
      </c>
      <c r="U248">
        <v>0</v>
      </c>
      <c r="V248" s="29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tr">
        <f>IF(ISBLANK(E248), "N", "Y")</f>
        <v>N</v>
      </c>
      <c r="AJ248">
        <v>1</v>
      </c>
      <c r="AK248" s="12"/>
    </row>
    <row r="249" spans="2:37" x14ac:dyDescent="0.25">
      <c r="B249">
        <v>4830</v>
      </c>
      <c r="C249" s="17">
        <v>1000000583</v>
      </c>
      <c r="D249" s="5" t="s">
        <v>204</v>
      </c>
      <c r="F249" s="1">
        <v>4</v>
      </c>
      <c r="G249" s="3">
        <v>1</v>
      </c>
      <c r="H249" s="5" t="s">
        <v>1172</v>
      </c>
      <c r="I249" s="5" t="s">
        <v>1176</v>
      </c>
      <c r="J249" s="7">
        <v>1000000571</v>
      </c>
      <c r="K249" s="5" t="s">
        <v>75</v>
      </c>
      <c r="L249" t="s">
        <v>39</v>
      </c>
      <c r="M249">
        <v>120</v>
      </c>
      <c r="N249" t="s">
        <v>1194</v>
      </c>
      <c r="Q249">
        <v>0</v>
      </c>
      <c r="R249">
        <v>0</v>
      </c>
      <c r="S249">
        <v>0</v>
      </c>
      <c r="T249">
        <v>0</v>
      </c>
      <c r="U249">
        <v>0</v>
      </c>
      <c r="V249" s="2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tr">
        <f>IF(ISBLANK(E249), "N", "Y")</f>
        <v>N</v>
      </c>
      <c r="AJ249">
        <v>1</v>
      </c>
      <c r="AK249" s="12"/>
    </row>
    <row r="250" spans="2:37" x14ac:dyDescent="0.25">
      <c r="B250">
        <v>4831</v>
      </c>
      <c r="C250" s="17">
        <v>1000000584</v>
      </c>
      <c r="D250" s="5" t="s">
        <v>205</v>
      </c>
      <c r="F250" s="1">
        <v>4</v>
      </c>
      <c r="G250" s="3">
        <v>1</v>
      </c>
      <c r="H250" s="5" t="s">
        <v>1172</v>
      </c>
      <c r="I250" s="5" t="s">
        <v>1176</v>
      </c>
      <c r="J250" s="7">
        <v>1000000571</v>
      </c>
      <c r="K250" s="5" t="s">
        <v>75</v>
      </c>
      <c r="L250" t="s">
        <v>39</v>
      </c>
      <c r="M250">
        <v>120</v>
      </c>
      <c r="N250" t="s">
        <v>1194</v>
      </c>
      <c r="Q250">
        <v>0</v>
      </c>
      <c r="R250">
        <v>0</v>
      </c>
      <c r="S250">
        <v>0</v>
      </c>
      <c r="T250">
        <v>0</v>
      </c>
      <c r="U250">
        <v>0</v>
      </c>
      <c r="V250" s="29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tr">
        <f>IF(ISBLANK(E250), "N", "Y")</f>
        <v>N</v>
      </c>
      <c r="AJ250">
        <v>1</v>
      </c>
      <c r="AK250" s="12"/>
    </row>
    <row r="251" spans="2:37" x14ac:dyDescent="0.25">
      <c r="B251">
        <v>4832</v>
      </c>
      <c r="C251" s="17">
        <v>1000000585</v>
      </c>
      <c r="D251" s="5" t="s">
        <v>206</v>
      </c>
      <c r="F251" s="1">
        <v>4</v>
      </c>
      <c r="G251" s="3">
        <v>1</v>
      </c>
      <c r="H251" s="5" t="s">
        <v>1172</v>
      </c>
      <c r="I251" s="5" t="s">
        <v>1176</v>
      </c>
      <c r="J251" s="7">
        <v>1000000571</v>
      </c>
      <c r="K251" s="5" t="s">
        <v>75</v>
      </c>
      <c r="L251" t="s">
        <v>39</v>
      </c>
      <c r="M251">
        <v>120</v>
      </c>
      <c r="N251" t="s">
        <v>1194</v>
      </c>
      <c r="Q251">
        <v>0</v>
      </c>
      <c r="R251">
        <v>0</v>
      </c>
      <c r="S251">
        <v>0</v>
      </c>
      <c r="T251">
        <v>0</v>
      </c>
      <c r="U251">
        <v>0</v>
      </c>
      <c r="V251" s="29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tr">
        <f>IF(ISBLANK(E251), "N", "Y")</f>
        <v>N</v>
      </c>
      <c r="AJ251">
        <v>1</v>
      </c>
      <c r="AK251" s="12"/>
    </row>
    <row r="252" spans="2:37" x14ac:dyDescent="0.25">
      <c r="B252">
        <v>4833</v>
      </c>
      <c r="C252" s="17">
        <v>1000000621</v>
      </c>
      <c r="D252" s="5" t="s">
        <v>207</v>
      </c>
      <c r="F252" s="1">
        <v>2</v>
      </c>
      <c r="G252" s="3">
        <v>1</v>
      </c>
      <c r="H252" s="5" t="s">
        <v>1172</v>
      </c>
      <c r="I252" s="5" t="s">
        <v>1176</v>
      </c>
      <c r="J252" s="7">
        <v>1000000001</v>
      </c>
      <c r="K252" s="5" t="s">
        <v>40</v>
      </c>
      <c r="L252" t="s">
        <v>39</v>
      </c>
      <c r="M252">
        <v>120</v>
      </c>
      <c r="N252" t="s">
        <v>1194</v>
      </c>
      <c r="Q252">
        <v>0</v>
      </c>
      <c r="R252">
        <v>0</v>
      </c>
      <c r="S252">
        <v>0</v>
      </c>
      <c r="T252">
        <v>0</v>
      </c>
      <c r="U252">
        <v>0</v>
      </c>
      <c r="V252" s="29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tr">
        <f>IF(ISBLANK(E252), "N", "Y")</f>
        <v>N</v>
      </c>
      <c r="AJ252">
        <v>1</v>
      </c>
      <c r="AK252" s="12"/>
    </row>
    <row r="253" spans="2:37" x14ac:dyDescent="0.25">
      <c r="B253">
        <v>4834</v>
      </c>
      <c r="C253" s="17">
        <v>1000000622</v>
      </c>
      <c r="D253" s="5" t="s">
        <v>208</v>
      </c>
      <c r="F253" s="1">
        <v>3</v>
      </c>
      <c r="G253" s="3">
        <v>1</v>
      </c>
      <c r="H253" s="5" t="s">
        <v>1172</v>
      </c>
      <c r="I253" s="5" t="s">
        <v>1176</v>
      </c>
      <c r="J253" s="7">
        <v>1000000621</v>
      </c>
      <c r="K253" s="5" t="s">
        <v>40</v>
      </c>
      <c r="L253" t="s">
        <v>39</v>
      </c>
      <c r="M253">
        <v>120</v>
      </c>
      <c r="N253" t="s">
        <v>1194</v>
      </c>
      <c r="Q253">
        <v>0</v>
      </c>
      <c r="R253">
        <v>0</v>
      </c>
      <c r="S253">
        <v>0</v>
      </c>
      <c r="T253">
        <v>0</v>
      </c>
      <c r="U253">
        <v>0</v>
      </c>
      <c r="V253" s="29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tr">
        <f>IF(ISBLANK(E253), "N", "Y")</f>
        <v>N</v>
      </c>
      <c r="AJ253">
        <v>1</v>
      </c>
      <c r="AK253" s="12"/>
    </row>
    <row r="254" spans="2:37" x14ac:dyDescent="0.25">
      <c r="B254">
        <v>4835</v>
      </c>
      <c r="C254" s="17">
        <v>1000000623</v>
      </c>
      <c r="D254" s="5" t="s">
        <v>209</v>
      </c>
      <c r="F254" s="1">
        <v>4</v>
      </c>
      <c r="G254" s="3">
        <v>1</v>
      </c>
      <c r="H254" s="5" t="s">
        <v>1172</v>
      </c>
      <c r="I254" s="5" t="s">
        <v>1176</v>
      </c>
      <c r="J254" s="7">
        <v>1000000622</v>
      </c>
      <c r="K254" s="5" t="s">
        <v>75</v>
      </c>
      <c r="L254" t="s">
        <v>39</v>
      </c>
      <c r="M254">
        <v>120</v>
      </c>
      <c r="N254" t="s">
        <v>1194</v>
      </c>
      <c r="Q254">
        <v>0</v>
      </c>
      <c r="R254">
        <v>0</v>
      </c>
      <c r="S254">
        <v>0</v>
      </c>
      <c r="T254">
        <v>0</v>
      </c>
      <c r="U254">
        <v>0</v>
      </c>
      <c r="V254" s="29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tr">
        <f>IF(ISBLANK(E254), "N", "Y")</f>
        <v>N</v>
      </c>
      <c r="AJ254">
        <v>1</v>
      </c>
      <c r="AK254" s="12"/>
    </row>
    <row r="255" spans="2:37" x14ac:dyDescent="0.25">
      <c r="B255">
        <v>4836</v>
      </c>
      <c r="C255" s="17">
        <v>1000000624</v>
      </c>
      <c r="D255" s="5" t="s">
        <v>210</v>
      </c>
      <c r="F255" s="1">
        <v>4</v>
      </c>
      <c r="G255" s="3">
        <v>1</v>
      </c>
      <c r="H255" s="5" t="s">
        <v>1172</v>
      </c>
      <c r="I255" s="5" t="s">
        <v>1176</v>
      </c>
      <c r="J255" s="7">
        <v>1000000622</v>
      </c>
      <c r="K255" s="5" t="s">
        <v>75</v>
      </c>
      <c r="L255" t="s">
        <v>39</v>
      </c>
      <c r="M255">
        <v>120</v>
      </c>
      <c r="N255" t="s">
        <v>1194</v>
      </c>
      <c r="Q255">
        <v>0</v>
      </c>
      <c r="R255">
        <v>0</v>
      </c>
      <c r="S255">
        <v>0</v>
      </c>
      <c r="T255">
        <v>0</v>
      </c>
      <c r="U255">
        <v>0</v>
      </c>
      <c r="V255" s="29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tr">
        <f>IF(ISBLANK(E255), "N", "Y")</f>
        <v>N</v>
      </c>
      <c r="AJ255">
        <v>1</v>
      </c>
      <c r="AK255" s="12"/>
    </row>
    <row r="256" spans="2:37" x14ac:dyDescent="0.25">
      <c r="B256">
        <v>4837</v>
      </c>
      <c r="C256" s="17">
        <v>1000000625</v>
      </c>
      <c r="D256" s="5" t="s">
        <v>211</v>
      </c>
      <c r="F256" s="1">
        <v>4</v>
      </c>
      <c r="G256" s="3">
        <v>1</v>
      </c>
      <c r="H256" s="5" t="s">
        <v>1172</v>
      </c>
      <c r="I256" s="5" t="s">
        <v>1176</v>
      </c>
      <c r="J256" s="7">
        <v>1000000622</v>
      </c>
      <c r="K256" s="5" t="s">
        <v>75</v>
      </c>
      <c r="L256" t="s">
        <v>39</v>
      </c>
      <c r="M256">
        <v>120</v>
      </c>
      <c r="N256" t="s">
        <v>1194</v>
      </c>
      <c r="Q256">
        <v>0</v>
      </c>
      <c r="R256">
        <v>0</v>
      </c>
      <c r="S256">
        <v>0</v>
      </c>
      <c r="T256">
        <v>0</v>
      </c>
      <c r="U256">
        <v>0</v>
      </c>
      <c r="V256" s="29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tr">
        <f>IF(ISBLANK(E256), "N", "Y")</f>
        <v>N</v>
      </c>
      <c r="AJ256">
        <v>1</v>
      </c>
      <c r="AK256" s="12"/>
    </row>
    <row r="257" spans="2:37" x14ac:dyDescent="0.25">
      <c r="B257">
        <v>4838</v>
      </c>
      <c r="C257" s="17">
        <v>1000000651</v>
      </c>
      <c r="D257" s="5" t="s">
        <v>212</v>
      </c>
      <c r="F257" s="1">
        <v>3</v>
      </c>
      <c r="G257" s="3">
        <v>1</v>
      </c>
      <c r="H257" s="5" t="s">
        <v>1172</v>
      </c>
      <c r="I257" s="5" t="s">
        <v>1176</v>
      </c>
      <c r="J257" s="7">
        <v>1000000621</v>
      </c>
      <c r="K257" s="5" t="s">
        <v>40</v>
      </c>
      <c r="L257" t="s">
        <v>39</v>
      </c>
      <c r="M257">
        <v>120</v>
      </c>
      <c r="N257" t="s">
        <v>1194</v>
      </c>
      <c r="Q257">
        <v>0</v>
      </c>
      <c r="R257">
        <v>0</v>
      </c>
      <c r="S257">
        <v>0</v>
      </c>
      <c r="T257">
        <v>0</v>
      </c>
      <c r="U257">
        <v>0</v>
      </c>
      <c r="V257" s="29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tr">
        <f>IF(ISBLANK(E257), "N", "Y")</f>
        <v>N</v>
      </c>
      <c r="AJ257">
        <v>1</v>
      </c>
      <c r="AK257" s="12"/>
    </row>
    <row r="258" spans="2:37" x14ac:dyDescent="0.25">
      <c r="B258">
        <v>4839</v>
      </c>
      <c r="C258" s="18">
        <v>1000000652</v>
      </c>
      <c r="D258" s="21" t="s">
        <v>213</v>
      </c>
      <c r="F258" s="1">
        <v>4</v>
      </c>
      <c r="G258" s="3">
        <v>1</v>
      </c>
      <c r="H258" s="5" t="s">
        <v>1172</v>
      </c>
      <c r="I258" s="5" t="s">
        <v>1176</v>
      </c>
      <c r="J258" s="7">
        <v>1000000651</v>
      </c>
      <c r="K258" s="5" t="s">
        <v>75</v>
      </c>
      <c r="L258" t="s">
        <v>39</v>
      </c>
      <c r="M258">
        <v>120</v>
      </c>
      <c r="N258" t="s">
        <v>1194</v>
      </c>
      <c r="Q258">
        <v>0</v>
      </c>
      <c r="R258">
        <v>0</v>
      </c>
      <c r="S258">
        <v>0</v>
      </c>
      <c r="T258">
        <v>0</v>
      </c>
      <c r="U258">
        <v>0</v>
      </c>
      <c r="V258" s="29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tr">
        <f>IF(ISBLANK(E258), "N", "Y")</f>
        <v>N</v>
      </c>
      <c r="AJ258">
        <v>1</v>
      </c>
      <c r="AK258" s="12"/>
    </row>
    <row r="259" spans="2:37" x14ac:dyDescent="0.25">
      <c r="B259">
        <v>4840</v>
      </c>
      <c r="C259" s="18">
        <v>1000000653</v>
      </c>
      <c r="D259" s="21" t="s">
        <v>214</v>
      </c>
      <c r="F259" s="1">
        <v>4</v>
      </c>
      <c r="G259" s="3">
        <v>1</v>
      </c>
      <c r="H259" s="5" t="s">
        <v>1172</v>
      </c>
      <c r="I259" s="5" t="s">
        <v>1176</v>
      </c>
      <c r="J259" s="7">
        <v>1000000651</v>
      </c>
      <c r="K259" s="5" t="s">
        <v>75</v>
      </c>
      <c r="L259" t="s">
        <v>39</v>
      </c>
      <c r="M259">
        <v>120</v>
      </c>
      <c r="N259" t="s">
        <v>1194</v>
      </c>
      <c r="Q259">
        <v>0</v>
      </c>
      <c r="R259">
        <v>0</v>
      </c>
      <c r="S259">
        <v>0</v>
      </c>
      <c r="T259">
        <v>0</v>
      </c>
      <c r="U259">
        <v>0</v>
      </c>
      <c r="V259" s="2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 t="str">
        <f>IF(ISBLANK(E259), "N", "Y")</f>
        <v>N</v>
      </c>
      <c r="AJ259">
        <v>1</v>
      </c>
      <c r="AK259" s="12"/>
    </row>
    <row r="260" spans="2:37" x14ac:dyDescent="0.25">
      <c r="B260">
        <v>4841</v>
      </c>
      <c r="C260" s="18">
        <v>1000000654</v>
      </c>
      <c r="D260" s="21" t="s">
        <v>215</v>
      </c>
      <c r="F260" s="1">
        <v>4</v>
      </c>
      <c r="G260" s="3">
        <v>1</v>
      </c>
      <c r="H260" s="5" t="s">
        <v>1172</v>
      </c>
      <c r="I260" s="5" t="s">
        <v>1176</v>
      </c>
      <c r="J260" s="7">
        <v>1000000651</v>
      </c>
      <c r="K260" s="5" t="s">
        <v>75</v>
      </c>
      <c r="L260" t="s">
        <v>39</v>
      </c>
      <c r="M260">
        <v>120</v>
      </c>
      <c r="N260" t="s">
        <v>1194</v>
      </c>
      <c r="Q260">
        <v>0</v>
      </c>
      <c r="R260">
        <v>0</v>
      </c>
      <c r="S260">
        <v>0</v>
      </c>
      <c r="T260">
        <v>0</v>
      </c>
      <c r="U260">
        <v>0</v>
      </c>
      <c r="V260" s="29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tr">
        <f>IF(ISBLANK(E260), "N", "Y")</f>
        <v>N</v>
      </c>
      <c r="AJ260">
        <v>1</v>
      </c>
      <c r="AK260" s="12"/>
    </row>
    <row r="261" spans="2:37" x14ac:dyDescent="0.25">
      <c r="B261">
        <v>4842</v>
      </c>
      <c r="C261" s="18">
        <v>1000000655</v>
      </c>
      <c r="D261" s="21" t="s">
        <v>216</v>
      </c>
      <c r="F261" s="1">
        <v>4</v>
      </c>
      <c r="G261" s="3">
        <v>1</v>
      </c>
      <c r="H261" s="5" t="s">
        <v>1172</v>
      </c>
      <c r="I261" s="5" t="s">
        <v>1176</v>
      </c>
      <c r="J261" s="7">
        <v>1000000651</v>
      </c>
      <c r="K261" s="5" t="s">
        <v>75</v>
      </c>
      <c r="L261" t="s">
        <v>39</v>
      </c>
      <c r="M261">
        <v>120</v>
      </c>
      <c r="N261" t="s">
        <v>1194</v>
      </c>
      <c r="Q261">
        <v>0</v>
      </c>
      <c r="R261">
        <v>0</v>
      </c>
      <c r="S261">
        <v>0</v>
      </c>
      <c r="T261">
        <v>0</v>
      </c>
      <c r="U261">
        <v>0</v>
      </c>
      <c r="V261" s="29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tr">
        <f>IF(ISBLANK(E261), "N", "Y")</f>
        <v>N</v>
      </c>
      <c r="AJ261">
        <v>1</v>
      </c>
      <c r="AK261" s="12"/>
    </row>
    <row r="262" spans="2:37" x14ac:dyDescent="0.25">
      <c r="B262">
        <v>4843</v>
      </c>
      <c r="C262" s="18">
        <v>1000000656</v>
      </c>
      <c r="D262" s="21" t="s">
        <v>217</v>
      </c>
      <c r="F262" s="1">
        <v>4</v>
      </c>
      <c r="G262" s="3">
        <v>1</v>
      </c>
      <c r="H262" s="5" t="s">
        <v>1172</v>
      </c>
      <c r="I262" s="5" t="s">
        <v>1176</v>
      </c>
      <c r="J262" s="7">
        <v>1000000651</v>
      </c>
      <c r="K262" s="5" t="s">
        <v>75</v>
      </c>
      <c r="L262" t="s">
        <v>39</v>
      </c>
      <c r="M262">
        <v>120</v>
      </c>
      <c r="N262" t="s">
        <v>1194</v>
      </c>
      <c r="Q262">
        <v>0</v>
      </c>
      <c r="R262">
        <v>0</v>
      </c>
      <c r="S262">
        <v>0</v>
      </c>
      <c r="T262">
        <v>0</v>
      </c>
      <c r="U262">
        <v>0</v>
      </c>
      <c r="V262" s="29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tr">
        <f>IF(ISBLANK(E262), "N", "Y")</f>
        <v>N</v>
      </c>
      <c r="AJ262">
        <v>1</v>
      </c>
      <c r="AK262" s="12"/>
    </row>
    <row r="263" spans="2:37" x14ac:dyDescent="0.25">
      <c r="B263">
        <v>4844</v>
      </c>
      <c r="C263" s="18">
        <v>1000000657</v>
      </c>
      <c r="D263" s="21" t="s">
        <v>218</v>
      </c>
      <c r="F263" s="1">
        <v>4</v>
      </c>
      <c r="G263" s="3">
        <v>1</v>
      </c>
      <c r="H263" s="5" t="s">
        <v>1172</v>
      </c>
      <c r="I263" s="5" t="s">
        <v>1176</v>
      </c>
      <c r="J263" s="7">
        <v>1000000651</v>
      </c>
      <c r="K263" s="5" t="s">
        <v>75</v>
      </c>
      <c r="L263" t="s">
        <v>39</v>
      </c>
      <c r="M263">
        <v>120</v>
      </c>
      <c r="N263" t="s">
        <v>1194</v>
      </c>
      <c r="Q263">
        <v>0</v>
      </c>
      <c r="R263">
        <v>0</v>
      </c>
      <c r="S263">
        <v>0</v>
      </c>
      <c r="T263">
        <v>0</v>
      </c>
      <c r="U263">
        <v>0</v>
      </c>
      <c r="V263" s="29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tr">
        <f>IF(ISBLANK(E263), "N", "Y")</f>
        <v>N</v>
      </c>
      <c r="AJ263">
        <v>1</v>
      </c>
      <c r="AK263" s="12"/>
    </row>
    <row r="264" spans="2:37" x14ac:dyDescent="0.25">
      <c r="B264">
        <v>4845</v>
      </c>
      <c r="C264" s="18">
        <v>1000000658</v>
      </c>
      <c r="D264" s="21" t="s">
        <v>219</v>
      </c>
      <c r="F264" s="1">
        <v>4</v>
      </c>
      <c r="G264" s="3">
        <v>1</v>
      </c>
      <c r="H264" s="5" t="s">
        <v>1172</v>
      </c>
      <c r="I264" s="5" t="s">
        <v>1176</v>
      </c>
      <c r="J264" s="7">
        <v>1000000651</v>
      </c>
      <c r="K264" s="5" t="s">
        <v>75</v>
      </c>
      <c r="L264" t="s">
        <v>39</v>
      </c>
      <c r="M264">
        <v>120</v>
      </c>
      <c r="N264" t="s">
        <v>1194</v>
      </c>
      <c r="Q264">
        <v>0</v>
      </c>
      <c r="R264">
        <v>0</v>
      </c>
      <c r="S264">
        <v>0</v>
      </c>
      <c r="T264">
        <v>0</v>
      </c>
      <c r="U264">
        <v>0</v>
      </c>
      <c r="V264" s="29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tr">
        <f>IF(ISBLANK(E264), "N", "Y")</f>
        <v>N</v>
      </c>
      <c r="AJ264">
        <v>1</v>
      </c>
      <c r="AK264" s="12"/>
    </row>
    <row r="265" spans="2:37" x14ac:dyDescent="0.25">
      <c r="B265">
        <v>4846</v>
      </c>
      <c r="C265" s="18">
        <v>1000000659</v>
      </c>
      <c r="D265" s="21" t="s">
        <v>220</v>
      </c>
      <c r="F265" s="1">
        <v>4</v>
      </c>
      <c r="G265" s="3">
        <v>1</v>
      </c>
      <c r="H265" s="5" t="s">
        <v>1172</v>
      </c>
      <c r="I265" s="5" t="s">
        <v>1176</v>
      </c>
      <c r="J265" s="7">
        <v>1000000651</v>
      </c>
      <c r="K265" s="5" t="s">
        <v>75</v>
      </c>
      <c r="L265" t="s">
        <v>39</v>
      </c>
      <c r="M265">
        <v>120</v>
      </c>
      <c r="N265" t="s">
        <v>1194</v>
      </c>
      <c r="Q265">
        <v>0</v>
      </c>
      <c r="R265">
        <v>0</v>
      </c>
      <c r="S265">
        <v>0</v>
      </c>
      <c r="T265">
        <v>0</v>
      </c>
      <c r="U265">
        <v>0</v>
      </c>
      <c r="V265" s="29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tr">
        <f>IF(ISBLANK(E265), "N", "Y")</f>
        <v>N</v>
      </c>
      <c r="AJ265">
        <v>1</v>
      </c>
      <c r="AK265" s="12"/>
    </row>
    <row r="266" spans="2:37" x14ac:dyDescent="0.25">
      <c r="B266">
        <v>4847</v>
      </c>
      <c r="C266" s="18">
        <v>1000000660</v>
      </c>
      <c r="D266" s="21" t="s">
        <v>221</v>
      </c>
      <c r="F266" s="1">
        <v>4</v>
      </c>
      <c r="G266" s="3">
        <v>1</v>
      </c>
      <c r="H266" s="5" t="s">
        <v>1172</v>
      </c>
      <c r="I266" s="5" t="s">
        <v>1176</v>
      </c>
      <c r="J266" s="7">
        <v>1000000651</v>
      </c>
      <c r="K266" s="5" t="s">
        <v>75</v>
      </c>
      <c r="L266" t="s">
        <v>39</v>
      </c>
      <c r="M266">
        <v>120</v>
      </c>
      <c r="N266" t="s">
        <v>1194</v>
      </c>
      <c r="Q266">
        <v>0</v>
      </c>
      <c r="R266">
        <v>0</v>
      </c>
      <c r="S266">
        <v>0</v>
      </c>
      <c r="T266">
        <v>0</v>
      </c>
      <c r="U266">
        <v>0</v>
      </c>
      <c r="V266" s="29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tr">
        <f>IF(ISBLANK(E266), "N", "Y")</f>
        <v>N</v>
      </c>
      <c r="AJ266">
        <v>1</v>
      </c>
      <c r="AK266" s="12"/>
    </row>
    <row r="267" spans="2:37" x14ac:dyDescent="0.25">
      <c r="B267">
        <v>4848</v>
      </c>
      <c r="C267" s="18">
        <v>1000000661</v>
      </c>
      <c r="D267" s="21" t="s">
        <v>222</v>
      </c>
      <c r="F267" s="1">
        <v>4</v>
      </c>
      <c r="G267" s="3">
        <v>1</v>
      </c>
      <c r="H267" s="5" t="s">
        <v>1172</v>
      </c>
      <c r="I267" s="5" t="s">
        <v>1176</v>
      </c>
      <c r="J267" s="7">
        <v>1000000651</v>
      </c>
      <c r="K267" s="5" t="s">
        <v>75</v>
      </c>
      <c r="L267" t="s">
        <v>39</v>
      </c>
      <c r="M267">
        <v>120</v>
      </c>
      <c r="N267" t="s">
        <v>1194</v>
      </c>
      <c r="Q267">
        <v>0</v>
      </c>
      <c r="R267">
        <v>0</v>
      </c>
      <c r="S267">
        <v>0</v>
      </c>
      <c r="T267">
        <v>0</v>
      </c>
      <c r="U267">
        <v>0</v>
      </c>
      <c r="V267" s="29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tr">
        <f>IF(ISBLANK(E267), "N", "Y")</f>
        <v>N</v>
      </c>
      <c r="AJ267">
        <v>1</v>
      </c>
      <c r="AK267" s="12"/>
    </row>
    <row r="268" spans="2:37" x14ac:dyDescent="0.25">
      <c r="B268">
        <v>4849</v>
      </c>
      <c r="C268" s="17">
        <v>1000000662</v>
      </c>
      <c r="D268" s="5" t="s">
        <v>223</v>
      </c>
      <c r="F268" s="1">
        <v>4</v>
      </c>
      <c r="G268" s="3">
        <v>1</v>
      </c>
      <c r="H268" s="5" t="s">
        <v>1172</v>
      </c>
      <c r="I268" s="5" t="s">
        <v>1176</v>
      </c>
      <c r="J268" s="7">
        <v>1000000651</v>
      </c>
      <c r="K268" s="5" t="s">
        <v>75</v>
      </c>
      <c r="L268" t="s">
        <v>39</v>
      </c>
      <c r="M268">
        <v>120</v>
      </c>
      <c r="N268" t="s">
        <v>1194</v>
      </c>
      <c r="Q268">
        <v>0</v>
      </c>
      <c r="R268">
        <v>0</v>
      </c>
      <c r="S268">
        <v>0</v>
      </c>
      <c r="T268">
        <v>0</v>
      </c>
      <c r="U268">
        <v>0</v>
      </c>
      <c r="V268" s="29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tr">
        <f>IF(ISBLANK(E268), "N", "Y")</f>
        <v>N</v>
      </c>
      <c r="AJ268">
        <v>1</v>
      </c>
      <c r="AK268" s="12"/>
    </row>
    <row r="269" spans="2:37" x14ac:dyDescent="0.25">
      <c r="B269">
        <v>4850</v>
      </c>
      <c r="C269" s="17">
        <v>1000000663</v>
      </c>
      <c r="D269" s="5" t="s">
        <v>224</v>
      </c>
      <c r="F269" s="1">
        <v>4</v>
      </c>
      <c r="G269" s="3">
        <v>1</v>
      </c>
      <c r="H269" s="5" t="s">
        <v>1172</v>
      </c>
      <c r="I269" s="5" t="s">
        <v>1176</v>
      </c>
      <c r="J269" s="7">
        <v>1000000651</v>
      </c>
      <c r="K269" s="5" t="s">
        <v>75</v>
      </c>
      <c r="L269" t="s">
        <v>39</v>
      </c>
      <c r="M269">
        <v>120</v>
      </c>
      <c r="N269" t="s">
        <v>1194</v>
      </c>
      <c r="Q269">
        <v>0</v>
      </c>
      <c r="R269">
        <v>0</v>
      </c>
      <c r="S269">
        <v>0</v>
      </c>
      <c r="T269">
        <v>0</v>
      </c>
      <c r="U269">
        <v>0</v>
      </c>
      <c r="V269" s="2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tr">
        <f>IF(ISBLANK(E269), "N", "Y")</f>
        <v>N</v>
      </c>
      <c r="AJ269">
        <v>1</v>
      </c>
      <c r="AK269" s="12"/>
    </row>
    <row r="270" spans="2:37" x14ac:dyDescent="0.25">
      <c r="B270">
        <v>4851</v>
      </c>
      <c r="C270" s="17">
        <v>1000000664</v>
      </c>
      <c r="D270" s="5" t="s">
        <v>225</v>
      </c>
      <c r="F270" s="1">
        <v>4</v>
      </c>
      <c r="G270" s="3">
        <v>1</v>
      </c>
      <c r="H270" s="5" t="s">
        <v>1172</v>
      </c>
      <c r="I270" s="5" t="s">
        <v>1176</v>
      </c>
      <c r="J270" s="7">
        <v>1000000651</v>
      </c>
      <c r="K270" s="5" t="s">
        <v>75</v>
      </c>
      <c r="L270" t="s">
        <v>39</v>
      </c>
      <c r="M270">
        <v>120</v>
      </c>
      <c r="N270" t="s">
        <v>1194</v>
      </c>
      <c r="Q270">
        <v>0</v>
      </c>
      <c r="R270">
        <v>0</v>
      </c>
      <c r="S270">
        <v>0</v>
      </c>
      <c r="T270">
        <v>0</v>
      </c>
      <c r="U270">
        <v>0</v>
      </c>
      <c r="V270" s="29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tr">
        <f>IF(ISBLANK(E270), "N", "Y")</f>
        <v>N</v>
      </c>
      <c r="AJ270">
        <v>1</v>
      </c>
      <c r="AK270" s="12"/>
    </row>
    <row r="271" spans="2:37" x14ac:dyDescent="0.25">
      <c r="B271">
        <v>4852</v>
      </c>
      <c r="C271" s="18">
        <v>1000000665</v>
      </c>
      <c r="D271" s="21" t="s">
        <v>226</v>
      </c>
      <c r="F271" s="1">
        <v>4</v>
      </c>
      <c r="G271" s="3">
        <v>1</v>
      </c>
      <c r="H271" s="5" t="s">
        <v>1172</v>
      </c>
      <c r="I271" s="5" t="s">
        <v>1176</v>
      </c>
      <c r="J271" s="7">
        <v>1000000651</v>
      </c>
      <c r="K271" s="5" t="s">
        <v>75</v>
      </c>
      <c r="L271" t="s">
        <v>39</v>
      </c>
      <c r="M271">
        <v>120</v>
      </c>
      <c r="N271" t="s">
        <v>1194</v>
      </c>
      <c r="Q271">
        <v>0</v>
      </c>
      <c r="R271">
        <v>0</v>
      </c>
      <c r="S271">
        <v>0</v>
      </c>
      <c r="T271">
        <v>0</v>
      </c>
      <c r="U271">
        <v>0</v>
      </c>
      <c r="V271" s="29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tr">
        <f>IF(ISBLANK(E271), "N", "Y")</f>
        <v>N</v>
      </c>
      <c r="AJ271">
        <v>1</v>
      </c>
      <c r="AK271" s="12"/>
    </row>
    <row r="272" spans="2:37" x14ac:dyDescent="0.25">
      <c r="B272">
        <v>4853</v>
      </c>
      <c r="C272" s="18">
        <v>1000000666</v>
      </c>
      <c r="D272" s="21" t="s">
        <v>227</v>
      </c>
      <c r="F272" s="1">
        <v>4</v>
      </c>
      <c r="G272" s="3">
        <v>1</v>
      </c>
      <c r="H272" s="5" t="s">
        <v>1172</v>
      </c>
      <c r="I272" s="5" t="s">
        <v>1176</v>
      </c>
      <c r="J272" s="7">
        <v>1000000651</v>
      </c>
      <c r="K272" s="5" t="s">
        <v>75</v>
      </c>
      <c r="L272" t="s">
        <v>39</v>
      </c>
      <c r="M272">
        <v>120</v>
      </c>
      <c r="N272" t="s">
        <v>1194</v>
      </c>
      <c r="Q272">
        <v>0</v>
      </c>
      <c r="R272">
        <v>0</v>
      </c>
      <c r="S272">
        <v>0</v>
      </c>
      <c r="T272">
        <v>0</v>
      </c>
      <c r="U272">
        <v>0</v>
      </c>
      <c r="V272" s="29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tr">
        <f>IF(ISBLANK(E272), "N", "Y")</f>
        <v>N</v>
      </c>
      <c r="AJ272">
        <v>1</v>
      </c>
      <c r="AK272" s="12"/>
    </row>
    <row r="273" spans="2:37" x14ac:dyDescent="0.25">
      <c r="B273">
        <v>4854</v>
      </c>
      <c r="C273" s="17">
        <v>1000000667</v>
      </c>
      <c r="D273" s="5" t="s">
        <v>228</v>
      </c>
      <c r="F273" s="1">
        <v>4</v>
      </c>
      <c r="G273" s="3">
        <v>1</v>
      </c>
      <c r="H273" s="5" t="s">
        <v>1172</v>
      </c>
      <c r="I273" s="5" t="s">
        <v>1176</v>
      </c>
      <c r="J273" s="7">
        <v>1000000651</v>
      </c>
      <c r="K273" s="5" t="s">
        <v>75</v>
      </c>
      <c r="L273" t="s">
        <v>39</v>
      </c>
      <c r="M273">
        <v>120</v>
      </c>
      <c r="N273" t="s">
        <v>1194</v>
      </c>
      <c r="Q273">
        <v>0</v>
      </c>
      <c r="R273">
        <v>0</v>
      </c>
      <c r="S273">
        <v>0</v>
      </c>
      <c r="T273">
        <v>0</v>
      </c>
      <c r="U273">
        <v>0</v>
      </c>
      <c r="V273" s="29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tr">
        <f>IF(ISBLANK(E273), "N", "Y")</f>
        <v>N</v>
      </c>
      <c r="AJ273">
        <v>1</v>
      </c>
      <c r="AK273" s="12"/>
    </row>
    <row r="274" spans="2:37" x14ac:dyDescent="0.25">
      <c r="B274">
        <v>4855</v>
      </c>
      <c r="C274" s="18">
        <v>1000000668</v>
      </c>
      <c r="D274" s="21" t="s">
        <v>229</v>
      </c>
      <c r="F274" s="1">
        <v>4</v>
      </c>
      <c r="G274" s="3">
        <v>1</v>
      </c>
      <c r="H274" s="5" t="s">
        <v>1172</v>
      </c>
      <c r="I274" s="5" t="s">
        <v>1176</v>
      </c>
      <c r="J274" s="7">
        <v>1000000651</v>
      </c>
      <c r="K274" s="5" t="s">
        <v>75</v>
      </c>
      <c r="L274" t="s">
        <v>39</v>
      </c>
      <c r="M274">
        <v>120</v>
      </c>
      <c r="N274" t="s">
        <v>1194</v>
      </c>
      <c r="Q274">
        <v>0</v>
      </c>
      <c r="R274">
        <v>0</v>
      </c>
      <c r="S274">
        <v>0</v>
      </c>
      <c r="T274">
        <v>0</v>
      </c>
      <c r="U274">
        <v>0</v>
      </c>
      <c r="V274" s="29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tr">
        <f>IF(ISBLANK(E274), "N", "Y")</f>
        <v>N</v>
      </c>
      <c r="AJ274">
        <v>1</v>
      </c>
      <c r="AK274" s="12"/>
    </row>
    <row r="275" spans="2:37" x14ac:dyDescent="0.25">
      <c r="B275">
        <v>4856</v>
      </c>
      <c r="C275" s="18">
        <v>1000000669</v>
      </c>
      <c r="D275" s="21" t="s">
        <v>230</v>
      </c>
      <c r="F275" s="1">
        <v>4</v>
      </c>
      <c r="G275" s="3">
        <v>1</v>
      </c>
      <c r="H275" s="5" t="s">
        <v>1172</v>
      </c>
      <c r="I275" s="5" t="s">
        <v>1176</v>
      </c>
      <c r="J275" s="7">
        <v>1000000651</v>
      </c>
      <c r="K275" s="5" t="s">
        <v>75</v>
      </c>
      <c r="L275" t="s">
        <v>39</v>
      </c>
      <c r="M275">
        <v>120</v>
      </c>
      <c r="N275" t="s">
        <v>1194</v>
      </c>
      <c r="Q275">
        <v>0</v>
      </c>
      <c r="R275">
        <v>0</v>
      </c>
      <c r="S275">
        <v>0</v>
      </c>
      <c r="T275">
        <v>0</v>
      </c>
      <c r="U275">
        <v>0</v>
      </c>
      <c r="V275" s="29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 t="str">
        <f>IF(ISBLANK(E275), "N", "Y")</f>
        <v>N</v>
      </c>
      <c r="AJ275">
        <v>1</v>
      </c>
      <c r="AK275" s="12"/>
    </row>
    <row r="276" spans="2:37" x14ac:dyDescent="0.25">
      <c r="B276">
        <v>4857</v>
      </c>
      <c r="C276" s="17">
        <v>1000000670</v>
      </c>
      <c r="D276" s="5" t="s">
        <v>231</v>
      </c>
      <c r="F276" s="1">
        <v>4</v>
      </c>
      <c r="G276" s="3">
        <v>1</v>
      </c>
      <c r="H276" s="5" t="s">
        <v>1172</v>
      </c>
      <c r="I276" s="5" t="s">
        <v>1176</v>
      </c>
      <c r="J276" s="7">
        <v>1000000651</v>
      </c>
      <c r="K276" s="5" t="s">
        <v>75</v>
      </c>
      <c r="L276" t="s">
        <v>39</v>
      </c>
      <c r="M276">
        <v>120</v>
      </c>
      <c r="N276" t="s">
        <v>1194</v>
      </c>
      <c r="Q276">
        <v>0</v>
      </c>
      <c r="R276">
        <v>0</v>
      </c>
      <c r="S276">
        <v>0</v>
      </c>
      <c r="T276">
        <v>0</v>
      </c>
      <c r="U276">
        <v>0</v>
      </c>
      <c r="V276" s="29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tr">
        <f>IF(ISBLANK(E276), "N", "Y")</f>
        <v>N</v>
      </c>
      <c r="AJ276">
        <v>1</v>
      </c>
      <c r="AK276" s="12"/>
    </row>
    <row r="277" spans="2:37" x14ac:dyDescent="0.25">
      <c r="B277">
        <v>4858</v>
      </c>
      <c r="C277" s="17">
        <v>1000000671</v>
      </c>
      <c r="D277" s="5" t="s">
        <v>232</v>
      </c>
      <c r="F277" s="1">
        <v>4</v>
      </c>
      <c r="G277" s="3">
        <v>1</v>
      </c>
      <c r="H277" s="5" t="s">
        <v>1172</v>
      </c>
      <c r="I277" s="5" t="s">
        <v>1176</v>
      </c>
      <c r="J277" s="7">
        <v>1000000651</v>
      </c>
      <c r="K277" s="5" t="s">
        <v>75</v>
      </c>
      <c r="L277" t="s">
        <v>39</v>
      </c>
      <c r="M277">
        <v>120</v>
      </c>
      <c r="N277" t="s">
        <v>1194</v>
      </c>
      <c r="Q277">
        <v>0</v>
      </c>
      <c r="R277">
        <v>0</v>
      </c>
      <c r="S277">
        <v>0</v>
      </c>
      <c r="T277">
        <v>0</v>
      </c>
      <c r="U277">
        <v>0</v>
      </c>
      <c r="V277" s="29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tr">
        <f>IF(ISBLANK(E277), "N", "Y")</f>
        <v>N</v>
      </c>
      <c r="AJ277">
        <v>1</v>
      </c>
      <c r="AK277" s="12"/>
    </row>
    <row r="278" spans="2:37" x14ac:dyDescent="0.25">
      <c r="B278">
        <v>4859</v>
      </c>
      <c r="C278" s="17">
        <v>1000000672</v>
      </c>
      <c r="D278" s="5" t="s">
        <v>233</v>
      </c>
      <c r="F278" s="1">
        <v>4</v>
      </c>
      <c r="G278" s="3">
        <v>1</v>
      </c>
      <c r="H278" s="5" t="s">
        <v>1172</v>
      </c>
      <c r="I278" s="5" t="s">
        <v>1176</v>
      </c>
      <c r="J278" s="7">
        <v>1000000651</v>
      </c>
      <c r="K278" s="5" t="s">
        <v>75</v>
      </c>
      <c r="L278" t="s">
        <v>39</v>
      </c>
      <c r="M278">
        <v>120</v>
      </c>
      <c r="N278" t="s">
        <v>1194</v>
      </c>
      <c r="Q278">
        <v>0</v>
      </c>
      <c r="R278">
        <v>0</v>
      </c>
      <c r="S278">
        <v>0</v>
      </c>
      <c r="T278">
        <v>0</v>
      </c>
      <c r="U278">
        <v>0</v>
      </c>
      <c r="V278" s="29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tr">
        <f>IF(ISBLANK(E278), "N", "Y")</f>
        <v>N</v>
      </c>
      <c r="AJ278">
        <v>1</v>
      </c>
      <c r="AK278" s="12"/>
    </row>
    <row r="279" spans="2:37" x14ac:dyDescent="0.25">
      <c r="B279">
        <v>4860</v>
      </c>
      <c r="C279" s="17">
        <v>1000000673</v>
      </c>
      <c r="D279" s="5" t="s">
        <v>234</v>
      </c>
      <c r="F279" s="1">
        <v>4</v>
      </c>
      <c r="G279" s="3">
        <v>1</v>
      </c>
      <c r="H279" s="5" t="s">
        <v>1172</v>
      </c>
      <c r="I279" s="5" t="s">
        <v>1176</v>
      </c>
      <c r="J279" s="7">
        <v>1000000651</v>
      </c>
      <c r="K279" s="5" t="s">
        <v>75</v>
      </c>
      <c r="L279" t="s">
        <v>39</v>
      </c>
      <c r="M279">
        <v>120</v>
      </c>
      <c r="N279" t="s">
        <v>1194</v>
      </c>
      <c r="Q279">
        <v>0</v>
      </c>
      <c r="R279">
        <v>0</v>
      </c>
      <c r="S279">
        <v>0</v>
      </c>
      <c r="T279">
        <v>0</v>
      </c>
      <c r="U279">
        <v>0</v>
      </c>
      <c r="V279" s="2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tr">
        <f>IF(ISBLANK(E279), "N", "Y")</f>
        <v>N</v>
      </c>
      <c r="AJ279">
        <v>1</v>
      </c>
      <c r="AK279" s="12"/>
    </row>
    <row r="280" spans="2:37" x14ac:dyDescent="0.25">
      <c r="B280">
        <v>4861</v>
      </c>
      <c r="C280" s="17">
        <v>1000000674</v>
      </c>
      <c r="D280" s="5" t="s">
        <v>235</v>
      </c>
      <c r="F280" s="1">
        <v>4</v>
      </c>
      <c r="G280" s="3">
        <v>1</v>
      </c>
      <c r="H280" s="5" t="s">
        <v>1172</v>
      </c>
      <c r="I280" s="5" t="s">
        <v>1176</v>
      </c>
      <c r="J280" s="7">
        <v>1000000651</v>
      </c>
      <c r="K280" s="5" t="s">
        <v>75</v>
      </c>
      <c r="L280" t="s">
        <v>39</v>
      </c>
      <c r="M280">
        <v>120</v>
      </c>
      <c r="N280" t="s">
        <v>1194</v>
      </c>
      <c r="Q280">
        <v>0</v>
      </c>
      <c r="R280">
        <v>0</v>
      </c>
      <c r="S280">
        <v>0</v>
      </c>
      <c r="T280">
        <v>0</v>
      </c>
      <c r="U280">
        <v>0</v>
      </c>
      <c r="V280" s="29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tr">
        <f>IF(ISBLANK(E280), "N", "Y")</f>
        <v>N</v>
      </c>
      <c r="AJ280">
        <v>1</v>
      </c>
      <c r="AK280" s="12"/>
    </row>
    <row r="281" spans="2:37" x14ac:dyDescent="0.25">
      <c r="B281">
        <v>4862</v>
      </c>
      <c r="C281" s="17">
        <v>1000000675</v>
      </c>
      <c r="D281" s="5" t="s">
        <v>236</v>
      </c>
      <c r="F281" s="1">
        <v>4</v>
      </c>
      <c r="G281" s="3">
        <v>1</v>
      </c>
      <c r="H281" s="5" t="s">
        <v>1172</v>
      </c>
      <c r="I281" s="5" t="s">
        <v>1176</v>
      </c>
      <c r="J281" s="7">
        <v>1000000651</v>
      </c>
      <c r="K281" s="5" t="s">
        <v>75</v>
      </c>
      <c r="L281" t="s">
        <v>39</v>
      </c>
      <c r="M281">
        <v>120</v>
      </c>
      <c r="N281" t="s">
        <v>1194</v>
      </c>
      <c r="Q281">
        <v>0</v>
      </c>
      <c r="R281">
        <v>0</v>
      </c>
      <c r="S281">
        <v>0</v>
      </c>
      <c r="T281">
        <v>0</v>
      </c>
      <c r="U281">
        <v>0</v>
      </c>
      <c r="V281" s="29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tr">
        <f>IF(ISBLANK(E281), "N", "Y")</f>
        <v>N</v>
      </c>
      <c r="AJ281">
        <v>1</v>
      </c>
      <c r="AK281" s="12"/>
    </row>
    <row r="282" spans="2:37" x14ac:dyDescent="0.25">
      <c r="B282">
        <v>4863</v>
      </c>
      <c r="C282" s="17">
        <v>1000000676</v>
      </c>
      <c r="D282" s="5" t="s">
        <v>237</v>
      </c>
      <c r="F282" s="1">
        <v>4</v>
      </c>
      <c r="G282" s="3">
        <v>1</v>
      </c>
      <c r="H282" s="5" t="s">
        <v>1172</v>
      </c>
      <c r="I282" s="5" t="s">
        <v>1176</v>
      </c>
      <c r="J282" s="7">
        <v>1000000651</v>
      </c>
      <c r="K282" s="5" t="s">
        <v>75</v>
      </c>
      <c r="L282" t="s">
        <v>39</v>
      </c>
      <c r="M282">
        <v>120</v>
      </c>
      <c r="N282" t="s">
        <v>1194</v>
      </c>
      <c r="Q282">
        <v>0</v>
      </c>
      <c r="R282">
        <v>0</v>
      </c>
      <c r="S282">
        <v>0</v>
      </c>
      <c r="T282">
        <v>0</v>
      </c>
      <c r="U282">
        <v>0</v>
      </c>
      <c r="V282" s="29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tr">
        <f>IF(ISBLANK(E282), "N", "Y")</f>
        <v>N</v>
      </c>
      <c r="AJ282">
        <v>1</v>
      </c>
      <c r="AK282" s="12"/>
    </row>
    <row r="283" spans="2:37" x14ac:dyDescent="0.25">
      <c r="B283">
        <v>4864</v>
      </c>
      <c r="C283" s="17">
        <v>1000000677</v>
      </c>
      <c r="D283" s="5" t="s">
        <v>238</v>
      </c>
      <c r="F283" s="1">
        <v>4</v>
      </c>
      <c r="G283" s="3">
        <v>1</v>
      </c>
      <c r="H283" s="5" t="s">
        <v>1172</v>
      </c>
      <c r="I283" s="5" t="s">
        <v>1176</v>
      </c>
      <c r="J283" s="7">
        <v>1000000651</v>
      </c>
      <c r="K283" s="5" t="s">
        <v>75</v>
      </c>
      <c r="L283" t="s">
        <v>39</v>
      </c>
      <c r="M283">
        <v>120</v>
      </c>
      <c r="N283" t="s">
        <v>1194</v>
      </c>
      <c r="Q283">
        <v>0</v>
      </c>
      <c r="R283">
        <v>0</v>
      </c>
      <c r="S283">
        <v>0</v>
      </c>
      <c r="T283">
        <v>0</v>
      </c>
      <c r="U283">
        <v>0</v>
      </c>
      <c r="V283" s="29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tr">
        <f>IF(ISBLANK(E283), "N", "Y")</f>
        <v>N</v>
      </c>
      <c r="AJ283">
        <v>1</v>
      </c>
      <c r="AK283" s="12"/>
    </row>
    <row r="284" spans="2:37" x14ac:dyDescent="0.25">
      <c r="B284">
        <v>4865</v>
      </c>
      <c r="C284" s="17">
        <v>1000000678</v>
      </c>
      <c r="D284" s="5" t="s">
        <v>239</v>
      </c>
      <c r="F284" s="1">
        <v>4</v>
      </c>
      <c r="G284" s="3">
        <v>1</v>
      </c>
      <c r="H284" s="5" t="s">
        <v>1172</v>
      </c>
      <c r="I284" s="5" t="s">
        <v>1176</v>
      </c>
      <c r="J284" s="7">
        <v>1000000651</v>
      </c>
      <c r="K284" s="5" t="s">
        <v>75</v>
      </c>
      <c r="L284" t="s">
        <v>39</v>
      </c>
      <c r="M284">
        <v>120</v>
      </c>
      <c r="N284" t="s">
        <v>1194</v>
      </c>
      <c r="Q284">
        <v>0</v>
      </c>
      <c r="R284">
        <v>0</v>
      </c>
      <c r="S284">
        <v>0</v>
      </c>
      <c r="T284">
        <v>0</v>
      </c>
      <c r="U284">
        <v>0</v>
      </c>
      <c r="V284" s="29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tr">
        <f>IF(ISBLANK(E284), "N", "Y")</f>
        <v>N</v>
      </c>
      <c r="AJ284">
        <v>1</v>
      </c>
      <c r="AK284" s="12"/>
    </row>
    <row r="285" spans="2:37" x14ac:dyDescent="0.25">
      <c r="B285">
        <v>4866</v>
      </c>
      <c r="C285" s="17">
        <v>1000000679</v>
      </c>
      <c r="D285" s="5" t="s">
        <v>240</v>
      </c>
      <c r="F285" s="1">
        <v>4</v>
      </c>
      <c r="G285" s="3">
        <v>1</v>
      </c>
      <c r="H285" s="5" t="s">
        <v>1172</v>
      </c>
      <c r="I285" s="5" t="s">
        <v>1176</v>
      </c>
      <c r="J285" s="7">
        <v>1000000651</v>
      </c>
      <c r="K285" s="5" t="s">
        <v>75</v>
      </c>
      <c r="L285" t="s">
        <v>39</v>
      </c>
      <c r="M285">
        <v>120</v>
      </c>
      <c r="N285" t="s">
        <v>1194</v>
      </c>
      <c r="Q285">
        <v>0</v>
      </c>
      <c r="R285">
        <v>0</v>
      </c>
      <c r="S285">
        <v>0</v>
      </c>
      <c r="T285">
        <v>0</v>
      </c>
      <c r="U285">
        <v>0</v>
      </c>
      <c r="V285" s="29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tr">
        <f>IF(ISBLANK(E285), "N", "Y")</f>
        <v>N</v>
      </c>
      <c r="AJ285">
        <v>1</v>
      </c>
      <c r="AK285" s="12"/>
    </row>
    <row r="286" spans="2:37" x14ac:dyDescent="0.25">
      <c r="B286">
        <v>4867</v>
      </c>
      <c r="C286" s="17">
        <v>1000000680</v>
      </c>
      <c r="D286" s="5" t="s">
        <v>241</v>
      </c>
      <c r="F286" s="1">
        <v>4</v>
      </c>
      <c r="G286" s="3">
        <v>1</v>
      </c>
      <c r="H286" s="5" t="s">
        <v>1172</v>
      </c>
      <c r="I286" s="5" t="s">
        <v>1176</v>
      </c>
      <c r="J286" s="7">
        <v>1000000651</v>
      </c>
      <c r="K286" s="5" t="s">
        <v>75</v>
      </c>
      <c r="L286" t="s">
        <v>39</v>
      </c>
      <c r="M286">
        <v>120</v>
      </c>
      <c r="N286" t="s">
        <v>1194</v>
      </c>
      <c r="Q286">
        <v>0</v>
      </c>
      <c r="R286">
        <v>0</v>
      </c>
      <c r="S286">
        <v>0</v>
      </c>
      <c r="T286">
        <v>0</v>
      </c>
      <c r="U286">
        <v>0</v>
      </c>
      <c r="V286" s="29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tr">
        <f>IF(ISBLANK(E286), "N", "Y")</f>
        <v>N</v>
      </c>
      <c r="AJ286">
        <v>1</v>
      </c>
      <c r="AK286" s="12"/>
    </row>
    <row r="287" spans="2:37" x14ac:dyDescent="0.25">
      <c r="B287">
        <v>4868</v>
      </c>
      <c r="C287" s="17">
        <v>1000000681</v>
      </c>
      <c r="D287" s="5" t="s">
        <v>242</v>
      </c>
      <c r="F287" s="1">
        <v>4</v>
      </c>
      <c r="G287" s="3">
        <v>1</v>
      </c>
      <c r="H287" s="5" t="s">
        <v>1172</v>
      </c>
      <c r="I287" s="5" t="s">
        <v>1176</v>
      </c>
      <c r="J287" s="7">
        <v>1000000651</v>
      </c>
      <c r="K287" s="5" t="s">
        <v>75</v>
      </c>
      <c r="L287" t="s">
        <v>39</v>
      </c>
      <c r="M287">
        <v>120</v>
      </c>
      <c r="N287" t="s">
        <v>1194</v>
      </c>
      <c r="Q287">
        <v>0</v>
      </c>
      <c r="R287">
        <v>0</v>
      </c>
      <c r="S287">
        <v>0</v>
      </c>
      <c r="T287">
        <v>0</v>
      </c>
      <c r="U287">
        <v>0</v>
      </c>
      <c r="V287" s="29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tr">
        <f>IF(ISBLANK(E287), "N", "Y")</f>
        <v>N</v>
      </c>
      <c r="AJ287">
        <v>1</v>
      </c>
      <c r="AK287" s="12"/>
    </row>
    <row r="288" spans="2:37" x14ac:dyDescent="0.25">
      <c r="B288">
        <v>4869</v>
      </c>
      <c r="C288" s="18">
        <v>1000000682</v>
      </c>
      <c r="D288" s="21" t="s">
        <v>243</v>
      </c>
      <c r="F288" s="1">
        <v>4</v>
      </c>
      <c r="G288" s="3">
        <v>1</v>
      </c>
      <c r="H288" s="5" t="s">
        <v>1172</v>
      </c>
      <c r="I288" s="5" t="s">
        <v>1176</v>
      </c>
      <c r="J288" s="7">
        <v>1000000651</v>
      </c>
      <c r="K288" s="5" t="s">
        <v>75</v>
      </c>
      <c r="L288" t="s">
        <v>39</v>
      </c>
      <c r="M288">
        <v>120</v>
      </c>
      <c r="N288" t="s">
        <v>1194</v>
      </c>
      <c r="Q288">
        <v>0</v>
      </c>
      <c r="R288">
        <v>0</v>
      </c>
      <c r="S288">
        <v>0</v>
      </c>
      <c r="T288">
        <v>0</v>
      </c>
      <c r="U288">
        <v>0</v>
      </c>
      <c r="V288" s="29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tr">
        <f>IF(ISBLANK(E288), "N", "Y")</f>
        <v>N</v>
      </c>
      <c r="AJ288">
        <v>1</v>
      </c>
      <c r="AK288" s="12"/>
    </row>
    <row r="289" spans="2:37" x14ac:dyDescent="0.25">
      <c r="B289">
        <v>4870</v>
      </c>
      <c r="C289" s="17">
        <v>1000000683</v>
      </c>
      <c r="D289" s="5" t="s">
        <v>244</v>
      </c>
      <c r="F289" s="1">
        <v>4</v>
      </c>
      <c r="G289" s="3">
        <v>1</v>
      </c>
      <c r="H289" s="5" t="s">
        <v>1172</v>
      </c>
      <c r="I289" s="5" t="s">
        <v>1176</v>
      </c>
      <c r="J289" s="7">
        <v>1000000651</v>
      </c>
      <c r="K289" s="5" t="s">
        <v>75</v>
      </c>
      <c r="L289" t="s">
        <v>39</v>
      </c>
      <c r="M289">
        <v>120</v>
      </c>
      <c r="N289" t="s">
        <v>1194</v>
      </c>
      <c r="Q289">
        <v>0</v>
      </c>
      <c r="R289">
        <v>0</v>
      </c>
      <c r="S289">
        <v>0</v>
      </c>
      <c r="T289">
        <v>0</v>
      </c>
      <c r="U289">
        <v>0</v>
      </c>
      <c r="V289" s="2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tr">
        <f>IF(ISBLANK(E289), "N", "Y")</f>
        <v>N</v>
      </c>
      <c r="AJ289">
        <v>1</v>
      </c>
      <c r="AK289" s="12"/>
    </row>
    <row r="290" spans="2:37" x14ac:dyDescent="0.25">
      <c r="B290">
        <v>4871</v>
      </c>
      <c r="C290" s="17">
        <v>1000000684</v>
      </c>
      <c r="D290" s="5" t="s">
        <v>245</v>
      </c>
      <c r="F290" s="1">
        <v>4</v>
      </c>
      <c r="G290" s="3">
        <v>1</v>
      </c>
      <c r="H290" s="5" t="s">
        <v>1172</v>
      </c>
      <c r="I290" s="5" t="s">
        <v>1176</v>
      </c>
      <c r="J290" s="7">
        <v>1000000651</v>
      </c>
      <c r="K290" s="5" t="s">
        <v>75</v>
      </c>
      <c r="L290" t="s">
        <v>39</v>
      </c>
      <c r="M290">
        <v>120</v>
      </c>
      <c r="N290" t="s">
        <v>1194</v>
      </c>
      <c r="Q290">
        <v>0</v>
      </c>
      <c r="R290">
        <v>0</v>
      </c>
      <c r="S290">
        <v>0</v>
      </c>
      <c r="T290">
        <v>0</v>
      </c>
      <c r="U290">
        <v>0</v>
      </c>
      <c r="V290" s="29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tr">
        <f>IF(ISBLANK(E290), "N", "Y")</f>
        <v>N</v>
      </c>
      <c r="AJ290">
        <v>1</v>
      </c>
      <c r="AK290" s="12"/>
    </row>
    <row r="291" spans="2:37" x14ac:dyDescent="0.25">
      <c r="B291">
        <v>4872</v>
      </c>
      <c r="C291" s="17">
        <v>1000000685</v>
      </c>
      <c r="D291" s="5" t="s">
        <v>246</v>
      </c>
      <c r="F291" s="1">
        <v>4</v>
      </c>
      <c r="G291" s="3">
        <v>1</v>
      </c>
      <c r="H291" s="5" t="s">
        <v>1172</v>
      </c>
      <c r="I291" s="5" t="s">
        <v>1176</v>
      </c>
      <c r="J291" s="7">
        <v>1000000651</v>
      </c>
      <c r="K291" s="5" t="s">
        <v>75</v>
      </c>
      <c r="L291" t="s">
        <v>39</v>
      </c>
      <c r="M291">
        <v>120</v>
      </c>
      <c r="N291" t="s">
        <v>1194</v>
      </c>
      <c r="Q291">
        <v>0</v>
      </c>
      <c r="R291">
        <v>0</v>
      </c>
      <c r="S291">
        <v>0</v>
      </c>
      <c r="T291">
        <v>0</v>
      </c>
      <c r="U291">
        <v>0</v>
      </c>
      <c r="V291" s="29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 t="str">
        <f>IF(ISBLANK(E291), "N", "Y")</f>
        <v>N</v>
      </c>
      <c r="AJ291">
        <v>1</v>
      </c>
      <c r="AK291" s="12"/>
    </row>
    <row r="292" spans="2:37" x14ac:dyDescent="0.25">
      <c r="B292">
        <v>4873</v>
      </c>
      <c r="C292" s="17">
        <v>1000000686</v>
      </c>
      <c r="D292" s="5" t="s">
        <v>247</v>
      </c>
      <c r="F292" s="1">
        <v>4</v>
      </c>
      <c r="G292" s="3">
        <v>1</v>
      </c>
      <c r="H292" s="5" t="s">
        <v>1172</v>
      </c>
      <c r="I292" s="5" t="s">
        <v>1176</v>
      </c>
      <c r="J292" s="7">
        <v>1000000651</v>
      </c>
      <c r="K292" s="5" t="s">
        <v>75</v>
      </c>
      <c r="L292" t="s">
        <v>39</v>
      </c>
      <c r="M292">
        <v>120</v>
      </c>
      <c r="N292" t="s">
        <v>1194</v>
      </c>
      <c r="Q292">
        <v>0</v>
      </c>
      <c r="R292">
        <v>0</v>
      </c>
      <c r="S292">
        <v>0</v>
      </c>
      <c r="T292">
        <v>0</v>
      </c>
      <c r="U292">
        <v>0</v>
      </c>
      <c r="V292" s="29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tr">
        <f>IF(ISBLANK(E292), "N", "Y")</f>
        <v>N</v>
      </c>
      <c r="AJ292">
        <v>1</v>
      </c>
      <c r="AK292" s="12"/>
    </row>
    <row r="293" spans="2:37" x14ac:dyDescent="0.25">
      <c r="B293">
        <v>4874</v>
      </c>
      <c r="C293" s="17">
        <v>1000000687</v>
      </c>
      <c r="D293" s="5" t="s">
        <v>248</v>
      </c>
      <c r="F293" s="1">
        <v>4</v>
      </c>
      <c r="G293" s="3">
        <v>1</v>
      </c>
      <c r="H293" s="5" t="s">
        <v>1172</v>
      </c>
      <c r="I293" s="5" t="s">
        <v>1176</v>
      </c>
      <c r="J293" s="7">
        <v>1000000651</v>
      </c>
      <c r="K293" s="5" t="s">
        <v>75</v>
      </c>
      <c r="L293" t="s">
        <v>39</v>
      </c>
      <c r="M293">
        <v>120</v>
      </c>
      <c r="N293" t="s">
        <v>1194</v>
      </c>
      <c r="Q293">
        <v>0</v>
      </c>
      <c r="R293">
        <v>0</v>
      </c>
      <c r="S293">
        <v>0</v>
      </c>
      <c r="T293">
        <v>0</v>
      </c>
      <c r="U293">
        <v>0</v>
      </c>
      <c r="V293" s="29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tr">
        <f>IF(ISBLANK(E293), "N", "Y")</f>
        <v>N</v>
      </c>
      <c r="AJ293">
        <v>1</v>
      </c>
      <c r="AK293" s="12"/>
    </row>
    <row r="294" spans="2:37" x14ac:dyDescent="0.25">
      <c r="B294">
        <v>4875</v>
      </c>
      <c r="C294" s="17">
        <v>1000000688</v>
      </c>
      <c r="D294" s="5" t="s">
        <v>249</v>
      </c>
      <c r="F294" s="1">
        <v>4</v>
      </c>
      <c r="G294" s="3">
        <v>1</v>
      </c>
      <c r="H294" s="5" t="s">
        <v>1172</v>
      </c>
      <c r="I294" s="5" t="s">
        <v>1176</v>
      </c>
      <c r="J294" s="7">
        <v>1000000651</v>
      </c>
      <c r="K294" s="5" t="s">
        <v>75</v>
      </c>
      <c r="L294" t="s">
        <v>39</v>
      </c>
      <c r="M294">
        <v>120</v>
      </c>
      <c r="N294" t="s">
        <v>1194</v>
      </c>
      <c r="Q294">
        <v>0</v>
      </c>
      <c r="R294">
        <v>0</v>
      </c>
      <c r="S294">
        <v>0</v>
      </c>
      <c r="T294">
        <v>0</v>
      </c>
      <c r="U294">
        <v>0</v>
      </c>
      <c r="V294" s="29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tr">
        <f>IF(ISBLANK(E294), "N", "Y")</f>
        <v>N</v>
      </c>
      <c r="AJ294">
        <v>1</v>
      </c>
      <c r="AK294" s="12"/>
    </row>
    <row r="295" spans="2:37" x14ac:dyDescent="0.25">
      <c r="B295">
        <v>4876</v>
      </c>
      <c r="C295" s="17">
        <v>1000000689</v>
      </c>
      <c r="D295" s="5" t="s">
        <v>250</v>
      </c>
      <c r="F295" s="1">
        <v>4</v>
      </c>
      <c r="G295" s="3">
        <v>1</v>
      </c>
      <c r="H295" s="5" t="s">
        <v>1172</v>
      </c>
      <c r="I295" s="5" t="s">
        <v>1176</v>
      </c>
      <c r="J295" s="7">
        <v>1000000651</v>
      </c>
      <c r="K295" s="5" t="s">
        <v>75</v>
      </c>
      <c r="L295" t="s">
        <v>39</v>
      </c>
      <c r="M295">
        <v>120</v>
      </c>
      <c r="N295" t="s">
        <v>1194</v>
      </c>
      <c r="Q295">
        <v>0</v>
      </c>
      <c r="R295">
        <v>0</v>
      </c>
      <c r="S295">
        <v>0</v>
      </c>
      <c r="T295">
        <v>0</v>
      </c>
      <c r="U295">
        <v>0</v>
      </c>
      <c r="V295" s="29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tr">
        <f>IF(ISBLANK(E295), "N", "Y")</f>
        <v>N</v>
      </c>
      <c r="AJ295">
        <v>1</v>
      </c>
      <c r="AK295" s="12"/>
    </row>
    <row r="296" spans="2:37" x14ac:dyDescent="0.25">
      <c r="B296">
        <v>4877</v>
      </c>
      <c r="C296" s="17">
        <v>1000000690</v>
      </c>
      <c r="D296" s="5" t="s">
        <v>251</v>
      </c>
      <c r="F296" s="1">
        <v>4</v>
      </c>
      <c r="G296" s="3">
        <v>1</v>
      </c>
      <c r="H296" s="5" t="s">
        <v>1172</v>
      </c>
      <c r="I296" s="5" t="s">
        <v>1176</v>
      </c>
      <c r="J296" s="7">
        <v>1000000651</v>
      </c>
      <c r="K296" s="5" t="s">
        <v>75</v>
      </c>
      <c r="L296" t="s">
        <v>39</v>
      </c>
      <c r="M296">
        <v>120</v>
      </c>
      <c r="N296" t="s">
        <v>1194</v>
      </c>
      <c r="Q296">
        <v>0</v>
      </c>
      <c r="R296">
        <v>0</v>
      </c>
      <c r="S296">
        <v>0</v>
      </c>
      <c r="T296">
        <v>0</v>
      </c>
      <c r="U296">
        <v>0</v>
      </c>
      <c r="V296" s="29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tr">
        <f>IF(ISBLANK(E296), "N", "Y")</f>
        <v>N</v>
      </c>
      <c r="AJ296">
        <v>1</v>
      </c>
      <c r="AK296" s="12"/>
    </row>
    <row r="297" spans="2:37" x14ac:dyDescent="0.25">
      <c r="B297">
        <v>4878</v>
      </c>
      <c r="C297" s="17">
        <v>1000000691</v>
      </c>
      <c r="D297" s="5" t="s">
        <v>252</v>
      </c>
      <c r="F297" s="1">
        <v>4</v>
      </c>
      <c r="G297" s="3">
        <v>1</v>
      </c>
      <c r="H297" s="5" t="s">
        <v>1172</v>
      </c>
      <c r="I297" s="5" t="s">
        <v>1176</v>
      </c>
      <c r="J297" s="7">
        <v>1000000651</v>
      </c>
      <c r="K297" s="5" t="s">
        <v>75</v>
      </c>
      <c r="L297" t="s">
        <v>39</v>
      </c>
      <c r="M297">
        <v>120</v>
      </c>
      <c r="N297" t="s">
        <v>1194</v>
      </c>
      <c r="Q297">
        <v>0</v>
      </c>
      <c r="R297">
        <v>0</v>
      </c>
      <c r="S297">
        <v>0</v>
      </c>
      <c r="T297">
        <v>0</v>
      </c>
      <c r="U297">
        <v>0</v>
      </c>
      <c r="V297" s="29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tr">
        <f>IF(ISBLANK(E297), "N", "Y")</f>
        <v>N</v>
      </c>
      <c r="AJ297">
        <v>1</v>
      </c>
      <c r="AK297" s="12"/>
    </row>
    <row r="298" spans="2:37" x14ac:dyDescent="0.25">
      <c r="B298">
        <v>4879</v>
      </c>
      <c r="C298" s="17">
        <v>1000000692</v>
      </c>
      <c r="D298" s="5" t="s">
        <v>253</v>
      </c>
      <c r="F298" s="1">
        <v>4</v>
      </c>
      <c r="G298" s="3">
        <v>1</v>
      </c>
      <c r="H298" s="5" t="s">
        <v>1172</v>
      </c>
      <c r="I298" s="5" t="s">
        <v>1176</v>
      </c>
      <c r="J298" s="7">
        <v>1000000651</v>
      </c>
      <c r="K298" s="5" t="s">
        <v>75</v>
      </c>
      <c r="L298" t="s">
        <v>39</v>
      </c>
      <c r="M298">
        <v>120</v>
      </c>
      <c r="N298" t="s">
        <v>1194</v>
      </c>
      <c r="Q298">
        <v>0</v>
      </c>
      <c r="R298">
        <v>0</v>
      </c>
      <c r="S298">
        <v>0</v>
      </c>
      <c r="T298">
        <v>0</v>
      </c>
      <c r="U298">
        <v>0</v>
      </c>
      <c r="V298" s="29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tr">
        <f>IF(ISBLANK(E298), "N", "Y")</f>
        <v>N</v>
      </c>
      <c r="AJ298">
        <v>1</v>
      </c>
      <c r="AK298" s="12"/>
    </row>
    <row r="299" spans="2:37" x14ac:dyDescent="0.25">
      <c r="B299">
        <v>4880</v>
      </c>
      <c r="C299" s="17">
        <v>1000000693</v>
      </c>
      <c r="D299" s="5" t="s">
        <v>254</v>
      </c>
      <c r="F299" s="1">
        <v>4</v>
      </c>
      <c r="G299" s="3">
        <v>1</v>
      </c>
      <c r="H299" s="5" t="s">
        <v>1172</v>
      </c>
      <c r="I299" s="5" t="s">
        <v>1176</v>
      </c>
      <c r="J299" s="7">
        <v>1000000651</v>
      </c>
      <c r="K299" s="5" t="s">
        <v>75</v>
      </c>
      <c r="L299" t="s">
        <v>39</v>
      </c>
      <c r="M299">
        <v>120</v>
      </c>
      <c r="N299" t="s">
        <v>1194</v>
      </c>
      <c r="Q299">
        <v>0</v>
      </c>
      <c r="R299">
        <v>0</v>
      </c>
      <c r="S299">
        <v>0</v>
      </c>
      <c r="T299">
        <v>0</v>
      </c>
      <c r="U299">
        <v>0</v>
      </c>
      <c r="V299" s="2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tr">
        <f>IF(ISBLANK(E299), "N", "Y")</f>
        <v>N</v>
      </c>
      <c r="AJ299">
        <v>1</v>
      </c>
      <c r="AK299" s="12"/>
    </row>
    <row r="300" spans="2:37" x14ac:dyDescent="0.25">
      <c r="B300">
        <v>4881</v>
      </c>
      <c r="C300" s="17">
        <v>1000000694</v>
      </c>
      <c r="D300" s="5" t="s">
        <v>255</v>
      </c>
      <c r="F300" s="1">
        <v>4</v>
      </c>
      <c r="G300" s="3">
        <v>1</v>
      </c>
      <c r="H300" s="5" t="s">
        <v>1172</v>
      </c>
      <c r="I300" s="5" t="s">
        <v>1176</v>
      </c>
      <c r="J300" s="7">
        <v>1000000651</v>
      </c>
      <c r="K300" s="5" t="s">
        <v>75</v>
      </c>
      <c r="L300" t="s">
        <v>39</v>
      </c>
      <c r="M300">
        <v>120</v>
      </c>
      <c r="N300" t="s">
        <v>1194</v>
      </c>
      <c r="Q300">
        <v>0</v>
      </c>
      <c r="R300">
        <v>0</v>
      </c>
      <c r="S300">
        <v>0</v>
      </c>
      <c r="T300">
        <v>0</v>
      </c>
      <c r="U300">
        <v>0</v>
      </c>
      <c r="V300" s="29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tr">
        <f>IF(ISBLANK(E300), "N", "Y")</f>
        <v>N</v>
      </c>
      <c r="AJ300">
        <v>1</v>
      </c>
      <c r="AK300" s="12"/>
    </row>
    <row r="301" spans="2:37" x14ac:dyDescent="0.25">
      <c r="B301">
        <v>4882</v>
      </c>
      <c r="C301" s="17">
        <v>1000000695</v>
      </c>
      <c r="D301" s="5" t="s">
        <v>256</v>
      </c>
      <c r="F301" s="1">
        <v>4</v>
      </c>
      <c r="G301" s="3">
        <v>1</v>
      </c>
      <c r="H301" s="5" t="s">
        <v>1172</v>
      </c>
      <c r="I301" s="5" t="s">
        <v>1176</v>
      </c>
      <c r="J301" s="7">
        <v>1000000651</v>
      </c>
      <c r="K301" s="5" t="s">
        <v>75</v>
      </c>
      <c r="L301" t="s">
        <v>39</v>
      </c>
      <c r="M301">
        <v>120</v>
      </c>
      <c r="N301" t="s">
        <v>1194</v>
      </c>
      <c r="Q301">
        <v>0</v>
      </c>
      <c r="R301">
        <v>0</v>
      </c>
      <c r="S301">
        <v>0</v>
      </c>
      <c r="T301">
        <v>0</v>
      </c>
      <c r="U301">
        <v>0</v>
      </c>
      <c r="V301" s="29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tr">
        <f>IF(ISBLANK(E301), "N", "Y")</f>
        <v>N</v>
      </c>
      <c r="AJ301">
        <v>1</v>
      </c>
      <c r="AK301" s="12"/>
    </row>
    <row r="302" spans="2:37" x14ac:dyDescent="0.25">
      <c r="B302">
        <v>4883</v>
      </c>
      <c r="C302" s="17">
        <v>1000000731</v>
      </c>
      <c r="D302" s="5" t="s">
        <v>257</v>
      </c>
      <c r="F302" s="1">
        <v>3</v>
      </c>
      <c r="G302" s="3">
        <v>1</v>
      </c>
      <c r="H302" s="5" t="s">
        <v>1172</v>
      </c>
      <c r="I302" s="5" t="s">
        <v>1176</v>
      </c>
      <c r="J302" s="7">
        <v>1000000621</v>
      </c>
      <c r="K302" s="5" t="s">
        <v>40</v>
      </c>
      <c r="L302" t="s">
        <v>39</v>
      </c>
      <c r="M302">
        <v>120</v>
      </c>
      <c r="N302" t="s">
        <v>1194</v>
      </c>
      <c r="Q302">
        <v>0</v>
      </c>
      <c r="R302">
        <v>0</v>
      </c>
      <c r="S302">
        <v>0</v>
      </c>
      <c r="T302">
        <v>0</v>
      </c>
      <c r="U302">
        <v>0</v>
      </c>
      <c r="V302" s="29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tr">
        <f>IF(ISBLANK(E302), "N", "Y")</f>
        <v>N</v>
      </c>
      <c r="AJ302">
        <v>1</v>
      </c>
      <c r="AK302" s="12"/>
    </row>
    <row r="303" spans="2:37" x14ac:dyDescent="0.25">
      <c r="B303">
        <v>4884</v>
      </c>
      <c r="C303" s="17">
        <v>1000000732</v>
      </c>
      <c r="D303" s="5" t="s">
        <v>258</v>
      </c>
      <c r="F303" s="1">
        <v>4</v>
      </c>
      <c r="G303" s="3">
        <v>1</v>
      </c>
      <c r="H303" s="5" t="s">
        <v>1172</v>
      </c>
      <c r="I303" s="5" t="s">
        <v>1176</v>
      </c>
      <c r="J303" s="7">
        <v>1000000731</v>
      </c>
      <c r="K303" s="5" t="s">
        <v>75</v>
      </c>
      <c r="L303" t="s">
        <v>39</v>
      </c>
      <c r="M303">
        <v>120</v>
      </c>
      <c r="N303" t="s">
        <v>1194</v>
      </c>
      <c r="Q303">
        <v>0</v>
      </c>
      <c r="R303">
        <v>0</v>
      </c>
      <c r="S303">
        <v>0</v>
      </c>
      <c r="T303">
        <v>0</v>
      </c>
      <c r="U303">
        <v>0</v>
      </c>
      <c r="V303" s="29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tr">
        <f>IF(ISBLANK(E303), "N", "Y")</f>
        <v>N</v>
      </c>
      <c r="AJ303">
        <v>1</v>
      </c>
      <c r="AK303" s="12"/>
    </row>
    <row r="304" spans="2:37" x14ac:dyDescent="0.25">
      <c r="B304">
        <v>4885</v>
      </c>
      <c r="C304" s="17">
        <v>1000000733</v>
      </c>
      <c r="D304" s="5" t="s">
        <v>259</v>
      </c>
      <c r="F304" s="1">
        <v>4</v>
      </c>
      <c r="G304" s="3">
        <v>1</v>
      </c>
      <c r="H304" s="5" t="s">
        <v>1172</v>
      </c>
      <c r="I304" s="5" t="s">
        <v>1176</v>
      </c>
      <c r="J304" s="7">
        <v>1000000731</v>
      </c>
      <c r="K304" s="5" t="s">
        <v>75</v>
      </c>
      <c r="L304" t="s">
        <v>39</v>
      </c>
      <c r="M304">
        <v>120</v>
      </c>
      <c r="N304" t="s">
        <v>1194</v>
      </c>
      <c r="Q304">
        <v>0</v>
      </c>
      <c r="R304">
        <v>0</v>
      </c>
      <c r="S304">
        <v>0</v>
      </c>
      <c r="T304">
        <v>0</v>
      </c>
      <c r="U304">
        <v>0</v>
      </c>
      <c r="V304" s="29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tr">
        <f>IF(ISBLANK(E304), "N", "Y")</f>
        <v>N</v>
      </c>
      <c r="AJ304">
        <v>1</v>
      </c>
      <c r="AK304" s="12"/>
    </row>
    <row r="305" spans="2:37" x14ac:dyDescent="0.25">
      <c r="B305">
        <v>4886</v>
      </c>
      <c r="C305" s="17">
        <v>1000000734</v>
      </c>
      <c r="D305" s="5" t="s">
        <v>260</v>
      </c>
      <c r="F305" s="1">
        <v>4</v>
      </c>
      <c r="G305" s="3">
        <v>1</v>
      </c>
      <c r="H305" s="5" t="s">
        <v>1172</v>
      </c>
      <c r="I305" s="5" t="s">
        <v>1176</v>
      </c>
      <c r="J305" s="7">
        <v>1000000731</v>
      </c>
      <c r="K305" s="5" t="s">
        <v>75</v>
      </c>
      <c r="L305" t="s">
        <v>39</v>
      </c>
      <c r="M305">
        <v>120</v>
      </c>
      <c r="N305" t="s">
        <v>1194</v>
      </c>
      <c r="Q305">
        <v>0</v>
      </c>
      <c r="R305">
        <v>0</v>
      </c>
      <c r="S305">
        <v>0</v>
      </c>
      <c r="T305">
        <v>0</v>
      </c>
      <c r="U305">
        <v>0</v>
      </c>
      <c r="V305" s="29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tr">
        <f>IF(ISBLANK(E305), "N", "Y")</f>
        <v>N</v>
      </c>
      <c r="AJ305">
        <v>1</v>
      </c>
      <c r="AK305" s="12"/>
    </row>
    <row r="306" spans="2:37" x14ac:dyDescent="0.25">
      <c r="B306">
        <v>4887</v>
      </c>
      <c r="C306" s="17">
        <v>1000000735</v>
      </c>
      <c r="D306" s="5" t="s">
        <v>261</v>
      </c>
      <c r="F306" s="1">
        <v>4</v>
      </c>
      <c r="G306" s="3">
        <v>1</v>
      </c>
      <c r="H306" s="5" t="s">
        <v>1172</v>
      </c>
      <c r="I306" s="5" t="s">
        <v>1176</v>
      </c>
      <c r="J306" s="7">
        <v>1000000731</v>
      </c>
      <c r="K306" s="5" t="s">
        <v>75</v>
      </c>
      <c r="L306" t="s">
        <v>39</v>
      </c>
      <c r="M306">
        <v>120</v>
      </c>
      <c r="N306" t="s">
        <v>1194</v>
      </c>
      <c r="Q306">
        <v>0</v>
      </c>
      <c r="R306">
        <v>0</v>
      </c>
      <c r="S306">
        <v>0</v>
      </c>
      <c r="T306">
        <v>0</v>
      </c>
      <c r="U306">
        <v>0</v>
      </c>
      <c r="V306" s="29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tr">
        <f>IF(ISBLANK(E306), "N", "Y")</f>
        <v>N</v>
      </c>
      <c r="AJ306">
        <v>1</v>
      </c>
      <c r="AK306" s="12"/>
    </row>
    <row r="307" spans="2:37" x14ac:dyDescent="0.25">
      <c r="B307">
        <v>4888</v>
      </c>
      <c r="C307" s="17">
        <v>1000000736</v>
      </c>
      <c r="D307" s="5" t="s">
        <v>262</v>
      </c>
      <c r="F307" s="1">
        <v>4</v>
      </c>
      <c r="G307" s="3">
        <v>1</v>
      </c>
      <c r="H307" s="5" t="s">
        <v>1172</v>
      </c>
      <c r="I307" s="5" t="s">
        <v>1176</v>
      </c>
      <c r="J307" s="7">
        <v>1000000731</v>
      </c>
      <c r="K307" s="5" t="s">
        <v>75</v>
      </c>
      <c r="L307" t="s">
        <v>39</v>
      </c>
      <c r="M307">
        <v>120</v>
      </c>
      <c r="N307" t="s">
        <v>1194</v>
      </c>
      <c r="Q307">
        <v>0</v>
      </c>
      <c r="R307">
        <v>0</v>
      </c>
      <c r="S307">
        <v>0</v>
      </c>
      <c r="T307">
        <v>0</v>
      </c>
      <c r="U307">
        <v>0</v>
      </c>
      <c r="V307" s="29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 t="str">
        <f>IF(ISBLANK(E307), "N", "Y")</f>
        <v>N</v>
      </c>
      <c r="AJ307">
        <v>1</v>
      </c>
      <c r="AK307" s="12"/>
    </row>
    <row r="308" spans="2:37" x14ac:dyDescent="0.25">
      <c r="B308">
        <v>4889</v>
      </c>
      <c r="C308" s="17">
        <v>1000000737</v>
      </c>
      <c r="D308" s="5" t="s">
        <v>263</v>
      </c>
      <c r="F308" s="1">
        <v>4</v>
      </c>
      <c r="G308" s="3">
        <v>1</v>
      </c>
      <c r="H308" s="5" t="s">
        <v>1172</v>
      </c>
      <c r="I308" s="5" t="s">
        <v>1176</v>
      </c>
      <c r="J308" s="7">
        <v>1000000731</v>
      </c>
      <c r="K308" s="5" t="s">
        <v>75</v>
      </c>
      <c r="L308" t="s">
        <v>39</v>
      </c>
      <c r="M308">
        <v>120</v>
      </c>
      <c r="N308" t="s">
        <v>1194</v>
      </c>
      <c r="Q308">
        <v>0</v>
      </c>
      <c r="R308">
        <v>0</v>
      </c>
      <c r="S308">
        <v>0</v>
      </c>
      <c r="T308">
        <v>0</v>
      </c>
      <c r="U308">
        <v>0</v>
      </c>
      <c r="V308" s="29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tr">
        <f>IF(ISBLANK(E308), "N", "Y")</f>
        <v>N</v>
      </c>
      <c r="AJ308">
        <v>1</v>
      </c>
      <c r="AK308" s="12"/>
    </row>
    <row r="309" spans="2:37" x14ac:dyDescent="0.25">
      <c r="B309">
        <v>4890</v>
      </c>
      <c r="C309" s="17">
        <v>1000000738</v>
      </c>
      <c r="D309" s="5" t="s">
        <v>264</v>
      </c>
      <c r="F309" s="1">
        <v>4</v>
      </c>
      <c r="G309" s="3">
        <v>1</v>
      </c>
      <c r="H309" s="5" t="s">
        <v>1172</v>
      </c>
      <c r="I309" s="5" t="s">
        <v>1176</v>
      </c>
      <c r="J309" s="7">
        <v>1000000731</v>
      </c>
      <c r="K309" s="5" t="s">
        <v>75</v>
      </c>
      <c r="L309" t="s">
        <v>39</v>
      </c>
      <c r="M309">
        <v>120</v>
      </c>
      <c r="N309" t="s">
        <v>1194</v>
      </c>
      <c r="Q309">
        <v>0</v>
      </c>
      <c r="R309">
        <v>0</v>
      </c>
      <c r="S309">
        <v>0</v>
      </c>
      <c r="T309">
        <v>0</v>
      </c>
      <c r="U309">
        <v>0</v>
      </c>
      <c r="V309" s="2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tr">
        <f>IF(ISBLANK(E309), "N", "Y")</f>
        <v>N</v>
      </c>
      <c r="AJ309">
        <v>1</v>
      </c>
      <c r="AK309" s="12"/>
    </row>
    <row r="310" spans="2:37" x14ac:dyDescent="0.25">
      <c r="B310">
        <v>4891</v>
      </c>
      <c r="C310" s="17">
        <v>1000000739</v>
      </c>
      <c r="D310" s="5" t="s">
        <v>265</v>
      </c>
      <c r="F310" s="1">
        <v>4</v>
      </c>
      <c r="G310" s="3">
        <v>1</v>
      </c>
      <c r="H310" s="5" t="s">
        <v>1172</v>
      </c>
      <c r="I310" s="5" t="s">
        <v>1176</v>
      </c>
      <c r="J310" s="7">
        <v>1000000731</v>
      </c>
      <c r="K310" s="5" t="s">
        <v>75</v>
      </c>
      <c r="L310" t="s">
        <v>39</v>
      </c>
      <c r="M310">
        <v>120</v>
      </c>
      <c r="N310" t="s">
        <v>1194</v>
      </c>
      <c r="Q310">
        <v>0</v>
      </c>
      <c r="R310">
        <v>0</v>
      </c>
      <c r="S310">
        <v>0</v>
      </c>
      <c r="T310">
        <v>0</v>
      </c>
      <c r="U310">
        <v>0</v>
      </c>
      <c r="V310" s="29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tr">
        <f>IF(ISBLANK(E310), "N", "Y")</f>
        <v>N</v>
      </c>
      <c r="AJ310">
        <v>1</v>
      </c>
      <c r="AK310" s="12"/>
    </row>
    <row r="311" spans="2:37" x14ac:dyDescent="0.25">
      <c r="B311">
        <v>4892</v>
      </c>
      <c r="C311" s="17">
        <v>1000000740</v>
      </c>
      <c r="D311" s="5" t="s">
        <v>266</v>
      </c>
      <c r="F311" s="1">
        <v>4</v>
      </c>
      <c r="G311" s="3">
        <v>1</v>
      </c>
      <c r="H311" s="5" t="s">
        <v>1172</v>
      </c>
      <c r="I311" s="5" t="s">
        <v>1176</v>
      </c>
      <c r="J311" s="7">
        <v>1000000731</v>
      </c>
      <c r="K311" s="5" t="s">
        <v>75</v>
      </c>
      <c r="L311" t="s">
        <v>39</v>
      </c>
      <c r="M311">
        <v>120</v>
      </c>
      <c r="N311" t="s">
        <v>1194</v>
      </c>
      <c r="Q311">
        <v>0</v>
      </c>
      <c r="R311">
        <v>0</v>
      </c>
      <c r="S311">
        <v>0</v>
      </c>
      <c r="T311">
        <v>0</v>
      </c>
      <c r="U311">
        <v>0</v>
      </c>
      <c r="V311" s="29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tr">
        <f>IF(ISBLANK(E311), "N", "Y")</f>
        <v>N</v>
      </c>
      <c r="AJ311">
        <v>1</v>
      </c>
      <c r="AK311" s="12"/>
    </row>
    <row r="312" spans="2:37" x14ac:dyDescent="0.25">
      <c r="B312">
        <v>4893</v>
      </c>
      <c r="C312" s="17">
        <v>1000000741</v>
      </c>
      <c r="D312" s="5" t="s">
        <v>267</v>
      </c>
      <c r="F312" s="1">
        <v>4</v>
      </c>
      <c r="G312" s="3">
        <v>1</v>
      </c>
      <c r="H312" s="5" t="s">
        <v>1172</v>
      </c>
      <c r="I312" s="5" t="s">
        <v>1176</v>
      </c>
      <c r="J312" s="7">
        <v>1000000731</v>
      </c>
      <c r="K312" s="5" t="s">
        <v>75</v>
      </c>
      <c r="L312" t="s">
        <v>39</v>
      </c>
      <c r="M312">
        <v>120</v>
      </c>
      <c r="N312" t="s">
        <v>1194</v>
      </c>
      <c r="Q312">
        <v>0</v>
      </c>
      <c r="R312">
        <v>0</v>
      </c>
      <c r="S312">
        <v>0</v>
      </c>
      <c r="T312">
        <v>0</v>
      </c>
      <c r="U312">
        <v>0</v>
      </c>
      <c r="V312" s="29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tr">
        <f>IF(ISBLANK(E312), "N", "Y")</f>
        <v>N</v>
      </c>
      <c r="AJ312">
        <v>1</v>
      </c>
      <c r="AK312" s="12"/>
    </row>
    <row r="313" spans="2:37" x14ac:dyDescent="0.25">
      <c r="B313">
        <v>4894</v>
      </c>
      <c r="C313" s="17">
        <v>1000000742</v>
      </c>
      <c r="D313" s="5" t="s">
        <v>268</v>
      </c>
      <c r="F313" s="1">
        <v>4</v>
      </c>
      <c r="G313" s="3">
        <v>1</v>
      </c>
      <c r="H313" s="5" t="s">
        <v>1172</v>
      </c>
      <c r="I313" s="5" t="s">
        <v>1176</v>
      </c>
      <c r="J313" s="7">
        <v>1000000731</v>
      </c>
      <c r="K313" s="5" t="s">
        <v>75</v>
      </c>
      <c r="L313" t="s">
        <v>39</v>
      </c>
      <c r="M313">
        <v>120</v>
      </c>
      <c r="N313" t="s">
        <v>1194</v>
      </c>
      <c r="Q313">
        <v>0</v>
      </c>
      <c r="R313">
        <v>0</v>
      </c>
      <c r="S313">
        <v>0</v>
      </c>
      <c r="T313">
        <v>0</v>
      </c>
      <c r="U313">
        <v>0</v>
      </c>
      <c r="V313" s="29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tr">
        <f>IF(ISBLANK(E313), "N", "Y")</f>
        <v>N</v>
      </c>
      <c r="AJ313">
        <v>1</v>
      </c>
      <c r="AK313" s="12"/>
    </row>
    <row r="314" spans="2:37" x14ac:dyDescent="0.25">
      <c r="B314">
        <v>4895</v>
      </c>
      <c r="C314" s="17">
        <v>1000000743</v>
      </c>
      <c r="D314" s="5" t="s">
        <v>269</v>
      </c>
      <c r="F314" s="1">
        <v>4</v>
      </c>
      <c r="G314" s="3">
        <v>1</v>
      </c>
      <c r="H314" s="5" t="s">
        <v>1172</v>
      </c>
      <c r="I314" s="5" t="s">
        <v>1176</v>
      </c>
      <c r="J314" s="7">
        <v>1000000731</v>
      </c>
      <c r="K314" s="5" t="s">
        <v>75</v>
      </c>
      <c r="L314" t="s">
        <v>39</v>
      </c>
      <c r="M314">
        <v>120</v>
      </c>
      <c r="N314" t="s">
        <v>1194</v>
      </c>
      <c r="Q314">
        <v>0</v>
      </c>
      <c r="R314">
        <v>0</v>
      </c>
      <c r="S314">
        <v>0</v>
      </c>
      <c r="T314">
        <v>0</v>
      </c>
      <c r="U314">
        <v>0</v>
      </c>
      <c r="V314" s="29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tr">
        <f>IF(ISBLANK(E314), "N", "Y")</f>
        <v>N</v>
      </c>
      <c r="AJ314">
        <v>1</v>
      </c>
      <c r="AK314" s="12"/>
    </row>
    <row r="315" spans="2:37" x14ac:dyDescent="0.25">
      <c r="B315">
        <v>4896</v>
      </c>
      <c r="C315" s="17">
        <v>1000000744</v>
      </c>
      <c r="D315" s="5" t="s">
        <v>270</v>
      </c>
      <c r="F315" s="1">
        <v>4</v>
      </c>
      <c r="G315" s="3">
        <v>1</v>
      </c>
      <c r="H315" s="5" t="s">
        <v>1172</v>
      </c>
      <c r="I315" s="5" t="s">
        <v>1176</v>
      </c>
      <c r="J315" s="7">
        <v>1000000731</v>
      </c>
      <c r="K315" s="5" t="s">
        <v>75</v>
      </c>
      <c r="L315" t="s">
        <v>39</v>
      </c>
      <c r="M315">
        <v>120</v>
      </c>
      <c r="N315" t="s">
        <v>1194</v>
      </c>
      <c r="Q315">
        <v>0</v>
      </c>
      <c r="R315">
        <v>0</v>
      </c>
      <c r="S315">
        <v>0</v>
      </c>
      <c r="T315">
        <v>0</v>
      </c>
      <c r="U315">
        <v>0</v>
      </c>
      <c r="V315" s="29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tr">
        <f>IF(ISBLANK(E315), "N", "Y")</f>
        <v>N</v>
      </c>
      <c r="AJ315">
        <v>1</v>
      </c>
      <c r="AK315" s="12"/>
    </row>
    <row r="316" spans="2:37" x14ac:dyDescent="0.25">
      <c r="B316">
        <v>4897</v>
      </c>
      <c r="C316" s="17">
        <v>1000000745</v>
      </c>
      <c r="D316" s="5" t="s">
        <v>271</v>
      </c>
      <c r="F316" s="1">
        <v>4</v>
      </c>
      <c r="G316" s="3">
        <v>1</v>
      </c>
      <c r="H316" s="5" t="s">
        <v>1172</v>
      </c>
      <c r="I316" s="5" t="s">
        <v>1176</v>
      </c>
      <c r="J316" s="7">
        <v>1000000731</v>
      </c>
      <c r="K316" s="5" t="s">
        <v>75</v>
      </c>
      <c r="L316" t="s">
        <v>39</v>
      </c>
      <c r="M316">
        <v>120</v>
      </c>
      <c r="N316" t="s">
        <v>1194</v>
      </c>
      <c r="Q316">
        <v>0</v>
      </c>
      <c r="R316">
        <v>0</v>
      </c>
      <c r="S316">
        <v>0</v>
      </c>
      <c r="T316">
        <v>0</v>
      </c>
      <c r="U316">
        <v>0</v>
      </c>
      <c r="V316" s="29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tr">
        <f>IF(ISBLANK(E316), "N", "Y")</f>
        <v>N</v>
      </c>
      <c r="AJ316">
        <v>1</v>
      </c>
      <c r="AK316" s="12"/>
    </row>
    <row r="317" spans="2:37" x14ac:dyDescent="0.25">
      <c r="B317">
        <v>4898</v>
      </c>
      <c r="C317" s="17">
        <v>1000000746</v>
      </c>
      <c r="D317" s="5" t="s">
        <v>272</v>
      </c>
      <c r="F317" s="1">
        <v>4</v>
      </c>
      <c r="G317" s="3">
        <v>1</v>
      </c>
      <c r="H317" s="5" t="s">
        <v>1172</v>
      </c>
      <c r="I317" s="5" t="s">
        <v>1176</v>
      </c>
      <c r="J317" s="7">
        <v>1000000731</v>
      </c>
      <c r="K317" s="5" t="s">
        <v>75</v>
      </c>
      <c r="L317" t="s">
        <v>39</v>
      </c>
      <c r="M317">
        <v>120</v>
      </c>
      <c r="N317" t="s">
        <v>1194</v>
      </c>
      <c r="Q317">
        <v>0</v>
      </c>
      <c r="R317">
        <v>0</v>
      </c>
      <c r="S317">
        <v>0</v>
      </c>
      <c r="T317">
        <v>0</v>
      </c>
      <c r="U317">
        <v>0</v>
      </c>
      <c r="V317" s="29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tr">
        <f>IF(ISBLANK(E317), "N", "Y")</f>
        <v>N</v>
      </c>
      <c r="AJ317">
        <v>1</v>
      </c>
      <c r="AK317" s="12"/>
    </row>
    <row r="318" spans="2:37" x14ac:dyDescent="0.25">
      <c r="B318">
        <v>4899</v>
      </c>
      <c r="C318" s="17">
        <v>1000000747</v>
      </c>
      <c r="D318" s="5" t="s">
        <v>273</v>
      </c>
      <c r="F318" s="1">
        <v>4</v>
      </c>
      <c r="G318" s="3">
        <v>1</v>
      </c>
      <c r="H318" s="5" t="s">
        <v>1172</v>
      </c>
      <c r="I318" s="5" t="s">
        <v>1176</v>
      </c>
      <c r="J318" s="7">
        <v>1000000731</v>
      </c>
      <c r="K318" s="5" t="s">
        <v>75</v>
      </c>
      <c r="L318" t="s">
        <v>39</v>
      </c>
      <c r="M318">
        <v>120</v>
      </c>
      <c r="N318" t="s">
        <v>1194</v>
      </c>
      <c r="Q318">
        <v>0</v>
      </c>
      <c r="R318">
        <v>0</v>
      </c>
      <c r="S318">
        <v>0</v>
      </c>
      <c r="T318">
        <v>0</v>
      </c>
      <c r="U318">
        <v>0</v>
      </c>
      <c r="V318" s="29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tr">
        <f>IF(ISBLANK(E318), "N", "Y")</f>
        <v>N</v>
      </c>
      <c r="AJ318">
        <v>1</v>
      </c>
      <c r="AK318" s="12"/>
    </row>
    <row r="319" spans="2:37" x14ac:dyDescent="0.25">
      <c r="B319">
        <v>4900</v>
      </c>
      <c r="C319" s="17">
        <v>1000000748</v>
      </c>
      <c r="D319" s="5" t="s">
        <v>274</v>
      </c>
      <c r="F319" s="1">
        <v>4</v>
      </c>
      <c r="G319" s="3">
        <v>1</v>
      </c>
      <c r="H319" s="5" t="s">
        <v>1172</v>
      </c>
      <c r="I319" s="5" t="s">
        <v>1176</v>
      </c>
      <c r="J319" s="7">
        <v>1000000731</v>
      </c>
      <c r="K319" s="5" t="s">
        <v>75</v>
      </c>
      <c r="L319" t="s">
        <v>39</v>
      </c>
      <c r="M319">
        <v>120</v>
      </c>
      <c r="N319" t="s">
        <v>1194</v>
      </c>
      <c r="Q319">
        <v>0</v>
      </c>
      <c r="R319">
        <v>0</v>
      </c>
      <c r="S319">
        <v>0</v>
      </c>
      <c r="T319">
        <v>0</v>
      </c>
      <c r="U319">
        <v>0</v>
      </c>
      <c r="V319" s="2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tr">
        <f>IF(ISBLANK(E319), "N", "Y")</f>
        <v>N</v>
      </c>
      <c r="AJ319">
        <v>1</v>
      </c>
      <c r="AK319" s="12"/>
    </row>
    <row r="320" spans="2:37" x14ac:dyDescent="0.25">
      <c r="B320">
        <v>4901</v>
      </c>
      <c r="C320" s="17">
        <v>1000000749</v>
      </c>
      <c r="D320" s="5" t="s">
        <v>275</v>
      </c>
      <c r="F320" s="1">
        <v>4</v>
      </c>
      <c r="G320" s="3">
        <v>1</v>
      </c>
      <c r="H320" s="5" t="s">
        <v>1172</v>
      </c>
      <c r="I320" s="5" t="s">
        <v>1176</v>
      </c>
      <c r="J320" s="7">
        <v>1000000731</v>
      </c>
      <c r="K320" s="5" t="s">
        <v>75</v>
      </c>
      <c r="L320" t="s">
        <v>39</v>
      </c>
      <c r="M320">
        <v>120</v>
      </c>
      <c r="N320" t="s">
        <v>1194</v>
      </c>
      <c r="Q320">
        <v>0</v>
      </c>
      <c r="R320">
        <v>0</v>
      </c>
      <c r="S320">
        <v>0</v>
      </c>
      <c r="T320">
        <v>0</v>
      </c>
      <c r="U320">
        <v>0</v>
      </c>
      <c r="V320" s="29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tr">
        <f>IF(ISBLANK(E320), "N", "Y")</f>
        <v>N</v>
      </c>
      <c r="AJ320">
        <v>1</v>
      </c>
      <c r="AK320" s="12"/>
    </row>
    <row r="321" spans="2:37" x14ac:dyDescent="0.25">
      <c r="B321">
        <v>4902</v>
      </c>
      <c r="C321" s="17">
        <v>1000000750</v>
      </c>
      <c r="D321" s="5" t="s">
        <v>276</v>
      </c>
      <c r="F321" s="1">
        <v>4</v>
      </c>
      <c r="G321" s="3">
        <v>1</v>
      </c>
      <c r="H321" s="5" t="s">
        <v>1172</v>
      </c>
      <c r="I321" s="5" t="s">
        <v>1176</v>
      </c>
      <c r="J321" s="7">
        <v>1000000731</v>
      </c>
      <c r="K321" s="5" t="s">
        <v>75</v>
      </c>
      <c r="L321" t="s">
        <v>39</v>
      </c>
      <c r="M321">
        <v>120</v>
      </c>
      <c r="N321" t="s">
        <v>1194</v>
      </c>
      <c r="Q321">
        <v>0</v>
      </c>
      <c r="R321">
        <v>0</v>
      </c>
      <c r="S321">
        <v>0</v>
      </c>
      <c r="T321">
        <v>0</v>
      </c>
      <c r="U321">
        <v>0</v>
      </c>
      <c r="V321" s="29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tr">
        <f>IF(ISBLANK(E321), "N", "Y")</f>
        <v>N</v>
      </c>
      <c r="AJ321">
        <v>1</v>
      </c>
      <c r="AK321" s="12"/>
    </row>
    <row r="322" spans="2:37" x14ac:dyDescent="0.25">
      <c r="B322">
        <v>4903</v>
      </c>
      <c r="C322" s="17">
        <v>1000000751</v>
      </c>
      <c r="D322" s="5" t="s">
        <v>277</v>
      </c>
      <c r="F322" s="1">
        <v>4</v>
      </c>
      <c r="G322" s="3">
        <v>1</v>
      </c>
      <c r="H322" s="5" t="s">
        <v>1172</v>
      </c>
      <c r="I322" s="5" t="s">
        <v>1176</v>
      </c>
      <c r="J322" s="7">
        <v>1000000731</v>
      </c>
      <c r="K322" s="5" t="s">
        <v>75</v>
      </c>
      <c r="L322" t="s">
        <v>39</v>
      </c>
      <c r="M322">
        <v>120</v>
      </c>
      <c r="N322" t="s">
        <v>1194</v>
      </c>
      <c r="Q322">
        <v>0</v>
      </c>
      <c r="R322">
        <v>0</v>
      </c>
      <c r="S322">
        <v>0</v>
      </c>
      <c r="T322">
        <v>0</v>
      </c>
      <c r="U322">
        <v>0</v>
      </c>
      <c r="V322" s="29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tr">
        <f>IF(ISBLANK(E322), "N", "Y")</f>
        <v>N</v>
      </c>
      <c r="AJ322">
        <v>1</v>
      </c>
      <c r="AK322" s="12"/>
    </row>
    <row r="323" spans="2:37" x14ac:dyDescent="0.25">
      <c r="B323">
        <v>4904</v>
      </c>
      <c r="C323" s="17">
        <v>1000000752</v>
      </c>
      <c r="D323" s="5" t="s">
        <v>278</v>
      </c>
      <c r="F323" s="1">
        <v>4</v>
      </c>
      <c r="G323" s="3">
        <v>1</v>
      </c>
      <c r="H323" s="5" t="s">
        <v>1172</v>
      </c>
      <c r="I323" s="5" t="s">
        <v>1176</v>
      </c>
      <c r="J323" s="7">
        <v>1000000731</v>
      </c>
      <c r="K323" s="5" t="s">
        <v>75</v>
      </c>
      <c r="L323" t="s">
        <v>39</v>
      </c>
      <c r="M323">
        <v>120</v>
      </c>
      <c r="N323" t="s">
        <v>1194</v>
      </c>
      <c r="Q323">
        <v>0</v>
      </c>
      <c r="R323">
        <v>0</v>
      </c>
      <c r="S323">
        <v>0</v>
      </c>
      <c r="T323">
        <v>0</v>
      </c>
      <c r="U323">
        <v>0</v>
      </c>
      <c r="V323" s="29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 t="str">
        <f>IF(ISBLANK(E323), "N", "Y")</f>
        <v>N</v>
      </c>
      <c r="AJ323">
        <v>1</v>
      </c>
      <c r="AK323" s="12"/>
    </row>
    <row r="324" spans="2:37" x14ac:dyDescent="0.25">
      <c r="B324">
        <v>4905</v>
      </c>
      <c r="C324" s="17">
        <v>1000000753</v>
      </c>
      <c r="D324" s="5" t="s">
        <v>279</v>
      </c>
      <c r="F324" s="1">
        <v>4</v>
      </c>
      <c r="G324" s="3">
        <v>1</v>
      </c>
      <c r="H324" s="5" t="s">
        <v>1172</v>
      </c>
      <c r="I324" s="5" t="s">
        <v>1176</v>
      </c>
      <c r="J324" s="7">
        <v>1000000731</v>
      </c>
      <c r="K324" s="5" t="s">
        <v>75</v>
      </c>
      <c r="L324" t="s">
        <v>39</v>
      </c>
      <c r="M324">
        <v>120</v>
      </c>
      <c r="N324" t="s">
        <v>1194</v>
      </c>
      <c r="Q324">
        <v>0</v>
      </c>
      <c r="R324">
        <v>0</v>
      </c>
      <c r="S324">
        <v>0</v>
      </c>
      <c r="T324">
        <v>0</v>
      </c>
      <c r="U324">
        <v>0</v>
      </c>
      <c r="V324" s="29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tr">
        <f>IF(ISBLANK(E324), "N", "Y")</f>
        <v>N</v>
      </c>
      <c r="AJ324">
        <v>1</v>
      </c>
      <c r="AK324" s="12"/>
    </row>
    <row r="325" spans="2:37" x14ac:dyDescent="0.25">
      <c r="B325">
        <v>4906</v>
      </c>
      <c r="C325" s="17">
        <v>1000000801</v>
      </c>
      <c r="D325" s="5" t="s">
        <v>280</v>
      </c>
      <c r="F325" s="1">
        <v>2</v>
      </c>
      <c r="G325" s="3">
        <v>1</v>
      </c>
      <c r="H325" s="5" t="s">
        <v>1172</v>
      </c>
      <c r="I325" s="5" t="s">
        <v>1176</v>
      </c>
      <c r="J325" s="7">
        <v>1000000001</v>
      </c>
      <c r="K325" s="5" t="s">
        <v>40</v>
      </c>
      <c r="L325" t="s">
        <v>39</v>
      </c>
      <c r="M325">
        <v>120</v>
      </c>
      <c r="N325" t="s">
        <v>1194</v>
      </c>
      <c r="Q325">
        <v>0</v>
      </c>
      <c r="R325">
        <v>0</v>
      </c>
      <c r="S325">
        <v>0</v>
      </c>
      <c r="T325">
        <v>0</v>
      </c>
      <c r="U325">
        <v>0</v>
      </c>
      <c r="V325" s="29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tr">
        <f>IF(ISBLANK(E325), "N", "Y")</f>
        <v>N</v>
      </c>
      <c r="AJ325">
        <v>1</v>
      </c>
      <c r="AK325" s="12"/>
    </row>
    <row r="326" spans="2:37" x14ac:dyDescent="0.25">
      <c r="B326">
        <v>4907</v>
      </c>
      <c r="C326" s="17">
        <v>1000000802</v>
      </c>
      <c r="D326" s="5" t="s">
        <v>281</v>
      </c>
      <c r="F326" s="1">
        <v>3</v>
      </c>
      <c r="G326" s="3">
        <v>1</v>
      </c>
      <c r="H326" s="5" t="s">
        <v>1172</v>
      </c>
      <c r="I326" s="5" t="s">
        <v>1176</v>
      </c>
      <c r="J326" s="7">
        <v>1000000801</v>
      </c>
      <c r="K326" s="5" t="s">
        <v>40</v>
      </c>
      <c r="L326" t="s">
        <v>39</v>
      </c>
      <c r="M326">
        <v>120</v>
      </c>
      <c r="N326" t="s">
        <v>1194</v>
      </c>
      <c r="Q326">
        <v>0</v>
      </c>
      <c r="R326">
        <v>0</v>
      </c>
      <c r="S326">
        <v>0</v>
      </c>
      <c r="T326">
        <v>0</v>
      </c>
      <c r="U326">
        <v>0</v>
      </c>
      <c r="V326" s="29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tr">
        <f>IF(ISBLANK(E326), "N", "Y")</f>
        <v>N</v>
      </c>
      <c r="AJ326">
        <v>1</v>
      </c>
      <c r="AK326" s="12"/>
    </row>
    <row r="327" spans="2:37" x14ac:dyDescent="0.25">
      <c r="B327">
        <v>4908</v>
      </c>
      <c r="C327" s="17">
        <v>1000000803</v>
      </c>
      <c r="D327" s="5" t="s">
        <v>282</v>
      </c>
      <c r="F327" s="1">
        <v>4</v>
      </c>
      <c r="G327" s="3">
        <v>1</v>
      </c>
      <c r="H327" s="5" t="s">
        <v>1172</v>
      </c>
      <c r="I327" s="5" t="s">
        <v>1176</v>
      </c>
      <c r="J327" s="7">
        <v>1000000802</v>
      </c>
      <c r="K327" s="5" t="s">
        <v>75</v>
      </c>
      <c r="L327" t="s">
        <v>39</v>
      </c>
      <c r="M327">
        <v>120</v>
      </c>
      <c r="N327" t="s">
        <v>1194</v>
      </c>
      <c r="Q327">
        <v>0</v>
      </c>
      <c r="R327">
        <v>0</v>
      </c>
      <c r="S327">
        <v>0</v>
      </c>
      <c r="T327">
        <v>0</v>
      </c>
      <c r="U327">
        <v>0</v>
      </c>
      <c r="V327" s="29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tr">
        <f>IF(ISBLANK(E327), "N", "Y")</f>
        <v>N</v>
      </c>
      <c r="AJ327">
        <v>1</v>
      </c>
      <c r="AK327" s="12"/>
    </row>
    <row r="328" spans="2:37" x14ac:dyDescent="0.25">
      <c r="B328">
        <v>4909</v>
      </c>
      <c r="C328" s="17">
        <v>1000000804</v>
      </c>
      <c r="D328" s="5" t="s">
        <v>283</v>
      </c>
      <c r="F328" s="1">
        <v>4</v>
      </c>
      <c r="G328" s="3">
        <v>1</v>
      </c>
      <c r="H328" s="5" t="s">
        <v>1172</v>
      </c>
      <c r="I328" s="5" t="s">
        <v>1176</v>
      </c>
      <c r="J328" s="7">
        <v>1000000802</v>
      </c>
      <c r="K328" s="5" t="s">
        <v>75</v>
      </c>
      <c r="L328" t="s">
        <v>39</v>
      </c>
      <c r="M328">
        <v>120</v>
      </c>
      <c r="N328" t="s">
        <v>1194</v>
      </c>
      <c r="Q328">
        <v>0</v>
      </c>
      <c r="R328">
        <v>0</v>
      </c>
      <c r="S328">
        <v>0</v>
      </c>
      <c r="T328">
        <v>0</v>
      </c>
      <c r="U328">
        <v>0</v>
      </c>
      <c r="V328" s="29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tr">
        <f>IF(ISBLANK(E328), "N", "Y")</f>
        <v>N</v>
      </c>
      <c r="AJ328">
        <v>1</v>
      </c>
      <c r="AK328" s="12"/>
    </row>
    <row r="329" spans="2:37" x14ac:dyDescent="0.25">
      <c r="B329">
        <v>4910</v>
      </c>
      <c r="C329" s="17">
        <v>1000000805</v>
      </c>
      <c r="D329" s="5" t="s">
        <v>284</v>
      </c>
      <c r="F329" s="1">
        <v>4</v>
      </c>
      <c r="G329" s="3">
        <v>1</v>
      </c>
      <c r="H329" s="5" t="s">
        <v>1172</v>
      </c>
      <c r="I329" s="5" t="s">
        <v>1176</v>
      </c>
      <c r="J329" s="7">
        <v>1000000802</v>
      </c>
      <c r="K329" s="5" t="s">
        <v>75</v>
      </c>
      <c r="L329" t="s">
        <v>39</v>
      </c>
      <c r="M329">
        <v>120</v>
      </c>
      <c r="N329" t="s">
        <v>1194</v>
      </c>
      <c r="Q329">
        <v>0</v>
      </c>
      <c r="R329">
        <v>0</v>
      </c>
      <c r="S329">
        <v>0</v>
      </c>
      <c r="T329">
        <v>0</v>
      </c>
      <c r="U329">
        <v>0</v>
      </c>
      <c r="V329" s="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tr">
        <f>IF(ISBLANK(E329), "N", "Y")</f>
        <v>N</v>
      </c>
      <c r="AJ329">
        <v>1</v>
      </c>
      <c r="AK329" s="12"/>
    </row>
    <row r="330" spans="2:37" x14ac:dyDescent="0.25">
      <c r="B330">
        <v>4911</v>
      </c>
      <c r="C330" s="17">
        <v>1000000806</v>
      </c>
      <c r="D330" s="5" t="s">
        <v>285</v>
      </c>
      <c r="F330" s="1">
        <v>4</v>
      </c>
      <c r="G330" s="3">
        <v>1</v>
      </c>
      <c r="H330" s="5" t="s">
        <v>1172</v>
      </c>
      <c r="I330" s="5" t="s">
        <v>1176</v>
      </c>
      <c r="J330" s="7">
        <v>1000000802</v>
      </c>
      <c r="K330" s="5" t="s">
        <v>75</v>
      </c>
      <c r="L330" t="s">
        <v>39</v>
      </c>
      <c r="M330">
        <v>120</v>
      </c>
      <c r="N330" t="s">
        <v>1194</v>
      </c>
      <c r="Q330">
        <v>0</v>
      </c>
      <c r="R330">
        <v>0</v>
      </c>
      <c r="S330">
        <v>0</v>
      </c>
      <c r="T330">
        <v>0</v>
      </c>
      <c r="U330">
        <v>0</v>
      </c>
      <c r="V330" s="29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tr">
        <f>IF(ISBLANK(E330), "N", "Y")</f>
        <v>N</v>
      </c>
      <c r="AJ330">
        <v>1</v>
      </c>
      <c r="AK330" s="12"/>
    </row>
    <row r="331" spans="2:37" x14ac:dyDescent="0.25">
      <c r="B331">
        <v>4912</v>
      </c>
      <c r="C331" s="17">
        <v>1000000807</v>
      </c>
      <c r="D331" s="5" t="s">
        <v>286</v>
      </c>
      <c r="F331" s="1">
        <v>4</v>
      </c>
      <c r="G331" s="3">
        <v>1</v>
      </c>
      <c r="H331" s="5" t="s">
        <v>1172</v>
      </c>
      <c r="I331" s="5" t="s">
        <v>1176</v>
      </c>
      <c r="J331" s="7">
        <v>1000000802</v>
      </c>
      <c r="K331" s="5" t="s">
        <v>75</v>
      </c>
      <c r="L331" t="s">
        <v>39</v>
      </c>
      <c r="M331">
        <v>120</v>
      </c>
      <c r="N331" t="s">
        <v>1194</v>
      </c>
      <c r="Q331">
        <v>0</v>
      </c>
      <c r="R331">
        <v>0</v>
      </c>
      <c r="S331">
        <v>0</v>
      </c>
      <c r="T331">
        <v>0</v>
      </c>
      <c r="U331">
        <v>0</v>
      </c>
      <c r="V331" s="29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tr">
        <f>IF(ISBLANK(E331), "N", "Y")</f>
        <v>N</v>
      </c>
      <c r="AJ331">
        <v>1</v>
      </c>
      <c r="AK331" s="12"/>
    </row>
    <row r="332" spans="2:37" x14ac:dyDescent="0.25">
      <c r="B332">
        <v>4913</v>
      </c>
      <c r="C332" s="17">
        <v>1000000808</v>
      </c>
      <c r="D332" s="5" t="s">
        <v>287</v>
      </c>
      <c r="F332" s="1">
        <v>4</v>
      </c>
      <c r="G332" s="3">
        <v>1</v>
      </c>
      <c r="H332" s="5" t="s">
        <v>1172</v>
      </c>
      <c r="I332" s="5" t="s">
        <v>1176</v>
      </c>
      <c r="J332" s="7">
        <v>1000000802</v>
      </c>
      <c r="K332" s="5" t="s">
        <v>75</v>
      </c>
      <c r="L332" t="s">
        <v>39</v>
      </c>
      <c r="M332">
        <v>120</v>
      </c>
      <c r="N332" t="s">
        <v>1194</v>
      </c>
      <c r="Q332">
        <v>0</v>
      </c>
      <c r="R332">
        <v>0</v>
      </c>
      <c r="S332">
        <v>0</v>
      </c>
      <c r="T332">
        <v>0</v>
      </c>
      <c r="U332">
        <v>0</v>
      </c>
      <c r="V332" s="29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tr">
        <f>IF(ISBLANK(E332), "N", "Y")</f>
        <v>N</v>
      </c>
      <c r="AJ332">
        <v>1</v>
      </c>
      <c r="AK332" s="12"/>
    </row>
    <row r="333" spans="2:37" x14ac:dyDescent="0.25">
      <c r="B333">
        <v>4914</v>
      </c>
      <c r="C333" s="17">
        <v>1000000809</v>
      </c>
      <c r="D333" s="5" t="s">
        <v>288</v>
      </c>
      <c r="F333" s="1">
        <v>4</v>
      </c>
      <c r="G333" s="3">
        <v>1</v>
      </c>
      <c r="H333" s="5" t="s">
        <v>1172</v>
      </c>
      <c r="I333" s="5" t="s">
        <v>1176</v>
      </c>
      <c r="J333" s="7">
        <v>1000000802</v>
      </c>
      <c r="K333" s="5" t="s">
        <v>75</v>
      </c>
      <c r="L333" t="s">
        <v>39</v>
      </c>
      <c r="M333">
        <v>120</v>
      </c>
      <c r="N333" t="s">
        <v>1194</v>
      </c>
      <c r="Q333">
        <v>0</v>
      </c>
      <c r="R333">
        <v>0</v>
      </c>
      <c r="S333">
        <v>0</v>
      </c>
      <c r="T333">
        <v>0</v>
      </c>
      <c r="U333">
        <v>0</v>
      </c>
      <c r="V333" s="29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tr">
        <f>IF(ISBLANK(E333), "N", "Y")</f>
        <v>N</v>
      </c>
      <c r="AJ333">
        <v>1</v>
      </c>
      <c r="AK333" s="12"/>
    </row>
    <row r="334" spans="2:37" x14ac:dyDescent="0.25">
      <c r="B334">
        <v>4915</v>
      </c>
      <c r="C334" s="17">
        <v>1000000810</v>
      </c>
      <c r="D334" s="5" t="s">
        <v>289</v>
      </c>
      <c r="F334" s="1">
        <v>4</v>
      </c>
      <c r="G334" s="3">
        <v>1</v>
      </c>
      <c r="H334" s="5" t="s">
        <v>1172</v>
      </c>
      <c r="I334" s="5" t="s">
        <v>1176</v>
      </c>
      <c r="J334" s="7">
        <v>1000000802</v>
      </c>
      <c r="K334" s="5" t="s">
        <v>75</v>
      </c>
      <c r="L334" t="s">
        <v>39</v>
      </c>
      <c r="M334">
        <v>120</v>
      </c>
      <c r="N334" t="s">
        <v>1194</v>
      </c>
      <c r="Q334">
        <v>0</v>
      </c>
      <c r="R334">
        <v>0</v>
      </c>
      <c r="S334">
        <v>0</v>
      </c>
      <c r="T334">
        <v>0</v>
      </c>
      <c r="U334">
        <v>0</v>
      </c>
      <c r="V334" s="29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tr">
        <f>IF(ISBLANK(E334), "N", "Y")</f>
        <v>N</v>
      </c>
      <c r="AJ334">
        <v>1</v>
      </c>
      <c r="AK334" s="12"/>
    </row>
    <row r="335" spans="2:37" x14ac:dyDescent="0.25">
      <c r="B335">
        <v>4916</v>
      </c>
      <c r="C335" s="17">
        <v>1000000811</v>
      </c>
      <c r="D335" s="5" t="s">
        <v>290</v>
      </c>
      <c r="F335" s="1">
        <v>4</v>
      </c>
      <c r="G335" s="3">
        <v>1</v>
      </c>
      <c r="H335" s="5" t="s">
        <v>1172</v>
      </c>
      <c r="I335" s="5" t="s">
        <v>1176</v>
      </c>
      <c r="J335" s="7">
        <v>1000000802</v>
      </c>
      <c r="K335" s="5" t="s">
        <v>75</v>
      </c>
      <c r="L335" t="s">
        <v>39</v>
      </c>
      <c r="M335">
        <v>120</v>
      </c>
      <c r="N335" t="s">
        <v>1194</v>
      </c>
      <c r="Q335">
        <v>0</v>
      </c>
      <c r="R335">
        <v>0</v>
      </c>
      <c r="S335">
        <v>0</v>
      </c>
      <c r="T335">
        <v>0</v>
      </c>
      <c r="U335">
        <v>0</v>
      </c>
      <c r="V335" s="29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tr">
        <f>IF(ISBLANK(E335), "N", "Y")</f>
        <v>N</v>
      </c>
      <c r="AJ335">
        <v>1</v>
      </c>
      <c r="AK335" s="12"/>
    </row>
    <row r="336" spans="2:37" x14ac:dyDescent="0.25">
      <c r="B336">
        <v>4917</v>
      </c>
      <c r="C336" s="17">
        <v>1000000812</v>
      </c>
      <c r="D336" s="5" t="s">
        <v>291</v>
      </c>
      <c r="F336" s="1">
        <v>4</v>
      </c>
      <c r="G336" s="3">
        <v>1</v>
      </c>
      <c r="H336" s="5" t="s">
        <v>1172</v>
      </c>
      <c r="I336" s="5" t="s">
        <v>1176</v>
      </c>
      <c r="J336" s="7">
        <v>1000000802</v>
      </c>
      <c r="K336" s="5" t="s">
        <v>75</v>
      </c>
      <c r="L336" t="s">
        <v>39</v>
      </c>
      <c r="M336">
        <v>120</v>
      </c>
      <c r="N336" t="s">
        <v>1194</v>
      </c>
      <c r="Q336">
        <v>0</v>
      </c>
      <c r="R336">
        <v>0</v>
      </c>
      <c r="S336">
        <v>0</v>
      </c>
      <c r="T336">
        <v>0</v>
      </c>
      <c r="U336">
        <v>0</v>
      </c>
      <c r="V336" s="29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tr">
        <f>IF(ISBLANK(E336), "N", "Y")</f>
        <v>N</v>
      </c>
      <c r="AJ336">
        <v>1</v>
      </c>
      <c r="AK336" s="12"/>
    </row>
    <row r="337" spans="2:37" x14ac:dyDescent="0.25">
      <c r="B337">
        <v>4918</v>
      </c>
      <c r="C337" s="17">
        <v>1000000813</v>
      </c>
      <c r="D337" s="5" t="s">
        <v>292</v>
      </c>
      <c r="F337" s="1">
        <v>4</v>
      </c>
      <c r="G337" s="3">
        <v>1</v>
      </c>
      <c r="H337" s="5" t="s">
        <v>1172</v>
      </c>
      <c r="I337" s="5" t="s">
        <v>1176</v>
      </c>
      <c r="J337" s="7">
        <v>1000000802</v>
      </c>
      <c r="K337" s="5" t="s">
        <v>75</v>
      </c>
      <c r="L337" t="s">
        <v>39</v>
      </c>
      <c r="M337">
        <v>120</v>
      </c>
      <c r="N337" t="s">
        <v>1194</v>
      </c>
      <c r="Q337">
        <v>0</v>
      </c>
      <c r="R337">
        <v>0</v>
      </c>
      <c r="S337">
        <v>0</v>
      </c>
      <c r="T337">
        <v>0</v>
      </c>
      <c r="U337">
        <v>0</v>
      </c>
      <c r="V337" s="29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tr">
        <f>IF(ISBLANK(E337), "N", "Y")</f>
        <v>N</v>
      </c>
      <c r="AJ337">
        <v>1</v>
      </c>
      <c r="AK337" s="12"/>
    </row>
    <row r="338" spans="2:37" x14ac:dyDescent="0.25">
      <c r="B338">
        <v>4919</v>
      </c>
      <c r="C338" s="17">
        <v>1000000814</v>
      </c>
      <c r="D338" s="5" t="s">
        <v>293</v>
      </c>
      <c r="F338" s="1">
        <v>4</v>
      </c>
      <c r="G338" s="3">
        <v>1</v>
      </c>
      <c r="H338" s="5" t="s">
        <v>1172</v>
      </c>
      <c r="I338" s="5" t="s">
        <v>1176</v>
      </c>
      <c r="J338" s="7">
        <v>1000000802</v>
      </c>
      <c r="K338" s="5" t="s">
        <v>75</v>
      </c>
      <c r="L338" t="s">
        <v>39</v>
      </c>
      <c r="M338">
        <v>120</v>
      </c>
      <c r="N338" t="s">
        <v>1194</v>
      </c>
      <c r="Q338">
        <v>0</v>
      </c>
      <c r="R338">
        <v>0</v>
      </c>
      <c r="S338">
        <v>0</v>
      </c>
      <c r="T338">
        <v>0</v>
      </c>
      <c r="U338">
        <v>0</v>
      </c>
      <c r="V338" s="29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tr">
        <f>IF(ISBLANK(E338), "N", "Y")</f>
        <v>N</v>
      </c>
      <c r="AJ338">
        <v>1</v>
      </c>
      <c r="AK338" s="12"/>
    </row>
    <row r="339" spans="2:37" x14ac:dyDescent="0.25">
      <c r="B339">
        <v>4920</v>
      </c>
      <c r="C339" s="17">
        <v>1000000815</v>
      </c>
      <c r="D339" s="5" t="s">
        <v>294</v>
      </c>
      <c r="F339" s="1">
        <v>4</v>
      </c>
      <c r="G339" s="3">
        <v>1</v>
      </c>
      <c r="H339" s="5" t="s">
        <v>1172</v>
      </c>
      <c r="I339" s="5" t="s">
        <v>1176</v>
      </c>
      <c r="J339" s="7">
        <v>1000000802</v>
      </c>
      <c r="K339" s="5" t="s">
        <v>75</v>
      </c>
      <c r="L339" t="s">
        <v>39</v>
      </c>
      <c r="M339">
        <v>120</v>
      </c>
      <c r="N339" t="s">
        <v>1194</v>
      </c>
      <c r="Q339">
        <v>0</v>
      </c>
      <c r="R339">
        <v>0</v>
      </c>
      <c r="S339">
        <v>0</v>
      </c>
      <c r="T339">
        <v>0</v>
      </c>
      <c r="U339">
        <v>7766.75</v>
      </c>
      <c r="V339" s="29">
        <v>7766.75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 t="str">
        <f>IF(ISBLANK(E339), "N", "Y")</f>
        <v>N</v>
      </c>
      <c r="AJ339">
        <v>1</v>
      </c>
      <c r="AK339" s="12"/>
    </row>
    <row r="340" spans="2:37" x14ac:dyDescent="0.25">
      <c r="B340">
        <v>4921</v>
      </c>
      <c r="C340" s="17">
        <v>1000000816</v>
      </c>
      <c r="D340" s="5" t="s">
        <v>295</v>
      </c>
      <c r="F340" s="1">
        <v>4</v>
      </c>
      <c r="G340" s="3">
        <v>1</v>
      </c>
      <c r="H340" s="5" t="s">
        <v>1172</v>
      </c>
      <c r="I340" s="5" t="s">
        <v>1176</v>
      </c>
      <c r="J340" s="7">
        <v>1000000802</v>
      </c>
      <c r="K340" s="5" t="s">
        <v>75</v>
      </c>
      <c r="L340" t="s">
        <v>39</v>
      </c>
      <c r="M340">
        <v>120</v>
      </c>
      <c r="N340" t="s">
        <v>1194</v>
      </c>
      <c r="Q340">
        <v>0</v>
      </c>
      <c r="R340">
        <v>0</v>
      </c>
      <c r="S340">
        <v>0</v>
      </c>
      <c r="T340">
        <v>0</v>
      </c>
      <c r="U340">
        <v>0</v>
      </c>
      <c r="V340" s="29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tr">
        <f>IF(ISBLANK(E340), "N", "Y")</f>
        <v>N</v>
      </c>
      <c r="AJ340">
        <v>1</v>
      </c>
      <c r="AK340" s="12"/>
    </row>
    <row r="341" spans="2:37" x14ac:dyDescent="0.25">
      <c r="B341">
        <v>4922</v>
      </c>
      <c r="C341" s="17">
        <v>1000000817</v>
      </c>
      <c r="D341" s="5" t="s">
        <v>296</v>
      </c>
      <c r="F341" s="1">
        <v>4</v>
      </c>
      <c r="G341" s="3">
        <v>1</v>
      </c>
      <c r="H341" s="5" t="s">
        <v>1172</v>
      </c>
      <c r="I341" s="5" t="s">
        <v>1176</v>
      </c>
      <c r="J341" s="7">
        <v>1000000802</v>
      </c>
      <c r="K341" s="5" t="s">
        <v>75</v>
      </c>
      <c r="L341" t="s">
        <v>39</v>
      </c>
      <c r="M341">
        <v>120</v>
      </c>
      <c r="N341" t="s">
        <v>1194</v>
      </c>
      <c r="Q341">
        <v>0</v>
      </c>
      <c r="R341">
        <v>0</v>
      </c>
      <c r="S341">
        <v>0</v>
      </c>
      <c r="T341">
        <v>0</v>
      </c>
      <c r="U341">
        <v>0</v>
      </c>
      <c r="V341" s="29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tr">
        <f>IF(ISBLANK(E341), "N", "Y")</f>
        <v>N</v>
      </c>
      <c r="AJ341">
        <v>1</v>
      </c>
      <c r="AK341" s="12"/>
    </row>
    <row r="342" spans="2:37" x14ac:dyDescent="0.25">
      <c r="B342">
        <v>4924</v>
      </c>
      <c r="C342" s="17">
        <v>1000000819</v>
      </c>
      <c r="D342" s="5" t="s">
        <v>298</v>
      </c>
      <c r="F342" s="1">
        <v>4</v>
      </c>
      <c r="G342" s="3">
        <v>1</v>
      </c>
      <c r="H342" s="5" t="s">
        <v>1172</v>
      </c>
      <c r="I342" s="5" t="s">
        <v>1176</v>
      </c>
      <c r="J342" s="7">
        <v>1000000802</v>
      </c>
      <c r="K342" s="5" t="s">
        <v>75</v>
      </c>
      <c r="L342" t="s">
        <v>39</v>
      </c>
      <c r="M342">
        <v>120</v>
      </c>
      <c r="N342" t="s">
        <v>1194</v>
      </c>
      <c r="Q342">
        <v>0</v>
      </c>
      <c r="R342">
        <v>0</v>
      </c>
      <c r="S342">
        <v>0</v>
      </c>
      <c r="T342">
        <v>0</v>
      </c>
      <c r="U342">
        <v>0</v>
      </c>
      <c r="V342" s="29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tr">
        <f>IF(ISBLANK(E342), "N", "Y")</f>
        <v>N</v>
      </c>
      <c r="AJ342">
        <v>1</v>
      </c>
      <c r="AK342" s="12"/>
    </row>
    <row r="343" spans="2:37" x14ac:dyDescent="0.25">
      <c r="B343">
        <v>4925</v>
      </c>
      <c r="C343" s="17">
        <v>1000000820</v>
      </c>
      <c r="D343" s="5" t="s">
        <v>299</v>
      </c>
      <c r="F343" s="1">
        <v>4</v>
      </c>
      <c r="G343" s="3">
        <v>1</v>
      </c>
      <c r="H343" s="5" t="s">
        <v>1172</v>
      </c>
      <c r="I343" s="5" t="s">
        <v>1176</v>
      </c>
      <c r="J343" s="7">
        <v>1000000802</v>
      </c>
      <c r="K343" s="5" t="s">
        <v>75</v>
      </c>
      <c r="L343" t="s">
        <v>39</v>
      </c>
      <c r="M343">
        <v>120</v>
      </c>
      <c r="N343" t="s">
        <v>1194</v>
      </c>
      <c r="Q343">
        <v>0</v>
      </c>
      <c r="R343">
        <v>0</v>
      </c>
      <c r="S343">
        <v>0</v>
      </c>
      <c r="T343">
        <v>0</v>
      </c>
      <c r="U343">
        <v>0</v>
      </c>
      <c r="V343" s="29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tr">
        <f>IF(ISBLANK(E343), "N", "Y")</f>
        <v>N</v>
      </c>
      <c r="AJ343">
        <v>1</v>
      </c>
      <c r="AK343" s="12"/>
    </row>
    <row r="344" spans="2:37" x14ac:dyDescent="0.25">
      <c r="B344">
        <v>4926</v>
      </c>
      <c r="C344" s="17">
        <v>1000000821</v>
      </c>
      <c r="D344" s="5" t="s">
        <v>300</v>
      </c>
      <c r="F344" s="1">
        <v>4</v>
      </c>
      <c r="G344" s="3">
        <v>1</v>
      </c>
      <c r="H344" s="5" t="s">
        <v>1172</v>
      </c>
      <c r="I344" s="5" t="s">
        <v>1176</v>
      </c>
      <c r="J344" s="7">
        <v>1000000802</v>
      </c>
      <c r="K344" s="5" t="s">
        <v>75</v>
      </c>
      <c r="L344" t="s">
        <v>39</v>
      </c>
      <c r="M344">
        <v>120</v>
      </c>
      <c r="N344" t="s">
        <v>1194</v>
      </c>
      <c r="Q344">
        <v>0</v>
      </c>
      <c r="R344">
        <v>0</v>
      </c>
      <c r="S344">
        <v>0</v>
      </c>
      <c r="T344">
        <v>0</v>
      </c>
      <c r="U344">
        <v>0</v>
      </c>
      <c r="V344" s="29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tr">
        <f>IF(ISBLANK(E344), "N", "Y")</f>
        <v>N</v>
      </c>
      <c r="AJ344">
        <v>1</v>
      </c>
      <c r="AK344" s="12"/>
    </row>
    <row r="345" spans="2:37" x14ac:dyDescent="0.25">
      <c r="B345">
        <v>4927</v>
      </c>
      <c r="C345" s="17">
        <v>1000000822</v>
      </c>
      <c r="D345" s="5" t="s">
        <v>301</v>
      </c>
      <c r="F345" s="1">
        <v>4</v>
      </c>
      <c r="G345" s="3">
        <v>1</v>
      </c>
      <c r="H345" s="5" t="s">
        <v>1172</v>
      </c>
      <c r="I345" s="5" t="s">
        <v>1176</v>
      </c>
      <c r="J345" s="7">
        <v>1000000802</v>
      </c>
      <c r="K345" s="5" t="s">
        <v>75</v>
      </c>
      <c r="L345" t="s">
        <v>39</v>
      </c>
      <c r="M345">
        <v>120</v>
      </c>
      <c r="N345" t="s">
        <v>1194</v>
      </c>
      <c r="Q345">
        <v>0</v>
      </c>
      <c r="R345">
        <v>0</v>
      </c>
      <c r="S345">
        <v>0</v>
      </c>
      <c r="T345">
        <v>0</v>
      </c>
      <c r="U345">
        <v>0</v>
      </c>
      <c r="V345" s="29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tr">
        <f>IF(ISBLANK(E345), "N", "Y")</f>
        <v>N</v>
      </c>
      <c r="AJ345">
        <v>1</v>
      </c>
      <c r="AK345" s="12"/>
    </row>
    <row r="346" spans="2:37" x14ac:dyDescent="0.25">
      <c r="B346">
        <v>4928</v>
      </c>
      <c r="C346" s="17">
        <v>1000000823</v>
      </c>
      <c r="D346" s="5" t="s">
        <v>302</v>
      </c>
      <c r="F346" s="1">
        <v>4</v>
      </c>
      <c r="G346" s="3">
        <v>1</v>
      </c>
      <c r="H346" s="5" t="s">
        <v>1172</v>
      </c>
      <c r="I346" s="5" t="s">
        <v>1176</v>
      </c>
      <c r="J346" s="7">
        <v>1000000802</v>
      </c>
      <c r="K346" s="5" t="s">
        <v>75</v>
      </c>
      <c r="L346" t="s">
        <v>39</v>
      </c>
      <c r="M346">
        <v>120</v>
      </c>
      <c r="N346" t="s">
        <v>1194</v>
      </c>
      <c r="Q346">
        <v>0</v>
      </c>
      <c r="R346">
        <v>0</v>
      </c>
      <c r="S346">
        <v>0</v>
      </c>
      <c r="T346">
        <v>0</v>
      </c>
      <c r="U346">
        <v>3865</v>
      </c>
      <c r="V346" s="29">
        <v>3865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tr">
        <f>IF(ISBLANK(E346), "N", "Y")</f>
        <v>N</v>
      </c>
      <c r="AJ346">
        <v>1</v>
      </c>
      <c r="AK346" s="12"/>
    </row>
    <row r="347" spans="2:37" x14ac:dyDescent="0.25">
      <c r="B347">
        <v>4929</v>
      </c>
      <c r="C347" s="17">
        <v>1000000824</v>
      </c>
      <c r="D347" s="5" t="s">
        <v>303</v>
      </c>
      <c r="F347" s="1">
        <v>4</v>
      </c>
      <c r="G347" s="3">
        <v>1</v>
      </c>
      <c r="H347" s="5" t="s">
        <v>1172</v>
      </c>
      <c r="I347" s="5" t="s">
        <v>1176</v>
      </c>
      <c r="J347" s="7">
        <v>1000000802</v>
      </c>
      <c r="K347" s="5" t="s">
        <v>75</v>
      </c>
      <c r="L347" t="s">
        <v>39</v>
      </c>
      <c r="M347">
        <v>120</v>
      </c>
      <c r="N347" t="s">
        <v>1194</v>
      </c>
      <c r="Q347">
        <v>0</v>
      </c>
      <c r="R347">
        <v>0</v>
      </c>
      <c r="S347">
        <v>0</v>
      </c>
      <c r="T347">
        <v>0</v>
      </c>
      <c r="U347">
        <v>0</v>
      </c>
      <c r="V347" s="29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tr">
        <f>IF(ISBLANK(E347), "N", "Y")</f>
        <v>N</v>
      </c>
      <c r="AJ347">
        <v>1</v>
      </c>
      <c r="AK347" s="12"/>
    </row>
    <row r="348" spans="2:37" x14ac:dyDescent="0.25">
      <c r="B348">
        <v>4930</v>
      </c>
      <c r="C348" s="17">
        <v>1000000825</v>
      </c>
      <c r="D348" s="5" t="s">
        <v>304</v>
      </c>
      <c r="F348" s="1">
        <v>4</v>
      </c>
      <c r="G348" s="3">
        <v>1</v>
      </c>
      <c r="H348" s="5" t="s">
        <v>1172</v>
      </c>
      <c r="I348" s="5" t="s">
        <v>1176</v>
      </c>
      <c r="J348" s="7">
        <v>1000000802</v>
      </c>
      <c r="K348" s="5" t="s">
        <v>75</v>
      </c>
      <c r="L348" t="s">
        <v>39</v>
      </c>
      <c r="M348">
        <v>120</v>
      </c>
      <c r="N348" t="s">
        <v>1194</v>
      </c>
      <c r="Q348">
        <v>0</v>
      </c>
      <c r="R348">
        <v>0</v>
      </c>
      <c r="S348">
        <v>0</v>
      </c>
      <c r="T348">
        <v>0</v>
      </c>
      <c r="U348">
        <v>0</v>
      </c>
      <c r="V348" s="29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tr">
        <f>IF(ISBLANK(E348), "N", "Y")</f>
        <v>N</v>
      </c>
      <c r="AJ348">
        <v>1</v>
      </c>
      <c r="AK348" s="12"/>
    </row>
    <row r="349" spans="2:37" x14ac:dyDescent="0.25">
      <c r="B349">
        <v>4931</v>
      </c>
      <c r="C349" s="17">
        <v>1000000826</v>
      </c>
      <c r="D349" s="5" t="s">
        <v>305</v>
      </c>
      <c r="F349" s="1">
        <v>4</v>
      </c>
      <c r="G349" s="3">
        <v>1</v>
      </c>
      <c r="H349" s="5" t="s">
        <v>1172</v>
      </c>
      <c r="I349" s="5" t="s">
        <v>1176</v>
      </c>
      <c r="J349" s="7">
        <v>1000000802</v>
      </c>
      <c r="K349" s="5" t="s">
        <v>75</v>
      </c>
      <c r="L349" t="s">
        <v>39</v>
      </c>
      <c r="M349">
        <v>120</v>
      </c>
      <c r="N349" t="s">
        <v>1194</v>
      </c>
      <c r="Q349">
        <v>0</v>
      </c>
      <c r="R349">
        <v>0</v>
      </c>
      <c r="S349">
        <v>0</v>
      </c>
      <c r="T349">
        <v>0</v>
      </c>
      <c r="U349">
        <v>0</v>
      </c>
      <c r="V349" s="2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tr">
        <f>IF(ISBLANK(E349), "N", "Y")</f>
        <v>N</v>
      </c>
      <c r="AJ349">
        <v>1</v>
      </c>
      <c r="AK349" s="12"/>
    </row>
    <row r="350" spans="2:37" x14ac:dyDescent="0.25">
      <c r="B350">
        <v>4932</v>
      </c>
      <c r="C350" s="17">
        <v>1000000827</v>
      </c>
      <c r="D350" s="5" t="s">
        <v>306</v>
      </c>
      <c r="F350" s="1">
        <v>4</v>
      </c>
      <c r="G350" s="3">
        <v>1</v>
      </c>
      <c r="H350" s="5" t="s">
        <v>1172</v>
      </c>
      <c r="I350" s="5" t="s">
        <v>1176</v>
      </c>
      <c r="J350" s="7">
        <v>1000000802</v>
      </c>
      <c r="K350" s="5" t="s">
        <v>75</v>
      </c>
      <c r="L350" t="s">
        <v>39</v>
      </c>
      <c r="M350">
        <v>120</v>
      </c>
      <c r="N350" t="s">
        <v>1194</v>
      </c>
      <c r="Q350">
        <v>0</v>
      </c>
      <c r="R350">
        <v>0</v>
      </c>
      <c r="S350">
        <v>0</v>
      </c>
      <c r="T350">
        <v>0</v>
      </c>
      <c r="U350">
        <v>0</v>
      </c>
      <c r="V350" s="29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tr">
        <f>IF(ISBLANK(E350), "N", "Y")</f>
        <v>N</v>
      </c>
      <c r="AJ350">
        <v>1</v>
      </c>
      <c r="AK350" s="12"/>
    </row>
    <row r="351" spans="2:37" x14ac:dyDescent="0.25">
      <c r="B351">
        <v>4933</v>
      </c>
      <c r="C351" s="17">
        <v>1000000828</v>
      </c>
      <c r="D351" s="5" t="s">
        <v>307</v>
      </c>
      <c r="F351" s="1">
        <v>4</v>
      </c>
      <c r="G351" s="3">
        <v>1</v>
      </c>
      <c r="H351" s="5" t="s">
        <v>1172</v>
      </c>
      <c r="I351" s="5" t="s">
        <v>1176</v>
      </c>
      <c r="J351" s="7">
        <v>1000000802</v>
      </c>
      <c r="K351" s="5" t="s">
        <v>75</v>
      </c>
      <c r="L351" t="s">
        <v>39</v>
      </c>
      <c r="M351">
        <v>120</v>
      </c>
      <c r="N351" t="s">
        <v>1194</v>
      </c>
      <c r="Q351">
        <v>0</v>
      </c>
      <c r="R351">
        <v>0</v>
      </c>
      <c r="S351">
        <v>0</v>
      </c>
      <c r="T351">
        <v>0</v>
      </c>
      <c r="U351">
        <v>0</v>
      </c>
      <c r="V351" s="29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tr">
        <f>IF(ISBLANK(E351), "N", "Y")</f>
        <v>N</v>
      </c>
      <c r="AJ351">
        <v>1</v>
      </c>
      <c r="AK351" s="12"/>
    </row>
    <row r="352" spans="2:37" x14ac:dyDescent="0.25">
      <c r="B352">
        <v>4934</v>
      </c>
      <c r="C352" s="17">
        <v>1000000829</v>
      </c>
      <c r="D352" s="5" t="s">
        <v>308</v>
      </c>
      <c r="F352" s="1">
        <v>4</v>
      </c>
      <c r="G352" s="3">
        <v>1</v>
      </c>
      <c r="H352" s="5" t="s">
        <v>1172</v>
      </c>
      <c r="I352" s="5" t="s">
        <v>1176</v>
      </c>
      <c r="J352" s="7">
        <v>1000000802</v>
      </c>
      <c r="K352" s="5" t="s">
        <v>75</v>
      </c>
      <c r="L352" t="s">
        <v>39</v>
      </c>
      <c r="M352">
        <v>120</v>
      </c>
      <c r="N352" t="s">
        <v>1194</v>
      </c>
      <c r="Q352">
        <v>0</v>
      </c>
      <c r="R352">
        <v>0</v>
      </c>
      <c r="S352">
        <v>0</v>
      </c>
      <c r="T352">
        <v>0</v>
      </c>
      <c r="U352">
        <v>0</v>
      </c>
      <c r="V352" s="29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tr">
        <f>IF(ISBLANK(E352), "N", "Y")</f>
        <v>N</v>
      </c>
      <c r="AJ352">
        <v>1</v>
      </c>
      <c r="AK352" s="12"/>
    </row>
    <row r="353" spans="2:37" x14ac:dyDescent="0.25">
      <c r="B353">
        <v>4935</v>
      </c>
      <c r="C353" s="17">
        <v>1000000830</v>
      </c>
      <c r="D353" s="5" t="s">
        <v>309</v>
      </c>
      <c r="F353" s="1">
        <v>4</v>
      </c>
      <c r="G353" s="3">
        <v>1</v>
      </c>
      <c r="H353" s="5" t="s">
        <v>1172</v>
      </c>
      <c r="I353" s="5" t="s">
        <v>1176</v>
      </c>
      <c r="J353" s="7">
        <v>1000000802</v>
      </c>
      <c r="K353" s="5" t="s">
        <v>75</v>
      </c>
      <c r="L353" t="s">
        <v>39</v>
      </c>
      <c r="M353">
        <v>120</v>
      </c>
      <c r="N353" t="s">
        <v>1194</v>
      </c>
      <c r="Q353">
        <v>0</v>
      </c>
      <c r="R353">
        <v>0</v>
      </c>
      <c r="S353">
        <v>0</v>
      </c>
      <c r="T353">
        <v>0</v>
      </c>
      <c r="U353">
        <v>0</v>
      </c>
      <c r="V353" s="29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tr">
        <f>IF(ISBLANK(E353), "N", "Y")</f>
        <v>N</v>
      </c>
      <c r="AJ353">
        <v>1</v>
      </c>
      <c r="AK353" s="12"/>
    </row>
    <row r="354" spans="2:37" x14ac:dyDescent="0.25">
      <c r="B354">
        <v>4936</v>
      </c>
      <c r="C354" s="17">
        <v>1000000831</v>
      </c>
      <c r="D354" s="5" t="s">
        <v>310</v>
      </c>
      <c r="F354" s="1">
        <v>4</v>
      </c>
      <c r="G354" s="3">
        <v>1</v>
      </c>
      <c r="H354" s="5" t="s">
        <v>1172</v>
      </c>
      <c r="I354" s="5" t="s">
        <v>1176</v>
      </c>
      <c r="J354" s="7">
        <v>1000000802</v>
      </c>
      <c r="K354" s="5" t="s">
        <v>75</v>
      </c>
      <c r="L354" t="s">
        <v>39</v>
      </c>
      <c r="M354">
        <v>120</v>
      </c>
      <c r="N354" t="s">
        <v>1194</v>
      </c>
      <c r="Q354">
        <v>0</v>
      </c>
      <c r="R354">
        <v>0</v>
      </c>
      <c r="S354">
        <v>0</v>
      </c>
      <c r="T354">
        <v>0</v>
      </c>
      <c r="U354">
        <v>0</v>
      </c>
      <c r="V354" s="29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tr">
        <f>IF(ISBLANK(E354), "N", "Y")</f>
        <v>N</v>
      </c>
      <c r="AJ354">
        <v>1</v>
      </c>
      <c r="AK354" s="12"/>
    </row>
    <row r="355" spans="2:37" x14ac:dyDescent="0.25">
      <c r="B355">
        <v>4937</v>
      </c>
      <c r="C355" s="17">
        <v>1000000832</v>
      </c>
      <c r="D355" s="5" t="s">
        <v>311</v>
      </c>
      <c r="F355" s="1">
        <v>4</v>
      </c>
      <c r="G355" s="3">
        <v>1</v>
      </c>
      <c r="H355" s="5" t="s">
        <v>1172</v>
      </c>
      <c r="I355" s="5" t="s">
        <v>1176</v>
      </c>
      <c r="J355" s="7">
        <v>1000000802</v>
      </c>
      <c r="K355" s="5" t="s">
        <v>75</v>
      </c>
      <c r="L355" t="s">
        <v>39</v>
      </c>
      <c r="M355">
        <v>120</v>
      </c>
      <c r="N355" t="s">
        <v>1194</v>
      </c>
      <c r="Q355">
        <v>0</v>
      </c>
      <c r="R355">
        <v>0</v>
      </c>
      <c r="S355">
        <v>0</v>
      </c>
      <c r="T355">
        <v>0</v>
      </c>
      <c r="U355">
        <v>0</v>
      </c>
      <c r="V355" s="29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tr">
        <f>IF(ISBLANK(E355), "N", "Y")</f>
        <v>N</v>
      </c>
      <c r="AJ355">
        <v>1</v>
      </c>
      <c r="AK355" s="12"/>
    </row>
    <row r="356" spans="2:37" x14ac:dyDescent="0.25">
      <c r="B356">
        <v>4938</v>
      </c>
      <c r="C356" s="17">
        <v>1000000833</v>
      </c>
      <c r="D356" s="5" t="s">
        <v>312</v>
      </c>
      <c r="F356" s="1">
        <v>4</v>
      </c>
      <c r="G356" s="3">
        <v>1</v>
      </c>
      <c r="H356" s="5" t="s">
        <v>1172</v>
      </c>
      <c r="I356" s="5" t="s">
        <v>1176</v>
      </c>
      <c r="J356" s="7">
        <v>1000000802</v>
      </c>
      <c r="K356" s="5" t="s">
        <v>75</v>
      </c>
      <c r="L356" t="s">
        <v>39</v>
      </c>
      <c r="M356">
        <v>120</v>
      </c>
      <c r="N356" t="s">
        <v>1194</v>
      </c>
      <c r="Q356">
        <v>0</v>
      </c>
      <c r="R356">
        <v>0</v>
      </c>
      <c r="S356">
        <v>0</v>
      </c>
      <c r="T356">
        <v>0</v>
      </c>
      <c r="U356">
        <v>0</v>
      </c>
      <c r="V356" s="29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tr">
        <f>IF(ISBLANK(E356), "N", "Y")</f>
        <v>N</v>
      </c>
      <c r="AJ356">
        <v>1</v>
      </c>
      <c r="AK356" s="12"/>
    </row>
    <row r="357" spans="2:37" x14ac:dyDescent="0.25">
      <c r="B357">
        <v>4939</v>
      </c>
      <c r="C357" s="17">
        <v>1000000834</v>
      </c>
      <c r="D357" s="5" t="s">
        <v>313</v>
      </c>
      <c r="F357" s="1">
        <v>4</v>
      </c>
      <c r="G357" s="3">
        <v>1</v>
      </c>
      <c r="H357" s="5" t="s">
        <v>1172</v>
      </c>
      <c r="I357" s="5" t="s">
        <v>1176</v>
      </c>
      <c r="J357" s="7">
        <v>1000000802</v>
      </c>
      <c r="K357" s="5" t="s">
        <v>75</v>
      </c>
      <c r="L357" t="s">
        <v>39</v>
      </c>
      <c r="M357">
        <v>120</v>
      </c>
      <c r="N357" t="s">
        <v>1194</v>
      </c>
      <c r="Q357">
        <v>0</v>
      </c>
      <c r="R357">
        <v>0</v>
      </c>
      <c r="S357">
        <v>0</v>
      </c>
      <c r="T357">
        <v>0</v>
      </c>
      <c r="U357">
        <v>0</v>
      </c>
      <c r="V357" s="29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tr">
        <f>IF(ISBLANK(E357), "N", "Y")</f>
        <v>N</v>
      </c>
      <c r="AJ357">
        <v>1</v>
      </c>
      <c r="AK357" s="12"/>
    </row>
    <row r="358" spans="2:37" x14ac:dyDescent="0.25">
      <c r="B358">
        <v>4940</v>
      </c>
      <c r="C358" s="17">
        <v>1000000835</v>
      </c>
      <c r="D358" s="5" t="s">
        <v>314</v>
      </c>
      <c r="F358" s="1">
        <v>4</v>
      </c>
      <c r="G358" s="3">
        <v>1</v>
      </c>
      <c r="H358" s="5" t="s">
        <v>1172</v>
      </c>
      <c r="I358" s="5" t="s">
        <v>1176</v>
      </c>
      <c r="J358" s="7">
        <v>1000000802</v>
      </c>
      <c r="K358" s="5" t="s">
        <v>75</v>
      </c>
      <c r="L358" t="s">
        <v>39</v>
      </c>
      <c r="M358">
        <v>120</v>
      </c>
      <c r="N358" t="s">
        <v>1194</v>
      </c>
      <c r="Q358">
        <v>0</v>
      </c>
      <c r="R358">
        <v>0</v>
      </c>
      <c r="S358">
        <v>0</v>
      </c>
      <c r="T358">
        <v>0</v>
      </c>
      <c r="U358">
        <v>0</v>
      </c>
      <c r="V358" s="29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tr">
        <f>IF(ISBLANK(E358), "N", "Y")</f>
        <v>N</v>
      </c>
      <c r="AJ358">
        <v>1</v>
      </c>
      <c r="AK358" s="12"/>
    </row>
    <row r="359" spans="2:37" x14ac:dyDescent="0.25">
      <c r="B359">
        <v>4941</v>
      </c>
      <c r="C359" s="17">
        <v>1000000836</v>
      </c>
      <c r="D359" s="5" t="s">
        <v>315</v>
      </c>
      <c r="F359" s="1">
        <v>4</v>
      </c>
      <c r="G359" s="3">
        <v>1</v>
      </c>
      <c r="H359" s="5" t="s">
        <v>1172</v>
      </c>
      <c r="I359" s="5" t="s">
        <v>1176</v>
      </c>
      <c r="J359" s="7">
        <v>1000000802</v>
      </c>
      <c r="K359" s="5" t="s">
        <v>75</v>
      </c>
      <c r="L359" t="s">
        <v>39</v>
      </c>
      <c r="M359">
        <v>120</v>
      </c>
      <c r="N359" t="s">
        <v>1194</v>
      </c>
      <c r="Q359">
        <v>0</v>
      </c>
      <c r="R359">
        <v>0</v>
      </c>
      <c r="S359">
        <v>0</v>
      </c>
      <c r="T359">
        <v>0</v>
      </c>
      <c r="U359">
        <v>0</v>
      </c>
      <c r="V359" s="2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tr">
        <f>IF(ISBLANK(E359), "N", "Y")</f>
        <v>N</v>
      </c>
      <c r="AJ359">
        <v>1</v>
      </c>
      <c r="AK359" s="12"/>
    </row>
    <row r="360" spans="2:37" x14ac:dyDescent="0.25">
      <c r="B360">
        <v>4942</v>
      </c>
      <c r="C360" s="17">
        <v>1000000837</v>
      </c>
      <c r="D360" s="5" t="s">
        <v>316</v>
      </c>
      <c r="F360" s="1">
        <v>4</v>
      </c>
      <c r="G360" s="3">
        <v>1</v>
      </c>
      <c r="H360" s="5" t="s">
        <v>1172</v>
      </c>
      <c r="I360" s="5" t="s">
        <v>1176</v>
      </c>
      <c r="J360" s="7">
        <v>1000000802</v>
      </c>
      <c r="K360" s="5" t="s">
        <v>75</v>
      </c>
      <c r="L360" t="s">
        <v>39</v>
      </c>
      <c r="M360">
        <v>120</v>
      </c>
      <c r="N360" t="s">
        <v>1194</v>
      </c>
      <c r="Q360">
        <v>0</v>
      </c>
      <c r="R360">
        <v>0</v>
      </c>
      <c r="S360">
        <v>0</v>
      </c>
      <c r="T360">
        <v>0</v>
      </c>
      <c r="U360">
        <v>0</v>
      </c>
      <c r="V360" s="29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tr">
        <f>IF(ISBLANK(E360), "N", "Y")</f>
        <v>N</v>
      </c>
      <c r="AJ360">
        <v>1</v>
      </c>
      <c r="AK360" s="12"/>
    </row>
    <row r="361" spans="2:37" x14ac:dyDescent="0.25">
      <c r="B361">
        <v>4943</v>
      </c>
      <c r="C361" s="17">
        <v>1000000838</v>
      </c>
      <c r="D361" s="5" t="s">
        <v>317</v>
      </c>
      <c r="F361" s="1">
        <v>4</v>
      </c>
      <c r="G361" s="3">
        <v>1</v>
      </c>
      <c r="H361" s="5" t="s">
        <v>1172</v>
      </c>
      <c r="I361" s="5" t="s">
        <v>1176</v>
      </c>
      <c r="J361" s="7">
        <v>1000000802</v>
      </c>
      <c r="K361" s="5" t="s">
        <v>75</v>
      </c>
      <c r="L361" t="s">
        <v>39</v>
      </c>
      <c r="M361">
        <v>120</v>
      </c>
      <c r="N361" t="s">
        <v>1194</v>
      </c>
      <c r="Q361">
        <v>0</v>
      </c>
      <c r="R361">
        <v>0</v>
      </c>
      <c r="S361">
        <v>0</v>
      </c>
      <c r="T361">
        <v>0</v>
      </c>
      <c r="U361">
        <v>0</v>
      </c>
      <c r="V361" s="29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tr">
        <f>IF(ISBLANK(E361), "N", "Y")</f>
        <v>N</v>
      </c>
      <c r="AJ361">
        <v>1</v>
      </c>
      <c r="AK361" s="12"/>
    </row>
    <row r="362" spans="2:37" x14ac:dyDescent="0.25">
      <c r="B362">
        <v>4944</v>
      </c>
      <c r="C362" s="17">
        <v>1000000839</v>
      </c>
      <c r="D362" s="5" t="s">
        <v>318</v>
      </c>
      <c r="F362" s="1">
        <v>4</v>
      </c>
      <c r="G362" s="3">
        <v>1</v>
      </c>
      <c r="H362" s="5" t="s">
        <v>1172</v>
      </c>
      <c r="I362" s="5" t="s">
        <v>1176</v>
      </c>
      <c r="J362" s="7">
        <v>1000000802</v>
      </c>
      <c r="K362" s="5" t="s">
        <v>75</v>
      </c>
      <c r="L362" t="s">
        <v>39</v>
      </c>
      <c r="M362">
        <v>120</v>
      </c>
      <c r="N362" t="s">
        <v>1194</v>
      </c>
      <c r="Q362">
        <v>0</v>
      </c>
      <c r="R362">
        <v>0</v>
      </c>
      <c r="S362">
        <v>0</v>
      </c>
      <c r="T362">
        <v>0</v>
      </c>
      <c r="U362">
        <v>0</v>
      </c>
      <c r="V362" s="29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tr">
        <f>IF(ISBLANK(E362), "N", "Y")</f>
        <v>N</v>
      </c>
      <c r="AJ362">
        <v>1</v>
      </c>
      <c r="AK362" s="12"/>
    </row>
    <row r="363" spans="2:37" x14ac:dyDescent="0.25">
      <c r="B363">
        <v>4945</v>
      </c>
      <c r="C363" s="17">
        <v>1000000881</v>
      </c>
      <c r="D363" s="5" t="s">
        <v>319</v>
      </c>
      <c r="F363" s="1">
        <v>3</v>
      </c>
      <c r="G363" s="3">
        <v>1</v>
      </c>
      <c r="H363" s="5" t="s">
        <v>1172</v>
      </c>
      <c r="I363" s="5" t="s">
        <v>1176</v>
      </c>
      <c r="J363" s="7">
        <v>1000000801</v>
      </c>
      <c r="K363" s="5" t="s">
        <v>40</v>
      </c>
      <c r="L363" t="s">
        <v>39</v>
      </c>
      <c r="M363">
        <v>120</v>
      </c>
      <c r="N363" t="s">
        <v>1194</v>
      </c>
      <c r="Q363">
        <v>0</v>
      </c>
      <c r="R363">
        <v>0</v>
      </c>
      <c r="S363">
        <v>0</v>
      </c>
      <c r="T363">
        <v>0</v>
      </c>
      <c r="U363">
        <v>0</v>
      </c>
      <c r="V363" s="29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tr">
        <f>IF(ISBLANK(E363), "N", "Y")</f>
        <v>N</v>
      </c>
      <c r="AJ363">
        <v>1</v>
      </c>
      <c r="AK363" s="12"/>
    </row>
    <row r="364" spans="2:37" x14ac:dyDescent="0.25">
      <c r="B364">
        <v>4946</v>
      </c>
      <c r="C364" s="17">
        <v>1000000882</v>
      </c>
      <c r="D364" s="5" t="s">
        <v>320</v>
      </c>
      <c r="F364" s="1">
        <v>4</v>
      </c>
      <c r="G364" s="3">
        <v>1</v>
      </c>
      <c r="H364" s="5" t="s">
        <v>1172</v>
      </c>
      <c r="I364" s="5" t="s">
        <v>1176</v>
      </c>
      <c r="J364" s="7">
        <v>1000000881</v>
      </c>
      <c r="K364" s="5" t="s">
        <v>75</v>
      </c>
      <c r="L364" t="s">
        <v>39</v>
      </c>
      <c r="M364">
        <v>120</v>
      </c>
      <c r="N364" t="s">
        <v>1194</v>
      </c>
      <c r="Q364">
        <v>0</v>
      </c>
      <c r="R364">
        <v>0</v>
      </c>
      <c r="S364">
        <v>0</v>
      </c>
      <c r="T364">
        <v>0</v>
      </c>
      <c r="U364">
        <v>0</v>
      </c>
      <c r="V364" s="29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tr">
        <f>IF(ISBLANK(E364), "N", "Y")</f>
        <v>N</v>
      </c>
      <c r="AJ364">
        <v>1</v>
      </c>
      <c r="AK364" s="12"/>
    </row>
    <row r="365" spans="2:37" x14ac:dyDescent="0.25">
      <c r="B365">
        <v>4947</v>
      </c>
      <c r="C365" s="17">
        <v>1000000883</v>
      </c>
      <c r="D365" s="5" t="s">
        <v>321</v>
      </c>
      <c r="F365" s="1">
        <v>4</v>
      </c>
      <c r="G365" s="3">
        <v>1</v>
      </c>
      <c r="H365" s="5" t="s">
        <v>1172</v>
      </c>
      <c r="I365" s="5" t="s">
        <v>1176</v>
      </c>
      <c r="J365" s="7">
        <v>1000000881</v>
      </c>
      <c r="K365" s="5" t="s">
        <v>75</v>
      </c>
      <c r="L365" t="s">
        <v>39</v>
      </c>
      <c r="M365">
        <v>120</v>
      </c>
      <c r="N365" t="s">
        <v>1194</v>
      </c>
      <c r="Q365">
        <v>0</v>
      </c>
      <c r="R365">
        <v>0</v>
      </c>
      <c r="S365">
        <v>0</v>
      </c>
      <c r="T365">
        <v>0</v>
      </c>
      <c r="U365">
        <v>0</v>
      </c>
      <c r="V365" s="29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tr">
        <f>IF(ISBLANK(E365), "N", "Y")</f>
        <v>N</v>
      </c>
      <c r="AJ365">
        <v>1</v>
      </c>
      <c r="AK365" s="12"/>
    </row>
    <row r="366" spans="2:37" x14ac:dyDescent="0.25">
      <c r="B366">
        <v>4948</v>
      </c>
      <c r="C366" s="17">
        <v>1000000884</v>
      </c>
      <c r="D366" s="5" t="s">
        <v>322</v>
      </c>
      <c r="F366" s="1">
        <v>4</v>
      </c>
      <c r="G366" s="3">
        <v>1</v>
      </c>
      <c r="H366" s="5" t="s">
        <v>1172</v>
      </c>
      <c r="I366" s="5" t="s">
        <v>1176</v>
      </c>
      <c r="J366" s="7">
        <v>1000000881</v>
      </c>
      <c r="K366" s="5" t="s">
        <v>75</v>
      </c>
      <c r="L366" t="s">
        <v>39</v>
      </c>
      <c r="M366">
        <v>120</v>
      </c>
      <c r="N366" t="s">
        <v>1194</v>
      </c>
      <c r="Q366">
        <v>0</v>
      </c>
      <c r="R366">
        <v>0</v>
      </c>
      <c r="S366">
        <v>0</v>
      </c>
      <c r="T366">
        <v>0</v>
      </c>
      <c r="U366">
        <v>0</v>
      </c>
      <c r="V366" s="29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tr">
        <f>IF(ISBLANK(E366), "N", "Y")</f>
        <v>N</v>
      </c>
      <c r="AJ366">
        <v>1</v>
      </c>
      <c r="AK366" s="12"/>
    </row>
    <row r="367" spans="2:37" x14ac:dyDescent="0.25">
      <c r="B367">
        <v>4949</v>
      </c>
      <c r="C367" s="17">
        <v>1000000885</v>
      </c>
      <c r="D367" s="5" t="s">
        <v>323</v>
      </c>
      <c r="F367" s="1">
        <v>4</v>
      </c>
      <c r="G367" s="3">
        <v>1</v>
      </c>
      <c r="H367" s="5" t="s">
        <v>1172</v>
      </c>
      <c r="I367" s="5" t="s">
        <v>1176</v>
      </c>
      <c r="J367" s="7">
        <v>1000000881</v>
      </c>
      <c r="K367" s="5" t="s">
        <v>75</v>
      </c>
      <c r="L367" t="s">
        <v>39</v>
      </c>
      <c r="M367">
        <v>120</v>
      </c>
      <c r="N367" t="s">
        <v>1194</v>
      </c>
      <c r="Q367">
        <v>0</v>
      </c>
      <c r="R367">
        <v>0</v>
      </c>
      <c r="S367">
        <v>0</v>
      </c>
      <c r="T367">
        <v>0</v>
      </c>
      <c r="U367">
        <v>0</v>
      </c>
      <c r="V367" s="29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tr">
        <f>IF(ISBLANK(E367), "N", "Y")</f>
        <v>N</v>
      </c>
      <c r="AJ367">
        <v>1</v>
      </c>
      <c r="AK367" s="12"/>
    </row>
    <row r="368" spans="2:37" x14ac:dyDescent="0.25">
      <c r="B368">
        <v>4950</v>
      </c>
      <c r="C368" s="17">
        <v>1000000886</v>
      </c>
      <c r="D368" s="5" t="s">
        <v>324</v>
      </c>
      <c r="F368" s="1">
        <v>4</v>
      </c>
      <c r="G368" s="3">
        <v>1</v>
      </c>
      <c r="H368" s="5" t="s">
        <v>1172</v>
      </c>
      <c r="I368" s="5" t="s">
        <v>1176</v>
      </c>
      <c r="J368" s="7">
        <v>1000000881</v>
      </c>
      <c r="K368" s="5" t="s">
        <v>75</v>
      </c>
      <c r="L368" t="s">
        <v>39</v>
      </c>
      <c r="M368">
        <v>120</v>
      </c>
      <c r="N368" t="s">
        <v>1194</v>
      </c>
      <c r="Q368">
        <v>0</v>
      </c>
      <c r="R368">
        <v>0</v>
      </c>
      <c r="S368">
        <v>0</v>
      </c>
      <c r="T368">
        <v>0</v>
      </c>
      <c r="U368">
        <v>0</v>
      </c>
      <c r="V368" s="29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tr">
        <f>IF(ISBLANK(E368), "N", "Y")</f>
        <v>N</v>
      </c>
      <c r="AJ368">
        <v>1</v>
      </c>
      <c r="AK368" s="12"/>
    </row>
    <row r="369" spans="2:37" x14ac:dyDescent="0.25">
      <c r="B369">
        <v>4951</v>
      </c>
      <c r="C369" s="17">
        <v>1000000887</v>
      </c>
      <c r="D369" s="5" t="s">
        <v>325</v>
      </c>
      <c r="F369" s="1">
        <v>4</v>
      </c>
      <c r="G369" s="3">
        <v>1</v>
      </c>
      <c r="H369" s="5" t="s">
        <v>1172</v>
      </c>
      <c r="I369" s="5" t="s">
        <v>1176</v>
      </c>
      <c r="J369" s="7">
        <v>1000000881</v>
      </c>
      <c r="K369" s="5" t="s">
        <v>75</v>
      </c>
      <c r="L369" t="s">
        <v>39</v>
      </c>
      <c r="M369">
        <v>120</v>
      </c>
      <c r="N369" t="s">
        <v>1194</v>
      </c>
      <c r="Q369">
        <v>0</v>
      </c>
      <c r="R369">
        <v>0</v>
      </c>
      <c r="S369">
        <v>0</v>
      </c>
      <c r="T369">
        <v>0</v>
      </c>
      <c r="U369">
        <v>0</v>
      </c>
      <c r="V369" s="2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tr">
        <f>IF(ISBLANK(E369), "N", "Y")</f>
        <v>N</v>
      </c>
      <c r="AJ369">
        <v>1</v>
      </c>
      <c r="AK369" s="12"/>
    </row>
    <row r="370" spans="2:37" x14ac:dyDescent="0.25">
      <c r="B370">
        <v>4952</v>
      </c>
      <c r="C370" s="17">
        <v>1000000888</v>
      </c>
      <c r="D370" s="5" t="s">
        <v>326</v>
      </c>
      <c r="F370" s="1">
        <v>4</v>
      </c>
      <c r="G370" s="3">
        <v>1</v>
      </c>
      <c r="H370" s="5" t="s">
        <v>1172</v>
      </c>
      <c r="I370" s="5" t="s">
        <v>1176</v>
      </c>
      <c r="J370" s="7">
        <v>1000000881</v>
      </c>
      <c r="K370" s="5" t="s">
        <v>75</v>
      </c>
      <c r="L370" t="s">
        <v>39</v>
      </c>
      <c r="M370">
        <v>120</v>
      </c>
      <c r="N370" t="s">
        <v>1194</v>
      </c>
      <c r="Q370">
        <v>0</v>
      </c>
      <c r="R370">
        <v>0</v>
      </c>
      <c r="S370">
        <v>0</v>
      </c>
      <c r="T370">
        <v>0</v>
      </c>
      <c r="U370">
        <v>0</v>
      </c>
      <c r="V370" s="29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tr">
        <f>IF(ISBLANK(E370), "N", "Y")</f>
        <v>N</v>
      </c>
      <c r="AJ370">
        <v>1</v>
      </c>
      <c r="AK370" s="12"/>
    </row>
    <row r="371" spans="2:37" x14ac:dyDescent="0.25">
      <c r="B371">
        <v>4953</v>
      </c>
      <c r="C371" s="17">
        <v>1000000889</v>
      </c>
      <c r="D371" s="5" t="s">
        <v>327</v>
      </c>
      <c r="F371" s="1">
        <v>4</v>
      </c>
      <c r="G371" s="3">
        <v>1</v>
      </c>
      <c r="H371" s="5" t="s">
        <v>1172</v>
      </c>
      <c r="I371" s="5" t="s">
        <v>1176</v>
      </c>
      <c r="J371" s="7">
        <v>1000000881</v>
      </c>
      <c r="K371" s="5" t="s">
        <v>75</v>
      </c>
      <c r="L371" t="s">
        <v>39</v>
      </c>
      <c r="M371">
        <v>120</v>
      </c>
      <c r="N371" t="s">
        <v>1194</v>
      </c>
      <c r="Q371">
        <v>0</v>
      </c>
      <c r="R371">
        <v>0</v>
      </c>
      <c r="S371">
        <v>0</v>
      </c>
      <c r="T371">
        <v>0</v>
      </c>
      <c r="U371">
        <v>0</v>
      </c>
      <c r="V371" s="29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tr">
        <f>IF(ISBLANK(E371), "N", "Y")</f>
        <v>N</v>
      </c>
      <c r="AJ371">
        <v>1</v>
      </c>
      <c r="AK371" s="12"/>
    </row>
    <row r="372" spans="2:37" x14ac:dyDescent="0.25">
      <c r="B372">
        <v>4954</v>
      </c>
      <c r="C372" s="17">
        <v>1000000890</v>
      </c>
      <c r="D372" s="5" t="s">
        <v>328</v>
      </c>
      <c r="F372" s="1">
        <v>4</v>
      </c>
      <c r="G372" s="3">
        <v>1</v>
      </c>
      <c r="H372" s="5" t="s">
        <v>1172</v>
      </c>
      <c r="I372" s="5" t="s">
        <v>1176</v>
      </c>
      <c r="J372" s="7">
        <v>1000000881</v>
      </c>
      <c r="K372" s="5" t="s">
        <v>75</v>
      </c>
      <c r="L372" t="s">
        <v>39</v>
      </c>
      <c r="M372">
        <v>120</v>
      </c>
      <c r="N372" t="s">
        <v>1194</v>
      </c>
      <c r="Q372">
        <v>0</v>
      </c>
      <c r="R372">
        <v>0</v>
      </c>
      <c r="S372">
        <v>0</v>
      </c>
      <c r="T372">
        <v>0</v>
      </c>
      <c r="U372">
        <v>0</v>
      </c>
      <c r="V372" s="29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tr">
        <f>IF(ISBLANK(E372), "N", "Y")</f>
        <v>N</v>
      </c>
      <c r="AJ372">
        <v>1</v>
      </c>
      <c r="AK372" s="12"/>
    </row>
    <row r="373" spans="2:37" x14ac:dyDescent="0.25">
      <c r="B373">
        <v>4955</v>
      </c>
      <c r="C373" s="17">
        <v>1000000891</v>
      </c>
      <c r="D373" s="5" t="s">
        <v>329</v>
      </c>
      <c r="F373" s="1">
        <v>4</v>
      </c>
      <c r="G373" s="3">
        <v>1</v>
      </c>
      <c r="H373" s="5" t="s">
        <v>1172</v>
      </c>
      <c r="I373" s="5" t="s">
        <v>1176</v>
      </c>
      <c r="J373" s="7">
        <v>1000000881</v>
      </c>
      <c r="K373" s="5" t="s">
        <v>75</v>
      </c>
      <c r="L373" t="s">
        <v>39</v>
      </c>
      <c r="M373">
        <v>120</v>
      </c>
      <c r="N373" t="s">
        <v>1194</v>
      </c>
      <c r="Q373">
        <v>0</v>
      </c>
      <c r="R373">
        <v>0</v>
      </c>
      <c r="S373">
        <v>0</v>
      </c>
      <c r="T373">
        <v>0</v>
      </c>
      <c r="U373">
        <v>0</v>
      </c>
      <c r="V373" s="29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tr">
        <f>IF(ISBLANK(E373), "N", "Y")</f>
        <v>N</v>
      </c>
      <c r="AJ373">
        <v>1</v>
      </c>
      <c r="AK373" s="12"/>
    </row>
    <row r="374" spans="2:37" x14ac:dyDescent="0.25">
      <c r="B374">
        <v>4956</v>
      </c>
      <c r="C374" s="17">
        <v>1000000892</v>
      </c>
      <c r="D374" s="5" t="s">
        <v>330</v>
      </c>
      <c r="F374" s="1">
        <v>4</v>
      </c>
      <c r="G374" s="3">
        <v>1</v>
      </c>
      <c r="H374" s="5" t="s">
        <v>1172</v>
      </c>
      <c r="I374" s="5" t="s">
        <v>1176</v>
      </c>
      <c r="J374" s="7">
        <v>1000000881</v>
      </c>
      <c r="K374" s="5" t="s">
        <v>75</v>
      </c>
      <c r="L374" t="s">
        <v>39</v>
      </c>
      <c r="M374">
        <v>120</v>
      </c>
      <c r="N374" t="s">
        <v>1194</v>
      </c>
      <c r="Q374">
        <v>0</v>
      </c>
      <c r="R374">
        <v>0</v>
      </c>
      <c r="S374">
        <v>0</v>
      </c>
      <c r="T374">
        <v>0</v>
      </c>
      <c r="U374">
        <v>0</v>
      </c>
      <c r="V374" s="29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tr">
        <f>IF(ISBLANK(E374), "N", "Y")</f>
        <v>N</v>
      </c>
      <c r="AJ374">
        <v>1</v>
      </c>
      <c r="AK374" s="12"/>
    </row>
    <row r="375" spans="2:37" x14ac:dyDescent="0.25">
      <c r="B375">
        <v>4957</v>
      </c>
      <c r="C375" s="17">
        <v>1000000893</v>
      </c>
      <c r="D375" s="5" t="s">
        <v>331</v>
      </c>
      <c r="F375" s="1">
        <v>4</v>
      </c>
      <c r="G375" s="3">
        <v>1</v>
      </c>
      <c r="H375" s="5" t="s">
        <v>1172</v>
      </c>
      <c r="I375" s="5" t="s">
        <v>1176</v>
      </c>
      <c r="J375" s="7">
        <v>1000000881</v>
      </c>
      <c r="K375" s="5" t="s">
        <v>75</v>
      </c>
      <c r="L375" t="s">
        <v>39</v>
      </c>
      <c r="M375">
        <v>120</v>
      </c>
      <c r="N375" t="s">
        <v>1194</v>
      </c>
      <c r="Q375">
        <v>0</v>
      </c>
      <c r="R375">
        <v>0</v>
      </c>
      <c r="S375">
        <v>0</v>
      </c>
      <c r="T375">
        <v>0</v>
      </c>
      <c r="U375">
        <v>0</v>
      </c>
      <c r="V375" s="29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tr">
        <f>IF(ISBLANK(E375), "N", "Y")</f>
        <v>N</v>
      </c>
      <c r="AJ375">
        <v>1</v>
      </c>
      <c r="AK375" s="12"/>
    </row>
    <row r="376" spans="2:37" x14ac:dyDescent="0.25">
      <c r="B376">
        <v>4958</v>
      </c>
      <c r="C376" s="17">
        <v>1000000894</v>
      </c>
      <c r="D376" s="5" t="s">
        <v>332</v>
      </c>
      <c r="F376" s="1">
        <v>4</v>
      </c>
      <c r="G376" s="3">
        <v>1</v>
      </c>
      <c r="H376" s="5" t="s">
        <v>1172</v>
      </c>
      <c r="I376" s="5" t="s">
        <v>1176</v>
      </c>
      <c r="J376" s="7">
        <v>1000000881</v>
      </c>
      <c r="K376" s="5" t="s">
        <v>75</v>
      </c>
      <c r="L376" t="s">
        <v>39</v>
      </c>
      <c r="M376">
        <v>120</v>
      </c>
      <c r="N376" t="s">
        <v>1194</v>
      </c>
      <c r="Q376">
        <v>0</v>
      </c>
      <c r="R376">
        <v>0</v>
      </c>
      <c r="S376">
        <v>0</v>
      </c>
      <c r="T376">
        <v>0</v>
      </c>
      <c r="U376">
        <v>0</v>
      </c>
      <c r="V376" s="29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tr">
        <f>IF(ISBLANK(E376), "N", "Y")</f>
        <v>N</v>
      </c>
      <c r="AJ376">
        <v>1</v>
      </c>
      <c r="AK376" s="12"/>
    </row>
    <row r="377" spans="2:37" x14ac:dyDescent="0.25">
      <c r="B377">
        <v>4959</v>
      </c>
      <c r="C377" s="17">
        <v>1000000895</v>
      </c>
      <c r="D377" s="5" t="s">
        <v>333</v>
      </c>
      <c r="F377" s="1">
        <v>4</v>
      </c>
      <c r="G377" s="3">
        <v>1</v>
      </c>
      <c r="H377" s="5" t="s">
        <v>1172</v>
      </c>
      <c r="I377" s="5" t="s">
        <v>1176</v>
      </c>
      <c r="J377" s="7">
        <v>1000000881</v>
      </c>
      <c r="K377" s="5" t="s">
        <v>75</v>
      </c>
      <c r="L377" t="s">
        <v>39</v>
      </c>
      <c r="M377">
        <v>120</v>
      </c>
      <c r="N377" t="s">
        <v>1194</v>
      </c>
      <c r="Q377">
        <v>0</v>
      </c>
      <c r="R377">
        <v>0</v>
      </c>
      <c r="S377">
        <v>0</v>
      </c>
      <c r="T377">
        <v>0</v>
      </c>
      <c r="U377">
        <v>0</v>
      </c>
      <c r="V377" s="29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tr">
        <f>IF(ISBLANK(E377), "N", "Y")</f>
        <v>N</v>
      </c>
      <c r="AJ377">
        <v>1</v>
      </c>
      <c r="AK377" s="12"/>
    </row>
    <row r="378" spans="2:37" x14ac:dyDescent="0.25">
      <c r="B378">
        <v>4960</v>
      </c>
      <c r="C378" s="17">
        <v>1000000896</v>
      </c>
      <c r="D378" s="5" t="s">
        <v>334</v>
      </c>
      <c r="F378" s="1">
        <v>4</v>
      </c>
      <c r="G378" s="3">
        <v>1</v>
      </c>
      <c r="H378" s="5" t="s">
        <v>1172</v>
      </c>
      <c r="I378" s="5" t="s">
        <v>1176</v>
      </c>
      <c r="J378" s="7">
        <v>1000000881</v>
      </c>
      <c r="K378" s="5" t="s">
        <v>75</v>
      </c>
      <c r="L378" t="s">
        <v>39</v>
      </c>
      <c r="M378">
        <v>120</v>
      </c>
      <c r="N378" t="s">
        <v>1194</v>
      </c>
      <c r="Q378">
        <v>0</v>
      </c>
      <c r="R378">
        <v>0</v>
      </c>
      <c r="S378">
        <v>0</v>
      </c>
      <c r="T378">
        <v>0</v>
      </c>
      <c r="U378">
        <v>0</v>
      </c>
      <c r="V378" s="29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tr">
        <f>IF(ISBLANK(E378), "N", "Y")</f>
        <v>N</v>
      </c>
      <c r="AJ378">
        <v>1</v>
      </c>
      <c r="AK378" s="12"/>
    </row>
    <row r="379" spans="2:37" x14ac:dyDescent="0.25">
      <c r="B379">
        <v>4961</v>
      </c>
      <c r="C379" s="17">
        <v>1000000897</v>
      </c>
      <c r="D379" s="5" t="s">
        <v>335</v>
      </c>
      <c r="F379" s="1">
        <v>4</v>
      </c>
      <c r="G379" s="3">
        <v>1</v>
      </c>
      <c r="H379" s="5" t="s">
        <v>1172</v>
      </c>
      <c r="I379" s="5" t="s">
        <v>1176</v>
      </c>
      <c r="J379" s="7">
        <v>1000000881</v>
      </c>
      <c r="K379" s="5" t="s">
        <v>75</v>
      </c>
      <c r="L379" t="s">
        <v>39</v>
      </c>
      <c r="M379">
        <v>120</v>
      </c>
      <c r="N379" t="s">
        <v>1194</v>
      </c>
      <c r="Q379">
        <v>0</v>
      </c>
      <c r="R379">
        <v>0</v>
      </c>
      <c r="S379">
        <v>0</v>
      </c>
      <c r="T379">
        <v>0</v>
      </c>
      <c r="U379">
        <v>0</v>
      </c>
      <c r="V379" s="2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tr">
        <f>IF(ISBLANK(E379), "N", "Y")</f>
        <v>N</v>
      </c>
      <c r="AJ379">
        <v>1</v>
      </c>
      <c r="AK379" s="12"/>
    </row>
    <row r="380" spans="2:37" x14ac:dyDescent="0.25">
      <c r="B380">
        <v>4962</v>
      </c>
      <c r="C380" s="17">
        <v>1000000898</v>
      </c>
      <c r="D380" s="5" t="s">
        <v>336</v>
      </c>
      <c r="F380" s="1">
        <v>4</v>
      </c>
      <c r="G380" s="3">
        <v>1</v>
      </c>
      <c r="H380" s="5" t="s">
        <v>1172</v>
      </c>
      <c r="I380" s="5" t="s">
        <v>1176</v>
      </c>
      <c r="J380" s="7">
        <v>1000000881</v>
      </c>
      <c r="K380" s="5" t="s">
        <v>75</v>
      </c>
      <c r="L380" t="s">
        <v>39</v>
      </c>
      <c r="M380">
        <v>120</v>
      </c>
      <c r="N380" t="s">
        <v>1194</v>
      </c>
      <c r="Q380">
        <v>0</v>
      </c>
      <c r="R380">
        <v>0</v>
      </c>
      <c r="S380">
        <v>0</v>
      </c>
      <c r="T380">
        <v>0</v>
      </c>
      <c r="U380">
        <v>0</v>
      </c>
      <c r="V380" s="29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tr">
        <f>IF(ISBLANK(E380), "N", "Y")</f>
        <v>N</v>
      </c>
      <c r="AJ380">
        <v>1</v>
      </c>
      <c r="AK380" s="12"/>
    </row>
    <row r="381" spans="2:37" x14ac:dyDescent="0.25">
      <c r="B381">
        <v>4963</v>
      </c>
      <c r="C381" s="17">
        <v>1000000899</v>
      </c>
      <c r="D381" s="5" t="s">
        <v>337</v>
      </c>
      <c r="F381" s="1">
        <v>4</v>
      </c>
      <c r="G381" s="3">
        <v>1</v>
      </c>
      <c r="H381" s="5" t="s">
        <v>1172</v>
      </c>
      <c r="I381" s="5" t="s">
        <v>1176</v>
      </c>
      <c r="J381" s="7">
        <v>1000000881</v>
      </c>
      <c r="K381" s="5" t="s">
        <v>75</v>
      </c>
      <c r="L381" t="s">
        <v>39</v>
      </c>
      <c r="M381">
        <v>120</v>
      </c>
      <c r="N381" t="s">
        <v>1194</v>
      </c>
      <c r="Q381">
        <v>0</v>
      </c>
      <c r="R381">
        <v>0</v>
      </c>
      <c r="S381">
        <v>0</v>
      </c>
      <c r="T381">
        <v>0</v>
      </c>
      <c r="U381">
        <v>0</v>
      </c>
      <c r="V381" s="29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tr">
        <f>IF(ISBLANK(E381), "N", "Y")</f>
        <v>N</v>
      </c>
      <c r="AJ381">
        <v>1</v>
      </c>
      <c r="AK381" s="12"/>
    </row>
    <row r="382" spans="2:37" x14ac:dyDescent="0.25">
      <c r="B382">
        <v>4964</v>
      </c>
      <c r="C382" s="17">
        <v>1000000900</v>
      </c>
      <c r="D382" s="5" t="s">
        <v>338</v>
      </c>
      <c r="F382" s="1">
        <v>4</v>
      </c>
      <c r="G382" s="3">
        <v>1</v>
      </c>
      <c r="H382" s="5" t="s">
        <v>1172</v>
      </c>
      <c r="I382" s="5" t="s">
        <v>1176</v>
      </c>
      <c r="J382" s="7">
        <v>1000000881</v>
      </c>
      <c r="K382" s="5" t="s">
        <v>75</v>
      </c>
      <c r="L382" t="s">
        <v>39</v>
      </c>
      <c r="M382">
        <v>120</v>
      </c>
      <c r="N382" t="s">
        <v>1194</v>
      </c>
      <c r="Q382">
        <v>0</v>
      </c>
      <c r="R382">
        <v>0</v>
      </c>
      <c r="S382">
        <v>0</v>
      </c>
      <c r="T382">
        <v>0</v>
      </c>
      <c r="U382">
        <v>0</v>
      </c>
      <c r="V382" s="29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tr">
        <f>IF(ISBLANK(E382), "N", "Y")</f>
        <v>N</v>
      </c>
      <c r="AJ382">
        <v>1</v>
      </c>
      <c r="AK382" s="12"/>
    </row>
    <row r="383" spans="2:37" x14ac:dyDescent="0.25">
      <c r="B383">
        <v>4965</v>
      </c>
      <c r="C383" s="17">
        <v>1000000901</v>
      </c>
      <c r="D383" s="5" t="s">
        <v>339</v>
      </c>
      <c r="F383" s="1">
        <v>4</v>
      </c>
      <c r="G383" s="3">
        <v>1</v>
      </c>
      <c r="H383" s="5" t="s">
        <v>1172</v>
      </c>
      <c r="I383" s="5" t="s">
        <v>1176</v>
      </c>
      <c r="J383" s="7">
        <v>1000000881</v>
      </c>
      <c r="K383" s="5" t="s">
        <v>75</v>
      </c>
      <c r="L383" t="s">
        <v>39</v>
      </c>
      <c r="M383">
        <v>120</v>
      </c>
      <c r="N383" t="s">
        <v>1194</v>
      </c>
      <c r="Q383">
        <v>0</v>
      </c>
      <c r="R383">
        <v>0</v>
      </c>
      <c r="S383">
        <v>0</v>
      </c>
      <c r="T383">
        <v>0</v>
      </c>
      <c r="U383">
        <v>0</v>
      </c>
      <c r="V383" s="29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tr">
        <f>IF(ISBLANK(E383), "N", "Y")</f>
        <v>N</v>
      </c>
      <c r="AJ383">
        <v>1</v>
      </c>
      <c r="AK383" s="12"/>
    </row>
    <row r="384" spans="2:37" x14ac:dyDescent="0.25">
      <c r="B384">
        <v>4966</v>
      </c>
      <c r="C384" s="17">
        <v>1000000951</v>
      </c>
      <c r="D384" s="5" t="s">
        <v>340</v>
      </c>
      <c r="F384" s="1">
        <v>3</v>
      </c>
      <c r="G384" s="3">
        <v>1</v>
      </c>
      <c r="H384" s="5" t="s">
        <v>1172</v>
      </c>
      <c r="I384" s="5" t="s">
        <v>1176</v>
      </c>
      <c r="J384" s="7">
        <v>1000000801</v>
      </c>
      <c r="K384" s="5" t="s">
        <v>40</v>
      </c>
      <c r="L384" t="s">
        <v>39</v>
      </c>
      <c r="M384">
        <v>120</v>
      </c>
      <c r="N384" t="s">
        <v>1194</v>
      </c>
      <c r="Q384">
        <v>0</v>
      </c>
      <c r="R384">
        <v>0</v>
      </c>
      <c r="S384">
        <v>0</v>
      </c>
      <c r="T384">
        <v>0</v>
      </c>
      <c r="U384">
        <v>0</v>
      </c>
      <c r="V384" s="29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tr">
        <f>IF(ISBLANK(E384), "N", "Y")</f>
        <v>N</v>
      </c>
      <c r="AJ384">
        <v>1</v>
      </c>
      <c r="AK384" s="12"/>
    </row>
    <row r="385" spans="2:37" x14ac:dyDescent="0.25">
      <c r="B385">
        <v>4967</v>
      </c>
      <c r="C385" s="17">
        <v>1000000952</v>
      </c>
      <c r="D385" s="5" t="s">
        <v>341</v>
      </c>
      <c r="F385" s="1">
        <v>4</v>
      </c>
      <c r="G385" s="3">
        <v>1</v>
      </c>
      <c r="H385" s="5" t="s">
        <v>1172</v>
      </c>
      <c r="I385" s="5" t="s">
        <v>1176</v>
      </c>
      <c r="J385" s="7">
        <v>1000000951</v>
      </c>
      <c r="K385" s="5" t="s">
        <v>75</v>
      </c>
      <c r="L385" t="s">
        <v>39</v>
      </c>
      <c r="M385">
        <v>120</v>
      </c>
      <c r="N385" t="s">
        <v>1194</v>
      </c>
      <c r="Q385">
        <v>0</v>
      </c>
      <c r="R385">
        <v>0</v>
      </c>
      <c r="S385">
        <v>0</v>
      </c>
      <c r="T385">
        <v>0</v>
      </c>
      <c r="U385">
        <v>0</v>
      </c>
      <c r="V385" s="29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tr">
        <f>IF(ISBLANK(E385), "N", "Y")</f>
        <v>N</v>
      </c>
      <c r="AJ385">
        <v>1</v>
      </c>
      <c r="AK385" s="12"/>
    </row>
    <row r="386" spans="2:37" x14ac:dyDescent="0.25">
      <c r="B386">
        <v>4968</v>
      </c>
      <c r="C386" s="17">
        <v>1000000953</v>
      </c>
      <c r="D386" s="5" t="s">
        <v>342</v>
      </c>
      <c r="F386" s="1">
        <v>4</v>
      </c>
      <c r="G386" s="3">
        <v>1</v>
      </c>
      <c r="H386" s="5" t="s">
        <v>1172</v>
      </c>
      <c r="I386" s="5" t="s">
        <v>1176</v>
      </c>
      <c r="J386" s="7">
        <v>1000000951</v>
      </c>
      <c r="K386" s="5" t="s">
        <v>75</v>
      </c>
      <c r="L386" t="s">
        <v>39</v>
      </c>
      <c r="M386">
        <v>120</v>
      </c>
      <c r="N386" t="s">
        <v>1194</v>
      </c>
      <c r="Q386">
        <v>0</v>
      </c>
      <c r="R386">
        <v>0</v>
      </c>
      <c r="S386">
        <v>0</v>
      </c>
      <c r="T386">
        <v>0</v>
      </c>
      <c r="U386">
        <v>0</v>
      </c>
      <c r="V386" s="29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tr">
        <f>IF(ISBLANK(E386), "N", "Y")</f>
        <v>N</v>
      </c>
      <c r="AJ386">
        <v>1</v>
      </c>
      <c r="AK386" s="12"/>
    </row>
    <row r="387" spans="2:37" x14ac:dyDescent="0.25">
      <c r="B387">
        <v>4969</v>
      </c>
      <c r="C387" s="17">
        <v>1000000954</v>
      </c>
      <c r="D387" s="5" t="s">
        <v>343</v>
      </c>
      <c r="F387" s="1">
        <v>4</v>
      </c>
      <c r="G387" s="3">
        <v>1</v>
      </c>
      <c r="H387" s="5" t="s">
        <v>1172</v>
      </c>
      <c r="I387" s="5" t="s">
        <v>1176</v>
      </c>
      <c r="J387" s="7">
        <v>1000000951</v>
      </c>
      <c r="K387" s="5" t="s">
        <v>75</v>
      </c>
      <c r="L387" t="s">
        <v>39</v>
      </c>
      <c r="M387">
        <v>120</v>
      </c>
      <c r="N387" t="s">
        <v>1194</v>
      </c>
      <c r="Q387">
        <v>0</v>
      </c>
      <c r="R387">
        <v>0</v>
      </c>
      <c r="S387">
        <v>0</v>
      </c>
      <c r="T387">
        <v>0</v>
      </c>
      <c r="U387">
        <v>0</v>
      </c>
      <c r="V387" s="29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tr">
        <f>IF(ISBLANK(E387), "N", "Y")</f>
        <v>N</v>
      </c>
      <c r="AJ387">
        <v>1</v>
      </c>
      <c r="AK387" s="12"/>
    </row>
    <row r="388" spans="2:37" x14ac:dyDescent="0.25">
      <c r="B388">
        <v>4970</v>
      </c>
      <c r="C388" s="17">
        <v>1000000955</v>
      </c>
      <c r="D388" s="5" t="s">
        <v>344</v>
      </c>
      <c r="F388" s="1">
        <v>4</v>
      </c>
      <c r="G388" s="3">
        <v>1</v>
      </c>
      <c r="H388" s="5" t="s">
        <v>1172</v>
      </c>
      <c r="I388" s="5" t="s">
        <v>1176</v>
      </c>
      <c r="J388" s="7">
        <v>1000000951</v>
      </c>
      <c r="K388" s="5" t="s">
        <v>75</v>
      </c>
      <c r="L388" t="s">
        <v>39</v>
      </c>
      <c r="M388">
        <v>120</v>
      </c>
      <c r="N388" t="s">
        <v>1194</v>
      </c>
      <c r="Q388">
        <v>0</v>
      </c>
      <c r="R388">
        <v>0</v>
      </c>
      <c r="S388">
        <v>0</v>
      </c>
      <c r="T388">
        <v>0</v>
      </c>
      <c r="U388">
        <v>0</v>
      </c>
      <c r="V388" s="29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tr">
        <f>IF(ISBLANK(E388), "N", "Y")</f>
        <v>N</v>
      </c>
      <c r="AJ388">
        <v>1</v>
      </c>
      <c r="AK388" s="12"/>
    </row>
    <row r="389" spans="2:37" x14ac:dyDescent="0.25">
      <c r="B389">
        <v>4971</v>
      </c>
      <c r="C389" s="17">
        <v>1000000956</v>
      </c>
      <c r="D389" s="5" t="s">
        <v>345</v>
      </c>
      <c r="F389" s="1">
        <v>4</v>
      </c>
      <c r="G389" s="3">
        <v>1</v>
      </c>
      <c r="H389" s="5" t="s">
        <v>1172</v>
      </c>
      <c r="I389" s="5" t="s">
        <v>1176</v>
      </c>
      <c r="J389" s="7">
        <v>1000000951</v>
      </c>
      <c r="K389" s="5" t="s">
        <v>75</v>
      </c>
      <c r="L389" t="s">
        <v>39</v>
      </c>
      <c r="M389">
        <v>120</v>
      </c>
      <c r="N389" t="s">
        <v>1194</v>
      </c>
      <c r="Q389">
        <v>0</v>
      </c>
      <c r="R389">
        <v>0</v>
      </c>
      <c r="S389">
        <v>0</v>
      </c>
      <c r="T389">
        <v>0</v>
      </c>
      <c r="U389">
        <v>0</v>
      </c>
      <c r="V389" s="2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tr">
        <f>IF(ISBLANK(E389), "N", "Y")</f>
        <v>N</v>
      </c>
      <c r="AJ389">
        <v>1</v>
      </c>
      <c r="AK389" s="12"/>
    </row>
    <row r="390" spans="2:37" x14ac:dyDescent="0.25">
      <c r="B390">
        <v>4972</v>
      </c>
      <c r="C390" s="17">
        <v>1000000957</v>
      </c>
      <c r="D390" s="5" t="s">
        <v>346</v>
      </c>
      <c r="F390" s="1">
        <v>4</v>
      </c>
      <c r="G390" s="3">
        <v>1</v>
      </c>
      <c r="H390" s="5" t="s">
        <v>1172</v>
      </c>
      <c r="I390" s="5" t="s">
        <v>1176</v>
      </c>
      <c r="J390" s="7">
        <v>1000000951</v>
      </c>
      <c r="K390" s="5" t="s">
        <v>75</v>
      </c>
      <c r="L390" t="s">
        <v>39</v>
      </c>
      <c r="M390">
        <v>120</v>
      </c>
      <c r="N390" t="s">
        <v>1194</v>
      </c>
      <c r="Q390">
        <v>0</v>
      </c>
      <c r="R390">
        <v>0</v>
      </c>
      <c r="S390">
        <v>0</v>
      </c>
      <c r="T390">
        <v>0</v>
      </c>
      <c r="U390">
        <v>0</v>
      </c>
      <c r="V390" s="29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tr">
        <f>IF(ISBLANK(E390), "N", "Y")</f>
        <v>N</v>
      </c>
      <c r="AJ390">
        <v>1</v>
      </c>
      <c r="AK390" s="12"/>
    </row>
    <row r="391" spans="2:37" x14ac:dyDescent="0.25">
      <c r="B391">
        <v>4973</v>
      </c>
      <c r="C391" s="17">
        <v>1000000958</v>
      </c>
      <c r="D391" s="5" t="s">
        <v>347</v>
      </c>
      <c r="F391" s="1">
        <v>4</v>
      </c>
      <c r="G391" s="3">
        <v>1</v>
      </c>
      <c r="H391" s="5" t="s">
        <v>1172</v>
      </c>
      <c r="I391" s="5" t="s">
        <v>1176</v>
      </c>
      <c r="J391" s="7">
        <v>1000000951</v>
      </c>
      <c r="K391" s="5" t="s">
        <v>75</v>
      </c>
      <c r="L391" t="s">
        <v>39</v>
      </c>
      <c r="M391">
        <v>120</v>
      </c>
      <c r="N391" t="s">
        <v>1194</v>
      </c>
      <c r="Q391">
        <v>0</v>
      </c>
      <c r="R391">
        <v>0</v>
      </c>
      <c r="S391">
        <v>0</v>
      </c>
      <c r="T391">
        <v>0</v>
      </c>
      <c r="U391">
        <v>0</v>
      </c>
      <c r="V391" s="29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tr">
        <f>IF(ISBLANK(E391), "N", "Y")</f>
        <v>N</v>
      </c>
      <c r="AJ391">
        <v>1</v>
      </c>
      <c r="AK391" s="12"/>
    </row>
    <row r="392" spans="2:37" x14ac:dyDescent="0.25">
      <c r="B392">
        <v>4974</v>
      </c>
      <c r="C392" s="17">
        <v>1000000959</v>
      </c>
      <c r="D392" s="5" t="s">
        <v>348</v>
      </c>
      <c r="F392" s="1">
        <v>4</v>
      </c>
      <c r="G392" s="3">
        <v>1</v>
      </c>
      <c r="H392" s="5" t="s">
        <v>1172</v>
      </c>
      <c r="I392" s="5" t="s">
        <v>1176</v>
      </c>
      <c r="J392" s="7">
        <v>1000000951</v>
      </c>
      <c r="K392" s="5" t="s">
        <v>75</v>
      </c>
      <c r="L392" t="s">
        <v>39</v>
      </c>
      <c r="M392">
        <v>120</v>
      </c>
      <c r="N392" t="s">
        <v>1194</v>
      </c>
      <c r="Q392">
        <v>0</v>
      </c>
      <c r="R392">
        <v>0</v>
      </c>
      <c r="S392">
        <v>0</v>
      </c>
      <c r="T392">
        <v>0</v>
      </c>
      <c r="U392">
        <v>0</v>
      </c>
      <c r="V392" s="29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tr">
        <f>IF(ISBLANK(E392), "N", "Y")</f>
        <v>N</v>
      </c>
      <c r="AJ392">
        <v>1</v>
      </c>
      <c r="AK392" s="12"/>
    </row>
    <row r="393" spans="2:37" x14ac:dyDescent="0.25">
      <c r="B393">
        <v>4975</v>
      </c>
      <c r="C393" s="17">
        <v>1000000960</v>
      </c>
      <c r="D393" s="5" t="s">
        <v>349</v>
      </c>
      <c r="F393" s="1">
        <v>4</v>
      </c>
      <c r="G393" s="3">
        <v>1</v>
      </c>
      <c r="H393" s="5" t="s">
        <v>1172</v>
      </c>
      <c r="I393" s="5" t="s">
        <v>1176</v>
      </c>
      <c r="J393" s="7">
        <v>1000000951</v>
      </c>
      <c r="K393" s="5" t="s">
        <v>75</v>
      </c>
      <c r="L393" t="s">
        <v>39</v>
      </c>
      <c r="M393">
        <v>120</v>
      </c>
      <c r="N393" t="s">
        <v>1194</v>
      </c>
      <c r="Q393">
        <v>0</v>
      </c>
      <c r="R393">
        <v>0</v>
      </c>
      <c r="S393">
        <v>0</v>
      </c>
      <c r="T393">
        <v>0</v>
      </c>
      <c r="U393">
        <v>0</v>
      </c>
      <c r="V393" s="29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tr">
        <f>IF(ISBLANK(E393), "N", "Y")</f>
        <v>N</v>
      </c>
      <c r="AJ393">
        <v>1</v>
      </c>
      <c r="AK393" s="12"/>
    </row>
    <row r="394" spans="2:37" x14ac:dyDescent="0.25">
      <c r="B394">
        <v>4976</v>
      </c>
      <c r="C394" s="17">
        <v>1000001001</v>
      </c>
      <c r="D394" s="5" t="s">
        <v>350</v>
      </c>
      <c r="F394" s="1">
        <v>3</v>
      </c>
      <c r="G394" s="3">
        <v>1</v>
      </c>
      <c r="H394" s="5" t="s">
        <v>1172</v>
      </c>
      <c r="I394" s="5" t="s">
        <v>1176</v>
      </c>
      <c r="J394" s="7">
        <v>1000000801</v>
      </c>
      <c r="K394" s="5" t="s">
        <v>40</v>
      </c>
      <c r="L394" t="s">
        <v>39</v>
      </c>
      <c r="M394">
        <v>120</v>
      </c>
      <c r="N394" t="s">
        <v>1194</v>
      </c>
      <c r="Q394">
        <v>0</v>
      </c>
      <c r="R394">
        <v>0</v>
      </c>
      <c r="S394">
        <v>0</v>
      </c>
      <c r="T394">
        <v>0</v>
      </c>
      <c r="U394">
        <v>0</v>
      </c>
      <c r="V394" s="29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tr">
        <f>IF(ISBLANK(E394), "N", "Y")</f>
        <v>N</v>
      </c>
      <c r="AJ394">
        <v>1</v>
      </c>
      <c r="AK394" s="12"/>
    </row>
    <row r="395" spans="2:37" x14ac:dyDescent="0.25">
      <c r="B395">
        <v>4977</v>
      </c>
      <c r="C395" s="17">
        <v>1000001002</v>
      </c>
      <c r="D395" s="5" t="s">
        <v>351</v>
      </c>
      <c r="F395" s="1">
        <v>4</v>
      </c>
      <c r="G395" s="3">
        <v>1</v>
      </c>
      <c r="H395" s="5" t="s">
        <v>1172</v>
      </c>
      <c r="I395" s="5" t="s">
        <v>1176</v>
      </c>
      <c r="J395" s="7">
        <v>1000001001</v>
      </c>
      <c r="K395" s="5" t="s">
        <v>75</v>
      </c>
      <c r="L395" t="s">
        <v>39</v>
      </c>
      <c r="M395">
        <v>120</v>
      </c>
      <c r="N395" t="s">
        <v>1194</v>
      </c>
      <c r="Q395">
        <v>0</v>
      </c>
      <c r="R395">
        <v>0</v>
      </c>
      <c r="S395">
        <v>0</v>
      </c>
      <c r="T395">
        <v>0</v>
      </c>
      <c r="U395">
        <v>0</v>
      </c>
      <c r="V395" s="29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tr">
        <f>IF(ISBLANK(E395), "N", "Y")</f>
        <v>N</v>
      </c>
      <c r="AJ395">
        <v>1</v>
      </c>
      <c r="AK395" s="12"/>
    </row>
    <row r="396" spans="2:37" x14ac:dyDescent="0.25">
      <c r="B396">
        <v>4978</v>
      </c>
      <c r="C396" s="17">
        <v>1000001003</v>
      </c>
      <c r="D396" s="5" t="s">
        <v>352</v>
      </c>
      <c r="F396" s="1">
        <v>4</v>
      </c>
      <c r="G396" s="3">
        <v>1</v>
      </c>
      <c r="H396" s="5" t="s">
        <v>1172</v>
      </c>
      <c r="I396" s="5" t="s">
        <v>1176</v>
      </c>
      <c r="J396" s="7">
        <v>1000001001</v>
      </c>
      <c r="K396" s="5" t="s">
        <v>75</v>
      </c>
      <c r="L396" t="s">
        <v>39</v>
      </c>
      <c r="M396">
        <v>120</v>
      </c>
      <c r="N396" t="s">
        <v>1194</v>
      </c>
      <c r="Q396">
        <v>0</v>
      </c>
      <c r="R396">
        <v>0</v>
      </c>
      <c r="S396">
        <v>0</v>
      </c>
      <c r="T396">
        <v>0</v>
      </c>
      <c r="U396">
        <v>0</v>
      </c>
      <c r="V396" s="29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tr">
        <f>IF(ISBLANK(E396), "N", "Y")</f>
        <v>N</v>
      </c>
      <c r="AJ396">
        <v>1</v>
      </c>
      <c r="AK396" s="12"/>
    </row>
    <row r="397" spans="2:37" x14ac:dyDescent="0.25">
      <c r="B397">
        <v>4979</v>
      </c>
      <c r="C397" s="17">
        <v>1000001004</v>
      </c>
      <c r="D397" s="5" t="s">
        <v>353</v>
      </c>
      <c r="F397" s="1">
        <v>4</v>
      </c>
      <c r="G397" s="3">
        <v>1</v>
      </c>
      <c r="H397" s="5" t="s">
        <v>1172</v>
      </c>
      <c r="I397" s="5" t="s">
        <v>1176</v>
      </c>
      <c r="J397" s="7">
        <v>1000001001</v>
      </c>
      <c r="K397" s="5" t="s">
        <v>75</v>
      </c>
      <c r="L397" t="s">
        <v>39</v>
      </c>
      <c r="M397">
        <v>120</v>
      </c>
      <c r="N397" t="s">
        <v>1194</v>
      </c>
      <c r="Q397">
        <v>0</v>
      </c>
      <c r="R397">
        <v>0</v>
      </c>
      <c r="S397">
        <v>0</v>
      </c>
      <c r="T397">
        <v>0</v>
      </c>
      <c r="U397">
        <v>0</v>
      </c>
      <c r="V397" s="29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tr">
        <f>IF(ISBLANK(E397), "N", "Y")</f>
        <v>N</v>
      </c>
      <c r="AJ397">
        <v>1</v>
      </c>
      <c r="AK397" s="12"/>
    </row>
    <row r="398" spans="2:37" x14ac:dyDescent="0.25">
      <c r="B398">
        <v>4980</v>
      </c>
      <c r="C398" s="17">
        <v>1000001005</v>
      </c>
      <c r="D398" s="5" t="s">
        <v>354</v>
      </c>
      <c r="F398" s="1">
        <v>4</v>
      </c>
      <c r="G398" s="3">
        <v>1</v>
      </c>
      <c r="H398" s="5" t="s">
        <v>1172</v>
      </c>
      <c r="I398" s="5" t="s">
        <v>1176</v>
      </c>
      <c r="J398" s="7">
        <v>1000001001</v>
      </c>
      <c r="K398" s="5" t="s">
        <v>75</v>
      </c>
      <c r="L398" t="s">
        <v>39</v>
      </c>
      <c r="M398">
        <v>120</v>
      </c>
      <c r="N398" t="s">
        <v>1194</v>
      </c>
      <c r="Q398">
        <v>0</v>
      </c>
      <c r="R398">
        <v>0</v>
      </c>
      <c r="S398">
        <v>0</v>
      </c>
      <c r="T398">
        <v>0</v>
      </c>
      <c r="U398">
        <v>0</v>
      </c>
      <c r="V398" s="29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tr">
        <f>IF(ISBLANK(E398), "N", "Y")</f>
        <v>N</v>
      </c>
      <c r="AJ398">
        <v>1</v>
      </c>
      <c r="AK398" s="12"/>
    </row>
    <row r="399" spans="2:37" x14ac:dyDescent="0.25">
      <c r="B399">
        <v>4981</v>
      </c>
      <c r="C399" s="17">
        <v>1000001006</v>
      </c>
      <c r="D399" s="5" t="s">
        <v>355</v>
      </c>
      <c r="F399" s="1">
        <v>4</v>
      </c>
      <c r="G399" s="3">
        <v>1</v>
      </c>
      <c r="H399" s="5" t="s">
        <v>1172</v>
      </c>
      <c r="I399" s="5" t="s">
        <v>1176</v>
      </c>
      <c r="J399" s="7">
        <v>1000001001</v>
      </c>
      <c r="K399" s="5" t="s">
        <v>75</v>
      </c>
      <c r="L399" t="s">
        <v>39</v>
      </c>
      <c r="M399">
        <v>120</v>
      </c>
      <c r="N399" t="s">
        <v>1194</v>
      </c>
      <c r="Q399">
        <v>0</v>
      </c>
      <c r="R399">
        <v>0</v>
      </c>
      <c r="S399">
        <v>0</v>
      </c>
      <c r="T399">
        <v>0</v>
      </c>
      <c r="U399">
        <v>0</v>
      </c>
      <c r="V399" s="2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tr">
        <f>IF(ISBLANK(E399), "N", "Y")</f>
        <v>N</v>
      </c>
      <c r="AJ399">
        <v>1</v>
      </c>
      <c r="AK399" s="12"/>
    </row>
    <row r="400" spans="2:37" x14ac:dyDescent="0.25">
      <c r="B400">
        <v>4982</v>
      </c>
      <c r="C400" s="17">
        <v>1000001007</v>
      </c>
      <c r="D400" s="5" t="s">
        <v>356</v>
      </c>
      <c r="F400" s="1">
        <v>4</v>
      </c>
      <c r="G400" s="3">
        <v>1</v>
      </c>
      <c r="H400" s="5" t="s">
        <v>1172</v>
      </c>
      <c r="I400" s="5" t="s">
        <v>1176</v>
      </c>
      <c r="J400" s="7">
        <v>1000001001</v>
      </c>
      <c r="K400" s="5" t="s">
        <v>75</v>
      </c>
      <c r="L400" t="s">
        <v>39</v>
      </c>
      <c r="M400">
        <v>120</v>
      </c>
      <c r="N400" t="s">
        <v>1194</v>
      </c>
      <c r="Q400">
        <v>0</v>
      </c>
      <c r="R400">
        <v>0</v>
      </c>
      <c r="S400">
        <v>0</v>
      </c>
      <c r="T400">
        <v>0</v>
      </c>
      <c r="U400">
        <v>0</v>
      </c>
      <c r="V400" s="29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tr">
        <f>IF(ISBLANK(E400), "N", "Y")</f>
        <v>N</v>
      </c>
      <c r="AJ400">
        <v>1</v>
      </c>
      <c r="AK400" s="12"/>
    </row>
    <row r="401" spans="2:37" x14ac:dyDescent="0.25">
      <c r="B401">
        <v>4983</v>
      </c>
      <c r="C401" s="17">
        <v>1000001008</v>
      </c>
      <c r="D401" s="5" t="s">
        <v>357</v>
      </c>
      <c r="F401" s="1">
        <v>4</v>
      </c>
      <c r="G401" s="3">
        <v>1</v>
      </c>
      <c r="H401" s="5" t="s">
        <v>1172</v>
      </c>
      <c r="I401" s="5" t="s">
        <v>1176</v>
      </c>
      <c r="J401" s="7">
        <v>1000001001</v>
      </c>
      <c r="K401" s="5" t="s">
        <v>75</v>
      </c>
      <c r="L401" t="s">
        <v>39</v>
      </c>
      <c r="M401">
        <v>120</v>
      </c>
      <c r="N401" t="s">
        <v>1194</v>
      </c>
      <c r="Q401">
        <v>0</v>
      </c>
      <c r="R401">
        <v>0</v>
      </c>
      <c r="S401">
        <v>0</v>
      </c>
      <c r="T401">
        <v>0</v>
      </c>
      <c r="U401">
        <v>0</v>
      </c>
      <c r="V401" s="29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tr">
        <f>IF(ISBLANK(E401), "N", "Y")</f>
        <v>N</v>
      </c>
      <c r="AJ401">
        <v>1</v>
      </c>
      <c r="AK401" s="12"/>
    </row>
    <row r="402" spans="2:37" x14ac:dyDescent="0.25">
      <c r="B402">
        <v>4984</v>
      </c>
      <c r="C402" s="17">
        <v>1000001009</v>
      </c>
      <c r="D402" s="5" t="s">
        <v>358</v>
      </c>
      <c r="F402" s="1">
        <v>4</v>
      </c>
      <c r="G402" s="3">
        <v>1</v>
      </c>
      <c r="H402" s="5" t="s">
        <v>1172</v>
      </c>
      <c r="I402" s="5" t="s">
        <v>1176</v>
      </c>
      <c r="J402" s="7">
        <v>1000001001</v>
      </c>
      <c r="K402" s="5" t="s">
        <v>75</v>
      </c>
      <c r="L402" t="s">
        <v>39</v>
      </c>
      <c r="M402">
        <v>120</v>
      </c>
      <c r="N402" t="s">
        <v>1194</v>
      </c>
      <c r="Q402">
        <v>0</v>
      </c>
      <c r="R402">
        <v>0</v>
      </c>
      <c r="S402">
        <v>0</v>
      </c>
      <c r="T402">
        <v>0</v>
      </c>
      <c r="U402">
        <v>0</v>
      </c>
      <c r="V402" s="29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tr">
        <f>IF(ISBLANK(E402), "N", "Y")</f>
        <v>N</v>
      </c>
      <c r="AJ402">
        <v>1</v>
      </c>
      <c r="AK402" s="12"/>
    </row>
    <row r="403" spans="2:37" x14ac:dyDescent="0.25">
      <c r="B403">
        <v>4985</v>
      </c>
      <c r="C403" s="17">
        <v>1000001010</v>
      </c>
      <c r="D403" s="5" t="s">
        <v>359</v>
      </c>
      <c r="F403" s="1">
        <v>4</v>
      </c>
      <c r="G403" s="3">
        <v>1</v>
      </c>
      <c r="H403" s="5" t="s">
        <v>1172</v>
      </c>
      <c r="I403" s="5" t="s">
        <v>1176</v>
      </c>
      <c r="J403" s="7">
        <v>1000001001</v>
      </c>
      <c r="K403" s="5" t="s">
        <v>75</v>
      </c>
      <c r="L403" t="s">
        <v>39</v>
      </c>
      <c r="M403">
        <v>120</v>
      </c>
      <c r="N403" t="s">
        <v>1194</v>
      </c>
      <c r="Q403">
        <v>0</v>
      </c>
      <c r="R403">
        <v>0</v>
      </c>
      <c r="S403">
        <v>0</v>
      </c>
      <c r="T403">
        <v>0</v>
      </c>
      <c r="U403">
        <v>0</v>
      </c>
      <c r="V403" s="29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tr">
        <f>IF(ISBLANK(E403), "N", "Y")</f>
        <v>N</v>
      </c>
      <c r="AJ403">
        <v>1</v>
      </c>
      <c r="AK403" s="12"/>
    </row>
    <row r="404" spans="2:37" x14ac:dyDescent="0.25">
      <c r="B404">
        <v>4986</v>
      </c>
      <c r="C404" s="17">
        <v>1000001011</v>
      </c>
      <c r="D404" s="5" t="s">
        <v>360</v>
      </c>
      <c r="F404" s="1">
        <v>4</v>
      </c>
      <c r="G404" s="3">
        <v>1</v>
      </c>
      <c r="H404" s="5" t="s">
        <v>1172</v>
      </c>
      <c r="I404" s="5" t="s">
        <v>1176</v>
      </c>
      <c r="J404" s="7">
        <v>1000001001</v>
      </c>
      <c r="K404" s="5" t="s">
        <v>75</v>
      </c>
      <c r="L404" t="s">
        <v>39</v>
      </c>
      <c r="M404">
        <v>120</v>
      </c>
      <c r="N404" t="s">
        <v>1194</v>
      </c>
      <c r="Q404">
        <v>0</v>
      </c>
      <c r="R404">
        <v>0</v>
      </c>
      <c r="S404">
        <v>0</v>
      </c>
      <c r="T404">
        <v>0</v>
      </c>
      <c r="U404">
        <v>0</v>
      </c>
      <c r="V404" s="29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tr">
        <f>IF(ISBLANK(E404), "N", "Y")</f>
        <v>N</v>
      </c>
      <c r="AJ404">
        <v>1</v>
      </c>
      <c r="AK404" s="12"/>
    </row>
    <row r="405" spans="2:37" x14ac:dyDescent="0.25">
      <c r="B405">
        <v>4987</v>
      </c>
      <c r="C405" s="17">
        <v>1000001012</v>
      </c>
      <c r="D405" s="5" t="s">
        <v>361</v>
      </c>
      <c r="F405" s="1">
        <v>4</v>
      </c>
      <c r="G405" s="3">
        <v>1</v>
      </c>
      <c r="H405" s="5" t="s">
        <v>1172</v>
      </c>
      <c r="I405" s="5" t="s">
        <v>1176</v>
      </c>
      <c r="J405" s="7">
        <v>1000001001</v>
      </c>
      <c r="K405" s="5" t="s">
        <v>75</v>
      </c>
      <c r="L405" t="s">
        <v>39</v>
      </c>
      <c r="M405">
        <v>120</v>
      </c>
      <c r="N405" t="s">
        <v>1194</v>
      </c>
      <c r="Q405">
        <v>0</v>
      </c>
      <c r="R405">
        <v>0</v>
      </c>
      <c r="S405">
        <v>0</v>
      </c>
      <c r="T405">
        <v>0</v>
      </c>
      <c r="U405">
        <v>0</v>
      </c>
      <c r="V405" s="29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tr">
        <f>IF(ISBLANK(E405), "N", "Y")</f>
        <v>N</v>
      </c>
      <c r="AJ405">
        <v>1</v>
      </c>
      <c r="AK405" s="12"/>
    </row>
    <row r="406" spans="2:37" x14ac:dyDescent="0.25">
      <c r="B406">
        <v>4988</v>
      </c>
      <c r="C406" s="17">
        <v>1000001013</v>
      </c>
      <c r="D406" s="5" t="s">
        <v>362</v>
      </c>
      <c r="F406" s="1">
        <v>4</v>
      </c>
      <c r="G406" s="3">
        <v>1</v>
      </c>
      <c r="H406" s="5" t="s">
        <v>1172</v>
      </c>
      <c r="I406" s="5" t="s">
        <v>1176</v>
      </c>
      <c r="J406" s="7">
        <v>1000001001</v>
      </c>
      <c r="K406" s="5" t="s">
        <v>75</v>
      </c>
      <c r="L406" t="s">
        <v>39</v>
      </c>
      <c r="M406">
        <v>120</v>
      </c>
      <c r="N406" t="s">
        <v>1194</v>
      </c>
      <c r="Q406">
        <v>0</v>
      </c>
      <c r="R406">
        <v>0</v>
      </c>
      <c r="S406">
        <v>0</v>
      </c>
      <c r="T406">
        <v>0</v>
      </c>
      <c r="U406">
        <v>0</v>
      </c>
      <c r="V406" s="29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tr">
        <f>IF(ISBLANK(E406), "N", "Y")</f>
        <v>N</v>
      </c>
      <c r="AJ406">
        <v>1</v>
      </c>
      <c r="AK406" s="12"/>
    </row>
    <row r="407" spans="2:37" x14ac:dyDescent="0.25">
      <c r="B407">
        <v>4989</v>
      </c>
      <c r="C407" s="17">
        <v>1000001014</v>
      </c>
      <c r="D407" s="5" t="s">
        <v>363</v>
      </c>
      <c r="F407" s="1">
        <v>4</v>
      </c>
      <c r="G407" s="3">
        <v>1</v>
      </c>
      <c r="H407" s="5" t="s">
        <v>1172</v>
      </c>
      <c r="I407" s="5" t="s">
        <v>1176</v>
      </c>
      <c r="J407" s="7">
        <v>1000001001</v>
      </c>
      <c r="K407" s="5" t="s">
        <v>75</v>
      </c>
      <c r="L407" t="s">
        <v>39</v>
      </c>
      <c r="M407">
        <v>120</v>
      </c>
      <c r="N407" t="s">
        <v>1194</v>
      </c>
      <c r="Q407">
        <v>0</v>
      </c>
      <c r="R407">
        <v>0</v>
      </c>
      <c r="S407">
        <v>0</v>
      </c>
      <c r="T407">
        <v>0</v>
      </c>
      <c r="U407">
        <v>0</v>
      </c>
      <c r="V407" s="29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tr">
        <f>IF(ISBLANK(E407), "N", "Y")</f>
        <v>N</v>
      </c>
      <c r="AJ407">
        <v>1</v>
      </c>
      <c r="AK407" s="12"/>
    </row>
    <row r="408" spans="2:37" x14ac:dyDescent="0.25">
      <c r="B408">
        <v>4990</v>
      </c>
      <c r="C408" s="17">
        <v>1000001015</v>
      </c>
      <c r="D408" s="5" t="s">
        <v>364</v>
      </c>
      <c r="F408" s="1">
        <v>4</v>
      </c>
      <c r="G408" s="3">
        <v>1</v>
      </c>
      <c r="H408" s="5" t="s">
        <v>1172</v>
      </c>
      <c r="I408" s="5" t="s">
        <v>1176</v>
      </c>
      <c r="J408" s="7">
        <v>1000001001</v>
      </c>
      <c r="K408" s="5" t="s">
        <v>75</v>
      </c>
      <c r="L408" t="s">
        <v>39</v>
      </c>
      <c r="M408">
        <v>120</v>
      </c>
      <c r="N408" t="s">
        <v>1194</v>
      </c>
      <c r="Q408">
        <v>0</v>
      </c>
      <c r="R408">
        <v>0</v>
      </c>
      <c r="S408">
        <v>0</v>
      </c>
      <c r="T408">
        <v>0</v>
      </c>
      <c r="U408">
        <v>0</v>
      </c>
      <c r="V408" s="29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tr">
        <f>IF(ISBLANK(E408), "N", "Y")</f>
        <v>N</v>
      </c>
      <c r="AJ408">
        <v>1</v>
      </c>
      <c r="AK408" s="12"/>
    </row>
    <row r="409" spans="2:37" x14ac:dyDescent="0.25">
      <c r="B409">
        <v>4991</v>
      </c>
      <c r="C409" s="17">
        <v>1000001016</v>
      </c>
      <c r="D409" s="5" t="s">
        <v>365</v>
      </c>
      <c r="F409" s="1">
        <v>4</v>
      </c>
      <c r="G409" s="3">
        <v>1</v>
      </c>
      <c r="H409" s="5" t="s">
        <v>1172</v>
      </c>
      <c r="I409" s="5" t="s">
        <v>1176</v>
      </c>
      <c r="J409" s="7">
        <v>1000001001</v>
      </c>
      <c r="K409" s="5" t="s">
        <v>75</v>
      </c>
      <c r="L409" t="s">
        <v>39</v>
      </c>
      <c r="M409">
        <v>120</v>
      </c>
      <c r="N409" t="s">
        <v>1194</v>
      </c>
      <c r="Q409">
        <v>0</v>
      </c>
      <c r="R409">
        <v>0</v>
      </c>
      <c r="S409">
        <v>0</v>
      </c>
      <c r="T409">
        <v>0</v>
      </c>
      <c r="U409">
        <v>0</v>
      </c>
      <c r="V409" s="2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tr">
        <f>IF(ISBLANK(E409), "N", "Y")</f>
        <v>N</v>
      </c>
      <c r="AJ409">
        <v>1</v>
      </c>
      <c r="AK409" s="12"/>
    </row>
    <row r="410" spans="2:37" x14ac:dyDescent="0.25">
      <c r="B410">
        <v>4992</v>
      </c>
      <c r="C410" s="17">
        <v>1000001017</v>
      </c>
      <c r="D410" s="5" t="s">
        <v>366</v>
      </c>
      <c r="F410" s="1">
        <v>4</v>
      </c>
      <c r="G410" s="3">
        <v>1</v>
      </c>
      <c r="H410" s="5" t="s">
        <v>1172</v>
      </c>
      <c r="I410" s="5" t="s">
        <v>1176</v>
      </c>
      <c r="J410" s="7">
        <v>1000001001</v>
      </c>
      <c r="K410" s="5" t="s">
        <v>75</v>
      </c>
      <c r="L410" t="s">
        <v>39</v>
      </c>
      <c r="M410">
        <v>120</v>
      </c>
      <c r="N410" t="s">
        <v>1194</v>
      </c>
      <c r="Q410">
        <v>0</v>
      </c>
      <c r="R410">
        <v>0</v>
      </c>
      <c r="S410">
        <v>0</v>
      </c>
      <c r="T410">
        <v>0</v>
      </c>
      <c r="U410">
        <v>0</v>
      </c>
      <c r="V410" s="29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tr">
        <f>IF(ISBLANK(E410), "N", "Y")</f>
        <v>N</v>
      </c>
      <c r="AJ410">
        <v>1</v>
      </c>
      <c r="AK410" s="12"/>
    </row>
    <row r="411" spans="2:37" x14ac:dyDescent="0.25">
      <c r="B411">
        <v>4993</v>
      </c>
      <c r="C411" s="17">
        <v>1000001018</v>
      </c>
      <c r="D411" s="5" t="s">
        <v>367</v>
      </c>
      <c r="F411" s="1">
        <v>4</v>
      </c>
      <c r="G411" s="3">
        <v>1</v>
      </c>
      <c r="H411" s="5" t="s">
        <v>1172</v>
      </c>
      <c r="I411" s="5" t="s">
        <v>1176</v>
      </c>
      <c r="J411" s="7">
        <v>1000001001</v>
      </c>
      <c r="K411" s="5" t="s">
        <v>75</v>
      </c>
      <c r="L411" t="s">
        <v>39</v>
      </c>
      <c r="M411">
        <v>120</v>
      </c>
      <c r="N411" t="s">
        <v>1194</v>
      </c>
      <c r="Q411">
        <v>0</v>
      </c>
      <c r="R411">
        <v>0</v>
      </c>
      <c r="S411">
        <v>0</v>
      </c>
      <c r="T411">
        <v>0</v>
      </c>
      <c r="U411">
        <v>0</v>
      </c>
      <c r="V411" s="29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tr">
        <f>IF(ISBLANK(E411), "N", "Y")</f>
        <v>N</v>
      </c>
      <c r="AJ411">
        <v>1</v>
      </c>
      <c r="AK411" s="12"/>
    </row>
    <row r="412" spans="2:37" x14ac:dyDescent="0.25">
      <c r="B412">
        <v>4994</v>
      </c>
      <c r="C412" s="17">
        <v>1000001019</v>
      </c>
      <c r="D412" s="5" t="s">
        <v>368</v>
      </c>
      <c r="F412" s="1">
        <v>4</v>
      </c>
      <c r="G412" s="3">
        <v>1</v>
      </c>
      <c r="H412" s="5" t="s">
        <v>1172</v>
      </c>
      <c r="I412" s="5" t="s">
        <v>1176</v>
      </c>
      <c r="J412" s="7">
        <v>1000001001</v>
      </c>
      <c r="K412" s="5" t="s">
        <v>75</v>
      </c>
      <c r="L412" t="s">
        <v>39</v>
      </c>
      <c r="M412">
        <v>120</v>
      </c>
      <c r="N412" t="s">
        <v>1194</v>
      </c>
      <c r="Q412">
        <v>0</v>
      </c>
      <c r="R412">
        <v>0</v>
      </c>
      <c r="S412">
        <v>0</v>
      </c>
      <c r="T412">
        <v>0</v>
      </c>
      <c r="U412">
        <v>0</v>
      </c>
      <c r="V412" s="29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tr">
        <f>IF(ISBLANK(E412), "N", "Y")</f>
        <v>N</v>
      </c>
      <c r="AJ412">
        <v>1</v>
      </c>
      <c r="AK412" s="12"/>
    </row>
    <row r="413" spans="2:37" x14ac:dyDescent="0.25">
      <c r="B413">
        <v>4995</v>
      </c>
      <c r="C413" s="17">
        <v>1000001020</v>
      </c>
      <c r="D413" s="5" t="s">
        <v>369</v>
      </c>
      <c r="F413" s="1">
        <v>4</v>
      </c>
      <c r="G413" s="3">
        <v>1</v>
      </c>
      <c r="H413" s="5" t="s">
        <v>1172</v>
      </c>
      <c r="I413" s="5" t="s">
        <v>1176</v>
      </c>
      <c r="J413" s="7">
        <v>1000001001</v>
      </c>
      <c r="K413" s="5" t="s">
        <v>75</v>
      </c>
      <c r="L413" t="s">
        <v>39</v>
      </c>
      <c r="M413">
        <v>120</v>
      </c>
      <c r="N413" t="s">
        <v>1194</v>
      </c>
      <c r="Q413">
        <v>0</v>
      </c>
      <c r="R413">
        <v>0</v>
      </c>
      <c r="S413">
        <v>0</v>
      </c>
      <c r="T413">
        <v>0</v>
      </c>
      <c r="U413">
        <v>0</v>
      </c>
      <c r="V413" s="29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tr">
        <f>IF(ISBLANK(E413), "N", "Y")</f>
        <v>N</v>
      </c>
      <c r="AJ413">
        <v>1</v>
      </c>
      <c r="AK413" s="12"/>
    </row>
    <row r="414" spans="2:37" x14ac:dyDescent="0.25">
      <c r="B414">
        <v>4996</v>
      </c>
      <c r="C414" s="17">
        <v>1000001021</v>
      </c>
      <c r="D414" s="5" t="s">
        <v>370</v>
      </c>
      <c r="F414" s="1">
        <v>4</v>
      </c>
      <c r="G414" s="3">
        <v>1</v>
      </c>
      <c r="H414" s="5" t="s">
        <v>1172</v>
      </c>
      <c r="I414" s="5" t="s">
        <v>1176</v>
      </c>
      <c r="J414" s="7">
        <v>1000001001</v>
      </c>
      <c r="K414" s="5" t="s">
        <v>75</v>
      </c>
      <c r="L414" t="s">
        <v>39</v>
      </c>
      <c r="M414">
        <v>120</v>
      </c>
      <c r="N414" t="s">
        <v>1194</v>
      </c>
      <c r="Q414">
        <v>0</v>
      </c>
      <c r="R414">
        <v>0</v>
      </c>
      <c r="S414">
        <v>0</v>
      </c>
      <c r="T414">
        <v>0</v>
      </c>
      <c r="U414">
        <v>0</v>
      </c>
      <c r="V414" s="29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tr">
        <f>IF(ISBLANK(E414), "N", "Y")</f>
        <v>N</v>
      </c>
      <c r="AJ414">
        <v>1</v>
      </c>
      <c r="AK414" s="12"/>
    </row>
    <row r="415" spans="2:37" x14ac:dyDescent="0.25">
      <c r="B415">
        <v>4997</v>
      </c>
      <c r="C415" s="17">
        <v>1000001022</v>
      </c>
      <c r="D415" s="5" t="s">
        <v>371</v>
      </c>
      <c r="F415" s="1">
        <v>4</v>
      </c>
      <c r="G415" s="3">
        <v>1</v>
      </c>
      <c r="H415" s="5" t="s">
        <v>1172</v>
      </c>
      <c r="I415" s="5" t="s">
        <v>1176</v>
      </c>
      <c r="J415" s="7">
        <v>1000001001</v>
      </c>
      <c r="K415" s="5" t="s">
        <v>75</v>
      </c>
      <c r="L415" t="s">
        <v>39</v>
      </c>
      <c r="M415">
        <v>120</v>
      </c>
      <c r="N415" t="s">
        <v>1194</v>
      </c>
      <c r="Q415">
        <v>0</v>
      </c>
      <c r="R415">
        <v>0</v>
      </c>
      <c r="S415">
        <v>0</v>
      </c>
      <c r="T415">
        <v>0</v>
      </c>
      <c r="U415">
        <v>0</v>
      </c>
      <c r="V415" s="29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tr">
        <f>IF(ISBLANK(E415), "N", "Y")</f>
        <v>N</v>
      </c>
      <c r="AJ415">
        <v>1</v>
      </c>
      <c r="AK415" s="12"/>
    </row>
    <row r="416" spans="2:37" x14ac:dyDescent="0.25">
      <c r="B416">
        <v>4998</v>
      </c>
      <c r="C416" s="17">
        <v>1000001023</v>
      </c>
      <c r="D416" s="5" t="s">
        <v>372</v>
      </c>
      <c r="F416" s="1">
        <v>4</v>
      </c>
      <c r="G416" s="3">
        <v>1</v>
      </c>
      <c r="H416" s="5" t="s">
        <v>1172</v>
      </c>
      <c r="I416" s="5" t="s">
        <v>1176</v>
      </c>
      <c r="J416" s="7">
        <v>1000001001</v>
      </c>
      <c r="K416" s="5" t="s">
        <v>75</v>
      </c>
      <c r="L416" t="s">
        <v>39</v>
      </c>
      <c r="M416">
        <v>120</v>
      </c>
      <c r="N416" t="s">
        <v>1194</v>
      </c>
      <c r="Q416">
        <v>0</v>
      </c>
      <c r="R416">
        <v>0</v>
      </c>
      <c r="S416">
        <v>0</v>
      </c>
      <c r="T416">
        <v>0</v>
      </c>
      <c r="U416">
        <v>0</v>
      </c>
      <c r="V416" s="29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tr">
        <f>IF(ISBLANK(E416), "N", "Y")</f>
        <v>N</v>
      </c>
      <c r="AJ416">
        <v>1</v>
      </c>
      <c r="AK416" s="12"/>
    </row>
    <row r="417" spans="2:37" x14ac:dyDescent="0.25">
      <c r="B417">
        <v>4999</v>
      </c>
      <c r="C417" s="17">
        <v>1000001024</v>
      </c>
      <c r="D417" s="5" t="s">
        <v>373</v>
      </c>
      <c r="F417" s="1">
        <v>4</v>
      </c>
      <c r="G417" s="3">
        <v>1</v>
      </c>
      <c r="H417" s="5" t="s">
        <v>1172</v>
      </c>
      <c r="I417" s="5" t="s">
        <v>1176</v>
      </c>
      <c r="J417" s="7">
        <v>1000001001</v>
      </c>
      <c r="K417" s="5" t="s">
        <v>75</v>
      </c>
      <c r="L417" t="s">
        <v>39</v>
      </c>
      <c r="M417">
        <v>120</v>
      </c>
      <c r="N417" t="s">
        <v>1194</v>
      </c>
      <c r="Q417">
        <v>0</v>
      </c>
      <c r="R417">
        <v>0</v>
      </c>
      <c r="S417">
        <v>0</v>
      </c>
      <c r="T417">
        <v>0</v>
      </c>
      <c r="U417">
        <v>0</v>
      </c>
      <c r="V417" s="29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tr">
        <f>IF(ISBLANK(E417), "N", "Y")</f>
        <v>N</v>
      </c>
      <c r="AJ417">
        <v>1</v>
      </c>
      <c r="AK417" s="12"/>
    </row>
    <row r="418" spans="2:37" x14ac:dyDescent="0.25">
      <c r="B418">
        <v>5000</v>
      </c>
      <c r="C418" s="17">
        <v>1000001025</v>
      </c>
      <c r="D418" s="5" t="s">
        <v>374</v>
      </c>
      <c r="F418" s="1">
        <v>4</v>
      </c>
      <c r="G418" s="3">
        <v>1</v>
      </c>
      <c r="H418" s="5" t="s">
        <v>1172</v>
      </c>
      <c r="I418" s="5" t="s">
        <v>1176</v>
      </c>
      <c r="J418" s="7">
        <v>1000001001</v>
      </c>
      <c r="K418" s="5" t="s">
        <v>75</v>
      </c>
      <c r="L418" t="s">
        <v>39</v>
      </c>
      <c r="M418">
        <v>120</v>
      </c>
      <c r="N418" t="s">
        <v>1194</v>
      </c>
      <c r="Q418">
        <v>0</v>
      </c>
      <c r="R418">
        <v>0</v>
      </c>
      <c r="S418">
        <v>0</v>
      </c>
      <c r="T418">
        <v>0</v>
      </c>
      <c r="U418">
        <v>0</v>
      </c>
      <c r="V418" s="29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tr">
        <f>IF(ISBLANK(E418), "N", "Y")</f>
        <v>N</v>
      </c>
      <c r="AJ418">
        <v>1</v>
      </c>
      <c r="AK418" s="12"/>
    </row>
    <row r="419" spans="2:37" x14ac:dyDescent="0.25">
      <c r="B419">
        <v>5001</v>
      </c>
      <c r="C419" s="17">
        <v>1000001081</v>
      </c>
      <c r="D419" s="5" t="s">
        <v>375</v>
      </c>
      <c r="F419" s="1">
        <v>3</v>
      </c>
      <c r="G419" s="3">
        <v>1</v>
      </c>
      <c r="H419" s="5" t="s">
        <v>1172</v>
      </c>
      <c r="I419" s="5" t="s">
        <v>1176</v>
      </c>
      <c r="J419" s="7">
        <v>1000000801</v>
      </c>
      <c r="K419" s="5" t="s">
        <v>40</v>
      </c>
      <c r="L419" t="s">
        <v>39</v>
      </c>
      <c r="M419">
        <v>120</v>
      </c>
      <c r="N419" t="s">
        <v>1194</v>
      </c>
      <c r="Q419">
        <v>0</v>
      </c>
      <c r="R419">
        <v>0</v>
      </c>
      <c r="S419">
        <v>0</v>
      </c>
      <c r="T419">
        <v>0</v>
      </c>
      <c r="U419">
        <v>0</v>
      </c>
      <c r="V419" s="2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tr">
        <f>IF(ISBLANK(E419), "N", "Y")</f>
        <v>N</v>
      </c>
      <c r="AJ419">
        <v>1</v>
      </c>
      <c r="AK419" s="12"/>
    </row>
    <row r="420" spans="2:37" x14ac:dyDescent="0.25">
      <c r="B420">
        <v>5002</v>
      </c>
      <c r="C420" s="17">
        <v>1000001082</v>
      </c>
      <c r="D420" s="5" t="s">
        <v>376</v>
      </c>
      <c r="F420" s="1">
        <v>4</v>
      </c>
      <c r="G420" s="3">
        <v>1</v>
      </c>
      <c r="H420" s="5" t="s">
        <v>1172</v>
      </c>
      <c r="I420" s="5" t="s">
        <v>1176</v>
      </c>
      <c r="J420" s="7">
        <v>1000001081</v>
      </c>
      <c r="K420" s="5" t="s">
        <v>75</v>
      </c>
      <c r="L420" t="s">
        <v>39</v>
      </c>
      <c r="M420">
        <v>120</v>
      </c>
      <c r="N420" t="s">
        <v>1194</v>
      </c>
      <c r="Q420">
        <v>0</v>
      </c>
      <c r="R420">
        <v>0</v>
      </c>
      <c r="S420">
        <v>0</v>
      </c>
      <c r="T420">
        <v>0</v>
      </c>
      <c r="U420">
        <v>0</v>
      </c>
      <c r="V420" s="29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tr">
        <f>IF(ISBLANK(E420), "N", "Y")</f>
        <v>N</v>
      </c>
      <c r="AJ420">
        <v>1</v>
      </c>
      <c r="AK420" s="12"/>
    </row>
    <row r="421" spans="2:37" x14ac:dyDescent="0.25">
      <c r="B421">
        <v>5003</v>
      </c>
      <c r="C421" s="17">
        <v>1000001083</v>
      </c>
      <c r="D421" s="5" t="s">
        <v>377</v>
      </c>
      <c r="F421" s="1">
        <v>4</v>
      </c>
      <c r="G421" s="3">
        <v>1</v>
      </c>
      <c r="H421" s="5" t="s">
        <v>1172</v>
      </c>
      <c r="I421" s="5" t="s">
        <v>1176</v>
      </c>
      <c r="J421" s="7">
        <v>1000001081</v>
      </c>
      <c r="K421" s="5" t="s">
        <v>75</v>
      </c>
      <c r="L421" t="s">
        <v>39</v>
      </c>
      <c r="M421">
        <v>120</v>
      </c>
      <c r="N421" t="s">
        <v>1194</v>
      </c>
      <c r="Q421">
        <v>0</v>
      </c>
      <c r="R421">
        <v>0</v>
      </c>
      <c r="S421">
        <v>0</v>
      </c>
      <c r="T421">
        <v>0</v>
      </c>
      <c r="U421">
        <v>0</v>
      </c>
      <c r="V421" s="29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tr">
        <f>IF(ISBLANK(E421), "N", "Y")</f>
        <v>N</v>
      </c>
      <c r="AJ421">
        <v>1</v>
      </c>
      <c r="AK421" s="12"/>
    </row>
    <row r="422" spans="2:37" x14ac:dyDescent="0.25">
      <c r="B422">
        <v>5004</v>
      </c>
      <c r="C422" s="17">
        <v>1000001084</v>
      </c>
      <c r="D422" s="5" t="s">
        <v>378</v>
      </c>
      <c r="F422" s="1">
        <v>4</v>
      </c>
      <c r="G422" s="3">
        <v>1</v>
      </c>
      <c r="H422" s="5" t="s">
        <v>1172</v>
      </c>
      <c r="I422" s="5" t="s">
        <v>1176</v>
      </c>
      <c r="J422" s="7">
        <v>1000001081</v>
      </c>
      <c r="K422" s="5" t="s">
        <v>75</v>
      </c>
      <c r="L422" t="s">
        <v>39</v>
      </c>
      <c r="M422">
        <v>120</v>
      </c>
      <c r="N422" t="s">
        <v>1194</v>
      </c>
      <c r="Q422">
        <v>0</v>
      </c>
      <c r="R422">
        <v>0</v>
      </c>
      <c r="S422">
        <v>0</v>
      </c>
      <c r="T422">
        <v>0</v>
      </c>
      <c r="U422">
        <v>0</v>
      </c>
      <c r="V422" s="29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tr">
        <f>IF(ISBLANK(E422), "N", "Y")</f>
        <v>N</v>
      </c>
      <c r="AJ422">
        <v>1</v>
      </c>
      <c r="AK422" s="12"/>
    </row>
    <row r="423" spans="2:37" x14ac:dyDescent="0.25">
      <c r="B423">
        <v>5005</v>
      </c>
      <c r="C423" s="17">
        <v>1000001085</v>
      </c>
      <c r="D423" s="5" t="s">
        <v>379</v>
      </c>
      <c r="F423" s="1">
        <v>4</v>
      </c>
      <c r="G423" s="3">
        <v>1</v>
      </c>
      <c r="H423" s="5" t="s">
        <v>1172</v>
      </c>
      <c r="I423" s="5" t="s">
        <v>1176</v>
      </c>
      <c r="J423" s="7">
        <v>1000001081</v>
      </c>
      <c r="K423" s="5" t="s">
        <v>75</v>
      </c>
      <c r="L423" t="s">
        <v>39</v>
      </c>
      <c r="M423">
        <v>120</v>
      </c>
      <c r="N423" t="s">
        <v>1194</v>
      </c>
      <c r="Q423">
        <v>0</v>
      </c>
      <c r="R423">
        <v>0</v>
      </c>
      <c r="S423">
        <v>0</v>
      </c>
      <c r="T423">
        <v>0</v>
      </c>
      <c r="U423">
        <v>0</v>
      </c>
      <c r="V423" s="29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tr">
        <f>IF(ISBLANK(E423), "N", "Y")</f>
        <v>N</v>
      </c>
      <c r="AJ423">
        <v>1</v>
      </c>
      <c r="AK423" s="12"/>
    </row>
    <row r="424" spans="2:37" x14ac:dyDescent="0.25">
      <c r="B424">
        <v>5006</v>
      </c>
      <c r="C424" s="17">
        <v>1000001086</v>
      </c>
      <c r="D424" s="5" t="s">
        <v>380</v>
      </c>
      <c r="F424" s="1">
        <v>4</v>
      </c>
      <c r="G424" s="3">
        <v>1</v>
      </c>
      <c r="H424" s="5" t="s">
        <v>1172</v>
      </c>
      <c r="I424" s="5" t="s">
        <v>1176</v>
      </c>
      <c r="J424" s="7">
        <v>1000001081</v>
      </c>
      <c r="K424" s="5" t="s">
        <v>75</v>
      </c>
      <c r="L424" t="s">
        <v>39</v>
      </c>
      <c r="M424">
        <v>120</v>
      </c>
      <c r="N424" t="s">
        <v>1194</v>
      </c>
      <c r="Q424">
        <v>0</v>
      </c>
      <c r="R424">
        <v>0</v>
      </c>
      <c r="S424">
        <v>0</v>
      </c>
      <c r="T424">
        <v>0</v>
      </c>
      <c r="U424">
        <v>0</v>
      </c>
      <c r="V424" s="29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tr">
        <f>IF(ISBLANK(E424), "N", "Y")</f>
        <v>N</v>
      </c>
      <c r="AJ424">
        <v>1</v>
      </c>
      <c r="AK424" s="12"/>
    </row>
    <row r="425" spans="2:37" x14ac:dyDescent="0.25">
      <c r="B425">
        <v>5007</v>
      </c>
      <c r="C425" s="17">
        <v>1000001087</v>
      </c>
      <c r="D425" s="5" t="s">
        <v>381</v>
      </c>
      <c r="F425" s="1">
        <v>4</v>
      </c>
      <c r="G425" s="3">
        <v>1</v>
      </c>
      <c r="H425" s="5" t="s">
        <v>1172</v>
      </c>
      <c r="I425" s="5" t="s">
        <v>1176</v>
      </c>
      <c r="J425" s="7">
        <v>1000001081</v>
      </c>
      <c r="K425" s="5" t="s">
        <v>75</v>
      </c>
      <c r="L425" t="s">
        <v>39</v>
      </c>
      <c r="M425">
        <v>120</v>
      </c>
      <c r="N425" t="s">
        <v>1194</v>
      </c>
      <c r="Q425">
        <v>0</v>
      </c>
      <c r="R425">
        <v>0</v>
      </c>
      <c r="S425">
        <v>0</v>
      </c>
      <c r="T425">
        <v>0</v>
      </c>
      <c r="U425">
        <v>0</v>
      </c>
      <c r="V425" s="29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tr">
        <f>IF(ISBLANK(E425), "N", "Y")</f>
        <v>N</v>
      </c>
      <c r="AJ425">
        <v>1</v>
      </c>
      <c r="AK425" s="12"/>
    </row>
    <row r="426" spans="2:37" x14ac:dyDescent="0.25">
      <c r="B426">
        <v>5008</v>
      </c>
      <c r="C426" s="17">
        <v>1000001088</v>
      </c>
      <c r="D426" s="5" t="s">
        <v>382</v>
      </c>
      <c r="F426" s="1">
        <v>4</v>
      </c>
      <c r="G426" s="3">
        <v>1</v>
      </c>
      <c r="H426" s="5" t="s">
        <v>1172</v>
      </c>
      <c r="I426" s="5" t="s">
        <v>1176</v>
      </c>
      <c r="J426" s="7">
        <v>1000001081</v>
      </c>
      <c r="K426" s="5" t="s">
        <v>75</v>
      </c>
      <c r="L426" t="s">
        <v>39</v>
      </c>
      <c r="M426">
        <v>120</v>
      </c>
      <c r="N426" t="s">
        <v>1194</v>
      </c>
      <c r="Q426">
        <v>0</v>
      </c>
      <c r="R426">
        <v>0</v>
      </c>
      <c r="S426">
        <v>0</v>
      </c>
      <c r="T426">
        <v>0</v>
      </c>
      <c r="U426">
        <v>0</v>
      </c>
      <c r="V426" s="29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tr">
        <f>IF(ISBLANK(E426), "N", "Y")</f>
        <v>N</v>
      </c>
      <c r="AJ426">
        <v>1</v>
      </c>
      <c r="AK426" s="12"/>
    </row>
    <row r="427" spans="2:37" x14ac:dyDescent="0.25">
      <c r="B427">
        <v>5009</v>
      </c>
      <c r="C427" s="17">
        <v>1000001121</v>
      </c>
      <c r="D427" s="5" t="s">
        <v>383</v>
      </c>
      <c r="F427" s="1">
        <v>3</v>
      </c>
      <c r="G427" s="3">
        <v>1</v>
      </c>
      <c r="H427" s="5" t="s">
        <v>1172</v>
      </c>
      <c r="I427" s="5" t="s">
        <v>1176</v>
      </c>
      <c r="J427" s="7">
        <v>1000000801</v>
      </c>
      <c r="K427" s="5" t="s">
        <v>40</v>
      </c>
      <c r="L427" t="s">
        <v>39</v>
      </c>
      <c r="M427">
        <v>120</v>
      </c>
      <c r="N427" t="s">
        <v>1194</v>
      </c>
      <c r="Q427">
        <v>0</v>
      </c>
      <c r="R427">
        <v>0</v>
      </c>
      <c r="S427">
        <v>0</v>
      </c>
      <c r="T427">
        <v>0</v>
      </c>
      <c r="U427">
        <v>0</v>
      </c>
      <c r="V427" s="29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tr">
        <f>IF(ISBLANK(E427), "N", "Y")</f>
        <v>N</v>
      </c>
      <c r="AJ427">
        <v>1</v>
      </c>
      <c r="AK427" s="12"/>
    </row>
    <row r="428" spans="2:37" x14ac:dyDescent="0.25">
      <c r="B428">
        <v>5010</v>
      </c>
      <c r="C428" s="17">
        <v>1000001122</v>
      </c>
      <c r="D428" s="5" t="s">
        <v>384</v>
      </c>
      <c r="F428" s="1">
        <v>4</v>
      </c>
      <c r="G428" s="3">
        <v>1</v>
      </c>
      <c r="H428" s="5" t="s">
        <v>1172</v>
      </c>
      <c r="I428" s="5" t="s">
        <v>1176</v>
      </c>
      <c r="J428" s="7">
        <v>1000001121</v>
      </c>
      <c r="K428" s="5" t="s">
        <v>75</v>
      </c>
      <c r="L428" t="s">
        <v>39</v>
      </c>
      <c r="M428">
        <v>120</v>
      </c>
      <c r="N428" t="s">
        <v>1194</v>
      </c>
      <c r="Q428">
        <v>0</v>
      </c>
      <c r="R428">
        <v>0</v>
      </c>
      <c r="S428">
        <v>0</v>
      </c>
      <c r="T428">
        <v>0</v>
      </c>
      <c r="U428">
        <v>0</v>
      </c>
      <c r="V428" s="29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tr">
        <f>IF(ISBLANK(E428), "N", "Y")</f>
        <v>N</v>
      </c>
      <c r="AJ428">
        <v>1</v>
      </c>
      <c r="AK428" s="12"/>
    </row>
    <row r="429" spans="2:37" x14ac:dyDescent="0.25">
      <c r="B429">
        <v>5011</v>
      </c>
      <c r="C429" s="17">
        <v>1000001123</v>
      </c>
      <c r="D429" s="5" t="s">
        <v>385</v>
      </c>
      <c r="F429" s="1">
        <v>4</v>
      </c>
      <c r="G429" s="3">
        <v>1</v>
      </c>
      <c r="H429" s="5" t="s">
        <v>1172</v>
      </c>
      <c r="I429" s="5" t="s">
        <v>1176</v>
      </c>
      <c r="J429" s="7">
        <v>1000001121</v>
      </c>
      <c r="K429" s="5" t="s">
        <v>75</v>
      </c>
      <c r="L429" t="s">
        <v>39</v>
      </c>
      <c r="M429">
        <v>120</v>
      </c>
      <c r="N429" t="s">
        <v>1194</v>
      </c>
      <c r="Q429">
        <v>0</v>
      </c>
      <c r="R429">
        <v>0</v>
      </c>
      <c r="S429">
        <v>0</v>
      </c>
      <c r="T429">
        <v>0</v>
      </c>
      <c r="U429">
        <v>0</v>
      </c>
      <c r="V429" s="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tr">
        <f>IF(ISBLANK(E429), "N", "Y")</f>
        <v>N</v>
      </c>
      <c r="AJ429">
        <v>1</v>
      </c>
      <c r="AK429" s="12"/>
    </row>
    <row r="430" spans="2:37" x14ac:dyDescent="0.25">
      <c r="B430">
        <v>5012</v>
      </c>
      <c r="C430" s="17">
        <v>1000001124</v>
      </c>
      <c r="D430" s="5" t="s">
        <v>386</v>
      </c>
      <c r="F430" s="1">
        <v>4</v>
      </c>
      <c r="G430" s="3">
        <v>1</v>
      </c>
      <c r="H430" s="5" t="s">
        <v>1172</v>
      </c>
      <c r="I430" s="5" t="s">
        <v>1176</v>
      </c>
      <c r="J430" s="7">
        <v>1000001121</v>
      </c>
      <c r="K430" s="5" t="s">
        <v>75</v>
      </c>
      <c r="L430" t="s">
        <v>39</v>
      </c>
      <c r="M430">
        <v>120</v>
      </c>
      <c r="N430" t="s">
        <v>1194</v>
      </c>
      <c r="Q430">
        <v>0</v>
      </c>
      <c r="R430">
        <v>0</v>
      </c>
      <c r="S430">
        <v>0</v>
      </c>
      <c r="T430">
        <v>0</v>
      </c>
      <c r="U430">
        <v>0</v>
      </c>
      <c r="V430" s="29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tr">
        <f>IF(ISBLANK(E430), "N", "Y")</f>
        <v>N</v>
      </c>
      <c r="AJ430">
        <v>1</v>
      </c>
      <c r="AK430" s="12"/>
    </row>
    <row r="431" spans="2:37" x14ac:dyDescent="0.25">
      <c r="B431">
        <v>5013</v>
      </c>
      <c r="C431" s="17">
        <v>1000001125</v>
      </c>
      <c r="D431" s="5" t="s">
        <v>387</v>
      </c>
      <c r="F431" s="1">
        <v>4</v>
      </c>
      <c r="G431" s="3">
        <v>1</v>
      </c>
      <c r="H431" s="5" t="s">
        <v>1172</v>
      </c>
      <c r="I431" s="5" t="s">
        <v>1176</v>
      </c>
      <c r="J431" s="7">
        <v>1000001121</v>
      </c>
      <c r="K431" s="5" t="s">
        <v>75</v>
      </c>
      <c r="L431" t="s">
        <v>39</v>
      </c>
      <c r="M431">
        <v>120</v>
      </c>
      <c r="N431" t="s">
        <v>1194</v>
      </c>
      <c r="Q431">
        <v>0</v>
      </c>
      <c r="R431">
        <v>0</v>
      </c>
      <c r="S431">
        <v>0</v>
      </c>
      <c r="T431">
        <v>0</v>
      </c>
      <c r="U431">
        <v>0</v>
      </c>
      <c r="V431" s="29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tr">
        <f>IF(ISBLANK(E431), "N", "Y")</f>
        <v>N</v>
      </c>
      <c r="AJ431">
        <v>1</v>
      </c>
      <c r="AK431" s="12"/>
    </row>
    <row r="432" spans="2:37" x14ac:dyDescent="0.25">
      <c r="B432">
        <v>5014</v>
      </c>
      <c r="C432" s="17">
        <v>1000001126</v>
      </c>
      <c r="D432" s="5" t="s">
        <v>388</v>
      </c>
      <c r="F432" s="1">
        <v>4</v>
      </c>
      <c r="G432" s="3">
        <v>1</v>
      </c>
      <c r="H432" s="5" t="s">
        <v>1172</v>
      </c>
      <c r="I432" s="5" t="s">
        <v>1176</v>
      </c>
      <c r="J432" s="7">
        <v>1000001121</v>
      </c>
      <c r="K432" s="5" t="s">
        <v>75</v>
      </c>
      <c r="L432" t="s">
        <v>39</v>
      </c>
      <c r="M432">
        <v>120</v>
      </c>
      <c r="N432" t="s">
        <v>1194</v>
      </c>
      <c r="Q432">
        <v>0</v>
      </c>
      <c r="R432">
        <v>0</v>
      </c>
      <c r="S432">
        <v>0</v>
      </c>
      <c r="T432">
        <v>0</v>
      </c>
      <c r="U432">
        <v>0</v>
      </c>
      <c r="V432" s="29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tr">
        <f>IF(ISBLANK(E432), "N", "Y")</f>
        <v>N</v>
      </c>
      <c r="AJ432">
        <v>1</v>
      </c>
      <c r="AK432" s="12"/>
    </row>
    <row r="433" spans="2:37" x14ac:dyDescent="0.25">
      <c r="B433">
        <v>5015</v>
      </c>
      <c r="C433" s="17">
        <v>1000001127</v>
      </c>
      <c r="D433" s="5" t="s">
        <v>389</v>
      </c>
      <c r="F433" s="1">
        <v>4</v>
      </c>
      <c r="G433" s="3">
        <v>1</v>
      </c>
      <c r="H433" s="5" t="s">
        <v>1172</v>
      </c>
      <c r="I433" s="5" t="s">
        <v>1176</v>
      </c>
      <c r="J433" s="7">
        <v>1000001121</v>
      </c>
      <c r="K433" s="5" t="s">
        <v>75</v>
      </c>
      <c r="L433" t="s">
        <v>39</v>
      </c>
      <c r="M433">
        <v>120</v>
      </c>
      <c r="N433" t="s">
        <v>1194</v>
      </c>
      <c r="Q433">
        <v>0</v>
      </c>
      <c r="R433">
        <v>0</v>
      </c>
      <c r="S433">
        <v>0</v>
      </c>
      <c r="T433">
        <v>0</v>
      </c>
      <c r="U433">
        <v>0</v>
      </c>
      <c r="V433" s="29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tr">
        <f>IF(ISBLANK(E433), "N", "Y")</f>
        <v>N</v>
      </c>
      <c r="AJ433">
        <v>1</v>
      </c>
      <c r="AK433" s="12"/>
    </row>
    <row r="434" spans="2:37" x14ac:dyDescent="0.25">
      <c r="B434">
        <v>5016</v>
      </c>
      <c r="C434" s="17">
        <v>1000001128</v>
      </c>
      <c r="D434" s="5" t="s">
        <v>390</v>
      </c>
      <c r="F434" s="1">
        <v>4</v>
      </c>
      <c r="G434" s="3">
        <v>1</v>
      </c>
      <c r="H434" s="5" t="s">
        <v>1172</v>
      </c>
      <c r="I434" s="5" t="s">
        <v>1176</v>
      </c>
      <c r="J434" s="7">
        <v>1000001121</v>
      </c>
      <c r="K434" s="5" t="s">
        <v>75</v>
      </c>
      <c r="L434" t="s">
        <v>39</v>
      </c>
      <c r="M434">
        <v>120</v>
      </c>
      <c r="N434" t="s">
        <v>1194</v>
      </c>
      <c r="Q434">
        <v>0</v>
      </c>
      <c r="R434">
        <v>0</v>
      </c>
      <c r="S434">
        <v>0</v>
      </c>
      <c r="T434">
        <v>0</v>
      </c>
      <c r="U434">
        <v>0</v>
      </c>
      <c r="V434" s="29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tr">
        <f>IF(ISBLANK(E434), "N", "Y")</f>
        <v>N</v>
      </c>
      <c r="AJ434">
        <v>1</v>
      </c>
      <c r="AK434" s="12"/>
    </row>
    <row r="435" spans="2:37" x14ac:dyDescent="0.25">
      <c r="B435">
        <v>5017</v>
      </c>
      <c r="C435" s="17">
        <v>1000001129</v>
      </c>
      <c r="D435" s="5" t="s">
        <v>391</v>
      </c>
      <c r="F435" s="1">
        <v>4</v>
      </c>
      <c r="G435" s="3">
        <v>1</v>
      </c>
      <c r="H435" s="5" t="s">
        <v>1172</v>
      </c>
      <c r="I435" s="5" t="s">
        <v>1176</v>
      </c>
      <c r="J435" s="7">
        <v>1000001121</v>
      </c>
      <c r="K435" s="5" t="s">
        <v>75</v>
      </c>
      <c r="L435" t="s">
        <v>39</v>
      </c>
      <c r="M435">
        <v>120</v>
      </c>
      <c r="N435" t="s">
        <v>1194</v>
      </c>
      <c r="Q435">
        <v>0</v>
      </c>
      <c r="R435">
        <v>0</v>
      </c>
      <c r="S435">
        <v>0</v>
      </c>
      <c r="T435">
        <v>0</v>
      </c>
      <c r="U435">
        <v>0</v>
      </c>
      <c r="V435" s="29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tr">
        <f>IF(ISBLANK(E435), "N", "Y")</f>
        <v>N</v>
      </c>
      <c r="AJ435">
        <v>1</v>
      </c>
      <c r="AK435" s="12"/>
    </row>
    <row r="436" spans="2:37" x14ac:dyDescent="0.25">
      <c r="B436">
        <v>5018</v>
      </c>
      <c r="C436" s="17">
        <v>1000001130</v>
      </c>
      <c r="D436" s="5" t="s">
        <v>392</v>
      </c>
      <c r="F436" s="1">
        <v>4</v>
      </c>
      <c r="G436" s="3">
        <v>1</v>
      </c>
      <c r="H436" s="5" t="s">
        <v>1172</v>
      </c>
      <c r="I436" s="5" t="s">
        <v>1176</v>
      </c>
      <c r="J436" s="7">
        <v>1000001121</v>
      </c>
      <c r="K436" s="5" t="s">
        <v>75</v>
      </c>
      <c r="L436" t="s">
        <v>39</v>
      </c>
      <c r="M436">
        <v>120</v>
      </c>
      <c r="N436" t="s">
        <v>1194</v>
      </c>
      <c r="Q436">
        <v>0</v>
      </c>
      <c r="R436">
        <v>0</v>
      </c>
      <c r="S436">
        <v>0</v>
      </c>
      <c r="T436">
        <v>0</v>
      </c>
      <c r="U436">
        <v>0</v>
      </c>
      <c r="V436" s="29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tr">
        <f>IF(ISBLANK(E436), "N", "Y")</f>
        <v>N</v>
      </c>
      <c r="AJ436">
        <v>1</v>
      </c>
      <c r="AK436" s="12"/>
    </row>
    <row r="437" spans="2:37" x14ac:dyDescent="0.25">
      <c r="B437">
        <v>5019</v>
      </c>
      <c r="C437" s="17">
        <v>1000001131</v>
      </c>
      <c r="D437" s="5" t="s">
        <v>393</v>
      </c>
      <c r="F437" s="1">
        <v>4</v>
      </c>
      <c r="G437" s="3">
        <v>1</v>
      </c>
      <c r="H437" s="5" t="s">
        <v>1172</v>
      </c>
      <c r="I437" s="5" t="s">
        <v>1176</v>
      </c>
      <c r="J437" s="7">
        <v>1000001121</v>
      </c>
      <c r="K437" s="5" t="s">
        <v>75</v>
      </c>
      <c r="L437" t="s">
        <v>39</v>
      </c>
      <c r="M437">
        <v>120</v>
      </c>
      <c r="N437" t="s">
        <v>1194</v>
      </c>
      <c r="Q437">
        <v>0</v>
      </c>
      <c r="R437">
        <v>0</v>
      </c>
      <c r="S437">
        <v>0</v>
      </c>
      <c r="T437">
        <v>0</v>
      </c>
      <c r="U437">
        <v>0</v>
      </c>
      <c r="V437" s="29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tr">
        <f>IF(ISBLANK(E437), "N", "Y")</f>
        <v>N</v>
      </c>
      <c r="AJ437">
        <v>1</v>
      </c>
      <c r="AK437" s="12"/>
    </row>
    <row r="438" spans="2:37" x14ac:dyDescent="0.25">
      <c r="B438">
        <v>5020</v>
      </c>
      <c r="C438" s="17">
        <v>1000001171</v>
      </c>
      <c r="D438" s="5" t="s">
        <v>394</v>
      </c>
      <c r="F438" s="1">
        <v>3</v>
      </c>
      <c r="G438" s="3">
        <v>1</v>
      </c>
      <c r="H438" s="5" t="s">
        <v>1172</v>
      </c>
      <c r="I438" s="5" t="s">
        <v>1176</v>
      </c>
      <c r="J438" s="7">
        <v>1000000801</v>
      </c>
      <c r="K438" s="5" t="s">
        <v>40</v>
      </c>
      <c r="L438" t="s">
        <v>39</v>
      </c>
      <c r="M438">
        <v>120</v>
      </c>
      <c r="N438" t="s">
        <v>1194</v>
      </c>
      <c r="Q438">
        <v>0</v>
      </c>
      <c r="R438">
        <v>0</v>
      </c>
      <c r="S438">
        <v>0</v>
      </c>
      <c r="T438">
        <v>0</v>
      </c>
      <c r="U438">
        <v>0</v>
      </c>
      <c r="V438" s="29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tr">
        <f>IF(ISBLANK(E438), "N", "Y")</f>
        <v>N</v>
      </c>
      <c r="AJ438">
        <v>1</v>
      </c>
      <c r="AK438" s="12"/>
    </row>
    <row r="439" spans="2:37" x14ac:dyDescent="0.25">
      <c r="B439">
        <v>5021</v>
      </c>
      <c r="C439" s="17">
        <v>1000001172</v>
      </c>
      <c r="D439" s="5" t="s">
        <v>395</v>
      </c>
      <c r="F439" s="1">
        <v>4</v>
      </c>
      <c r="G439" s="3">
        <v>1</v>
      </c>
      <c r="H439" s="5" t="s">
        <v>1172</v>
      </c>
      <c r="I439" s="5" t="s">
        <v>1176</v>
      </c>
      <c r="J439" s="7">
        <v>1000001171</v>
      </c>
      <c r="K439" s="5" t="s">
        <v>75</v>
      </c>
      <c r="L439" t="s">
        <v>39</v>
      </c>
      <c r="M439">
        <v>120</v>
      </c>
      <c r="N439" t="s">
        <v>1194</v>
      </c>
      <c r="Q439">
        <v>0</v>
      </c>
      <c r="R439">
        <v>0</v>
      </c>
      <c r="S439">
        <v>0</v>
      </c>
      <c r="T439">
        <v>0</v>
      </c>
      <c r="U439">
        <v>0</v>
      </c>
      <c r="V439" s="2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tr">
        <f>IF(ISBLANK(E439), "N", "Y")</f>
        <v>N</v>
      </c>
      <c r="AJ439">
        <v>1</v>
      </c>
      <c r="AK439" s="12"/>
    </row>
    <row r="440" spans="2:37" x14ac:dyDescent="0.25">
      <c r="B440">
        <v>5022</v>
      </c>
      <c r="C440" s="17">
        <v>1000001173</v>
      </c>
      <c r="D440" s="5" t="s">
        <v>396</v>
      </c>
      <c r="F440" s="1">
        <v>4</v>
      </c>
      <c r="G440" s="3">
        <v>1</v>
      </c>
      <c r="H440" s="5" t="s">
        <v>1172</v>
      </c>
      <c r="I440" s="5" t="s">
        <v>1176</v>
      </c>
      <c r="J440" s="7">
        <v>1000001171</v>
      </c>
      <c r="K440" s="5" t="s">
        <v>75</v>
      </c>
      <c r="L440" t="s">
        <v>39</v>
      </c>
      <c r="M440">
        <v>120</v>
      </c>
      <c r="N440" t="s">
        <v>1194</v>
      </c>
      <c r="Q440">
        <v>0</v>
      </c>
      <c r="R440">
        <v>0</v>
      </c>
      <c r="S440">
        <v>0</v>
      </c>
      <c r="T440">
        <v>0</v>
      </c>
      <c r="U440">
        <v>0</v>
      </c>
      <c r="V440" s="29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tr">
        <f>IF(ISBLANK(E440), "N", "Y")</f>
        <v>N</v>
      </c>
      <c r="AJ440">
        <v>1</v>
      </c>
      <c r="AK440" s="12"/>
    </row>
    <row r="441" spans="2:37" x14ac:dyDescent="0.25">
      <c r="B441">
        <v>5023</v>
      </c>
      <c r="C441" s="17">
        <v>1000001174</v>
      </c>
      <c r="D441" s="5" t="s">
        <v>397</v>
      </c>
      <c r="F441" s="1">
        <v>4</v>
      </c>
      <c r="G441" s="3">
        <v>1</v>
      </c>
      <c r="H441" s="5" t="s">
        <v>1172</v>
      </c>
      <c r="I441" s="5" t="s">
        <v>1176</v>
      </c>
      <c r="J441" s="7">
        <v>1000001171</v>
      </c>
      <c r="K441" s="5" t="s">
        <v>75</v>
      </c>
      <c r="L441" t="s">
        <v>39</v>
      </c>
      <c r="M441">
        <v>120</v>
      </c>
      <c r="N441" t="s">
        <v>1194</v>
      </c>
      <c r="Q441">
        <v>0</v>
      </c>
      <c r="R441">
        <v>0</v>
      </c>
      <c r="S441">
        <v>0</v>
      </c>
      <c r="T441">
        <v>0</v>
      </c>
      <c r="U441">
        <v>0</v>
      </c>
      <c r="V441" s="29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tr">
        <f>IF(ISBLANK(E441), "N", "Y")</f>
        <v>N</v>
      </c>
      <c r="AJ441">
        <v>1</v>
      </c>
      <c r="AK441" s="12"/>
    </row>
    <row r="442" spans="2:37" x14ac:dyDescent="0.25">
      <c r="B442">
        <v>5024</v>
      </c>
      <c r="C442" s="17">
        <v>1000001175</v>
      </c>
      <c r="D442" s="5" t="s">
        <v>398</v>
      </c>
      <c r="F442" s="1">
        <v>4</v>
      </c>
      <c r="G442" s="3">
        <v>1</v>
      </c>
      <c r="H442" s="5" t="s">
        <v>1172</v>
      </c>
      <c r="I442" s="5" t="s">
        <v>1176</v>
      </c>
      <c r="J442" s="7">
        <v>1000001171</v>
      </c>
      <c r="K442" s="5" t="s">
        <v>75</v>
      </c>
      <c r="L442" t="s">
        <v>39</v>
      </c>
      <c r="M442">
        <v>120</v>
      </c>
      <c r="N442" t="s">
        <v>1194</v>
      </c>
      <c r="Q442">
        <v>0</v>
      </c>
      <c r="R442">
        <v>0</v>
      </c>
      <c r="S442">
        <v>0</v>
      </c>
      <c r="T442">
        <v>0</v>
      </c>
      <c r="U442">
        <v>0</v>
      </c>
      <c r="V442" s="29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tr">
        <f>IF(ISBLANK(E442), "N", "Y")</f>
        <v>N</v>
      </c>
      <c r="AJ442">
        <v>1</v>
      </c>
      <c r="AK442" s="12"/>
    </row>
    <row r="443" spans="2:37" x14ac:dyDescent="0.25">
      <c r="B443">
        <v>5025</v>
      </c>
      <c r="C443" s="17">
        <v>1000001176</v>
      </c>
      <c r="D443" s="5" t="s">
        <v>399</v>
      </c>
      <c r="F443" s="1">
        <v>4</v>
      </c>
      <c r="G443" s="3">
        <v>1</v>
      </c>
      <c r="H443" s="5" t="s">
        <v>1172</v>
      </c>
      <c r="I443" s="5" t="s">
        <v>1176</v>
      </c>
      <c r="J443" s="7">
        <v>1000001171</v>
      </c>
      <c r="K443" s="5" t="s">
        <v>75</v>
      </c>
      <c r="L443" t="s">
        <v>39</v>
      </c>
      <c r="M443">
        <v>120</v>
      </c>
      <c r="N443" t="s">
        <v>1194</v>
      </c>
      <c r="Q443">
        <v>0</v>
      </c>
      <c r="R443">
        <v>0</v>
      </c>
      <c r="S443">
        <v>0</v>
      </c>
      <c r="T443">
        <v>0</v>
      </c>
      <c r="U443">
        <v>0</v>
      </c>
      <c r="V443" s="29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tr">
        <f>IF(ISBLANK(E443), "N", "Y")</f>
        <v>N</v>
      </c>
      <c r="AJ443">
        <v>1</v>
      </c>
      <c r="AK443" s="12"/>
    </row>
    <row r="444" spans="2:37" x14ac:dyDescent="0.25">
      <c r="B444">
        <v>5026</v>
      </c>
      <c r="C444" s="17">
        <v>1000001177</v>
      </c>
      <c r="D444" s="5" t="s">
        <v>400</v>
      </c>
      <c r="F444" s="1">
        <v>4</v>
      </c>
      <c r="G444" s="3">
        <v>1</v>
      </c>
      <c r="H444" s="5" t="s">
        <v>1172</v>
      </c>
      <c r="I444" s="5" t="s">
        <v>1176</v>
      </c>
      <c r="J444" s="7">
        <v>1000001171</v>
      </c>
      <c r="K444" s="5" t="s">
        <v>75</v>
      </c>
      <c r="L444" t="s">
        <v>39</v>
      </c>
      <c r="M444">
        <v>120</v>
      </c>
      <c r="N444" t="s">
        <v>1194</v>
      </c>
      <c r="Q444">
        <v>0</v>
      </c>
      <c r="R444">
        <v>0</v>
      </c>
      <c r="S444">
        <v>0</v>
      </c>
      <c r="T444">
        <v>0</v>
      </c>
      <c r="U444">
        <v>0</v>
      </c>
      <c r="V444" s="29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tr">
        <f>IF(ISBLANK(E444), "N", "Y")</f>
        <v>N</v>
      </c>
      <c r="AJ444">
        <v>1</v>
      </c>
      <c r="AK444" s="12"/>
    </row>
    <row r="445" spans="2:37" x14ac:dyDescent="0.25">
      <c r="B445">
        <v>5027</v>
      </c>
      <c r="C445" s="17">
        <v>1000001178</v>
      </c>
      <c r="D445" s="5" t="s">
        <v>401</v>
      </c>
      <c r="F445" s="1">
        <v>4</v>
      </c>
      <c r="G445" s="3">
        <v>1</v>
      </c>
      <c r="H445" s="5" t="s">
        <v>1172</v>
      </c>
      <c r="I445" s="5" t="s">
        <v>1176</v>
      </c>
      <c r="J445" s="7">
        <v>1000001171</v>
      </c>
      <c r="K445" s="5" t="s">
        <v>75</v>
      </c>
      <c r="L445" t="s">
        <v>39</v>
      </c>
      <c r="M445">
        <v>120</v>
      </c>
      <c r="N445" t="s">
        <v>1194</v>
      </c>
      <c r="Q445">
        <v>0</v>
      </c>
      <c r="R445">
        <v>0</v>
      </c>
      <c r="S445">
        <v>0</v>
      </c>
      <c r="T445">
        <v>0</v>
      </c>
      <c r="U445">
        <v>0</v>
      </c>
      <c r="V445" s="29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tr">
        <f>IF(ISBLANK(E445), "N", "Y")</f>
        <v>N</v>
      </c>
      <c r="AJ445">
        <v>1</v>
      </c>
      <c r="AK445" s="12"/>
    </row>
    <row r="446" spans="2:37" x14ac:dyDescent="0.25">
      <c r="B446">
        <v>5028</v>
      </c>
      <c r="C446" s="17">
        <v>1000001179</v>
      </c>
      <c r="D446" s="5" t="s">
        <v>402</v>
      </c>
      <c r="F446" s="1">
        <v>4</v>
      </c>
      <c r="G446" s="3">
        <v>1</v>
      </c>
      <c r="H446" s="5" t="s">
        <v>1172</v>
      </c>
      <c r="I446" s="5" t="s">
        <v>1176</v>
      </c>
      <c r="J446" s="7">
        <v>1000001171</v>
      </c>
      <c r="K446" s="5" t="s">
        <v>75</v>
      </c>
      <c r="L446" t="s">
        <v>39</v>
      </c>
      <c r="M446">
        <v>120</v>
      </c>
      <c r="N446" t="s">
        <v>1194</v>
      </c>
      <c r="Q446">
        <v>0</v>
      </c>
      <c r="R446">
        <v>0</v>
      </c>
      <c r="S446">
        <v>0</v>
      </c>
      <c r="T446">
        <v>0</v>
      </c>
      <c r="U446">
        <v>0</v>
      </c>
      <c r="V446" s="29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tr">
        <f>IF(ISBLANK(E446), "N", "Y")</f>
        <v>N</v>
      </c>
      <c r="AJ446">
        <v>1</v>
      </c>
      <c r="AK446" s="12"/>
    </row>
    <row r="447" spans="2:37" x14ac:dyDescent="0.25">
      <c r="B447">
        <v>5029</v>
      </c>
      <c r="C447" s="17">
        <v>1000001180</v>
      </c>
      <c r="D447" s="5" t="s">
        <v>403</v>
      </c>
      <c r="F447" s="1">
        <v>4</v>
      </c>
      <c r="G447" s="3">
        <v>1</v>
      </c>
      <c r="H447" s="5" t="s">
        <v>1172</v>
      </c>
      <c r="I447" s="5" t="s">
        <v>1176</v>
      </c>
      <c r="J447" s="7">
        <v>1000001171</v>
      </c>
      <c r="K447" s="5" t="s">
        <v>75</v>
      </c>
      <c r="L447" t="s">
        <v>39</v>
      </c>
      <c r="M447">
        <v>120</v>
      </c>
      <c r="N447" t="s">
        <v>1194</v>
      </c>
      <c r="Q447">
        <v>0</v>
      </c>
      <c r="R447">
        <v>0</v>
      </c>
      <c r="S447">
        <v>0</v>
      </c>
      <c r="T447">
        <v>0</v>
      </c>
      <c r="U447">
        <v>0</v>
      </c>
      <c r="V447" s="29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tr">
        <f>IF(ISBLANK(E447), "N", "Y")</f>
        <v>N</v>
      </c>
      <c r="AJ447">
        <v>1</v>
      </c>
      <c r="AK447" s="12"/>
    </row>
    <row r="448" spans="2:37" x14ac:dyDescent="0.25">
      <c r="B448">
        <v>5030</v>
      </c>
      <c r="C448" s="17">
        <v>1000001181</v>
      </c>
      <c r="D448" s="5" t="s">
        <v>404</v>
      </c>
      <c r="F448" s="1">
        <v>4</v>
      </c>
      <c r="G448" s="3">
        <v>1</v>
      </c>
      <c r="H448" s="5" t="s">
        <v>1172</v>
      </c>
      <c r="I448" s="5" t="s">
        <v>1176</v>
      </c>
      <c r="J448" s="7">
        <v>1000001171</v>
      </c>
      <c r="K448" s="5" t="s">
        <v>75</v>
      </c>
      <c r="L448" t="s">
        <v>39</v>
      </c>
      <c r="M448">
        <v>120</v>
      </c>
      <c r="N448" t="s">
        <v>1194</v>
      </c>
      <c r="Q448">
        <v>0</v>
      </c>
      <c r="R448">
        <v>0</v>
      </c>
      <c r="S448">
        <v>0</v>
      </c>
      <c r="T448">
        <v>0</v>
      </c>
      <c r="U448">
        <v>0</v>
      </c>
      <c r="V448" s="29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tr">
        <f>IF(ISBLANK(E448), "N", "Y")</f>
        <v>N</v>
      </c>
      <c r="AJ448">
        <v>1</v>
      </c>
      <c r="AK448" s="12"/>
    </row>
    <row r="449" spans="2:37" x14ac:dyDescent="0.25">
      <c r="B449">
        <v>5031</v>
      </c>
      <c r="C449" s="17">
        <v>1000001221</v>
      </c>
      <c r="D449" s="5" t="s">
        <v>405</v>
      </c>
      <c r="F449" s="1">
        <v>3</v>
      </c>
      <c r="G449" s="3">
        <v>1</v>
      </c>
      <c r="H449" s="5" t="s">
        <v>1172</v>
      </c>
      <c r="I449" s="5" t="s">
        <v>1176</v>
      </c>
      <c r="J449" s="7">
        <v>1000000801</v>
      </c>
      <c r="K449" s="5" t="s">
        <v>40</v>
      </c>
      <c r="L449" t="s">
        <v>39</v>
      </c>
      <c r="M449">
        <v>120</v>
      </c>
      <c r="N449" t="s">
        <v>1194</v>
      </c>
      <c r="Q449">
        <v>0</v>
      </c>
      <c r="R449">
        <v>0</v>
      </c>
      <c r="S449">
        <v>0</v>
      </c>
      <c r="T449">
        <v>0</v>
      </c>
      <c r="U449">
        <v>0</v>
      </c>
      <c r="V449" s="2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tr">
        <f>IF(ISBLANK(E449), "N", "Y")</f>
        <v>N</v>
      </c>
      <c r="AJ449">
        <v>1</v>
      </c>
      <c r="AK449" s="12"/>
    </row>
    <row r="450" spans="2:37" x14ac:dyDescent="0.25">
      <c r="B450">
        <v>5032</v>
      </c>
      <c r="C450" s="17">
        <v>1000001222</v>
      </c>
      <c r="D450" s="5" t="s">
        <v>406</v>
      </c>
      <c r="F450" s="1">
        <v>4</v>
      </c>
      <c r="G450" s="3">
        <v>1</v>
      </c>
      <c r="H450" s="5" t="s">
        <v>1172</v>
      </c>
      <c r="I450" s="5" t="s">
        <v>1176</v>
      </c>
      <c r="J450" s="7">
        <v>1000001221</v>
      </c>
      <c r="K450" s="5" t="s">
        <v>75</v>
      </c>
      <c r="L450" t="s">
        <v>39</v>
      </c>
      <c r="M450">
        <v>120</v>
      </c>
      <c r="N450" t="s">
        <v>1194</v>
      </c>
      <c r="Q450">
        <v>0</v>
      </c>
      <c r="R450">
        <v>0</v>
      </c>
      <c r="S450">
        <v>0</v>
      </c>
      <c r="T450">
        <v>0</v>
      </c>
      <c r="U450">
        <v>0</v>
      </c>
      <c r="V450" s="29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tr">
        <f>IF(ISBLANK(E450), "N", "Y")</f>
        <v>N</v>
      </c>
      <c r="AJ450">
        <v>1</v>
      </c>
      <c r="AK450" s="12"/>
    </row>
    <row r="451" spans="2:37" x14ac:dyDescent="0.25">
      <c r="B451">
        <v>5033</v>
      </c>
      <c r="C451" s="17">
        <v>1000001223</v>
      </c>
      <c r="D451" s="5" t="s">
        <v>407</v>
      </c>
      <c r="F451" s="1">
        <v>4</v>
      </c>
      <c r="G451" s="3">
        <v>1</v>
      </c>
      <c r="H451" s="5" t="s">
        <v>1172</v>
      </c>
      <c r="I451" s="5" t="s">
        <v>1176</v>
      </c>
      <c r="J451" s="7">
        <v>1000001221</v>
      </c>
      <c r="K451" s="5" t="s">
        <v>75</v>
      </c>
      <c r="L451" t="s">
        <v>39</v>
      </c>
      <c r="M451">
        <v>120</v>
      </c>
      <c r="N451" t="s">
        <v>1194</v>
      </c>
      <c r="Q451">
        <v>0</v>
      </c>
      <c r="R451">
        <v>0</v>
      </c>
      <c r="S451">
        <v>0</v>
      </c>
      <c r="T451">
        <v>0</v>
      </c>
      <c r="U451">
        <v>0</v>
      </c>
      <c r="V451" s="29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 t="str">
        <f>IF(ISBLANK(E451), "N", "Y")</f>
        <v>N</v>
      </c>
      <c r="AJ451">
        <v>1</v>
      </c>
      <c r="AK451" s="12"/>
    </row>
    <row r="452" spans="2:37" x14ac:dyDescent="0.25">
      <c r="B452">
        <v>5034</v>
      </c>
      <c r="C452" s="17">
        <v>1000001224</v>
      </c>
      <c r="D452" s="5" t="s">
        <v>408</v>
      </c>
      <c r="F452" s="1">
        <v>4</v>
      </c>
      <c r="G452" s="3">
        <v>1</v>
      </c>
      <c r="H452" s="5" t="s">
        <v>1172</v>
      </c>
      <c r="I452" s="5" t="s">
        <v>1176</v>
      </c>
      <c r="J452" s="7">
        <v>1000001221</v>
      </c>
      <c r="K452" s="5" t="s">
        <v>75</v>
      </c>
      <c r="L452" t="s">
        <v>39</v>
      </c>
      <c r="M452">
        <v>120</v>
      </c>
      <c r="N452" t="s">
        <v>1194</v>
      </c>
      <c r="Q452">
        <v>0</v>
      </c>
      <c r="R452">
        <v>0</v>
      </c>
      <c r="S452">
        <v>0</v>
      </c>
      <c r="T452">
        <v>0</v>
      </c>
      <c r="U452">
        <v>0</v>
      </c>
      <c r="V452" s="29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tr">
        <f>IF(ISBLANK(E452), "N", "Y")</f>
        <v>N</v>
      </c>
      <c r="AJ452">
        <v>1</v>
      </c>
      <c r="AK452" s="12"/>
    </row>
    <row r="453" spans="2:37" x14ac:dyDescent="0.25">
      <c r="B453">
        <v>5035</v>
      </c>
      <c r="C453" s="17">
        <v>1000001225</v>
      </c>
      <c r="D453" s="5" t="s">
        <v>409</v>
      </c>
      <c r="F453" s="1">
        <v>4</v>
      </c>
      <c r="G453" s="3">
        <v>1</v>
      </c>
      <c r="H453" s="5" t="s">
        <v>1172</v>
      </c>
      <c r="I453" s="5" t="s">
        <v>1176</v>
      </c>
      <c r="J453" s="7">
        <v>1000001221</v>
      </c>
      <c r="K453" s="5" t="s">
        <v>75</v>
      </c>
      <c r="L453" t="s">
        <v>39</v>
      </c>
      <c r="M453">
        <v>120</v>
      </c>
      <c r="N453" t="s">
        <v>1194</v>
      </c>
      <c r="Q453">
        <v>0</v>
      </c>
      <c r="R453">
        <v>0</v>
      </c>
      <c r="S453">
        <v>0</v>
      </c>
      <c r="T453">
        <v>0</v>
      </c>
      <c r="U453">
        <v>0</v>
      </c>
      <c r="V453" s="29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tr">
        <f>IF(ISBLANK(E453), "N", "Y")</f>
        <v>N</v>
      </c>
      <c r="AJ453">
        <v>1</v>
      </c>
      <c r="AK453" s="12"/>
    </row>
    <row r="454" spans="2:37" x14ac:dyDescent="0.25">
      <c r="B454">
        <v>5036</v>
      </c>
      <c r="C454" s="17">
        <v>1000001226</v>
      </c>
      <c r="D454" s="5" t="s">
        <v>410</v>
      </c>
      <c r="F454" s="1">
        <v>4</v>
      </c>
      <c r="G454" s="3">
        <v>1</v>
      </c>
      <c r="H454" s="5" t="s">
        <v>1172</v>
      </c>
      <c r="I454" s="5" t="s">
        <v>1176</v>
      </c>
      <c r="J454" s="7">
        <v>1000001221</v>
      </c>
      <c r="K454" s="5" t="s">
        <v>75</v>
      </c>
      <c r="L454" t="s">
        <v>39</v>
      </c>
      <c r="M454">
        <v>120</v>
      </c>
      <c r="N454" t="s">
        <v>1194</v>
      </c>
      <c r="Q454">
        <v>0</v>
      </c>
      <c r="R454">
        <v>0</v>
      </c>
      <c r="S454">
        <v>0</v>
      </c>
      <c r="T454">
        <v>0</v>
      </c>
      <c r="U454">
        <v>0</v>
      </c>
      <c r="V454" s="29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tr">
        <f>IF(ISBLANK(E454), "N", "Y")</f>
        <v>N</v>
      </c>
      <c r="AJ454">
        <v>1</v>
      </c>
      <c r="AK454" s="12"/>
    </row>
    <row r="455" spans="2:37" x14ac:dyDescent="0.25">
      <c r="B455">
        <v>5037</v>
      </c>
      <c r="C455" s="17">
        <v>1000001227</v>
      </c>
      <c r="D455" s="5" t="s">
        <v>411</v>
      </c>
      <c r="F455" s="1">
        <v>4</v>
      </c>
      <c r="G455" s="3">
        <v>1</v>
      </c>
      <c r="H455" s="5" t="s">
        <v>1172</v>
      </c>
      <c r="I455" s="5" t="s">
        <v>1176</v>
      </c>
      <c r="J455" s="7">
        <v>1000001221</v>
      </c>
      <c r="K455" s="5" t="s">
        <v>75</v>
      </c>
      <c r="L455" t="s">
        <v>39</v>
      </c>
      <c r="M455">
        <v>120</v>
      </c>
      <c r="N455" t="s">
        <v>1194</v>
      </c>
      <c r="Q455">
        <v>0</v>
      </c>
      <c r="R455">
        <v>0</v>
      </c>
      <c r="S455">
        <v>0</v>
      </c>
      <c r="T455">
        <v>0</v>
      </c>
      <c r="U455">
        <v>0</v>
      </c>
      <c r="V455" s="29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tr">
        <f>IF(ISBLANK(E455), "N", "Y")</f>
        <v>N</v>
      </c>
      <c r="AJ455">
        <v>1</v>
      </c>
      <c r="AK455" s="12"/>
    </row>
    <row r="456" spans="2:37" x14ac:dyDescent="0.25">
      <c r="B456">
        <v>5038</v>
      </c>
      <c r="C456" s="17">
        <v>1000001228</v>
      </c>
      <c r="D456" s="5" t="s">
        <v>412</v>
      </c>
      <c r="F456" s="1">
        <v>4</v>
      </c>
      <c r="G456" s="3">
        <v>1</v>
      </c>
      <c r="H456" s="5" t="s">
        <v>1172</v>
      </c>
      <c r="I456" s="5" t="s">
        <v>1176</v>
      </c>
      <c r="J456" s="7">
        <v>1000001221</v>
      </c>
      <c r="K456" s="5" t="s">
        <v>75</v>
      </c>
      <c r="L456" t="s">
        <v>39</v>
      </c>
      <c r="M456">
        <v>120</v>
      </c>
      <c r="N456" t="s">
        <v>1194</v>
      </c>
      <c r="Q456">
        <v>0</v>
      </c>
      <c r="R456">
        <v>0</v>
      </c>
      <c r="S456">
        <v>0</v>
      </c>
      <c r="T456">
        <v>0</v>
      </c>
      <c r="U456">
        <v>0</v>
      </c>
      <c r="V456" s="29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tr">
        <f>IF(ISBLANK(E456), "N", "Y")</f>
        <v>N</v>
      </c>
      <c r="AJ456">
        <v>1</v>
      </c>
      <c r="AK456" s="12"/>
    </row>
    <row r="457" spans="2:37" x14ac:dyDescent="0.25">
      <c r="B457">
        <v>5039</v>
      </c>
      <c r="C457" s="17">
        <v>1000001261</v>
      </c>
      <c r="D457" s="5" t="s">
        <v>413</v>
      </c>
      <c r="F457" s="2">
        <v>2</v>
      </c>
      <c r="G457" s="3">
        <v>1</v>
      </c>
      <c r="H457" s="5" t="s">
        <v>1172</v>
      </c>
      <c r="I457" s="5" t="s">
        <v>1176</v>
      </c>
      <c r="J457" s="7">
        <v>1000000001</v>
      </c>
      <c r="K457" s="5" t="s">
        <v>40</v>
      </c>
      <c r="L457" t="s">
        <v>39</v>
      </c>
      <c r="M457">
        <v>120</v>
      </c>
      <c r="N457" t="s">
        <v>1194</v>
      </c>
      <c r="Q457">
        <v>0</v>
      </c>
      <c r="R457">
        <v>0</v>
      </c>
      <c r="S457">
        <v>0</v>
      </c>
      <c r="T457">
        <v>0</v>
      </c>
      <c r="U457">
        <v>0</v>
      </c>
      <c r="V457" s="29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tr">
        <f>IF(ISBLANK(E457), "N", "Y")</f>
        <v>N</v>
      </c>
      <c r="AJ457">
        <v>1</v>
      </c>
      <c r="AK457" s="12"/>
    </row>
    <row r="458" spans="2:37" x14ac:dyDescent="0.25">
      <c r="B458">
        <v>5040</v>
      </c>
      <c r="C458" s="17">
        <v>1000001262</v>
      </c>
      <c r="D458" s="5" t="s">
        <v>414</v>
      </c>
      <c r="F458" s="2">
        <v>3</v>
      </c>
      <c r="G458" s="3">
        <v>1</v>
      </c>
      <c r="H458" s="5" t="s">
        <v>1172</v>
      </c>
      <c r="I458" s="5" t="s">
        <v>1176</v>
      </c>
      <c r="J458" s="7">
        <v>1000001261</v>
      </c>
      <c r="K458" s="5" t="s">
        <v>75</v>
      </c>
      <c r="L458" t="s">
        <v>39</v>
      </c>
      <c r="M458">
        <v>120</v>
      </c>
      <c r="N458" t="s">
        <v>1194</v>
      </c>
      <c r="Q458">
        <v>0</v>
      </c>
      <c r="R458">
        <v>0</v>
      </c>
      <c r="S458">
        <v>0</v>
      </c>
      <c r="T458">
        <v>0</v>
      </c>
      <c r="U458">
        <v>0</v>
      </c>
      <c r="V458" s="29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tr">
        <f>IF(ISBLANK(E458), "N", "Y")</f>
        <v>N</v>
      </c>
      <c r="AJ458">
        <v>1</v>
      </c>
      <c r="AK458" s="12"/>
    </row>
    <row r="459" spans="2:37" x14ac:dyDescent="0.25">
      <c r="B459">
        <v>5041</v>
      </c>
      <c r="C459" s="17">
        <v>1000001275</v>
      </c>
      <c r="D459" s="5" t="s">
        <v>415</v>
      </c>
      <c r="F459" s="2">
        <v>3</v>
      </c>
      <c r="G459" s="3">
        <v>1</v>
      </c>
      <c r="H459" s="5" t="s">
        <v>1172</v>
      </c>
      <c r="I459" s="5" t="s">
        <v>1176</v>
      </c>
      <c r="J459" s="7">
        <v>1000001261</v>
      </c>
      <c r="K459" s="5" t="s">
        <v>40</v>
      </c>
      <c r="L459" t="s">
        <v>39</v>
      </c>
      <c r="M459">
        <v>120</v>
      </c>
      <c r="N459" t="s">
        <v>1194</v>
      </c>
      <c r="Q459">
        <v>0</v>
      </c>
      <c r="R459">
        <v>0</v>
      </c>
      <c r="S459">
        <v>0</v>
      </c>
      <c r="T459">
        <v>0</v>
      </c>
      <c r="U459">
        <v>0</v>
      </c>
      <c r="V459" s="2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tr">
        <f>IF(ISBLANK(E459), "N", "Y")</f>
        <v>N</v>
      </c>
      <c r="AJ459">
        <v>1</v>
      </c>
      <c r="AK459" s="12"/>
    </row>
    <row r="460" spans="2:37" x14ac:dyDescent="0.25">
      <c r="B460">
        <v>5043</v>
      </c>
      <c r="C460" s="17">
        <v>1000001277</v>
      </c>
      <c r="D460" s="5" t="s">
        <v>417</v>
      </c>
      <c r="F460" s="1">
        <v>4</v>
      </c>
      <c r="G460" s="3">
        <v>1</v>
      </c>
      <c r="H460" s="5" t="s">
        <v>1172</v>
      </c>
      <c r="I460" s="5" t="s">
        <v>1176</v>
      </c>
      <c r="J460" s="7">
        <v>1000001275</v>
      </c>
      <c r="K460" s="5" t="s">
        <v>75</v>
      </c>
      <c r="L460" t="s">
        <v>39</v>
      </c>
      <c r="M460">
        <v>120</v>
      </c>
      <c r="N460" t="s">
        <v>1194</v>
      </c>
      <c r="Q460">
        <v>0</v>
      </c>
      <c r="R460">
        <v>0</v>
      </c>
      <c r="S460">
        <v>0</v>
      </c>
      <c r="T460">
        <v>0</v>
      </c>
      <c r="U460">
        <v>0</v>
      </c>
      <c r="V460" s="29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tr">
        <f>IF(ISBLANK(E460), "N", "Y")</f>
        <v>N</v>
      </c>
      <c r="AJ460">
        <v>1</v>
      </c>
      <c r="AK460" s="12"/>
    </row>
    <row r="461" spans="2:37" x14ac:dyDescent="0.25">
      <c r="B461">
        <v>5044</v>
      </c>
      <c r="C461" s="17">
        <v>1000001278</v>
      </c>
      <c r="D461" s="5" t="s">
        <v>418</v>
      </c>
      <c r="F461" s="1">
        <v>4</v>
      </c>
      <c r="G461" s="3">
        <v>1</v>
      </c>
      <c r="H461" s="5" t="s">
        <v>1172</v>
      </c>
      <c r="I461" s="5" t="s">
        <v>1176</v>
      </c>
      <c r="J461" s="7">
        <v>1000001275</v>
      </c>
      <c r="K461" s="5" t="s">
        <v>75</v>
      </c>
      <c r="L461" t="s">
        <v>39</v>
      </c>
      <c r="M461">
        <v>120</v>
      </c>
      <c r="N461" t="s">
        <v>1194</v>
      </c>
      <c r="Q461">
        <v>0</v>
      </c>
      <c r="R461">
        <v>0</v>
      </c>
      <c r="S461">
        <v>0</v>
      </c>
      <c r="T461">
        <v>0</v>
      </c>
      <c r="U461">
        <v>0</v>
      </c>
      <c r="V461" s="29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tr">
        <f>IF(ISBLANK(E461), "N", "Y")</f>
        <v>N</v>
      </c>
      <c r="AJ461">
        <v>1</v>
      </c>
      <c r="AK461" s="12"/>
    </row>
    <row r="462" spans="2:37" x14ac:dyDescent="0.25">
      <c r="B462">
        <v>5045</v>
      </c>
      <c r="C462" s="17">
        <v>1000001279</v>
      </c>
      <c r="D462" s="5" t="s">
        <v>419</v>
      </c>
      <c r="F462" s="1">
        <v>4</v>
      </c>
      <c r="G462" s="3">
        <v>1</v>
      </c>
      <c r="H462" s="5" t="s">
        <v>1172</v>
      </c>
      <c r="I462" s="5" t="s">
        <v>1176</v>
      </c>
      <c r="J462" s="7">
        <v>1000001275</v>
      </c>
      <c r="K462" s="5" t="s">
        <v>75</v>
      </c>
      <c r="L462" t="s">
        <v>39</v>
      </c>
      <c r="M462">
        <v>120</v>
      </c>
      <c r="N462" t="s">
        <v>1194</v>
      </c>
      <c r="Q462">
        <v>0</v>
      </c>
      <c r="R462">
        <v>0</v>
      </c>
      <c r="S462">
        <v>0</v>
      </c>
      <c r="T462">
        <v>0</v>
      </c>
      <c r="U462">
        <v>0</v>
      </c>
      <c r="V462" s="29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tr">
        <f>IF(ISBLANK(E462), "N", "Y")</f>
        <v>N</v>
      </c>
      <c r="AJ462">
        <v>1</v>
      </c>
      <c r="AK462" s="12"/>
    </row>
    <row r="463" spans="2:37" x14ac:dyDescent="0.25">
      <c r="B463">
        <v>5046</v>
      </c>
      <c r="C463" s="17">
        <v>1000001280</v>
      </c>
      <c r="D463" s="5" t="s">
        <v>420</v>
      </c>
      <c r="F463" s="1">
        <v>4</v>
      </c>
      <c r="G463" s="3">
        <v>1</v>
      </c>
      <c r="H463" s="5" t="s">
        <v>1172</v>
      </c>
      <c r="I463" s="5" t="s">
        <v>1176</v>
      </c>
      <c r="J463" s="7">
        <v>1000001275</v>
      </c>
      <c r="K463" s="5" t="s">
        <v>75</v>
      </c>
      <c r="L463" t="s">
        <v>39</v>
      </c>
      <c r="M463">
        <v>120</v>
      </c>
      <c r="N463" t="s">
        <v>1194</v>
      </c>
      <c r="Q463">
        <v>0</v>
      </c>
      <c r="R463">
        <v>0</v>
      </c>
      <c r="S463">
        <v>0</v>
      </c>
      <c r="T463">
        <v>0</v>
      </c>
      <c r="U463">
        <v>0</v>
      </c>
      <c r="V463" s="29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tr">
        <f>IF(ISBLANK(E463), "N", "Y")</f>
        <v>N</v>
      </c>
      <c r="AJ463">
        <v>1</v>
      </c>
      <c r="AK463" s="12"/>
    </row>
    <row r="464" spans="2:37" x14ac:dyDescent="0.25">
      <c r="B464">
        <v>5047</v>
      </c>
      <c r="C464" s="17">
        <v>1000001315</v>
      </c>
      <c r="D464" s="5" t="s">
        <v>421</v>
      </c>
      <c r="F464" s="1">
        <v>2</v>
      </c>
      <c r="G464" s="3">
        <v>1</v>
      </c>
      <c r="H464" s="5" t="s">
        <v>1172</v>
      </c>
      <c r="I464" s="5" t="s">
        <v>1176</v>
      </c>
      <c r="J464" s="7">
        <v>1000000001</v>
      </c>
      <c r="K464" s="5" t="s">
        <v>40</v>
      </c>
      <c r="L464" t="s">
        <v>39</v>
      </c>
      <c r="M464">
        <v>120</v>
      </c>
      <c r="N464" t="s">
        <v>1194</v>
      </c>
      <c r="Q464">
        <v>0</v>
      </c>
      <c r="R464">
        <v>0</v>
      </c>
      <c r="S464">
        <v>0</v>
      </c>
      <c r="T464">
        <v>0</v>
      </c>
      <c r="U464">
        <v>0</v>
      </c>
      <c r="V464" s="29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tr">
        <f>IF(ISBLANK(E464), "N", "Y")</f>
        <v>N</v>
      </c>
      <c r="AJ464">
        <v>1</v>
      </c>
      <c r="AK464" s="12"/>
    </row>
    <row r="465" spans="2:37" x14ac:dyDescent="0.25">
      <c r="B465">
        <v>5048</v>
      </c>
      <c r="C465" s="17">
        <v>1000001316</v>
      </c>
      <c r="D465" s="5" t="s">
        <v>422</v>
      </c>
      <c r="F465" s="1">
        <v>3</v>
      </c>
      <c r="G465" s="3">
        <v>1</v>
      </c>
      <c r="H465" s="5" t="s">
        <v>1172</v>
      </c>
      <c r="I465" s="5" t="s">
        <v>1176</v>
      </c>
      <c r="J465" s="7">
        <v>1000001315</v>
      </c>
      <c r="K465" s="5" t="s">
        <v>40</v>
      </c>
      <c r="L465" t="s">
        <v>39</v>
      </c>
      <c r="M465">
        <v>120</v>
      </c>
      <c r="N465" t="s">
        <v>1194</v>
      </c>
      <c r="Q465">
        <v>0</v>
      </c>
      <c r="R465">
        <v>0</v>
      </c>
      <c r="S465">
        <v>0</v>
      </c>
      <c r="T465">
        <v>0</v>
      </c>
      <c r="U465">
        <v>0</v>
      </c>
      <c r="V465" s="29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tr">
        <f>IF(ISBLANK(E465), "N", "Y")</f>
        <v>N</v>
      </c>
      <c r="AJ465">
        <v>1</v>
      </c>
      <c r="AK465" s="12"/>
    </row>
    <row r="466" spans="2:37" x14ac:dyDescent="0.25">
      <c r="B466">
        <v>5050</v>
      </c>
      <c r="C466" s="17">
        <v>1000001318</v>
      </c>
      <c r="D466" s="5" t="s">
        <v>424</v>
      </c>
      <c r="F466" s="1">
        <v>4</v>
      </c>
      <c r="G466" s="3">
        <v>1</v>
      </c>
      <c r="H466" s="5" t="s">
        <v>1172</v>
      </c>
      <c r="I466" s="5" t="s">
        <v>1176</v>
      </c>
      <c r="J466" s="7">
        <v>1000001316</v>
      </c>
      <c r="K466" s="5" t="s">
        <v>75</v>
      </c>
      <c r="L466" t="s">
        <v>39</v>
      </c>
      <c r="M466">
        <v>120</v>
      </c>
      <c r="N466" t="s">
        <v>1194</v>
      </c>
      <c r="Q466">
        <v>0</v>
      </c>
      <c r="R466">
        <v>0</v>
      </c>
      <c r="S466">
        <v>0</v>
      </c>
      <c r="T466">
        <v>0</v>
      </c>
      <c r="U466">
        <v>0</v>
      </c>
      <c r="V466" s="29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tr">
        <f>IF(ISBLANK(E466), "N", "Y")</f>
        <v>N</v>
      </c>
      <c r="AJ466">
        <v>1</v>
      </c>
      <c r="AK466" s="12"/>
    </row>
    <row r="467" spans="2:37" x14ac:dyDescent="0.25">
      <c r="B467">
        <v>5052</v>
      </c>
      <c r="C467" s="17">
        <v>1000001320</v>
      </c>
      <c r="D467" s="5" t="s">
        <v>426</v>
      </c>
      <c r="F467" s="1">
        <v>4</v>
      </c>
      <c r="G467" s="3">
        <v>1</v>
      </c>
      <c r="H467" s="5" t="s">
        <v>1172</v>
      </c>
      <c r="I467" s="5" t="s">
        <v>1176</v>
      </c>
      <c r="J467" s="7">
        <v>1000001316</v>
      </c>
      <c r="K467" s="5" t="s">
        <v>75</v>
      </c>
      <c r="L467" t="s">
        <v>39</v>
      </c>
      <c r="M467">
        <v>120</v>
      </c>
      <c r="N467" t="s">
        <v>1194</v>
      </c>
      <c r="Q467">
        <v>0</v>
      </c>
      <c r="R467">
        <v>0</v>
      </c>
      <c r="S467">
        <v>0</v>
      </c>
      <c r="T467">
        <v>0</v>
      </c>
      <c r="U467">
        <v>0</v>
      </c>
      <c r="V467" s="29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 t="str">
        <f>IF(ISBLANK(E467), "N", "Y")</f>
        <v>N</v>
      </c>
      <c r="AJ467">
        <v>1</v>
      </c>
      <c r="AK467" s="12"/>
    </row>
    <row r="468" spans="2:37" x14ac:dyDescent="0.25">
      <c r="B468">
        <v>5053</v>
      </c>
      <c r="C468" s="17">
        <v>1000001321</v>
      </c>
      <c r="D468" s="5" t="s">
        <v>427</v>
      </c>
      <c r="F468" s="1">
        <v>4</v>
      </c>
      <c r="G468" s="3">
        <v>1</v>
      </c>
      <c r="H468" s="5" t="s">
        <v>1172</v>
      </c>
      <c r="I468" s="5" t="s">
        <v>1176</v>
      </c>
      <c r="J468" s="7">
        <v>1000001316</v>
      </c>
      <c r="K468" s="5" t="s">
        <v>75</v>
      </c>
      <c r="L468" t="s">
        <v>39</v>
      </c>
      <c r="M468">
        <v>120</v>
      </c>
      <c r="N468" t="s">
        <v>1194</v>
      </c>
      <c r="Q468">
        <v>0</v>
      </c>
      <c r="R468">
        <v>0</v>
      </c>
      <c r="S468">
        <v>0</v>
      </c>
      <c r="T468">
        <v>0</v>
      </c>
      <c r="U468">
        <v>0</v>
      </c>
      <c r="V468" s="29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tr">
        <f>IF(ISBLANK(E468), "N", "Y")</f>
        <v>N</v>
      </c>
      <c r="AJ468">
        <v>1</v>
      </c>
      <c r="AK468" s="12"/>
    </row>
    <row r="469" spans="2:37" x14ac:dyDescent="0.25">
      <c r="B469">
        <v>5054</v>
      </c>
      <c r="C469" s="17">
        <v>1000001322</v>
      </c>
      <c r="D469" s="5" t="s">
        <v>428</v>
      </c>
      <c r="F469" s="1">
        <v>4</v>
      </c>
      <c r="G469" s="3">
        <v>1</v>
      </c>
      <c r="H469" s="5" t="s">
        <v>1172</v>
      </c>
      <c r="I469" s="5" t="s">
        <v>1176</v>
      </c>
      <c r="J469" s="7">
        <v>1000001316</v>
      </c>
      <c r="K469" s="5" t="s">
        <v>75</v>
      </c>
      <c r="L469" t="s">
        <v>39</v>
      </c>
      <c r="M469">
        <v>120</v>
      </c>
      <c r="N469" t="s">
        <v>1194</v>
      </c>
      <c r="Q469">
        <v>0</v>
      </c>
      <c r="R469">
        <v>0</v>
      </c>
      <c r="S469">
        <v>0</v>
      </c>
      <c r="T469">
        <v>0</v>
      </c>
      <c r="U469">
        <v>0</v>
      </c>
      <c r="V469" s="2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tr">
        <f>IF(ISBLANK(E469), "N", "Y")</f>
        <v>N</v>
      </c>
      <c r="AJ469">
        <v>1</v>
      </c>
      <c r="AK469" s="12"/>
    </row>
    <row r="470" spans="2:37" x14ac:dyDescent="0.25">
      <c r="B470">
        <v>5055</v>
      </c>
      <c r="C470" s="17">
        <v>1000001323</v>
      </c>
      <c r="D470" s="5" t="s">
        <v>429</v>
      </c>
      <c r="F470" s="1">
        <v>4</v>
      </c>
      <c r="G470" s="3">
        <v>1</v>
      </c>
      <c r="H470" s="5" t="s">
        <v>1172</v>
      </c>
      <c r="I470" s="5" t="s">
        <v>1176</v>
      </c>
      <c r="J470" s="7">
        <v>1000001316</v>
      </c>
      <c r="K470" s="5" t="s">
        <v>75</v>
      </c>
      <c r="L470" t="s">
        <v>39</v>
      </c>
      <c r="M470">
        <v>120</v>
      </c>
      <c r="N470" t="s">
        <v>1194</v>
      </c>
      <c r="Q470">
        <v>0</v>
      </c>
      <c r="R470">
        <v>0</v>
      </c>
      <c r="S470">
        <v>0</v>
      </c>
      <c r="T470">
        <v>0</v>
      </c>
      <c r="U470">
        <v>0</v>
      </c>
      <c r="V470" s="29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tr">
        <f>IF(ISBLANK(E470), "N", "Y")</f>
        <v>N</v>
      </c>
      <c r="AJ470">
        <v>1</v>
      </c>
      <c r="AK470" s="12"/>
    </row>
    <row r="471" spans="2:37" x14ac:dyDescent="0.25">
      <c r="B471">
        <v>5056</v>
      </c>
      <c r="C471" s="17">
        <v>1000001324</v>
      </c>
      <c r="D471" s="5" t="s">
        <v>430</v>
      </c>
      <c r="F471" s="1">
        <v>4</v>
      </c>
      <c r="G471" s="3">
        <v>1</v>
      </c>
      <c r="H471" s="5" t="s">
        <v>1172</v>
      </c>
      <c r="I471" s="5" t="s">
        <v>1176</v>
      </c>
      <c r="J471" s="7">
        <v>1000001316</v>
      </c>
      <c r="K471" s="5" t="s">
        <v>75</v>
      </c>
      <c r="L471" t="s">
        <v>39</v>
      </c>
      <c r="M471">
        <v>120</v>
      </c>
      <c r="N471" t="s">
        <v>1194</v>
      </c>
      <c r="Q471">
        <v>0</v>
      </c>
      <c r="R471">
        <v>0</v>
      </c>
      <c r="S471">
        <v>0</v>
      </c>
      <c r="T471">
        <v>0</v>
      </c>
      <c r="U471">
        <v>0</v>
      </c>
      <c r="V471" s="29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tr">
        <f>IF(ISBLANK(E471), "N", "Y")</f>
        <v>N</v>
      </c>
      <c r="AJ471">
        <v>1</v>
      </c>
      <c r="AK471" s="12"/>
    </row>
    <row r="472" spans="2:37" x14ac:dyDescent="0.25">
      <c r="B472">
        <v>5057</v>
      </c>
      <c r="C472" s="17">
        <v>1000001351</v>
      </c>
      <c r="D472" s="5" t="s">
        <v>431</v>
      </c>
      <c r="F472" s="1">
        <v>3</v>
      </c>
      <c r="G472" s="3">
        <v>1</v>
      </c>
      <c r="H472" s="5" t="s">
        <v>1172</v>
      </c>
      <c r="I472" s="5" t="s">
        <v>1176</v>
      </c>
      <c r="J472" s="7">
        <v>1000001315</v>
      </c>
      <c r="K472" s="5" t="s">
        <v>40</v>
      </c>
      <c r="L472" t="s">
        <v>39</v>
      </c>
      <c r="M472">
        <v>120</v>
      </c>
      <c r="N472" t="s">
        <v>1194</v>
      </c>
      <c r="Q472">
        <v>0</v>
      </c>
      <c r="R472">
        <v>0</v>
      </c>
      <c r="S472">
        <v>0</v>
      </c>
      <c r="T472">
        <v>0</v>
      </c>
      <c r="U472">
        <v>0</v>
      </c>
      <c r="V472" s="29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tr">
        <f>IF(ISBLANK(E472), "N", "Y")</f>
        <v>N</v>
      </c>
      <c r="AJ472">
        <v>1</v>
      </c>
      <c r="AK472" s="12"/>
    </row>
    <row r="473" spans="2:37" x14ac:dyDescent="0.25">
      <c r="B473">
        <v>5058</v>
      </c>
      <c r="C473" s="17">
        <v>1000001352</v>
      </c>
      <c r="D473" s="5" t="s">
        <v>432</v>
      </c>
      <c r="F473" s="1">
        <v>4</v>
      </c>
      <c r="G473" s="3">
        <v>1</v>
      </c>
      <c r="H473" s="5" t="s">
        <v>1172</v>
      </c>
      <c r="I473" s="5" t="s">
        <v>1176</v>
      </c>
      <c r="J473" s="7">
        <v>1000001351</v>
      </c>
      <c r="K473" s="5" t="s">
        <v>75</v>
      </c>
      <c r="L473" t="s">
        <v>39</v>
      </c>
      <c r="M473">
        <v>120</v>
      </c>
      <c r="N473" t="s">
        <v>1194</v>
      </c>
      <c r="Q473">
        <v>0</v>
      </c>
      <c r="R473">
        <v>0</v>
      </c>
      <c r="S473">
        <v>0</v>
      </c>
      <c r="T473">
        <v>0</v>
      </c>
      <c r="U473">
        <v>0</v>
      </c>
      <c r="V473" s="29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tr">
        <f>IF(ISBLANK(E473), "N", "Y")</f>
        <v>N</v>
      </c>
      <c r="AJ473">
        <v>1</v>
      </c>
      <c r="AK473" s="12"/>
    </row>
    <row r="474" spans="2:37" x14ac:dyDescent="0.25">
      <c r="B474">
        <v>5059</v>
      </c>
      <c r="C474" s="17">
        <v>1000001353</v>
      </c>
      <c r="D474" s="5" t="s">
        <v>433</v>
      </c>
      <c r="F474" s="1">
        <v>4</v>
      </c>
      <c r="G474" s="3">
        <v>1</v>
      </c>
      <c r="H474" s="5" t="s">
        <v>1172</v>
      </c>
      <c r="I474" s="5" t="s">
        <v>1176</v>
      </c>
      <c r="J474" s="7">
        <v>1000001351</v>
      </c>
      <c r="K474" s="5" t="s">
        <v>75</v>
      </c>
      <c r="L474" t="s">
        <v>39</v>
      </c>
      <c r="M474">
        <v>120</v>
      </c>
      <c r="N474" t="s">
        <v>1194</v>
      </c>
      <c r="Q474">
        <v>0</v>
      </c>
      <c r="R474">
        <v>0</v>
      </c>
      <c r="S474">
        <v>0</v>
      </c>
      <c r="T474">
        <v>0</v>
      </c>
      <c r="U474">
        <v>0</v>
      </c>
      <c r="V474" s="29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tr">
        <f>IF(ISBLANK(E474), "N", "Y")</f>
        <v>N</v>
      </c>
      <c r="AJ474">
        <v>1</v>
      </c>
      <c r="AK474" s="12"/>
    </row>
    <row r="475" spans="2:37" x14ac:dyDescent="0.25">
      <c r="B475">
        <v>5060</v>
      </c>
      <c r="C475" s="17">
        <v>1000001375</v>
      </c>
      <c r="D475" s="5" t="s">
        <v>434</v>
      </c>
      <c r="F475" s="1">
        <v>3</v>
      </c>
      <c r="G475" s="3">
        <v>1</v>
      </c>
      <c r="H475" s="5" t="s">
        <v>1172</v>
      </c>
      <c r="I475" s="5" t="s">
        <v>1176</v>
      </c>
      <c r="J475" s="7">
        <v>1000001315</v>
      </c>
      <c r="K475" s="5" t="s">
        <v>40</v>
      </c>
      <c r="L475" t="s">
        <v>39</v>
      </c>
      <c r="M475">
        <v>120</v>
      </c>
      <c r="N475" t="s">
        <v>1194</v>
      </c>
      <c r="Q475">
        <v>0</v>
      </c>
      <c r="R475">
        <v>0</v>
      </c>
      <c r="S475">
        <v>0</v>
      </c>
      <c r="T475">
        <v>0</v>
      </c>
      <c r="U475">
        <v>0</v>
      </c>
      <c r="V475" s="29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tr">
        <f>IF(ISBLANK(E475), "N", "Y")</f>
        <v>N</v>
      </c>
      <c r="AJ475">
        <v>1</v>
      </c>
      <c r="AK475" s="12"/>
    </row>
    <row r="476" spans="2:37" x14ac:dyDescent="0.25">
      <c r="B476">
        <v>5061</v>
      </c>
      <c r="C476" s="17">
        <v>1000001376</v>
      </c>
      <c r="D476" s="5" t="s">
        <v>434</v>
      </c>
      <c r="F476" s="1">
        <v>4</v>
      </c>
      <c r="G476" s="3">
        <v>1</v>
      </c>
      <c r="H476" s="5" t="s">
        <v>1172</v>
      </c>
      <c r="I476" s="5" t="s">
        <v>1176</v>
      </c>
      <c r="J476" s="7">
        <v>1000001375</v>
      </c>
      <c r="K476" s="5" t="s">
        <v>75</v>
      </c>
      <c r="L476" t="s">
        <v>39</v>
      </c>
      <c r="M476">
        <v>120</v>
      </c>
      <c r="N476" t="s">
        <v>1194</v>
      </c>
      <c r="Q476">
        <v>0</v>
      </c>
      <c r="R476">
        <v>0</v>
      </c>
      <c r="S476">
        <v>0</v>
      </c>
      <c r="T476">
        <v>0</v>
      </c>
      <c r="U476">
        <v>0</v>
      </c>
      <c r="V476" s="29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tr">
        <f>IF(ISBLANK(E476), "N", "Y")</f>
        <v>N</v>
      </c>
      <c r="AJ476">
        <v>1</v>
      </c>
      <c r="AK476" s="12"/>
    </row>
    <row r="477" spans="2:37" x14ac:dyDescent="0.25">
      <c r="B477">
        <v>5062</v>
      </c>
      <c r="C477" s="17">
        <v>1000001377</v>
      </c>
      <c r="D477" s="5" t="s">
        <v>435</v>
      </c>
      <c r="F477" s="1">
        <v>4</v>
      </c>
      <c r="G477" s="3">
        <v>1</v>
      </c>
      <c r="H477" s="5" t="s">
        <v>1172</v>
      </c>
      <c r="I477" s="5" t="s">
        <v>1176</v>
      </c>
      <c r="J477" s="7">
        <v>1000001375</v>
      </c>
      <c r="K477" s="5" t="s">
        <v>75</v>
      </c>
      <c r="L477" t="s">
        <v>39</v>
      </c>
      <c r="M477">
        <v>120</v>
      </c>
      <c r="N477" t="s">
        <v>1194</v>
      </c>
      <c r="Q477">
        <v>0</v>
      </c>
      <c r="R477">
        <v>0</v>
      </c>
      <c r="S477">
        <v>0</v>
      </c>
      <c r="T477">
        <v>0</v>
      </c>
      <c r="U477">
        <v>0</v>
      </c>
      <c r="V477" s="29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tr">
        <f>IF(ISBLANK(E477), "N", "Y")</f>
        <v>N</v>
      </c>
      <c r="AJ477">
        <v>1</v>
      </c>
      <c r="AK477" s="12"/>
    </row>
    <row r="478" spans="2:37" x14ac:dyDescent="0.25">
      <c r="B478">
        <v>5063</v>
      </c>
      <c r="C478" s="17">
        <v>1000001378</v>
      </c>
      <c r="D478" s="5" t="s">
        <v>436</v>
      </c>
      <c r="F478" s="1">
        <v>4</v>
      </c>
      <c r="G478" s="3">
        <v>1</v>
      </c>
      <c r="H478" s="5" t="s">
        <v>1172</v>
      </c>
      <c r="I478" s="5" t="s">
        <v>1176</v>
      </c>
      <c r="J478" s="7">
        <v>1000001375</v>
      </c>
      <c r="K478" s="5" t="s">
        <v>75</v>
      </c>
      <c r="L478" t="s">
        <v>39</v>
      </c>
      <c r="M478">
        <v>120</v>
      </c>
      <c r="N478" t="s">
        <v>1194</v>
      </c>
      <c r="Q478">
        <v>0</v>
      </c>
      <c r="R478">
        <v>0</v>
      </c>
      <c r="S478">
        <v>0</v>
      </c>
      <c r="T478">
        <v>0</v>
      </c>
      <c r="U478">
        <v>0</v>
      </c>
      <c r="V478" s="29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tr">
        <f>IF(ISBLANK(E478), "N", "Y")</f>
        <v>N</v>
      </c>
      <c r="AJ478">
        <v>1</v>
      </c>
      <c r="AK478" s="12"/>
    </row>
    <row r="479" spans="2:37" x14ac:dyDescent="0.25">
      <c r="B479">
        <v>5064</v>
      </c>
      <c r="C479" s="17">
        <v>1000001401</v>
      </c>
      <c r="D479" s="5" t="s">
        <v>437</v>
      </c>
      <c r="F479" s="1">
        <v>2</v>
      </c>
      <c r="G479" s="3">
        <v>1</v>
      </c>
      <c r="H479" s="5" t="s">
        <v>1172</v>
      </c>
      <c r="I479" s="5" t="s">
        <v>1176</v>
      </c>
      <c r="J479" s="7">
        <v>1000000001</v>
      </c>
      <c r="K479" s="5" t="s">
        <v>40</v>
      </c>
      <c r="L479" t="s">
        <v>39</v>
      </c>
      <c r="M479">
        <v>120</v>
      </c>
      <c r="N479" t="s">
        <v>1194</v>
      </c>
      <c r="Q479">
        <v>0</v>
      </c>
      <c r="R479">
        <v>0</v>
      </c>
      <c r="S479">
        <v>0</v>
      </c>
      <c r="T479">
        <v>0</v>
      </c>
      <c r="U479">
        <v>0</v>
      </c>
      <c r="V479" s="2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tr">
        <f>IF(ISBLANK(E479), "N", "Y")</f>
        <v>N</v>
      </c>
      <c r="AJ479">
        <v>1</v>
      </c>
      <c r="AK479" s="12"/>
    </row>
    <row r="480" spans="2:37" x14ac:dyDescent="0.25">
      <c r="B480">
        <v>5066</v>
      </c>
      <c r="C480" s="17">
        <v>1000001403</v>
      </c>
      <c r="D480" s="5" t="s">
        <v>439</v>
      </c>
      <c r="F480" s="1">
        <v>3</v>
      </c>
      <c r="G480" s="3">
        <v>1</v>
      </c>
      <c r="H480" s="5" t="s">
        <v>1172</v>
      </c>
      <c r="I480" s="5" t="s">
        <v>1176</v>
      </c>
      <c r="J480" s="7">
        <v>1000001401</v>
      </c>
      <c r="K480" s="5" t="s">
        <v>75</v>
      </c>
      <c r="L480" t="s">
        <v>39</v>
      </c>
      <c r="M480">
        <v>120</v>
      </c>
      <c r="N480" t="s">
        <v>1194</v>
      </c>
      <c r="Q480">
        <v>0</v>
      </c>
      <c r="R480">
        <v>0</v>
      </c>
      <c r="S480">
        <v>0</v>
      </c>
      <c r="T480">
        <v>0</v>
      </c>
      <c r="U480">
        <v>0</v>
      </c>
      <c r="V480" s="29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tr">
        <f>IF(ISBLANK(E480), "N", "Y")</f>
        <v>N</v>
      </c>
      <c r="AJ480">
        <v>1</v>
      </c>
      <c r="AK480" s="12"/>
    </row>
    <row r="481" spans="2:37" x14ac:dyDescent="0.25">
      <c r="B481">
        <v>5067</v>
      </c>
      <c r="C481" s="17">
        <v>1000001404</v>
      </c>
      <c r="D481" s="5" t="s">
        <v>440</v>
      </c>
      <c r="F481" s="1">
        <v>3</v>
      </c>
      <c r="G481" s="3">
        <v>1</v>
      </c>
      <c r="H481" s="5" t="s">
        <v>1172</v>
      </c>
      <c r="I481" s="5" t="s">
        <v>1176</v>
      </c>
      <c r="J481" s="7">
        <v>1000001401</v>
      </c>
      <c r="K481" s="5" t="s">
        <v>75</v>
      </c>
      <c r="L481" t="s">
        <v>39</v>
      </c>
      <c r="M481">
        <v>120</v>
      </c>
      <c r="N481" t="s">
        <v>1194</v>
      </c>
      <c r="Q481">
        <v>0</v>
      </c>
      <c r="R481">
        <v>0</v>
      </c>
      <c r="S481">
        <v>0</v>
      </c>
      <c r="T481">
        <v>0</v>
      </c>
      <c r="U481">
        <v>0</v>
      </c>
      <c r="V481" s="29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tr">
        <f>IF(ISBLANK(E481), "N", "Y")</f>
        <v>N</v>
      </c>
      <c r="AJ481">
        <v>1</v>
      </c>
      <c r="AK481" s="12"/>
    </row>
    <row r="482" spans="2:37" x14ac:dyDescent="0.25">
      <c r="B482">
        <v>5068</v>
      </c>
      <c r="C482" s="17">
        <v>1000001405</v>
      </c>
      <c r="D482" s="5" t="s">
        <v>441</v>
      </c>
      <c r="F482" s="1">
        <v>3</v>
      </c>
      <c r="G482" s="3">
        <v>1</v>
      </c>
      <c r="H482" s="5" t="s">
        <v>1172</v>
      </c>
      <c r="I482" s="5" t="s">
        <v>1176</v>
      </c>
      <c r="J482" s="7">
        <v>1000001401</v>
      </c>
      <c r="K482" s="5" t="s">
        <v>75</v>
      </c>
      <c r="L482" t="s">
        <v>39</v>
      </c>
      <c r="M482">
        <v>120</v>
      </c>
      <c r="N482" t="s">
        <v>1194</v>
      </c>
      <c r="Q482">
        <v>0</v>
      </c>
      <c r="R482">
        <v>0</v>
      </c>
      <c r="S482">
        <v>0</v>
      </c>
      <c r="T482">
        <v>0</v>
      </c>
      <c r="U482">
        <v>0</v>
      </c>
      <c r="V482" s="29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tr">
        <f>IF(ISBLANK(E482), "N", "Y")</f>
        <v>N</v>
      </c>
      <c r="AJ482">
        <v>1</v>
      </c>
      <c r="AK482" s="12"/>
    </row>
    <row r="483" spans="2:37" x14ac:dyDescent="0.25">
      <c r="B483">
        <v>5069</v>
      </c>
      <c r="C483" s="17">
        <v>1000001406</v>
      </c>
      <c r="D483" s="5" t="s">
        <v>442</v>
      </c>
      <c r="F483" s="1">
        <v>3</v>
      </c>
      <c r="G483" s="3">
        <v>1</v>
      </c>
      <c r="H483" s="5" t="s">
        <v>1172</v>
      </c>
      <c r="I483" s="5" t="s">
        <v>1176</v>
      </c>
      <c r="J483" s="7">
        <v>1000001401</v>
      </c>
      <c r="K483" s="5" t="s">
        <v>75</v>
      </c>
      <c r="L483" t="s">
        <v>39</v>
      </c>
      <c r="M483">
        <v>120</v>
      </c>
      <c r="N483" t="s">
        <v>1194</v>
      </c>
      <c r="Q483">
        <v>0</v>
      </c>
      <c r="R483">
        <v>0</v>
      </c>
      <c r="S483">
        <v>0</v>
      </c>
      <c r="T483">
        <v>0</v>
      </c>
      <c r="U483">
        <v>0</v>
      </c>
      <c r="V483" s="29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 t="str">
        <f>IF(ISBLANK(E483), "N", "Y")</f>
        <v>N</v>
      </c>
      <c r="AJ483">
        <v>1</v>
      </c>
      <c r="AK483" s="12"/>
    </row>
    <row r="484" spans="2:37" x14ac:dyDescent="0.25">
      <c r="B484">
        <v>5070</v>
      </c>
      <c r="C484" s="17">
        <v>1000001407</v>
      </c>
      <c r="D484" s="5" t="s">
        <v>443</v>
      </c>
      <c r="F484" s="1">
        <v>3</v>
      </c>
      <c r="G484" s="3">
        <v>1</v>
      </c>
      <c r="H484" s="5" t="s">
        <v>1172</v>
      </c>
      <c r="I484" s="5" t="s">
        <v>1176</v>
      </c>
      <c r="J484" s="7">
        <v>1000001401</v>
      </c>
      <c r="K484" s="5" t="s">
        <v>75</v>
      </c>
      <c r="L484" t="s">
        <v>39</v>
      </c>
      <c r="M484">
        <v>120</v>
      </c>
      <c r="N484" t="s">
        <v>1194</v>
      </c>
      <c r="Q484">
        <v>0</v>
      </c>
      <c r="R484">
        <v>0</v>
      </c>
      <c r="S484">
        <v>0</v>
      </c>
      <c r="T484">
        <v>0</v>
      </c>
      <c r="U484">
        <v>0</v>
      </c>
      <c r="V484" s="29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tr">
        <f>IF(ISBLANK(E484), "N", "Y")</f>
        <v>N</v>
      </c>
      <c r="AJ484">
        <v>1</v>
      </c>
      <c r="AK484" s="12"/>
    </row>
    <row r="485" spans="2:37" x14ac:dyDescent="0.25">
      <c r="B485">
        <v>5071</v>
      </c>
      <c r="C485" s="17">
        <v>1000001408</v>
      </c>
      <c r="D485" s="5" t="s">
        <v>444</v>
      </c>
      <c r="F485" s="1">
        <v>3</v>
      </c>
      <c r="G485" s="3">
        <v>1</v>
      </c>
      <c r="H485" s="5" t="s">
        <v>1172</v>
      </c>
      <c r="I485" s="5" t="s">
        <v>1176</v>
      </c>
      <c r="J485" s="7">
        <v>1000001401</v>
      </c>
      <c r="K485" s="5" t="s">
        <v>75</v>
      </c>
      <c r="L485" t="s">
        <v>39</v>
      </c>
      <c r="M485">
        <v>120</v>
      </c>
      <c r="N485" t="s">
        <v>1194</v>
      </c>
      <c r="Q485">
        <v>0</v>
      </c>
      <c r="R485">
        <v>0</v>
      </c>
      <c r="S485">
        <v>0</v>
      </c>
      <c r="T485">
        <v>0</v>
      </c>
      <c r="U485">
        <v>0</v>
      </c>
      <c r="V485" s="29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tr">
        <f>IF(ISBLANK(E485), "N", "Y")</f>
        <v>N</v>
      </c>
      <c r="AJ485">
        <v>1</v>
      </c>
      <c r="AK485" s="12"/>
    </row>
    <row r="486" spans="2:37" x14ac:dyDescent="0.25">
      <c r="B486">
        <v>5072</v>
      </c>
      <c r="C486" s="17">
        <v>1000001409</v>
      </c>
      <c r="D486" s="5" t="s">
        <v>445</v>
      </c>
      <c r="F486" s="1">
        <v>3</v>
      </c>
      <c r="G486" s="3">
        <v>1</v>
      </c>
      <c r="H486" s="5" t="s">
        <v>1172</v>
      </c>
      <c r="I486" s="5" t="s">
        <v>1176</v>
      </c>
      <c r="J486" s="7">
        <v>1000001401</v>
      </c>
      <c r="K486" s="5" t="s">
        <v>75</v>
      </c>
      <c r="L486" t="s">
        <v>39</v>
      </c>
      <c r="M486">
        <v>120</v>
      </c>
      <c r="N486" t="s">
        <v>1194</v>
      </c>
      <c r="Q486">
        <v>0</v>
      </c>
      <c r="R486">
        <v>0</v>
      </c>
      <c r="S486">
        <v>0</v>
      </c>
      <c r="T486">
        <v>0</v>
      </c>
      <c r="U486">
        <v>0</v>
      </c>
      <c r="V486" s="29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tr">
        <f>IF(ISBLANK(E486), "N", "Y")</f>
        <v>N</v>
      </c>
      <c r="AJ486">
        <v>1</v>
      </c>
      <c r="AK486" s="12"/>
    </row>
    <row r="487" spans="2:37" x14ac:dyDescent="0.25">
      <c r="B487">
        <v>5073</v>
      </c>
      <c r="C487" s="17">
        <v>1000001500</v>
      </c>
      <c r="D487" s="5" t="s">
        <v>446</v>
      </c>
      <c r="F487" s="1">
        <v>3</v>
      </c>
      <c r="G487" s="3">
        <v>1</v>
      </c>
      <c r="H487" s="5" t="s">
        <v>1172</v>
      </c>
      <c r="I487" s="5" t="s">
        <v>1176</v>
      </c>
      <c r="J487" s="7">
        <v>1000001401</v>
      </c>
      <c r="K487" s="5" t="s">
        <v>75</v>
      </c>
      <c r="L487" t="s">
        <v>39</v>
      </c>
      <c r="M487">
        <v>120</v>
      </c>
      <c r="N487" t="s">
        <v>1194</v>
      </c>
      <c r="Q487">
        <v>0</v>
      </c>
      <c r="R487">
        <v>0</v>
      </c>
      <c r="S487">
        <v>0</v>
      </c>
      <c r="T487">
        <v>0</v>
      </c>
      <c r="U487">
        <v>0</v>
      </c>
      <c r="V487" s="29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tr">
        <f>IF(ISBLANK(E487), "N", "Y")</f>
        <v>N</v>
      </c>
      <c r="AJ487">
        <v>1</v>
      </c>
      <c r="AK487" s="12"/>
    </row>
    <row r="488" spans="2:37" x14ac:dyDescent="0.25">
      <c r="B488">
        <v>5074</v>
      </c>
      <c r="C488" s="17">
        <v>1000001600</v>
      </c>
      <c r="D488" s="5" t="s">
        <v>447</v>
      </c>
      <c r="F488" s="1">
        <v>3</v>
      </c>
      <c r="G488" s="3">
        <v>1</v>
      </c>
      <c r="H488" s="5" t="s">
        <v>1172</v>
      </c>
      <c r="I488" s="5" t="s">
        <v>1176</v>
      </c>
      <c r="J488" s="7">
        <v>1000001401</v>
      </c>
      <c r="K488" s="5" t="s">
        <v>75</v>
      </c>
      <c r="L488" t="s">
        <v>39</v>
      </c>
      <c r="M488">
        <v>120</v>
      </c>
      <c r="N488" t="s">
        <v>1194</v>
      </c>
      <c r="Q488">
        <v>0</v>
      </c>
      <c r="R488">
        <v>0</v>
      </c>
      <c r="S488">
        <v>0</v>
      </c>
      <c r="T488">
        <v>0</v>
      </c>
      <c r="U488">
        <v>0</v>
      </c>
      <c r="V488" s="29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tr">
        <f>IF(ISBLANK(E488), "N", "Y")</f>
        <v>N</v>
      </c>
      <c r="AJ488">
        <v>1</v>
      </c>
      <c r="AK488" s="12"/>
    </row>
    <row r="489" spans="2:37" x14ac:dyDescent="0.25">
      <c r="B489">
        <v>5075</v>
      </c>
      <c r="C489" s="17">
        <v>1000001700</v>
      </c>
      <c r="D489" s="5" t="s">
        <v>448</v>
      </c>
      <c r="F489" s="1">
        <v>3</v>
      </c>
      <c r="G489" s="3">
        <v>1</v>
      </c>
      <c r="H489" s="5" t="s">
        <v>1172</v>
      </c>
      <c r="I489" s="5" t="s">
        <v>1176</v>
      </c>
      <c r="J489" s="7">
        <v>1000001401</v>
      </c>
      <c r="K489" s="5" t="s">
        <v>75</v>
      </c>
      <c r="L489" t="s">
        <v>39</v>
      </c>
      <c r="M489">
        <v>120</v>
      </c>
      <c r="N489" t="s">
        <v>1194</v>
      </c>
      <c r="Q489">
        <v>0</v>
      </c>
      <c r="R489">
        <v>0</v>
      </c>
      <c r="S489">
        <v>0</v>
      </c>
      <c r="T489">
        <v>0</v>
      </c>
      <c r="U489">
        <v>0</v>
      </c>
      <c r="V489" s="2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tr">
        <f>IF(ISBLANK(E489), "N", "Y")</f>
        <v>N</v>
      </c>
      <c r="AJ489">
        <v>1</v>
      </c>
      <c r="AK489" s="12"/>
    </row>
    <row r="490" spans="2:37" x14ac:dyDescent="0.25">
      <c r="B490">
        <v>5076</v>
      </c>
      <c r="C490" s="17">
        <v>2000000001</v>
      </c>
      <c r="D490" s="5" t="s">
        <v>449</v>
      </c>
      <c r="F490" s="3">
        <v>1</v>
      </c>
      <c r="G490" s="3">
        <v>2</v>
      </c>
      <c r="H490" t="s">
        <v>1173</v>
      </c>
      <c r="I490" t="s">
        <v>1177</v>
      </c>
      <c r="J490" s="8"/>
      <c r="K490" s="5" t="s">
        <v>40</v>
      </c>
      <c r="L490" t="s">
        <v>39</v>
      </c>
      <c r="M490">
        <v>120</v>
      </c>
      <c r="N490" t="s">
        <v>1194</v>
      </c>
      <c r="Q490">
        <v>0</v>
      </c>
      <c r="R490">
        <v>0</v>
      </c>
      <c r="S490">
        <v>0</v>
      </c>
      <c r="T490">
        <v>0</v>
      </c>
      <c r="U490">
        <v>0</v>
      </c>
      <c r="V490" s="29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tr">
        <f>IF(ISBLANK(E490), "N", "Y")</f>
        <v>N</v>
      </c>
      <c r="AJ490">
        <v>1</v>
      </c>
      <c r="AK490" s="12"/>
    </row>
    <row r="491" spans="2:37" x14ac:dyDescent="0.25">
      <c r="B491">
        <v>5077</v>
      </c>
      <c r="C491" s="17">
        <v>2000000002</v>
      </c>
      <c r="D491" s="5" t="s">
        <v>450</v>
      </c>
      <c r="F491" s="3">
        <v>2</v>
      </c>
      <c r="G491" s="3">
        <v>2</v>
      </c>
      <c r="H491" t="s">
        <v>1173</v>
      </c>
      <c r="I491" t="s">
        <v>1177</v>
      </c>
      <c r="J491" s="9">
        <v>2000000001</v>
      </c>
      <c r="K491" s="5" t="s">
        <v>40</v>
      </c>
      <c r="L491" t="s">
        <v>39</v>
      </c>
      <c r="M491">
        <v>120</v>
      </c>
      <c r="N491" t="s">
        <v>1194</v>
      </c>
      <c r="Q491">
        <v>0</v>
      </c>
      <c r="R491">
        <v>0</v>
      </c>
      <c r="S491">
        <v>0</v>
      </c>
      <c r="T491">
        <v>0</v>
      </c>
      <c r="U491">
        <v>0</v>
      </c>
      <c r="V491" s="29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tr">
        <f>IF(ISBLANK(E491), "N", "Y")</f>
        <v>N</v>
      </c>
      <c r="AJ491">
        <v>1</v>
      </c>
      <c r="AK491" s="12"/>
    </row>
    <row r="492" spans="2:37" x14ac:dyDescent="0.25">
      <c r="B492">
        <v>5078</v>
      </c>
      <c r="C492" s="17">
        <v>2000000011</v>
      </c>
      <c r="D492" s="5" t="s">
        <v>451</v>
      </c>
      <c r="F492" s="3">
        <v>3</v>
      </c>
      <c r="G492" s="3">
        <v>2</v>
      </c>
      <c r="H492" t="s">
        <v>1173</v>
      </c>
      <c r="I492" t="s">
        <v>1177</v>
      </c>
      <c r="J492" s="9">
        <v>2000000002</v>
      </c>
      <c r="K492" s="5" t="s">
        <v>40</v>
      </c>
      <c r="L492" t="s">
        <v>39</v>
      </c>
      <c r="M492">
        <v>120</v>
      </c>
      <c r="N492" t="s">
        <v>1194</v>
      </c>
      <c r="Q492">
        <v>0</v>
      </c>
      <c r="R492">
        <v>0</v>
      </c>
      <c r="S492">
        <v>0</v>
      </c>
      <c r="T492">
        <v>0</v>
      </c>
      <c r="U492">
        <v>0</v>
      </c>
      <c r="V492" s="29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tr">
        <f>IF(ISBLANK(E492), "N", "Y")</f>
        <v>N</v>
      </c>
      <c r="AJ492">
        <v>1</v>
      </c>
      <c r="AK492" s="12"/>
    </row>
    <row r="493" spans="2:37" x14ac:dyDescent="0.25">
      <c r="B493">
        <v>5079</v>
      </c>
      <c r="C493" s="17">
        <v>2000000012</v>
      </c>
      <c r="D493" s="5" t="s">
        <v>452</v>
      </c>
      <c r="F493" s="3">
        <v>4</v>
      </c>
      <c r="G493" s="3">
        <v>2</v>
      </c>
      <c r="H493" t="s">
        <v>1173</v>
      </c>
      <c r="I493" t="s">
        <v>1177</v>
      </c>
      <c r="J493" s="9">
        <v>2000000011</v>
      </c>
      <c r="K493" s="5" t="s">
        <v>75</v>
      </c>
      <c r="L493" t="s">
        <v>39</v>
      </c>
      <c r="M493">
        <v>120</v>
      </c>
      <c r="N493" t="s">
        <v>1194</v>
      </c>
      <c r="Q493">
        <v>0</v>
      </c>
      <c r="R493">
        <v>0</v>
      </c>
      <c r="S493">
        <v>0</v>
      </c>
      <c r="T493">
        <v>0</v>
      </c>
      <c r="U493">
        <v>0</v>
      </c>
      <c r="V493" s="29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tr">
        <f>IF(ISBLANK(E493), "N", "Y")</f>
        <v>N</v>
      </c>
      <c r="AJ493">
        <v>1</v>
      </c>
      <c r="AK493" s="12"/>
    </row>
    <row r="494" spans="2:37" x14ac:dyDescent="0.25">
      <c r="B494">
        <v>5080</v>
      </c>
      <c r="C494" s="17">
        <v>2000000013</v>
      </c>
      <c r="D494" s="5" t="s">
        <v>453</v>
      </c>
      <c r="F494" s="3">
        <v>4</v>
      </c>
      <c r="G494" s="3">
        <v>2</v>
      </c>
      <c r="H494" t="s">
        <v>1173</v>
      </c>
      <c r="I494" t="s">
        <v>1177</v>
      </c>
      <c r="J494" s="9">
        <v>2000000011</v>
      </c>
      <c r="K494" s="5" t="s">
        <v>75</v>
      </c>
      <c r="L494" t="s">
        <v>39</v>
      </c>
      <c r="M494">
        <v>120</v>
      </c>
      <c r="N494" t="s">
        <v>1194</v>
      </c>
      <c r="Q494">
        <v>0</v>
      </c>
      <c r="R494">
        <v>0</v>
      </c>
      <c r="S494">
        <v>0</v>
      </c>
      <c r="T494">
        <v>0</v>
      </c>
      <c r="U494">
        <v>0</v>
      </c>
      <c r="V494" s="29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tr">
        <f>IF(ISBLANK(E494), "N", "Y")</f>
        <v>N</v>
      </c>
      <c r="AJ494">
        <v>1</v>
      </c>
      <c r="AK494" s="12"/>
    </row>
    <row r="495" spans="2:37" x14ac:dyDescent="0.25">
      <c r="B495">
        <v>5081</v>
      </c>
      <c r="C495" s="17">
        <v>2000000025</v>
      </c>
      <c r="D495" s="5" t="s">
        <v>454</v>
      </c>
      <c r="F495" s="3">
        <v>3</v>
      </c>
      <c r="G495" s="3">
        <v>2</v>
      </c>
      <c r="H495" t="s">
        <v>1173</v>
      </c>
      <c r="I495" t="s">
        <v>1177</v>
      </c>
      <c r="J495" s="6">
        <v>2000000002</v>
      </c>
      <c r="K495" s="5" t="s">
        <v>40</v>
      </c>
      <c r="L495" t="s">
        <v>39</v>
      </c>
      <c r="M495">
        <v>120</v>
      </c>
      <c r="N495" t="s">
        <v>1194</v>
      </c>
      <c r="Q495">
        <v>0</v>
      </c>
      <c r="R495">
        <v>0</v>
      </c>
      <c r="S495">
        <v>0</v>
      </c>
      <c r="T495">
        <v>0</v>
      </c>
      <c r="U495">
        <v>0</v>
      </c>
      <c r="V495" s="29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tr">
        <f>IF(ISBLANK(E495), "N", "Y")</f>
        <v>N</v>
      </c>
      <c r="AJ495">
        <v>1</v>
      </c>
      <c r="AK495" s="12"/>
    </row>
    <row r="496" spans="2:37" x14ac:dyDescent="0.25">
      <c r="B496">
        <v>5082</v>
      </c>
      <c r="C496" s="18">
        <v>2000000026</v>
      </c>
      <c r="D496" s="21" t="s">
        <v>455</v>
      </c>
      <c r="F496" s="3">
        <v>4</v>
      </c>
      <c r="G496" s="3">
        <v>2</v>
      </c>
      <c r="H496" t="s">
        <v>1173</v>
      </c>
      <c r="I496" t="s">
        <v>1177</v>
      </c>
      <c r="J496" s="9">
        <v>2000000025</v>
      </c>
      <c r="K496" s="5" t="s">
        <v>40</v>
      </c>
      <c r="L496" t="s">
        <v>39</v>
      </c>
      <c r="M496">
        <v>120</v>
      </c>
      <c r="N496" t="s">
        <v>1194</v>
      </c>
      <c r="Q496">
        <v>0</v>
      </c>
      <c r="R496">
        <v>0</v>
      </c>
      <c r="S496">
        <v>0</v>
      </c>
      <c r="T496">
        <v>0</v>
      </c>
      <c r="U496">
        <v>0</v>
      </c>
      <c r="V496" s="29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tr">
        <f>IF(ISBLANK(E496), "N", "Y")</f>
        <v>N</v>
      </c>
      <c r="AJ496">
        <v>1</v>
      </c>
      <c r="AK496" s="12"/>
    </row>
    <row r="497" spans="2:37" x14ac:dyDescent="0.25">
      <c r="B497">
        <v>5083</v>
      </c>
      <c r="C497" s="17">
        <v>2000000027</v>
      </c>
      <c r="D497" s="5" t="s">
        <v>455</v>
      </c>
      <c r="F497" s="3">
        <v>5</v>
      </c>
      <c r="G497" s="3">
        <v>2</v>
      </c>
      <c r="H497" t="s">
        <v>1173</v>
      </c>
      <c r="I497" t="s">
        <v>1177</v>
      </c>
      <c r="J497" s="9">
        <v>2000000026</v>
      </c>
      <c r="K497" s="5" t="s">
        <v>75</v>
      </c>
      <c r="L497" t="s">
        <v>39</v>
      </c>
      <c r="M497">
        <v>120</v>
      </c>
      <c r="N497" t="s">
        <v>1194</v>
      </c>
      <c r="Q497">
        <v>0</v>
      </c>
      <c r="R497">
        <v>0</v>
      </c>
      <c r="S497">
        <v>0</v>
      </c>
      <c r="T497">
        <v>0</v>
      </c>
      <c r="U497">
        <v>0</v>
      </c>
      <c r="V497" s="29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tr">
        <f>IF(ISBLANK(E497), "N", "Y")</f>
        <v>N</v>
      </c>
      <c r="AJ497">
        <v>1</v>
      </c>
      <c r="AK497" s="12"/>
    </row>
    <row r="498" spans="2:37" x14ac:dyDescent="0.25">
      <c r="B498">
        <v>5084</v>
      </c>
      <c r="C498" s="17">
        <v>2000000035</v>
      </c>
      <c r="D498" s="5" t="s">
        <v>456</v>
      </c>
      <c r="F498" s="3">
        <v>4</v>
      </c>
      <c r="G498" s="3">
        <v>2</v>
      </c>
      <c r="H498" t="s">
        <v>1173</v>
      </c>
      <c r="I498" t="s">
        <v>1177</v>
      </c>
      <c r="J498" s="9">
        <v>2000000025</v>
      </c>
      <c r="K498" s="5" t="s">
        <v>40</v>
      </c>
      <c r="L498" t="s">
        <v>39</v>
      </c>
      <c r="M498">
        <v>120</v>
      </c>
      <c r="N498" t="s">
        <v>1194</v>
      </c>
      <c r="Q498">
        <v>0</v>
      </c>
      <c r="R498">
        <v>0</v>
      </c>
      <c r="S498">
        <v>0</v>
      </c>
      <c r="T498">
        <v>0</v>
      </c>
      <c r="U498">
        <v>0</v>
      </c>
      <c r="V498" s="29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tr">
        <f>IF(ISBLANK(E498), "N", "Y")</f>
        <v>N</v>
      </c>
      <c r="AJ498">
        <v>1</v>
      </c>
      <c r="AK498" s="12"/>
    </row>
    <row r="499" spans="2:37" x14ac:dyDescent="0.25">
      <c r="B499">
        <v>5085</v>
      </c>
      <c r="C499" s="17">
        <v>2000000036</v>
      </c>
      <c r="D499" s="5" t="s">
        <v>456</v>
      </c>
      <c r="F499" s="3">
        <v>5</v>
      </c>
      <c r="G499" s="3">
        <v>2</v>
      </c>
      <c r="H499" t="s">
        <v>1173</v>
      </c>
      <c r="I499" t="s">
        <v>1177</v>
      </c>
      <c r="J499" s="9">
        <v>2000000035</v>
      </c>
      <c r="K499" s="5" t="s">
        <v>75</v>
      </c>
      <c r="L499" t="s">
        <v>39</v>
      </c>
      <c r="M499">
        <v>120</v>
      </c>
      <c r="N499" t="s">
        <v>1194</v>
      </c>
      <c r="Q499">
        <v>0</v>
      </c>
      <c r="R499">
        <v>0</v>
      </c>
      <c r="S499">
        <v>0</v>
      </c>
      <c r="T499">
        <v>0</v>
      </c>
      <c r="U499">
        <v>0</v>
      </c>
      <c r="V499" s="2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 t="str">
        <f>IF(ISBLANK(E499), "N", "Y")</f>
        <v>N</v>
      </c>
      <c r="AJ499">
        <v>1</v>
      </c>
      <c r="AK499" s="12"/>
    </row>
    <row r="500" spans="2:37" x14ac:dyDescent="0.25">
      <c r="B500">
        <v>5086</v>
      </c>
      <c r="C500" s="17">
        <v>2000000041</v>
      </c>
      <c r="D500" s="5" t="s">
        <v>457</v>
      </c>
      <c r="F500" s="3">
        <v>4</v>
      </c>
      <c r="G500" s="3">
        <v>2</v>
      </c>
      <c r="H500" t="s">
        <v>1173</v>
      </c>
      <c r="I500" t="s">
        <v>1177</v>
      </c>
      <c r="J500" s="9">
        <v>2000000025</v>
      </c>
      <c r="K500" s="5" t="s">
        <v>40</v>
      </c>
      <c r="L500" t="s">
        <v>39</v>
      </c>
      <c r="M500">
        <v>120</v>
      </c>
      <c r="N500" t="s">
        <v>1194</v>
      </c>
      <c r="Q500">
        <v>0</v>
      </c>
      <c r="R500">
        <v>0</v>
      </c>
      <c r="S500">
        <v>0</v>
      </c>
      <c r="T500">
        <v>0</v>
      </c>
      <c r="U500">
        <v>0</v>
      </c>
      <c r="V500" s="29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tr">
        <f>IF(ISBLANK(E500), "N", "Y")</f>
        <v>N</v>
      </c>
      <c r="AJ500">
        <v>1</v>
      </c>
      <c r="AK500" s="12"/>
    </row>
    <row r="501" spans="2:37" x14ac:dyDescent="0.25">
      <c r="B501">
        <v>5087</v>
      </c>
      <c r="C501" s="17">
        <v>2000000042</v>
      </c>
      <c r="D501" s="5" t="s">
        <v>457</v>
      </c>
      <c r="F501" s="3">
        <v>5</v>
      </c>
      <c r="G501" s="3">
        <v>2</v>
      </c>
      <c r="H501" t="s">
        <v>1173</v>
      </c>
      <c r="I501" t="s">
        <v>1177</v>
      </c>
      <c r="J501" s="9">
        <v>2000000041</v>
      </c>
      <c r="K501" s="5" t="s">
        <v>75</v>
      </c>
      <c r="L501" t="s">
        <v>39</v>
      </c>
      <c r="M501">
        <v>120</v>
      </c>
      <c r="N501" t="s">
        <v>1194</v>
      </c>
      <c r="Q501">
        <v>0</v>
      </c>
      <c r="R501">
        <v>0</v>
      </c>
      <c r="S501">
        <v>0</v>
      </c>
      <c r="T501">
        <v>0</v>
      </c>
      <c r="U501">
        <v>0</v>
      </c>
      <c r="V501" s="29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tr">
        <f>IF(ISBLANK(E501), "N", "Y")</f>
        <v>N</v>
      </c>
      <c r="AJ501">
        <v>1</v>
      </c>
      <c r="AK501" s="12"/>
    </row>
    <row r="502" spans="2:37" x14ac:dyDescent="0.25">
      <c r="B502">
        <v>5088</v>
      </c>
      <c r="C502" s="17">
        <v>2000000050</v>
      </c>
      <c r="D502" s="5" t="s">
        <v>458</v>
      </c>
      <c r="F502" s="3">
        <v>4</v>
      </c>
      <c r="G502" s="3">
        <v>2</v>
      </c>
      <c r="H502" t="s">
        <v>1173</v>
      </c>
      <c r="I502" t="s">
        <v>1177</v>
      </c>
      <c r="J502" s="9">
        <v>2000000025</v>
      </c>
      <c r="K502" s="5" t="s">
        <v>40</v>
      </c>
      <c r="L502" t="s">
        <v>39</v>
      </c>
      <c r="M502">
        <v>120</v>
      </c>
      <c r="N502" t="s">
        <v>1194</v>
      </c>
      <c r="Q502">
        <v>0</v>
      </c>
      <c r="R502">
        <v>0</v>
      </c>
      <c r="S502">
        <v>0</v>
      </c>
      <c r="T502">
        <v>0</v>
      </c>
      <c r="U502">
        <v>0</v>
      </c>
      <c r="V502" s="29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tr">
        <f>IF(ISBLANK(E502), "N", "Y")</f>
        <v>N</v>
      </c>
      <c r="AJ502">
        <v>1</v>
      </c>
      <c r="AK502" s="12"/>
    </row>
    <row r="503" spans="2:37" x14ac:dyDescent="0.25">
      <c r="B503">
        <v>5089</v>
      </c>
      <c r="C503" s="17">
        <v>2000000051</v>
      </c>
      <c r="D503" s="5" t="s">
        <v>459</v>
      </c>
      <c r="F503" s="3">
        <v>5</v>
      </c>
      <c r="G503" s="3">
        <v>2</v>
      </c>
      <c r="H503" t="s">
        <v>1173</v>
      </c>
      <c r="I503" t="s">
        <v>1177</v>
      </c>
      <c r="J503" s="9">
        <v>2000000050</v>
      </c>
      <c r="K503" s="5" t="s">
        <v>75</v>
      </c>
      <c r="L503" t="s">
        <v>39</v>
      </c>
      <c r="M503">
        <v>120</v>
      </c>
      <c r="N503" t="s">
        <v>1194</v>
      </c>
      <c r="Q503">
        <v>0</v>
      </c>
      <c r="R503">
        <v>0</v>
      </c>
      <c r="S503">
        <v>0</v>
      </c>
      <c r="T503">
        <v>0</v>
      </c>
      <c r="U503">
        <v>0</v>
      </c>
      <c r="V503" s="29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tr">
        <f>IF(ISBLANK(E503), "N", "Y")</f>
        <v>N</v>
      </c>
      <c r="AJ503">
        <v>1</v>
      </c>
      <c r="AK503" s="12"/>
    </row>
    <row r="504" spans="2:37" x14ac:dyDescent="0.25">
      <c r="B504">
        <v>5090</v>
      </c>
      <c r="C504" s="17">
        <v>2000000056</v>
      </c>
      <c r="D504" s="5" t="s">
        <v>460</v>
      </c>
      <c r="F504" s="3">
        <v>4</v>
      </c>
      <c r="G504" s="3">
        <v>2</v>
      </c>
      <c r="H504" t="s">
        <v>1173</v>
      </c>
      <c r="I504" t="s">
        <v>1177</v>
      </c>
      <c r="J504" s="9">
        <v>2000000025</v>
      </c>
      <c r="K504" s="5" t="s">
        <v>40</v>
      </c>
      <c r="L504" t="s">
        <v>39</v>
      </c>
      <c r="M504">
        <v>120</v>
      </c>
      <c r="N504" t="s">
        <v>1194</v>
      </c>
      <c r="Q504">
        <v>0</v>
      </c>
      <c r="R504">
        <v>0</v>
      </c>
      <c r="S504">
        <v>0</v>
      </c>
      <c r="T504">
        <v>0</v>
      </c>
      <c r="U504">
        <v>0</v>
      </c>
      <c r="V504" s="29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tr">
        <f>IF(ISBLANK(E504), "N", "Y")</f>
        <v>N</v>
      </c>
      <c r="AJ504">
        <v>1</v>
      </c>
      <c r="AK504" s="12"/>
    </row>
    <row r="505" spans="2:37" x14ac:dyDescent="0.25">
      <c r="B505">
        <v>5091</v>
      </c>
      <c r="C505" s="17">
        <v>2000000057</v>
      </c>
      <c r="D505" s="5" t="s">
        <v>461</v>
      </c>
      <c r="F505" s="3">
        <v>5</v>
      </c>
      <c r="G505" s="3">
        <v>2</v>
      </c>
      <c r="H505" t="s">
        <v>1173</v>
      </c>
      <c r="I505" t="s">
        <v>1177</v>
      </c>
      <c r="J505" s="9">
        <v>2000000056</v>
      </c>
      <c r="K505" s="5" t="s">
        <v>75</v>
      </c>
      <c r="L505" t="s">
        <v>39</v>
      </c>
      <c r="M505">
        <v>120</v>
      </c>
      <c r="N505" t="s">
        <v>1194</v>
      </c>
      <c r="Q505">
        <v>0</v>
      </c>
      <c r="R505">
        <v>0</v>
      </c>
      <c r="S505">
        <v>0</v>
      </c>
      <c r="T505">
        <v>0</v>
      </c>
      <c r="U505">
        <v>0</v>
      </c>
      <c r="V505" s="29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tr">
        <f>IF(ISBLANK(E505), "N", "Y")</f>
        <v>N</v>
      </c>
      <c r="AJ505">
        <v>1</v>
      </c>
      <c r="AK505" s="12"/>
    </row>
    <row r="506" spans="2:37" x14ac:dyDescent="0.25">
      <c r="B506">
        <v>5092</v>
      </c>
      <c r="C506" s="17">
        <v>2000000062</v>
      </c>
      <c r="D506" s="5" t="s">
        <v>462</v>
      </c>
      <c r="F506" s="3">
        <v>4</v>
      </c>
      <c r="G506" s="3">
        <v>2</v>
      </c>
      <c r="H506" t="s">
        <v>1173</v>
      </c>
      <c r="I506" t="s">
        <v>1177</v>
      </c>
      <c r="J506" s="9">
        <v>2000000025</v>
      </c>
      <c r="K506" s="5" t="s">
        <v>40</v>
      </c>
      <c r="L506" t="s">
        <v>39</v>
      </c>
      <c r="M506">
        <v>120</v>
      </c>
      <c r="N506" t="s">
        <v>1194</v>
      </c>
      <c r="Q506">
        <v>0</v>
      </c>
      <c r="R506">
        <v>0</v>
      </c>
      <c r="S506">
        <v>0</v>
      </c>
      <c r="T506">
        <v>0</v>
      </c>
      <c r="U506">
        <v>0</v>
      </c>
      <c r="V506" s="29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tr">
        <f>IF(ISBLANK(E506), "N", "Y")</f>
        <v>N</v>
      </c>
      <c r="AJ506">
        <v>1</v>
      </c>
      <c r="AK506" s="12"/>
    </row>
    <row r="507" spans="2:37" x14ac:dyDescent="0.25">
      <c r="B507">
        <v>5093</v>
      </c>
      <c r="C507" s="17">
        <v>2000000063</v>
      </c>
      <c r="D507" s="5" t="s">
        <v>463</v>
      </c>
      <c r="F507" s="3">
        <v>5</v>
      </c>
      <c r="G507" s="3">
        <v>2</v>
      </c>
      <c r="H507" t="s">
        <v>1173</v>
      </c>
      <c r="I507" t="s">
        <v>1177</v>
      </c>
      <c r="J507" s="9">
        <v>2000000062</v>
      </c>
      <c r="K507" s="5" t="s">
        <v>75</v>
      </c>
      <c r="L507" t="s">
        <v>39</v>
      </c>
      <c r="M507">
        <v>120</v>
      </c>
      <c r="N507" t="s">
        <v>1194</v>
      </c>
      <c r="Q507">
        <v>0</v>
      </c>
      <c r="R507">
        <v>0</v>
      </c>
      <c r="S507">
        <v>0</v>
      </c>
      <c r="T507">
        <v>0</v>
      </c>
      <c r="U507">
        <v>0</v>
      </c>
      <c r="V507" s="29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tr">
        <f>IF(ISBLANK(E507), "N", "Y")</f>
        <v>N</v>
      </c>
      <c r="AJ507">
        <v>1</v>
      </c>
      <c r="AK507" s="12"/>
    </row>
    <row r="508" spans="2:37" x14ac:dyDescent="0.25">
      <c r="B508">
        <v>5094</v>
      </c>
      <c r="C508" s="17">
        <v>2000000068</v>
      </c>
      <c r="D508" s="5" t="s">
        <v>464</v>
      </c>
      <c r="F508" s="3">
        <v>4</v>
      </c>
      <c r="G508" s="3">
        <v>2</v>
      </c>
      <c r="H508" t="s">
        <v>1173</v>
      </c>
      <c r="I508" t="s">
        <v>1177</v>
      </c>
      <c r="J508" s="9">
        <v>2000000025</v>
      </c>
      <c r="K508" s="5" t="s">
        <v>40</v>
      </c>
      <c r="L508" t="s">
        <v>39</v>
      </c>
      <c r="M508">
        <v>120</v>
      </c>
      <c r="N508" t="s">
        <v>1194</v>
      </c>
      <c r="Q508">
        <v>0</v>
      </c>
      <c r="R508">
        <v>0</v>
      </c>
      <c r="S508">
        <v>0</v>
      </c>
      <c r="T508">
        <v>0</v>
      </c>
      <c r="U508">
        <v>0</v>
      </c>
      <c r="V508" s="29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tr">
        <f>IF(ISBLANK(E508), "N", "Y")</f>
        <v>N</v>
      </c>
      <c r="AJ508">
        <v>1</v>
      </c>
      <c r="AK508" s="12"/>
    </row>
    <row r="509" spans="2:37" x14ac:dyDescent="0.25">
      <c r="B509">
        <v>5095</v>
      </c>
      <c r="C509" s="17">
        <v>2000000069</v>
      </c>
      <c r="D509" s="5" t="s">
        <v>465</v>
      </c>
      <c r="F509" s="3">
        <v>5</v>
      </c>
      <c r="G509" s="3">
        <v>2</v>
      </c>
      <c r="H509" t="s">
        <v>1173</v>
      </c>
      <c r="I509" t="s">
        <v>1177</v>
      </c>
      <c r="J509" s="9">
        <v>2000000068</v>
      </c>
      <c r="K509" s="5" t="s">
        <v>75</v>
      </c>
      <c r="L509" t="s">
        <v>39</v>
      </c>
      <c r="M509">
        <v>120</v>
      </c>
      <c r="N509" t="s">
        <v>1194</v>
      </c>
      <c r="Q509">
        <v>0</v>
      </c>
      <c r="R509">
        <v>0</v>
      </c>
      <c r="S509">
        <v>0</v>
      </c>
      <c r="T509">
        <v>0</v>
      </c>
      <c r="U509">
        <v>0</v>
      </c>
      <c r="V509" s="2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tr">
        <f>IF(ISBLANK(E509), "N", "Y")</f>
        <v>N</v>
      </c>
      <c r="AJ509">
        <v>1</v>
      </c>
      <c r="AK509" s="12"/>
    </row>
    <row r="510" spans="2:37" x14ac:dyDescent="0.25">
      <c r="B510">
        <v>5096</v>
      </c>
      <c r="C510" s="17">
        <v>2000000074</v>
      </c>
      <c r="D510" s="5" t="s">
        <v>466</v>
      </c>
      <c r="F510" s="3">
        <v>4</v>
      </c>
      <c r="G510" s="3">
        <v>2</v>
      </c>
      <c r="H510" t="s">
        <v>1173</v>
      </c>
      <c r="I510" t="s">
        <v>1177</v>
      </c>
      <c r="J510" s="9">
        <v>2000000025</v>
      </c>
      <c r="K510" s="5" t="s">
        <v>40</v>
      </c>
      <c r="L510" t="s">
        <v>39</v>
      </c>
      <c r="M510">
        <v>120</v>
      </c>
      <c r="N510" t="s">
        <v>1194</v>
      </c>
      <c r="Q510">
        <v>0</v>
      </c>
      <c r="R510">
        <v>0</v>
      </c>
      <c r="S510">
        <v>0</v>
      </c>
      <c r="T510">
        <v>0</v>
      </c>
      <c r="U510">
        <v>0</v>
      </c>
      <c r="V510" s="29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tr">
        <f>IF(ISBLANK(E510), "N", "Y")</f>
        <v>N</v>
      </c>
      <c r="AJ510">
        <v>1</v>
      </c>
      <c r="AK510" s="12"/>
    </row>
    <row r="511" spans="2:37" x14ac:dyDescent="0.25">
      <c r="B511">
        <v>5097</v>
      </c>
      <c r="C511" s="17">
        <v>2000000075</v>
      </c>
      <c r="D511" s="5" t="s">
        <v>467</v>
      </c>
      <c r="F511" s="3">
        <v>5</v>
      </c>
      <c r="G511" s="3">
        <v>2</v>
      </c>
      <c r="H511" t="s">
        <v>1173</v>
      </c>
      <c r="I511" t="s">
        <v>1177</v>
      </c>
      <c r="J511" s="9">
        <v>2000000074</v>
      </c>
      <c r="K511" s="5" t="s">
        <v>75</v>
      </c>
      <c r="L511" t="s">
        <v>39</v>
      </c>
      <c r="M511">
        <v>120</v>
      </c>
      <c r="N511" t="s">
        <v>1194</v>
      </c>
      <c r="Q511">
        <v>0</v>
      </c>
      <c r="R511">
        <v>0</v>
      </c>
      <c r="S511">
        <v>0</v>
      </c>
      <c r="T511">
        <v>0</v>
      </c>
      <c r="U511">
        <v>0</v>
      </c>
      <c r="V511" s="29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tr">
        <f>IF(ISBLANK(E511), "N", "Y")</f>
        <v>N</v>
      </c>
      <c r="AJ511">
        <v>1</v>
      </c>
      <c r="AK511" s="12"/>
    </row>
    <row r="512" spans="2:37" x14ac:dyDescent="0.25">
      <c r="B512">
        <v>5098</v>
      </c>
      <c r="C512" s="17">
        <v>2000000080</v>
      </c>
      <c r="D512" s="5" t="s">
        <v>468</v>
      </c>
      <c r="F512" s="3">
        <v>4</v>
      </c>
      <c r="G512" s="3">
        <v>2</v>
      </c>
      <c r="H512" t="s">
        <v>1173</v>
      </c>
      <c r="I512" t="s">
        <v>1177</v>
      </c>
      <c r="J512" s="9">
        <v>2000000025</v>
      </c>
      <c r="K512" s="5" t="s">
        <v>40</v>
      </c>
      <c r="L512" t="s">
        <v>39</v>
      </c>
      <c r="M512">
        <v>120</v>
      </c>
      <c r="N512" t="s">
        <v>1194</v>
      </c>
      <c r="Q512">
        <v>0</v>
      </c>
      <c r="R512">
        <v>0</v>
      </c>
      <c r="S512">
        <v>0</v>
      </c>
      <c r="T512">
        <v>0</v>
      </c>
      <c r="U512">
        <v>0</v>
      </c>
      <c r="V512" s="29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tr">
        <f>IF(ISBLANK(E512), "N", "Y")</f>
        <v>N</v>
      </c>
      <c r="AJ512">
        <v>1</v>
      </c>
      <c r="AK512" s="12"/>
    </row>
    <row r="513" spans="2:37" x14ac:dyDescent="0.25">
      <c r="B513">
        <v>5099</v>
      </c>
      <c r="C513" s="17">
        <v>2000000081</v>
      </c>
      <c r="D513" s="5" t="s">
        <v>469</v>
      </c>
      <c r="F513" s="3">
        <v>5</v>
      </c>
      <c r="G513" s="3">
        <v>2</v>
      </c>
      <c r="H513" t="s">
        <v>1173</v>
      </c>
      <c r="I513" t="s">
        <v>1177</v>
      </c>
      <c r="J513" s="9">
        <v>2000000080</v>
      </c>
      <c r="K513" s="5" t="s">
        <v>75</v>
      </c>
      <c r="L513" t="s">
        <v>39</v>
      </c>
      <c r="M513">
        <v>120</v>
      </c>
      <c r="N513" t="s">
        <v>1194</v>
      </c>
      <c r="Q513">
        <v>0</v>
      </c>
      <c r="R513">
        <v>0</v>
      </c>
      <c r="S513">
        <v>0</v>
      </c>
      <c r="T513">
        <v>0</v>
      </c>
      <c r="U513">
        <v>0</v>
      </c>
      <c r="V513" s="29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tr">
        <f>IF(ISBLANK(E513), "N", "Y")</f>
        <v>N</v>
      </c>
      <c r="AJ513">
        <v>1</v>
      </c>
      <c r="AK513" s="12"/>
    </row>
    <row r="514" spans="2:37" x14ac:dyDescent="0.25">
      <c r="B514">
        <v>5100</v>
      </c>
      <c r="C514" s="17">
        <v>2000000095</v>
      </c>
      <c r="D514" s="5" t="s">
        <v>470</v>
      </c>
      <c r="F514" s="3">
        <v>4</v>
      </c>
      <c r="G514" s="3">
        <v>2</v>
      </c>
      <c r="H514" t="s">
        <v>1173</v>
      </c>
      <c r="I514" t="s">
        <v>1177</v>
      </c>
      <c r="J514" s="9">
        <v>2000000025</v>
      </c>
      <c r="K514" s="5" t="s">
        <v>40</v>
      </c>
      <c r="L514" t="s">
        <v>39</v>
      </c>
      <c r="M514">
        <v>120</v>
      </c>
      <c r="N514" t="s">
        <v>1194</v>
      </c>
      <c r="Q514">
        <v>0</v>
      </c>
      <c r="R514">
        <v>0</v>
      </c>
      <c r="S514">
        <v>0</v>
      </c>
      <c r="T514">
        <v>0</v>
      </c>
      <c r="U514">
        <v>0</v>
      </c>
      <c r="V514" s="29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tr">
        <f>IF(ISBLANK(E514), "N", "Y")</f>
        <v>N</v>
      </c>
      <c r="AJ514">
        <v>1</v>
      </c>
      <c r="AK514" s="12"/>
    </row>
    <row r="515" spans="2:37" x14ac:dyDescent="0.25">
      <c r="B515">
        <v>5101</v>
      </c>
      <c r="C515" s="17">
        <v>2000000096</v>
      </c>
      <c r="D515" s="5" t="s">
        <v>471</v>
      </c>
      <c r="F515" s="3">
        <v>5</v>
      </c>
      <c r="G515" s="3">
        <v>2</v>
      </c>
      <c r="H515" t="s">
        <v>1173</v>
      </c>
      <c r="I515" t="s">
        <v>1177</v>
      </c>
      <c r="J515" s="9">
        <v>2000000095</v>
      </c>
      <c r="K515" s="5" t="s">
        <v>75</v>
      </c>
      <c r="L515" t="s">
        <v>39</v>
      </c>
      <c r="M515">
        <v>120</v>
      </c>
      <c r="N515" t="s">
        <v>1194</v>
      </c>
      <c r="Q515">
        <v>0</v>
      </c>
      <c r="R515">
        <v>0</v>
      </c>
      <c r="S515">
        <v>0</v>
      </c>
      <c r="T515">
        <v>0</v>
      </c>
      <c r="U515">
        <v>0</v>
      </c>
      <c r="V515" s="29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 t="str">
        <f>IF(ISBLANK(E515), "N", "Y")</f>
        <v>N</v>
      </c>
      <c r="AJ515">
        <v>1</v>
      </c>
      <c r="AK515" s="12"/>
    </row>
    <row r="516" spans="2:37" x14ac:dyDescent="0.25">
      <c r="B516">
        <v>5102</v>
      </c>
      <c r="C516" s="17">
        <v>2000000105</v>
      </c>
      <c r="D516" s="5" t="s">
        <v>472</v>
      </c>
      <c r="F516" s="3">
        <v>3</v>
      </c>
      <c r="G516" s="3">
        <v>2</v>
      </c>
      <c r="H516" t="s">
        <v>1173</v>
      </c>
      <c r="I516" t="s">
        <v>1177</v>
      </c>
      <c r="J516" s="9">
        <v>2000000002</v>
      </c>
      <c r="K516" s="5" t="s">
        <v>40</v>
      </c>
      <c r="L516" t="s">
        <v>39</v>
      </c>
      <c r="M516">
        <v>120</v>
      </c>
      <c r="N516" t="s">
        <v>1194</v>
      </c>
      <c r="Q516">
        <v>0</v>
      </c>
      <c r="R516">
        <v>0</v>
      </c>
      <c r="S516">
        <v>0</v>
      </c>
      <c r="T516">
        <v>0</v>
      </c>
      <c r="U516">
        <v>0</v>
      </c>
      <c r="V516" s="29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tr">
        <f>IF(ISBLANK(E516), "N", "Y")</f>
        <v>N</v>
      </c>
      <c r="AJ516">
        <v>1</v>
      </c>
      <c r="AK516" s="12"/>
    </row>
    <row r="517" spans="2:37" x14ac:dyDescent="0.25">
      <c r="B517">
        <v>5103</v>
      </c>
      <c r="C517" s="17">
        <v>2000000106</v>
      </c>
      <c r="D517" s="5" t="s">
        <v>472</v>
      </c>
      <c r="F517" s="3">
        <v>4</v>
      </c>
      <c r="G517" s="3">
        <v>2</v>
      </c>
      <c r="H517" t="s">
        <v>1173</v>
      </c>
      <c r="I517" t="s">
        <v>1177</v>
      </c>
      <c r="J517" s="9">
        <v>2000000105</v>
      </c>
      <c r="K517" s="5" t="s">
        <v>75</v>
      </c>
      <c r="L517" t="s">
        <v>39</v>
      </c>
      <c r="M517">
        <v>120</v>
      </c>
      <c r="N517" t="s">
        <v>1194</v>
      </c>
      <c r="Q517">
        <v>0</v>
      </c>
      <c r="R517">
        <v>0</v>
      </c>
      <c r="S517">
        <v>0</v>
      </c>
      <c r="T517">
        <v>0</v>
      </c>
      <c r="U517">
        <v>0</v>
      </c>
      <c r="V517" s="29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tr">
        <f>IF(ISBLANK(E517), "N", "Y")</f>
        <v>N</v>
      </c>
      <c r="AJ517">
        <v>1</v>
      </c>
      <c r="AK517" s="12"/>
    </row>
    <row r="518" spans="2:37" x14ac:dyDescent="0.25">
      <c r="B518">
        <v>5104</v>
      </c>
      <c r="C518" s="17">
        <v>2000000161</v>
      </c>
      <c r="D518" s="5" t="s">
        <v>473</v>
      </c>
      <c r="F518" s="3">
        <v>2</v>
      </c>
      <c r="G518" s="3">
        <v>2</v>
      </c>
      <c r="H518" t="s">
        <v>1173</v>
      </c>
      <c r="I518" t="s">
        <v>1177</v>
      </c>
      <c r="J518" s="9">
        <v>2000000001</v>
      </c>
      <c r="K518" s="5" t="s">
        <v>40</v>
      </c>
      <c r="L518" t="s">
        <v>39</v>
      </c>
      <c r="M518">
        <v>120</v>
      </c>
      <c r="N518" t="s">
        <v>1194</v>
      </c>
      <c r="Q518">
        <v>0</v>
      </c>
      <c r="R518">
        <v>0</v>
      </c>
      <c r="S518">
        <v>0</v>
      </c>
      <c r="T518">
        <v>0</v>
      </c>
      <c r="U518">
        <v>0</v>
      </c>
      <c r="V518" s="29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tr">
        <f>IF(ISBLANK(E518), "N", "Y")</f>
        <v>N</v>
      </c>
      <c r="AJ518">
        <v>1</v>
      </c>
      <c r="AK518" s="12"/>
    </row>
    <row r="519" spans="2:37" x14ac:dyDescent="0.25">
      <c r="B519">
        <v>5105</v>
      </c>
      <c r="C519" s="17">
        <v>2000000162</v>
      </c>
      <c r="D519" s="5" t="s">
        <v>474</v>
      </c>
      <c r="F519" s="3">
        <v>3</v>
      </c>
      <c r="G519" s="3">
        <v>2</v>
      </c>
      <c r="H519" t="s">
        <v>1173</v>
      </c>
      <c r="I519" t="s">
        <v>1177</v>
      </c>
      <c r="J519" s="9">
        <v>2000000161</v>
      </c>
      <c r="K519" s="5" t="s">
        <v>40</v>
      </c>
      <c r="L519" t="s">
        <v>39</v>
      </c>
      <c r="M519">
        <v>120</v>
      </c>
      <c r="N519" t="s">
        <v>1194</v>
      </c>
      <c r="Q519">
        <v>0</v>
      </c>
      <c r="R519">
        <v>0</v>
      </c>
      <c r="S519">
        <v>0</v>
      </c>
      <c r="T519">
        <v>0</v>
      </c>
      <c r="U519">
        <v>0</v>
      </c>
      <c r="V519" s="2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tr">
        <f>IF(ISBLANK(E519), "N", "Y")</f>
        <v>N</v>
      </c>
      <c r="AJ519">
        <v>1</v>
      </c>
      <c r="AK519" s="12"/>
    </row>
    <row r="520" spans="2:37" x14ac:dyDescent="0.25">
      <c r="B520">
        <v>5106</v>
      </c>
      <c r="C520" s="17">
        <v>2000000163</v>
      </c>
      <c r="D520" s="5" t="s">
        <v>475</v>
      </c>
      <c r="F520" s="3">
        <v>4</v>
      </c>
      <c r="G520" s="3">
        <v>2</v>
      </c>
      <c r="H520" t="s">
        <v>1173</v>
      </c>
      <c r="I520" t="s">
        <v>1177</v>
      </c>
      <c r="J520" s="9">
        <v>2000000162</v>
      </c>
      <c r="K520" s="5" t="s">
        <v>40</v>
      </c>
      <c r="L520" t="s">
        <v>39</v>
      </c>
      <c r="M520">
        <v>120</v>
      </c>
      <c r="N520" t="s">
        <v>1194</v>
      </c>
      <c r="Q520">
        <v>0</v>
      </c>
      <c r="R520">
        <v>0</v>
      </c>
      <c r="S520">
        <v>0</v>
      </c>
      <c r="T520">
        <v>0</v>
      </c>
      <c r="U520">
        <v>0</v>
      </c>
      <c r="V520" s="29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tr">
        <f>IF(ISBLANK(E520), "N", "Y")</f>
        <v>N</v>
      </c>
      <c r="AJ520">
        <v>1</v>
      </c>
      <c r="AK520" s="12"/>
    </row>
    <row r="521" spans="2:37" x14ac:dyDescent="0.25">
      <c r="B521">
        <v>5107</v>
      </c>
      <c r="C521" s="17">
        <v>2000000164</v>
      </c>
      <c r="D521" s="5" t="s">
        <v>476</v>
      </c>
      <c r="F521" s="3">
        <v>5</v>
      </c>
      <c r="G521" s="3">
        <v>2</v>
      </c>
      <c r="H521" t="s">
        <v>1173</v>
      </c>
      <c r="I521" t="s">
        <v>1177</v>
      </c>
      <c r="J521" s="9">
        <v>2000000163</v>
      </c>
      <c r="K521" s="5" t="s">
        <v>75</v>
      </c>
      <c r="L521" t="s">
        <v>39</v>
      </c>
      <c r="M521">
        <v>120</v>
      </c>
      <c r="N521" t="s">
        <v>1194</v>
      </c>
      <c r="Q521">
        <v>0</v>
      </c>
      <c r="R521">
        <v>0</v>
      </c>
      <c r="S521">
        <v>0</v>
      </c>
      <c r="T521">
        <v>0</v>
      </c>
      <c r="U521">
        <v>0</v>
      </c>
      <c r="V521" s="29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tr">
        <f>IF(ISBLANK(E521), "N", "Y")</f>
        <v>N</v>
      </c>
      <c r="AJ521">
        <v>1</v>
      </c>
      <c r="AK521" s="12"/>
    </row>
    <row r="522" spans="2:37" x14ac:dyDescent="0.25">
      <c r="B522">
        <v>5108</v>
      </c>
      <c r="C522" s="17">
        <v>2000000165</v>
      </c>
      <c r="D522" s="5" t="s">
        <v>477</v>
      </c>
      <c r="F522" s="3">
        <v>5</v>
      </c>
      <c r="G522" s="3">
        <v>2</v>
      </c>
      <c r="H522" t="s">
        <v>1173</v>
      </c>
      <c r="I522" t="s">
        <v>1177</v>
      </c>
      <c r="J522" s="9">
        <v>2000000163</v>
      </c>
      <c r="K522" s="5" t="s">
        <v>75</v>
      </c>
      <c r="L522" t="s">
        <v>39</v>
      </c>
      <c r="M522">
        <v>120</v>
      </c>
      <c r="N522" t="s">
        <v>1194</v>
      </c>
      <c r="Q522">
        <v>0</v>
      </c>
      <c r="R522">
        <v>0</v>
      </c>
      <c r="S522">
        <v>88243</v>
      </c>
      <c r="T522">
        <v>88243</v>
      </c>
      <c r="U522">
        <v>0</v>
      </c>
      <c r="V522" s="29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tr">
        <f>IF(ISBLANK(E522), "N", "Y")</f>
        <v>N</v>
      </c>
      <c r="AJ522">
        <v>1</v>
      </c>
      <c r="AK522" s="12"/>
    </row>
    <row r="523" spans="2:37" x14ac:dyDescent="0.25">
      <c r="B523">
        <v>5109</v>
      </c>
      <c r="C523" s="17">
        <v>2000000166</v>
      </c>
      <c r="D523" s="5" t="s">
        <v>478</v>
      </c>
      <c r="F523" s="3">
        <v>5</v>
      </c>
      <c r="G523" s="3">
        <v>2</v>
      </c>
      <c r="H523" t="s">
        <v>1173</v>
      </c>
      <c r="I523" t="s">
        <v>1177</v>
      </c>
      <c r="J523" s="9">
        <v>2000000163</v>
      </c>
      <c r="K523" s="5" t="s">
        <v>75</v>
      </c>
      <c r="L523" t="s">
        <v>39</v>
      </c>
      <c r="M523">
        <v>120</v>
      </c>
      <c r="N523" t="s">
        <v>1194</v>
      </c>
      <c r="Q523">
        <v>0</v>
      </c>
      <c r="R523">
        <v>0</v>
      </c>
      <c r="S523">
        <v>0</v>
      </c>
      <c r="T523">
        <v>0</v>
      </c>
      <c r="U523">
        <v>0</v>
      </c>
      <c r="V523" s="29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tr">
        <f>IF(ISBLANK(E523), "N", "Y")</f>
        <v>N</v>
      </c>
      <c r="AJ523">
        <v>1</v>
      </c>
      <c r="AK523" s="12"/>
    </row>
    <row r="524" spans="2:37" x14ac:dyDescent="0.25">
      <c r="B524">
        <v>5110</v>
      </c>
      <c r="C524" s="17">
        <v>2000000167</v>
      </c>
      <c r="D524" s="5" t="s">
        <v>479</v>
      </c>
      <c r="F524" s="3">
        <v>5</v>
      </c>
      <c r="G524" s="3">
        <v>2</v>
      </c>
      <c r="H524" t="s">
        <v>1173</v>
      </c>
      <c r="I524" t="s">
        <v>1177</v>
      </c>
      <c r="J524" s="9">
        <v>2000000163</v>
      </c>
      <c r="K524" s="5" t="s">
        <v>75</v>
      </c>
      <c r="L524" t="s">
        <v>39</v>
      </c>
      <c r="M524">
        <v>120</v>
      </c>
      <c r="N524" t="s">
        <v>1194</v>
      </c>
      <c r="Q524">
        <v>0</v>
      </c>
      <c r="R524">
        <v>0</v>
      </c>
      <c r="S524">
        <v>0</v>
      </c>
      <c r="T524">
        <v>0</v>
      </c>
      <c r="U524">
        <v>0</v>
      </c>
      <c r="V524" s="29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tr">
        <f>IF(ISBLANK(E524), "N", "Y")</f>
        <v>N</v>
      </c>
      <c r="AJ524">
        <v>1</v>
      </c>
      <c r="AK524" s="12"/>
    </row>
    <row r="525" spans="2:37" x14ac:dyDescent="0.25">
      <c r="B525">
        <v>5111</v>
      </c>
      <c r="C525" s="17">
        <v>2000000181</v>
      </c>
      <c r="D525" s="5" t="s">
        <v>480</v>
      </c>
      <c r="F525" s="3">
        <v>3</v>
      </c>
      <c r="G525" s="3">
        <v>2</v>
      </c>
      <c r="H525" t="s">
        <v>1173</v>
      </c>
      <c r="I525" t="s">
        <v>1177</v>
      </c>
      <c r="J525" s="9">
        <v>2000000161</v>
      </c>
      <c r="K525" s="5" t="s">
        <v>40</v>
      </c>
      <c r="L525" t="s">
        <v>39</v>
      </c>
      <c r="M525">
        <v>120</v>
      </c>
      <c r="N525" t="s">
        <v>1194</v>
      </c>
      <c r="Q525">
        <v>0</v>
      </c>
      <c r="R525">
        <v>0</v>
      </c>
      <c r="S525">
        <v>0</v>
      </c>
      <c r="T525">
        <v>0</v>
      </c>
      <c r="U525">
        <v>0</v>
      </c>
      <c r="V525" s="29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tr">
        <f>IF(ISBLANK(E525), "N", "Y")</f>
        <v>N</v>
      </c>
      <c r="AJ525">
        <v>1</v>
      </c>
      <c r="AK525" s="12"/>
    </row>
    <row r="526" spans="2:37" x14ac:dyDescent="0.25">
      <c r="B526">
        <v>5112</v>
      </c>
      <c r="C526" s="17">
        <v>2000000182</v>
      </c>
      <c r="D526" s="5" t="s">
        <v>481</v>
      </c>
      <c r="F526" s="3">
        <v>4</v>
      </c>
      <c r="G526" s="3">
        <v>2</v>
      </c>
      <c r="H526" t="s">
        <v>1173</v>
      </c>
      <c r="I526" t="s">
        <v>1177</v>
      </c>
      <c r="J526" s="9">
        <v>2000000181</v>
      </c>
      <c r="K526" s="5" t="s">
        <v>75</v>
      </c>
      <c r="L526" t="s">
        <v>39</v>
      </c>
      <c r="M526">
        <v>120</v>
      </c>
      <c r="N526" t="s">
        <v>1194</v>
      </c>
      <c r="Q526">
        <v>0</v>
      </c>
      <c r="R526">
        <v>0</v>
      </c>
      <c r="S526">
        <v>0</v>
      </c>
      <c r="T526">
        <v>0</v>
      </c>
      <c r="U526">
        <v>0</v>
      </c>
      <c r="V526" s="29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tr">
        <f>IF(ISBLANK(E526), "N", "Y")</f>
        <v>N</v>
      </c>
      <c r="AJ526">
        <v>1</v>
      </c>
      <c r="AK526" s="12"/>
    </row>
    <row r="527" spans="2:37" x14ac:dyDescent="0.25">
      <c r="B527">
        <v>5113</v>
      </c>
      <c r="C527" s="17">
        <v>2000000201</v>
      </c>
      <c r="D527" s="5" t="s">
        <v>482</v>
      </c>
      <c r="F527" s="3">
        <v>3</v>
      </c>
      <c r="G527" s="3">
        <v>2</v>
      </c>
      <c r="H527" t="s">
        <v>1173</v>
      </c>
      <c r="I527" t="s">
        <v>1177</v>
      </c>
      <c r="J527" s="9">
        <v>2000000161</v>
      </c>
      <c r="K527" s="5" t="s">
        <v>40</v>
      </c>
      <c r="L527" t="s">
        <v>39</v>
      </c>
      <c r="M527">
        <v>120</v>
      </c>
      <c r="N527" t="s">
        <v>1194</v>
      </c>
      <c r="Q527">
        <v>0</v>
      </c>
      <c r="R527">
        <v>0</v>
      </c>
      <c r="S527">
        <v>0</v>
      </c>
      <c r="T527">
        <v>0</v>
      </c>
      <c r="U527">
        <v>0</v>
      </c>
      <c r="V527" s="29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tr">
        <f>IF(ISBLANK(E527), "N", "Y")</f>
        <v>N</v>
      </c>
      <c r="AJ527">
        <v>1</v>
      </c>
      <c r="AK527" s="12"/>
    </row>
    <row r="528" spans="2:37" x14ac:dyDescent="0.25">
      <c r="B528">
        <v>5114</v>
      </c>
      <c r="C528" s="17">
        <v>2000000202</v>
      </c>
      <c r="D528" s="5" t="s">
        <v>483</v>
      </c>
      <c r="F528" s="3">
        <v>4</v>
      </c>
      <c r="G528" s="3">
        <v>2</v>
      </c>
      <c r="H528" t="s">
        <v>1173</v>
      </c>
      <c r="I528" t="s">
        <v>1177</v>
      </c>
      <c r="J528" s="9">
        <v>2000000201</v>
      </c>
      <c r="K528" s="5" t="s">
        <v>40</v>
      </c>
      <c r="L528" t="s">
        <v>39</v>
      </c>
      <c r="M528">
        <v>120</v>
      </c>
      <c r="N528" t="s">
        <v>1194</v>
      </c>
      <c r="Q528">
        <v>0</v>
      </c>
      <c r="R528">
        <v>0</v>
      </c>
      <c r="S528">
        <v>0</v>
      </c>
      <c r="T528">
        <v>0</v>
      </c>
      <c r="U528">
        <v>0</v>
      </c>
      <c r="V528" s="29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tr">
        <f>IF(ISBLANK(E528), "N", "Y")</f>
        <v>N</v>
      </c>
      <c r="AJ528">
        <v>1</v>
      </c>
      <c r="AK528" s="12"/>
    </row>
    <row r="529" spans="2:37" x14ac:dyDescent="0.25">
      <c r="B529">
        <v>5115</v>
      </c>
      <c r="C529" s="17">
        <v>2000000203</v>
      </c>
      <c r="D529" s="5" t="s">
        <v>484</v>
      </c>
      <c r="F529" s="3">
        <v>5</v>
      </c>
      <c r="G529" s="3">
        <v>2</v>
      </c>
      <c r="H529" t="s">
        <v>1173</v>
      </c>
      <c r="I529" t="s">
        <v>1177</v>
      </c>
      <c r="J529" s="9">
        <v>2000000202</v>
      </c>
      <c r="K529" s="5" t="s">
        <v>75</v>
      </c>
      <c r="L529" t="s">
        <v>39</v>
      </c>
      <c r="M529">
        <v>120</v>
      </c>
      <c r="N529" t="s">
        <v>1194</v>
      </c>
      <c r="Q529">
        <v>0</v>
      </c>
      <c r="R529">
        <v>0</v>
      </c>
      <c r="S529">
        <v>904189</v>
      </c>
      <c r="T529">
        <v>904189</v>
      </c>
      <c r="U529">
        <v>0</v>
      </c>
      <c r="V529" s="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tr">
        <f>IF(ISBLANK(E529), "N", "Y")</f>
        <v>N</v>
      </c>
      <c r="AJ529">
        <v>1</v>
      </c>
      <c r="AK529" s="12"/>
    </row>
    <row r="530" spans="2:37" x14ac:dyDescent="0.25">
      <c r="B530">
        <v>5116</v>
      </c>
      <c r="C530" s="17">
        <v>2000000204</v>
      </c>
      <c r="D530" s="5" t="s">
        <v>485</v>
      </c>
      <c r="F530" s="3">
        <v>5</v>
      </c>
      <c r="G530" s="3">
        <v>2</v>
      </c>
      <c r="H530" t="s">
        <v>1173</v>
      </c>
      <c r="I530" t="s">
        <v>1177</v>
      </c>
      <c r="J530" s="9">
        <v>2000000202</v>
      </c>
      <c r="K530" s="5" t="s">
        <v>75</v>
      </c>
      <c r="L530" t="s">
        <v>39</v>
      </c>
      <c r="M530">
        <v>120</v>
      </c>
      <c r="N530" t="s">
        <v>1194</v>
      </c>
      <c r="Q530">
        <v>0</v>
      </c>
      <c r="R530">
        <v>0</v>
      </c>
      <c r="S530">
        <v>0</v>
      </c>
      <c r="T530">
        <v>0</v>
      </c>
      <c r="U530">
        <v>0</v>
      </c>
      <c r="V530" s="29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tr">
        <f>IF(ISBLANK(E530), "N", "Y")</f>
        <v>N</v>
      </c>
      <c r="AJ530">
        <v>1</v>
      </c>
      <c r="AK530" s="12"/>
    </row>
    <row r="531" spans="2:37" x14ac:dyDescent="0.25">
      <c r="B531">
        <v>5117</v>
      </c>
      <c r="C531" s="17">
        <v>2000000205</v>
      </c>
      <c r="D531" s="5" t="s">
        <v>486</v>
      </c>
      <c r="F531" s="3">
        <v>4</v>
      </c>
      <c r="G531" s="3">
        <v>2</v>
      </c>
      <c r="H531" t="s">
        <v>1173</v>
      </c>
      <c r="I531" t="s">
        <v>1177</v>
      </c>
      <c r="J531" s="9">
        <v>2000000201</v>
      </c>
      <c r="K531" s="5" t="s">
        <v>40</v>
      </c>
      <c r="L531" t="s">
        <v>39</v>
      </c>
      <c r="M531">
        <v>120</v>
      </c>
      <c r="N531" t="s">
        <v>1194</v>
      </c>
      <c r="Q531">
        <v>0</v>
      </c>
      <c r="R531">
        <v>0</v>
      </c>
      <c r="S531">
        <v>0</v>
      </c>
      <c r="T531">
        <v>0</v>
      </c>
      <c r="U531">
        <v>0</v>
      </c>
      <c r="V531" s="29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tr">
        <f>IF(ISBLANK(E531), "N", "Y")</f>
        <v>N</v>
      </c>
      <c r="AJ531">
        <v>1</v>
      </c>
      <c r="AK531" s="12"/>
    </row>
    <row r="532" spans="2:37" x14ac:dyDescent="0.25">
      <c r="B532">
        <v>5120</v>
      </c>
      <c r="C532" s="17">
        <v>2000000208</v>
      </c>
      <c r="D532" s="5" t="s">
        <v>489</v>
      </c>
      <c r="F532" s="3">
        <v>4</v>
      </c>
      <c r="G532" s="3">
        <v>2</v>
      </c>
      <c r="H532" t="s">
        <v>1173</v>
      </c>
      <c r="I532" t="s">
        <v>1177</v>
      </c>
      <c r="J532" s="9">
        <v>2000000201</v>
      </c>
      <c r="K532" s="5" t="s">
        <v>40</v>
      </c>
      <c r="L532" t="s">
        <v>39</v>
      </c>
      <c r="M532">
        <v>120</v>
      </c>
      <c r="N532" t="s">
        <v>1194</v>
      </c>
      <c r="Q532">
        <v>0</v>
      </c>
      <c r="R532">
        <v>0</v>
      </c>
      <c r="S532">
        <v>0</v>
      </c>
      <c r="T532">
        <v>0</v>
      </c>
      <c r="U532">
        <v>0</v>
      </c>
      <c r="V532" s="29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tr">
        <f>IF(ISBLANK(E532), "N", "Y")</f>
        <v>N</v>
      </c>
      <c r="AJ532">
        <v>1</v>
      </c>
      <c r="AK532" s="12"/>
    </row>
    <row r="533" spans="2:37" x14ac:dyDescent="0.25">
      <c r="B533">
        <v>5121</v>
      </c>
      <c r="C533" s="17">
        <v>2000000209</v>
      </c>
      <c r="D533" s="5" t="s">
        <v>490</v>
      </c>
      <c r="F533" s="3">
        <v>5</v>
      </c>
      <c r="G533" s="3">
        <v>2</v>
      </c>
      <c r="H533" t="s">
        <v>1173</v>
      </c>
      <c r="I533" t="s">
        <v>1177</v>
      </c>
      <c r="J533" s="9">
        <v>2000000208</v>
      </c>
      <c r="K533" s="5" t="s">
        <v>75</v>
      </c>
      <c r="L533" t="s">
        <v>39</v>
      </c>
      <c r="M533">
        <v>120</v>
      </c>
      <c r="N533" t="s">
        <v>1194</v>
      </c>
      <c r="Q533">
        <v>0</v>
      </c>
      <c r="R533">
        <v>0</v>
      </c>
      <c r="S533">
        <v>0</v>
      </c>
      <c r="T533">
        <v>0</v>
      </c>
      <c r="U533">
        <v>0</v>
      </c>
      <c r="V533" s="29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tr">
        <f>IF(ISBLANK(E533), "N", "Y")</f>
        <v>N</v>
      </c>
      <c r="AJ533">
        <v>1</v>
      </c>
      <c r="AK533" s="12"/>
    </row>
    <row r="534" spans="2:37" x14ac:dyDescent="0.25">
      <c r="B534">
        <v>5122</v>
      </c>
      <c r="C534" s="17">
        <v>2000000210</v>
      </c>
      <c r="D534" s="5" t="s">
        <v>491</v>
      </c>
      <c r="F534" s="3">
        <v>5</v>
      </c>
      <c r="G534" s="3">
        <v>2</v>
      </c>
      <c r="H534" t="s">
        <v>1173</v>
      </c>
      <c r="I534" t="s">
        <v>1177</v>
      </c>
      <c r="J534" s="9">
        <v>2000000208</v>
      </c>
      <c r="K534" s="5" t="s">
        <v>75</v>
      </c>
      <c r="L534" t="s">
        <v>39</v>
      </c>
      <c r="M534">
        <v>120</v>
      </c>
      <c r="N534" t="s">
        <v>1194</v>
      </c>
      <c r="Q534">
        <v>0</v>
      </c>
      <c r="R534">
        <v>0</v>
      </c>
      <c r="S534">
        <v>0</v>
      </c>
      <c r="T534">
        <v>0</v>
      </c>
      <c r="U534">
        <v>0</v>
      </c>
      <c r="V534" s="29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tr">
        <f>IF(ISBLANK(E534), "N", "Y")</f>
        <v>N</v>
      </c>
      <c r="AJ534">
        <v>1</v>
      </c>
      <c r="AK534" s="12"/>
    </row>
    <row r="535" spans="2:37" x14ac:dyDescent="0.25">
      <c r="B535">
        <v>5123</v>
      </c>
      <c r="C535" s="17">
        <v>2000000211</v>
      </c>
      <c r="D535" s="5" t="s">
        <v>492</v>
      </c>
      <c r="F535" s="3">
        <v>4</v>
      </c>
      <c r="G535" s="3">
        <v>2</v>
      </c>
      <c r="H535" t="s">
        <v>1173</v>
      </c>
      <c r="I535" t="s">
        <v>1177</v>
      </c>
      <c r="J535" s="9">
        <v>2000000201</v>
      </c>
      <c r="K535" s="5" t="s">
        <v>40</v>
      </c>
      <c r="L535" t="s">
        <v>39</v>
      </c>
      <c r="M535">
        <v>120</v>
      </c>
      <c r="N535" t="s">
        <v>1194</v>
      </c>
      <c r="Q535">
        <v>0</v>
      </c>
      <c r="R535">
        <v>0</v>
      </c>
      <c r="S535">
        <v>0</v>
      </c>
      <c r="T535">
        <v>0</v>
      </c>
      <c r="U535">
        <v>0</v>
      </c>
      <c r="V535" s="29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tr">
        <f>IF(ISBLANK(E535), "N", "Y")</f>
        <v>N</v>
      </c>
      <c r="AJ535">
        <v>1</v>
      </c>
      <c r="AK535" s="12"/>
    </row>
    <row r="536" spans="2:37" x14ac:dyDescent="0.25">
      <c r="B536">
        <v>5124</v>
      </c>
      <c r="C536" s="17">
        <v>2000000212</v>
      </c>
      <c r="D536" s="5" t="s">
        <v>493</v>
      </c>
      <c r="F536" s="3">
        <v>5</v>
      </c>
      <c r="G536" s="3">
        <v>2</v>
      </c>
      <c r="H536" t="s">
        <v>1173</v>
      </c>
      <c r="I536" t="s">
        <v>1177</v>
      </c>
      <c r="J536" s="9">
        <v>2000000211</v>
      </c>
      <c r="K536" s="5" t="s">
        <v>75</v>
      </c>
      <c r="L536" t="s">
        <v>39</v>
      </c>
      <c r="M536">
        <v>120</v>
      </c>
      <c r="N536" t="s">
        <v>1194</v>
      </c>
      <c r="Q536">
        <v>0</v>
      </c>
      <c r="R536">
        <v>0</v>
      </c>
      <c r="S536">
        <v>0</v>
      </c>
      <c r="T536">
        <v>0</v>
      </c>
      <c r="U536">
        <v>0</v>
      </c>
      <c r="V536" s="29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tr">
        <f>IF(ISBLANK(E536), "N", "Y")</f>
        <v>N</v>
      </c>
      <c r="AJ536">
        <v>1</v>
      </c>
      <c r="AK536" s="12"/>
    </row>
    <row r="537" spans="2:37" x14ac:dyDescent="0.25">
      <c r="B537">
        <v>5125</v>
      </c>
      <c r="C537" s="17">
        <v>2000000213</v>
      </c>
      <c r="D537" s="5" t="s">
        <v>494</v>
      </c>
      <c r="F537" s="3">
        <v>5</v>
      </c>
      <c r="G537" s="3">
        <v>2</v>
      </c>
      <c r="H537" t="s">
        <v>1173</v>
      </c>
      <c r="I537" t="s">
        <v>1177</v>
      </c>
      <c r="J537" s="9">
        <v>2000000211</v>
      </c>
      <c r="K537" s="5" t="s">
        <v>75</v>
      </c>
      <c r="L537" t="s">
        <v>39</v>
      </c>
      <c r="M537">
        <v>120</v>
      </c>
      <c r="N537" t="s">
        <v>1194</v>
      </c>
      <c r="Q537">
        <v>0</v>
      </c>
      <c r="R537">
        <v>0</v>
      </c>
      <c r="S537">
        <v>0</v>
      </c>
      <c r="T537">
        <v>0</v>
      </c>
      <c r="U537">
        <v>0</v>
      </c>
      <c r="V537" s="29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tr">
        <f>IF(ISBLANK(E537), "N", "Y")</f>
        <v>N</v>
      </c>
      <c r="AJ537">
        <v>1</v>
      </c>
      <c r="AK537" s="12"/>
    </row>
    <row r="538" spans="2:37" x14ac:dyDescent="0.25">
      <c r="B538">
        <v>5126</v>
      </c>
      <c r="C538" s="17">
        <v>2000000214</v>
      </c>
      <c r="D538" s="5" t="s">
        <v>495</v>
      </c>
      <c r="F538" s="3">
        <v>4</v>
      </c>
      <c r="G538" s="3">
        <v>2</v>
      </c>
      <c r="H538" t="s">
        <v>1173</v>
      </c>
      <c r="I538" t="s">
        <v>1177</v>
      </c>
      <c r="J538" s="9">
        <v>2000000201</v>
      </c>
      <c r="K538" s="5" t="s">
        <v>40</v>
      </c>
      <c r="L538" t="s">
        <v>39</v>
      </c>
      <c r="M538">
        <v>120</v>
      </c>
      <c r="N538" t="s">
        <v>1194</v>
      </c>
      <c r="Q538">
        <v>0</v>
      </c>
      <c r="R538">
        <v>0</v>
      </c>
      <c r="S538">
        <v>0</v>
      </c>
      <c r="T538">
        <v>0</v>
      </c>
      <c r="U538">
        <v>0</v>
      </c>
      <c r="V538" s="29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tr">
        <f>IF(ISBLANK(E538), "N", "Y")</f>
        <v>N</v>
      </c>
      <c r="AJ538">
        <v>1</v>
      </c>
      <c r="AK538" s="12"/>
    </row>
    <row r="539" spans="2:37" x14ac:dyDescent="0.25">
      <c r="B539">
        <v>5127</v>
      </c>
      <c r="C539" s="17">
        <v>2000000215</v>
      </c>
      <c r="D539" s="5" t="s">
        <v>496</v>
      </c>
      <c r="F539" s="3">
        <v>5</v>
      </c>
      <c r="G539" s="3">
        <v>2</v>
      </c>
      <c r="H539" t="s">
        <v>1173</v>
      </c>
      <c r="I539" t="s">
        <v>1177</v>
      </c>
      <c r="J539" s="9">
        <v>2000000214</v>
      </c>
      <c r="K539" s="5" t="s">
        <v>75</v>
      </c>
      <c r="L539" t="s">
        <v>39</v>
      </c>
      <c r="M539">
        <v>120</v>
      </c>
      <c r="N539" t="s">
        <v>1194</v>
      </c>
      <c r="Q539">
        <v>0</v>
      </c>
      <c r="R539">
        <v>0</v>
      </c>
      <c r="S539">
        <v>0</v>
      </c>
      <c r="T539">
        <v>0</v>
      </c>
      <c r="U539">
        <v>0</v>
      </c>
      <c r="V539" s="2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tr">
        <f>IF(ISBLANK(E539), "N", "Y")</f>
        <v>N</v>
      </c>
      <c r="AJ539">
        <v>1</v>
      </c>
      <c r="AK539" s="12"/>
    </row>
    <row r="540" spans="2:37" x14ac:dyDescent="0.25">
      <c r="B540">
        <v>5128</v>
      </c>
      <c r="C540" s="17">
        <v>2000000216</v>
      </c>
      <c r="D540" s="5" t="s">
        <v>497</v>
      </c>
      <c r="F540" s="3">
        <v>5</v>
      </c>
      <c r="G540" s="3">
        <v>2</v>
      </c>
      <c r="H540" t="s">
        <v>1173</v>
      </c>
      <c r="I540" t="s">
        <v>1177</v>
      </c>
      <c r="J540" s="9">
        <v>2000000214</v>
      </c>
      <c r="K540" s="5" t="s">
        <v>75</v>
      </c>
      <c r="L540" t="s">
        <v>39</v>
      </c>
      <c r="M540">
        <v>120</v>
      </c>
      <c r="N540" t="s">
        <v>1194</v>
      </c>
      <c r="Q540">
        <v>0</v>
      </c>
      <c r="R540">
        <v>0</v>
      </c>
      <c r="S540">
        <v>0</v>
      </c>
      <c r="T540">
        <v>0</v>
      </c>
      <c r="U540">
        <v>0</v>
      </c>
      <c r="V540" s="29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tr">
        <f>IF(ISBLANK(E540), "N", "Y")</f>
        <v>N</v>
      </c>
      <c r="AJ540">
        <v>1</v>
      </c>
      <c r="AK540" s="12"/>
    </row>
    <row r="541" spans="2:37" x14ac:dyDescent="0.25">
      <c r="B541">
        <v>5129</v>
      </c>
      <c r="C541" s="17">
        <v>2000000217</v>
      </c>
      <c r="D541" s="5" t="s">
        <v>498</v>
      </c>
      <c r="F541" s="3">
        <v>4</v>
      </c>
      <c r="G541" s="3">
        <v>2</v>
      </c>
      <c r="H541" t="s">
        <v>1173</v>
      </c>
      <c r="I541" t="s">
        <v>1177</v>
      </c>
      <c r="J541" s="9">
        <v>2000000201</v>
      </c>
      <c r="K541" s="5" t="s">
        <v>40</v>
      </c>
      <c r="L541" t="s">
        <v>39</v>
      </c>
      <c r="M541">
        <v>120</v>
      </c>
      <c r="N541" t="s">
        <v>1194</v>
      </c>
      <c r="Q541">
        <v>0</v>
      </c>
      <c r="R541">
        <v>0</v>
      </c>
      <c r="S541">
        <v>0</v>
      </c>
      <c r="T541">
        <v>0</v>
      </c>
      <c r="U541">
        <v>0</v>
      </c>
      <c r="V541" s="29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tr">
        <f>IF(ISBLANK(E541), "N", "Y")</f>
        <v>N</v>
      </c>
      <c r="AJ541">
        <v>1</v>
      </c>
      <c r="AK541" s="12"/>
    </row>
    <row r="542" spans="2:37" x14ac:dyDescent="0.25">
      <c r="B542">
        <v>5130</v>
      </c>
      <c r="C542" s="17">
        <v>2000000218</v>
      </c>
      <c r="D542" s="5" t="s">
        <v>499</v>
      </c>
      <c r="F542" s="3">
        <v>5</v>
      </c>
      <c r="G542" s="3">
        <v>2</v>
      </c>
      <c r="H542" t="s">
        <v>1173</v>
      </c>
      <c r="I542" t="s">
        <v>1177</v>
      </c>
      <c r="J542" s="9">
        <v>2000000217</v>
      </c>
      <c r="K542" s="5" t="s">
        <v>75</v>
      </c>
      <c r="L542" t="s">
        <v>39</v>
      </c>
      <c r="M542">
        <v>120</v>
      </c>
      <c r="N542" t="s">
        <v>1194</v>
      </c>
      <c r="Q542">
        <v>0</v>
      </c>
      <c r="R542">
        <v>0</v>
      </c>
      <c r="S542">
        <v>0</v>
      </c>
      <c r="T542">
        <v>0</v>
      </c>
      <c r="U542">
        <v>0</v>
      </c>
      <c r="V542" s="29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tr">
        <f>IF(ISBLANK(E542), "N", "Y")</f>
        <v>N</v>
      </c>
      <c r="AJ542">
        <v>1</v>
      </c>
      <c r="AK542" s="12"/>
    </row>
    <row r="543" spans="2:37" x14ac:dyDescent="0.25">
      <c r="B543">
        <v>5131</v>
      </c>
      <c r="C543" s="17">
        <v>2000000219</v>
      </c>
      <c r="D543" s="5" t="s">
        <v>500</v>
      </c>
      <c r="F543" s="3">
        <v>5</v>
      </c>
      <c r="G543" s="3">
        <v>2</v>
      </c>
      <c r="H543" t="s">
        <v>1173</v>
      </c>
      <c r="I543" t="s">
        <v>1177</v>
      </c>
      <c r="J543" s="9">
        <v>2000000217</v>
      </c>
      <c r="K543" s="5" t="s">
        <v>75</v>
      </c>
      <c r="L543" t="s">
        <v>39</v>
      </c>
      <c r="M543">
        <v>120</v>
      </c>
      <c r="N543" t="s">
        <v>1194</v>
      </c>
      <c r="Q543">
        <v>0</v>
      </c>
      <c r="R543">
        <v>0</v>
      </c>
      <c r="S543">
        <v>0</v>
      </c>
      <c r="T543">
        <v>0</v>
      </c>
      <c r="U543">
        <v>0</v>
      </c>
      <c r="V543" s="29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tr">
        <f>IF(ISBLANK(E543), "N", "Y")</f>
        <v>N</v>
      </c>
      <c r="AJ543">
        <v>1</v>
      </c>
      <c r="AK543" s="12"/>
    </row>
    <row r="544" spans="2:37" x14ac:dyDescent="0.25">
      <c r="B544">
        <v>5132</v>
      </c>
      <c r="C544" s="17">
        <v>2000000220</v>
      </c>
      <c r="D544" s="5" t="s">
        <v>501</v>
      </c>
      <c r="F544" s="3">
        <v>4</v>
      </c>
      <c r="G544" s="3">
        <v>2</v>
      </c>
      <c r="H544" t="s">
        <v>1173</v>
      </c>
      <c r="I544" t="s">
        <v>1177</v>
      </c>
      <c r="J544" s="9">
        <v>2000000201</v>
      </c>
      <c r="K544" s="5" t="s">
        <v>40</v>
      </c>
      <c r="L544" t="s">
        <v>39</v>
      </c>
      <c r="M544">
        <v>120</v>
      </c>
      <c r="N544" t="s">
        <v>1194</v>
      </c>
      <c r="Q544">
        <v>0</v>
      </c>
      <c r="R544">
        <v>0</v>
      </c>
      <c r="S544">
        <v>0</v>
      </c>
      <c r="T544">
        <v>0</v>
      </c>
      <c r="U544">
        <v>0</v>
      </c>
      <c r="V544" s="29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tr">
        <f>IF(ISBLANK(E544), "N", "Y")</f>
        <v>N</v>
      </c>
      <c r="AJ544">
        <v>1</v>
      </c>
      <c r="AK544" s="12"/>
    </row>
    <row r="545" spans="2:37" x14ac:dyDescent="0.25">
      <c r="B545">
        <v>5133</v>
      </c>
      <c r="C545" s="17">
        <v>2000000221</v>
      </c>
      <c r="D545" s="5" t="s">
        <v>502</v>
      </c>
      <c r="F545" s="3">
        <v>5</v>
      </c>
      <c r="G545" s="3">
        <v>2</v>
      </c>
      <c r="H545" t="s">
        <v>1173</v>
      </c>
      <c r="I545" t="s">
        <v>1177</v>
      </c>
      <c r="J545" s="9">
        <v>2000000220</v>
      </c>
      <c r="K545" s="5" t="s">
        <v>75</v>
      </c>
      <c r="L545" t="s">
        <v>39</v>
      </c>
      <c r="M545">
        <v>120</v>
      </c>
      <c r="N545" t="s">
        <v>1194</v>
      </c>
      <c r="Q545">
        <v>0</v>
      </c>
      <c r="R545">
        <v>0</v>
      </c>
      <c r="S545">
        <v>0</v>
      </c>
      <c r="T545">
        <v>0</v>
      </c>
      <c r="U545">
        <v>0</v>
      </c>
      <c r="V545" s="29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tr">
        <f>IF(ISBLANK(E545), "N", "Y")</f>
        <v>N</v>
      </c>
      <c r="AJ545">
        <v>1</v>
      </c>
      <c r="AK545" s="12"/>
    </row>
    <row r="546" spans="2:37" x14ac:dyDescent="0.25">
      <c r="B546">
        <v>5134</v>
      </c>
      <c r="C546" s="17">
        <v>2000000222</v>
      </c>
      <c r="D546" s="5" t="s">
        <v>503</v>
      </c>
      <c r="F546" s="3">
        <v>5</v>
      </c>
      <c r="G546" s="3">
        <v>2</v>
      </c>
      <c r="H546" t="s">
        <v>1173</v>
      </c>
      <c r="I546" t="s">
        <v>1177</v>
      </c>
      <c r="J546" s="9">
        <v>2000000220</v>
      </c>
      <c r="K546" s="5" t="s">
        <v>75</v>
      </c>
      <c r="L546" t="s">
        <v>39</v>
      </c>
      <c r="M546">
        <v>120</v>
      </c>
      <c r="N546" t="s">
        <v>1194</v>
      </c>
      <c r="Q546">
        <v>0</v>
      </c>
      <c r="R546">
        <v>0</v>
      </c>
      <c r="S546">
        <v>0</v>
      </c>
      <c r="T546">
        <v>0</v>
      </c>
      <c r="U546">
        <v>0</v>
      </c>
      <c r="V546" s="29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tr">
        <f>IF(ISBLANK(E546), "N", "Y")</f>
        <v>N</v>
      </c>
      <c r="AJ546">
        <v>1</v>
      </c>
      <c r="AK546" s="12"/>
    </row>
    <row r="547" spans="2:37" x14ac:dyDescent="0.25">
      <c r="B547">
        <v>5135</v>
      </c>
      <c r="C547" s="17">
        <v>2000000223</v>
      </c>
      <c r="D547" s="5" t="s">
        <v>504</v>
      </c>
      <c r="F547" s="3">
        <v>4</v>
      </c>
      <c r="G547" s="3">
        <v>2</v>
      </c>
      <c r="H547" t="s">
        <v>1173</v>
      </c>
      <c r="I547" t="s">
        <v>1177</v>
      </c>
      <c r="J547" s="9">
        <v>2000000201</v>
      </c>
      <c r="K547" s="5" t="s">
        <v>40</v>
      </c>
      <c r="L547" t="s">
        <v>39</v>
      </c>
      <c r="M547">
        <v>120</v>
      </c>
      <c r="N547" t="s">
        <v>1194</v>
      </c>
      <c r="Q547">
        <v>0</v>
      </c>
      <c r="R547">
        <v>0</v>
      </c>
      <c r="S547">
        <v>0</v>
      </c>
      <c r="T547">
        <v>0</v>
      </c>
      <c r="U547">
        <v>0</v>
      </c>
      <c r="V547" s="29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 t="str">
        <f>IF(ISBLANK(E547), "N", "Y")</f>
        <v>N</v>
      </c>
      <c r="AJ547">
        <v>1</v>
      </c>
      <c r="AK547" s="12"/>
    </row>
    <row r="548" spans="2:37" x14ac:dyDescent="0.25">
      <c r="B548">
        <v>5136</v>
      </c>
      <c r="C548" s="17">
        <v>2000000224</v>
      </c>
      <c r="D548" s="5" t="s">
        <v>505</v>
      </c>
      <c r="F548" s="3">
        <v>5</v>
      </c>
      <c r="G548" s="3">
        <v>2</v>
      </c>
      <c r="H548" t="s">
        <v>1173</v>
      </c>
      <c r="I548" t="s">
        <v>1177</v>
      </c>
      <c r="J548" s="9">
        <v>2000000223</v>
      </c>
      <c r="K548" s="5" t="s">
        <v>75</v>
      </c>
      <c r="L548" t="s">
        <v>39</v>
      </c>
      <c r="M548">
        <v>120</v>
      </c>
      <c r="N548" t="s">
        <v>1194</v>
      </c>
      <c r="Q548">
        <v>0</v>
      </c>
      <c r="R548">
        <v>0</v>
      </c>
      <c r="S548">
        <v>0</v>
      </c>
      <c r="T548">
        <v>0</v>
      </c>
      <c r="U548">
        <v>0</v>
      </c>
      <c r="V548" s="29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tr">
        <f>IF(ISBLANK(E548), "N", "Y")</f>
        <v>N</v>
      </c>
      <c r="AJ548">
        <v>1</v>
      </c>
      <c r="AK548" s="12"/>
    </row>
    <row r="549" spans="2:37" x14ac:dyDescent="0.25">
      <c r="B549">
        <v>5137</v>
      </c>
      <c r="C549" s="17">
        <v>2000000225</v>
      </c>
      <c r="D549" s="5" t="s">
        <v>506</v>
      </c>
      <c r="F549" s="3">
        <v>5</v>
      </c>
      <c r="G549" s="3">
        <v>2</v>
      </c>
      <c r="H549" t="s">
        <v>1173</v>
      </c>
      <c r="I549" t="s">
        <v>1177</v>
      </c>
      <c r="J549" s="6">
        <v>2000000223</v>
      </c>
      <c r="K549" s="5" t="s">
        <v>75</v>
      </c>
      <c r="L549" t="s">
        <v>39</v>
      </c>
      <c r="M549">
        <v>120</v>
      </c>
      <c r="N549" t="s">
        <v>1194</v>
      </c>
      <c r="Q549">
        <v>0</v>
      </c>
      <c r="R549">
        <v>0</v>
      </c>
      <c r="S549">
        <v>0</v>
      </c>
      <c r="T549">
        <v>0</v>
      </c>
      <c r="U549">
        <v>0</v>
      </c>
      <c r="V549" s="2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tr">
        <f>IF(ISBLANK(E549), "N", "Y")</f>
        <v>N</v>
      </c>
      <c r="AJ549">
        <v>1</v>
      </c>
      <c r="AK549" s="12"/>
    </row>
    <row r="550" spans="2:37" x14ac:dyDescent="0.25">
      <c r="B550">
        <v>5138</v>
      </c>
      <c r="C550" s="17">
        <v>2000000226</v>
      </c>
      <c r="D550" s="5" t="s">
        <v>507</v>
      </c>
      <c r="F550" s="3">
        <v>4</v>
      </c>
      <c r="G550" s="3">
        <v>2</v>
      </c>
      <c r="H550" t="s">
        <v>1173</v>
      </c>
      <c r="I550" t="s">
        <v>1177</v>
      </c>
      <c r="J550" s="9">
        <v>2000000201</v>
      </c>
      <c r="K550" s="5" t="s">
        <v>40</v>
      </c>
      <c r="L550" t="s">
        <v>39</v>
      </c>
      <c r="M550">
        <v>120</v>
      </c>
      <c r="N550" t="s">
        <v>1194</v>
      </c>
      <c r="Q550">
        <v>0</v>
      </c>
      <c r="R550">
        <v>0</v>
      </c>
      <c r="S550">
        <v>0</v>
      </c>
      <c r="T550">
        <v>0</v>
      </c>
      <c r="U550">
        <v>0</v>
      </c>
      <c r="V550" s="29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tr">
        <f>IF(ISBLANK(E550), "N", "Y")</f>
        <v>N</v>
      </c>
      <c r="AJ550">
        <v>1</v>
      </c>
      <c r="AK550" s="12"/>
    </row>
    <row r="551" spans="2:37" x14ac:dyDescent="0.25">
      <c r="B551">
        <v>5139</v>
      </c>
      <c r="C551" s="17">
        <v>2000000227</v>
      </c>
      <c r="D551" s="5" t="s">
        <v>508</v>
      </c>
      <c r="F551" s="3">
        <v>5</v>
      </c>
      <c r="G551" s="3">
        <v>2</v>
      </c>
      <c r="H551" t="s">
        <v>1173</v>
      </c>
      <c r="I551" t="s">
        <v>1177</v>
      </c>
      <c r="J551" s="9">
        <v>2000000226</v>
      </c>
      <c r="K551" s="5" t="s">
        <v>75</v>
      </c>
      <c r="L551" t="s">
        <v>39</v>
      </c>
      <c r="M551">
        <v>120</v>
      </c>
      <c r="N551" t="s">
        <v>1194</v>
      </c>
      <c r="Q551">
        <v>0</v>
      </c>
      <c r="R551">
        <v>0</v>
      </c>
      <c r="S551">
        <v>0</v>
      </c>
      <c r="T551">
        <v>0</v>
      </c>
      <c r="U551">
        <v>0</v>
      </c>
      <c r="V551" s="29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tr">
        <f>IF(ISBLANK(E551), "N", "Y")</f>
        <v>N</v>
      </c>
      <c r="AJ551">
        <v>1</v>
      </c>
      <c r="AK551" s="12"/>
    </row>
    <row r="552" spans="2:37" x14ac:dyDescent="0.25">
      <c r="B552">
        <v>5140</v>
      </c>
      <c r="C552" s="17">
        <v>2000000228</v>
      </c>
      <c r="D552" s="5" t="s">
        <v>509</v>
      </c>
      <c r="F552" s="3">
        <v>5</v>
      </c>
      <c r="G552" s="3">
        <v>2</v>
      </c>
      <c r="H552" t="s">
        <v>1173</v>
      </c>
      <c r="I552" t="s">
        <v>1177</v>
      </c>
      <c r="J552" s="9">
        <v>2000000226</v>
      </c>
      <c r="K552" s="5" t="s">
        <v>75</v>
      </c>
      <c r="L552" t="s">
        <v>39</v>
      </c>
      <c r="M552">
        <v>120</v>
      </c>
      <c r="N552" t="s">
        <v>1194</v>
      </c>
      <c r="Q552">
        <v>0</v>
      </c>
      <c r="R552">
        <v>0</v>
      </c>
      <c r="S552">
        <v>0</v>
      </c>
      <c r="T552">
        <v>0</v>
      </c>
      <c r="U552">
        <v>0</v>
      </c>
      <c r="V552" s="29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tr">
        <f>IF(ISBLANK(E552), "N", "Y")</f>
        <v>N</v>
      </c>
      <c r="AJ552">
        <v>1</v>
      </c>
      <c r="AK552" s="12"/>
    </row>
    <row r="553" spans="2:37" x14ac:dyDescent="0.25">
      <c r="B553">
        <v>5141</v>
      </c>
      <c r="C553" s="17">
        <v>2000000229</v>
      </c>
      <c r="D553" s="5" t="s">
        <v>510</v>
      </c>
      <c r="F553" s="3">
        <v>4</v>
      </c>
      <c r="G553" s="3">
        <v>2</v>
      </c>
      <c r="H553" t="s">
        <v>1173</v>
      </c>
      <c r="I553" t="s">
        <v>1177</v>
      </c>
      <c r="J553" s="9">
        <v>2000000201</v>
      </c>
      <c r="K553" s="5" t="s">
        <v>40</v>
      </c>
      <c r="L553" t="s">
        <v>39</v>
      </c>
      <c r="M553">
        <v>120</v>
      </c>
      <c r="N553" t="s">
        <v>1194</v>
      </c>
      <c r="Q553">
        <v>0</v>
      </c>
      <c r="R553">
        <v>0</v>
      </c>
      <c r="S553">
        <v>0</v>
      </c>
      <c r="T553">
        <v>0</v>
      </c>
      <c r="U553">
        <v>0</v>
      </c>
      <c r="V553" s="29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tr">
        <f>IF(ISBLANK(E553), "N", "Y")</f>
        <v>N</v>
      </c>
      <c r="AJ553">
        <v>1</v>
      </c>
      <c r="AK553" s="12"/>
    </row>
    <row r="554" spans="2:37" x14ac:dyDescent="0.25">
      <c r="B554">
        <v>5142</v>
      </c>
      <c r="C554" s="17">
        <v>2000000230</v>
      </c>
      <c r="D554" s="5" t="s">
        <v>511</v>
      </c>
      <c r="F554" s="3">
        <v>5</v>
      </c>
      <c r="G554" s="3">
        <v>2</v>
      </c>
      <c r="H554" t="s">
        <v>1173</v>
      </c>
      <c r="I554" t="s">
        <v>1177</v>
      </c>
      <c r="J554" s="9">
        <v>2000000229</v>
      </c>
      <c r="K554" s="5" t="s">
        <v>75</v>
      </c>
      <c r="L554" t="s">
        <v>39</v>
      </c>
      <c r="M554">
        <v>120</v>
      </c>
      <c r="N554" t="s">
        <v>1194</v>
      </c>
      <c r="Q554">
        <v>0</v>
      </c>
      <c r="R554">
        <v>0</v>
      </c>
      <c r="S554">
        <v>0</v>
      </c>
      <c r="T554">
        <v>0</v>
      </c>
      <c r="U554">
        <v>0</v>
      </c>
      <c r="V554" s="29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tr">
        <f>IF(ISBLANK(E554), "N", "Y")</f>
        <v>N</v>
      </c>
      <c r="AJ554">
        <v>1</v>
      </c>
      <c r="AK554" s="12"/>
    </row>
    <row r="555" spans="2:37" x14ac:dyDescent="0.25">
      <c r="B555">
        <v>5143</v>
      </c>
      <c r="C555" s="17">
        <v>2000000231</v>
      </c>
      <c r="D555" s="5" t="s">
        <v>512</v>
      </c>
      <c r="F555" s="3">
        <v>5</v>
      </c>
      <c r="G555" s="3">
        <v>2</v>
      </c>
      <c r="H555" t="s">
        <v>1173</v>
      </c>
      <c r="I555" t="s">
        <v>1177</v>
      </c>
      <c r="J555" s="9">
        <v>2000000229</v>
      </c>
      <c r="K555" s="5" t="s">
        <v>75</v>
      </c>
      <c r="L555" t="s">
        <v>39</v>
      </c>
      <c r="M555">
        <v>120</v>
      </c>
      <c r="N555" t="s">
        <v>1194</v>
      </c>
      <c r="Q555">
        <v>0</v>
      </c>
      <c r="R555">
        <v>0</v>
      </c>
      <c r="S555">
        <v>0</v>
      </c>
      <c r="T555">
        <v>0</v>
      </c>
      <c r="U555">
        <v>0</v>
      </c>
      <c r="V555" s="29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tr">
        <f>IF(ISBLANK(E555), "N", "Y")</f>
        <v>N</v>
      </c>
      <c r="AJ555">
        <v>1</v>
      </c>
      <c r="AK555" s="12"/>
    </row>
    <row r="556" spans="2:37" x14ac:dyDescent="0.25">
      <c r="B556">
        <v>5144</v>
      </c>
      <c r="C556" s="17">
        <v>2000000261</v>
      </c>
      <c r="D556" s="5" t="s">
        <v>513</v>
      </c>
      <c r="F556" s="3">
        <v>3</v>
      </c>
      <c r="G556" s="3">
        <v>2</v>
      </c>
      <c r="H556" t="s">
        <v>1173</v>
      </c>
      <c r="I556" t="s">
        <v>1177</v>
      </c>
      <c r="J556" s="6">
        <v>2000000161</v>
      </c>
      <c r="K556" s="5" t="s">
        <v>40</v>
      </c>
      <c r="L556" t="s">
        <v>39</v>
      </c>
      <c r="M556">
        <v>120</v>
      </c>
      <c r="N556" t="s">
        <v>1194</v>
      </c>
      <c r="Q556">
        <v>0</v>
      </c>
      <c r="R556">
        <v>0</v>
      </c>
      <c r="S556">
        <v>0</v>
      </c>
      <c r="T556">
        <v>0</v>
      </c>
      <c r="U556">
        <v>0</v>
      </c>
      <c r="V556" s="29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tr">
        <f>IF(ISBLANK(E556), "N", "Y")</f>
        <v>N</v>
      </c>
      <c r="AJ556">
        <v>1</v>
      </c>
      <c r="AK556" s="12"/>
    </row>
    <row r="557" spans="2:37" x14ac:dyDescent="0.25">
      <c r="B557">
        <v>5145</v>
      </c>
      <c r="C557" s="17">
        <v>2000000262</v>
      </c>
      <c r="D557" s="5" t="s">
        <v>514</v>
      </c>
      <c r="F557" s="3">
        <v>4</v>
      </c>
      <c r="G557" s="3">
        <v>2</v>
      </c>
      <c r="H557" t="s">
        <v>1173</v>
      </c>
      <c r="I557" t="s">
        <v>1177</v>
      </c>
      <c r="J557" s="9">
        <v>2000000261</v>
      </c>
      <c r="K557" s="5" t="s">
        <v>40</v>
      </c>
      <c r="L557" t="s">
        <v>39</v>
      </c>
      <c r="M557">
        <v>120</v>
      </c>
      <c r="N557" t="s">
        <v>1194</v>
      </c>
      <c r="Q557">
        <v>0</v>
      </c>
      <c r="R557">
        <v>0</v>
      </c>
      <c r="S557">
        <v>0</v>
      </c>
      <c r="T557">
        <v>0</v>
      </c>
      <c r="U557">
        <v>0</v>
      </c>
      <c r="V557" s="29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tr">
        <f>IF(ISBLANK(E557), "N", "Y")</f>
        <v>N</v>
      </c>
      <c r="AJ557">
        <v>1</v>
      </c>
      <c r="AK557" s="12"/>
    </row>
    <row r="558" spans="2:37" x14ac:dyDescent="0.25">
      <c r="B558">
        <v>5146</v>
      </c>
      <c r="C558" s="17">
        <v>2000000263</v>
      </c>
      <c r="D558" s="5" t="s">
        <v>515</v>
      </c>
      <c r="F558" s="3">
        <v>5</v>
      </c>
      <c r="G558" s="3">
        <v>2</v>
      </c>
      <c r="H558" t="s">
        <v>1173</v>
      </c>
      <c r="I558" t="s">
        <v>1177</v>
      </c>
      <c r="J558" s="9">
        <v>2000000262</v>
      </c>
      <c r="K558" s="5" t="s">
        <v>40</v>
      </c>
      <c r="L558" t="s">
        <v>39</v>
      </c>
      <c r="M558">
        <v>120</v>
      </c>
      <c r="N558" t="s">
        <v>1194</v>
      </c>
      <c r="Q558">
        <v>0</v>
      </c>
      <c r="R558">
        <v>0</v>
      </c>
      <c r="S558">
        <v>0</v>
      </c>
      <c r="T558">
        <v>0</v>
      </c>
      <c r="U558">
        <v>0</v>
      </c>
      <c r="V558" s="29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tr">
        <f>IF(ISBLANK(E558), "N", "Y")</f>
        <v>N</v>
      </c>
      <c r="AJ558">
        <v>1</v>
      </c>
      <c r="AK558" s="12"/>
    </row>
    <row r="559" spans="2:37" x14ac:dyDescent="0.25">
      <c r="B559">
        <v>5147</v>
      </c>
      <c r="C559" s="17">
        <v>2000000264</v>
      </c>
      <c r="D559" s="5" t="s">
        <v>516</v>
      </c>
      <c r="F559" s="3">
        <v>6</v>
      </c>
      <c r="G559" s="3">
        <v>2</v>
      </c>
      <c r="H559" t="s">
        <v>1173</v>
      </c>
      <c r="I559" t="s">
        <v>1177</v>
      </c>
      <c r="J559" s="9">
        <v>2000000263</v>
      </c>
      <c r="K559" s="5" t="s">
        <v>75</v>
      </c>
      <c r="L559" t="s">
        <v>39</v>
      </c>
      <c r="M559">
        <v>120</v>
      </c>
      <c r="N559" t="s">
        <v>1194</v>
      </c>
      <c r="Q559">
        <v>0</v>
      </c>
      <c r="R559">
        <v>0</v>
      </c>
      <c r="S559">
        <v>0</v>
      </c>
      <c r="T559">
        <v>0</v>
      </c>
      <c r="U559">
        <v>0</v>
      </c>
      <c r="V559" s="2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tr">
        <f>IF(ISBLANK(E559), "N", "Y")</f>
        <v>N</v>
      </c>
      <c r="AJ559">
        <v>1</v>
      </c>
      <c r="AK559" s="12"/>
    </row>
    <row r="560" spans="2:37" x14ac:dyDescent="0.25">
      <c r="B560">
        <v>5148</v>
      </c>
      <c r="C560" s="17">
        <v>2000000265</v>
      </c>
      <c r="D560" s="5" t="s">
        <v>517</v>
      </c>
      <c r="F560" s="3">
        <v>6</v>
      </c>
      <c r="G560" s="3">
        <v>2</v>
      </c>
      <c r="H560" t="s">
        <v>1173</v>
      </c>
      <c r="I560" t="s">
        <v>1177</v>
      </c>
      <c r="J560" s="9">
        <v>2000000263</v>
      </c>
      <c r="K560" s="5" t="s">
        <v>75</v>
      </c>
      <c r="L560" t="s">
        <v>39</v>
      </c>
      <c r="M560">
        <v>120</v>
      </c>
      <c r="N560" t="s">
        <v>1194</v>
      </c>
      <c r="Q560">
        <v>0</v>
      </c>
      <c r="R560">
        <v>0</v>
      </c>
      <c r="S560">
        <v>0</v>
      </c>
      <c r="T560">
        <v>0</v>
      </c>
      <c r="U560">
        <v>0</v>
      </c>
      <c r="V560" s="29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tr">
        <f>IF(ISBLANK(E560), "N", "Y")</f>
        <v>N</v>
      </c>
      <c r="AJ560">
        <v>1</v>
      </c>
      <c r="AK560" s="12"/>
    </row>
    <row r="561" spans="2:37" x14ac:dyDescent="0.25">
      <c r="B561">
        <v>5149</v>
      </c>
      <c r="C561" s="17">
        <v>2000000266</v>
      </c>
      <c r="D561" s="5" t="s">
        <v>518</v>
      </c>
      <c r="F561" s="3">
        <v>5</v>
      </c>
      <c r="G561" s="3">
        <v>2</v>
      </c>
      <c r="H561" t="s">
        <v>1173</v>
      </c>
      <c r="I561" t="s">
        <v>1177</v>
      </c>
      <c r="J561" s="9">
        <v>2000000262</v>
      </c>
      <c r="K561" s="5" t="s">
        <v>75</v>
      </c>
      <c r="L561" t="s">
        <v>39</v>
      </c>
      <c r="M561">
        <v>120</v>
      </c>
      <c r="N561" t="s">
        <v>1194</v>
      </c>
      <c r="Q561">
        <v>0</v>
      </c>
      <c r="R561">
        <v>0</v>
      </c>
      <c r="S561">
        <v>0</v>
      </c>
      <c r="T561">
        <v>0</v>
      </c>
      <c r="U561">
        <v>0</v>
      </c>
      <c r="V561" s="29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tr">
        <f>IF(ISBLANK(E561), "N", "Y")</f>
        <v>N</v>
      </c>
      <c r="AJ561">
        <v>1</v>
      </c>
      <c r="AK561" s="12"/>
    </row>
    <row r="562" spans="2:37" x14ac:dyDescent="0.25">
      <c r="B562">
        <v>5150</v>
      </c>
      <c r="C562" s="17">
        <v>2000000269</v>
      </c>
      <c r="D562" s="5" t="s">
        <v>519</v>
      </c>
      <c r="F562" s="3">
        <v>5</v>
      </c>
      <c r="G562" s="3">
        <v>2</v>
      </c>
      <c r="H562" t="s">
        <v>1173</v>
      </c>
      <c r="I562" t="s">
        <v>1177</v>
      </c>
      <c r="J562" s="9">
        <v>2000000262</v>
      </c>
      <c r="K562" s="5" t="s">
        <v>40</v>
      </c>
      <c r="L562" t="s">
        <v>39</v>
      </c>
      <c r="M562">
        <v>120</v>
      </c>
      <c r="N562" t="s">
        <v>1194</v>
      </c>
      <c r="Q562">
        <v>0</v>
      </c>
      <c r="R562">
        <v>0</v>
      </c>
      <c r="S562">
        <v>0</v>
      </c>
      <c r="T562">
        <v>0</v>
      </c>
      <c r="U562">
        <v>0</v>
      </c>
      <c r="V562" s="29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tr">
        <f>IF(ISBLANK(E562), "N", "Y")</f>
        <v>N</v>
      </c>
      <c r="AJ562">
        <v>1</v>
      </c>
      <c r="AK562" s="12"/>
    </row>
    <row r="563" spans="2:37" x14ac:dyDescent="0.25">
      <c r="B563">
        <v>5151</v>
      </c>
      <c r="C563" s="17">
        <v>2000000270</v>
      </c>
      <c r="D563" s="5" t="s">
        <v>520</v>
      </c>
      <c r="F563" s="3">
        <v>6</v>
      </c>
      <c r="G563" s="3">
        <v>2</v>
      </c>
      <c r="H563" t="s">
        <v>1173</v>
      </c>
      <c r="I563" t="s">
        <v>1177</v>
      </c>
      <c r="J563" s="9">
        <v>2000000269</v>
      </c>
      <c r="K563" s="5" t="s">
        <v>75</v>
      </c>
      <c r="L563" t="s">
        <v>39</v>
      </c>
      <c r="M563">
        <v>120</v>
      </c>
      <c r="N563" t="s">
        <v>1194</v>
      </c>
      <c r="Q563">
        <v>0</v>
      </c>
      <c r="R563">
        <v>0</v>
      </c>
      <c r="S563">
        <v>0</v>
      </c>
      <c r="T563">
        <v>0</v>
      </c>
      <c r="U563">
        <v>0</v>
      </c>
      <c r="V563" s="29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 t="str">
        <f>IF(ISBLANK(E563), "N", "Y")</f>
        <v>N</v>
      </c>
      <c r="AJ563">
        <v>1</v>
      </c>
      <c r="AK563" s="12"/>
    </row>
    <row r="564" spans="2:37" x14ac:dyDescent="0.25">
      <c r="B564">
        <v>5152</v>
      </c>
      <c r="C564" s="17">
        <v>2000000271</v>
      </c>
      <c r="D564" s="5" t="s">
        <v>521</v>
      </c>
      <c r="F564" s="3">
        <v>6</v>
      </c>
      <c r="G564" s="3">
        <v>2</v>
      </c>
      <c r="H564" t="s">
        <v>1173</v>
      </c>
      <c r="I564" t="s">
        <v>1177</v>
      </c>
      <c r="J564" s="9">
        <v>2000000269</v>
      </c>
      <c r="K564" s="5" t="s">
        <v>75</v>
      </c>
      <c r="L564" t="s">
        <v>39</v>
      </c>
      <c r="M564">
        <v>120</v>
      </c>
      <c r="N564" t="s">
        <v>1194</v>
      </c>
      <c r="Q564">
        <v>0</v>
      </c>
      <c r="R564">
        <v>0</v>
      </c>
      <c r="S564">
        <v>0</v>
      </c>
      <c r="T564">
        <v>0</v>
      </c>
      <c r="U564">
        <v>0</v>
      </c>
      <c r="V564" s="29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tr">
        <f>IF(ISBLANK(E564), "N", "Y")</f>
        <v>N</v>
      </c>
      <c r="AJ564">
        <v>1</v>
      </c>
      <c r="AK564" s="12"/>
    </row>
    <row r="565" spans="2:37" x14ac:dyDescent="0.25">
      <c r="B565">
        <v>5153</v>
      </c>
      <c r="C565" s="17">
        <v>2000000272</v>
      </c>
      <c r="D565" s="5" t="s">
        <v>522</v>
      </c>
      <c r="F565" s="3">
        <v>5</v>
      </c>
      <c r="G565" s="3">
        <v>2</v>
      </c>
      <c r="H565" t="s">
        <v>1173</v>
      </c>
      <c r="I565" t="s">
        <v>1177</v>
      </c>
      <c r="J565" s="9">
        <v>2000000262</v>
      </c>
      <c r="K565" s="5" t="s">
        <v>75</v>
      </c>
      <c r="L565" t="s">
        <v>39</v>
      </c>
      <c r="M565">
        <v>120</v>
      </c>
      <c r="N565" t="s">
        <v>1194</v>
      </c>
      <c r="Q565">
        <v>0</v>
      </c>
      <c r="R565">
        <v>0</v>
      </c>
      <c r="S565">
        <v>0</v>
      </c>
      <c r="T565">
        <v>0</v>
      </c>
      <c r="U565">
        <v>0</v>
      </c>
      <c r="V565" s="29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tr">
        <f>IF(ISBLANK(E565), "N", "Y")</f>
        <v>N</v>
      </c>
      <c r="AJ565">
        <v>1</v>
      </c>
      <c r="AK565" s="12"/>
    </row>
    <row r="566" spans="2:37" x14ac:dyDescent="0.25">
      <c r="B566">
        <v>5154</v>
      </c>
      <c r="C566" s="17">
        <v>2000000275</v>
      </c>
      <c r="D566" s="5" t="s">
        <v>523</v>
      </c>
      <c r="F566" s="3">
        <v>4</v>
      </c>
      <c r="G566" s="3">
        <v>2</v>
      </c>
      <c r="H566" t="s">
        <v>1173</v>
      </c>
      <c r="I566" t="s">
        <v>1177</v>
      </c>
      <c r="J566" s="9">
        <v>2000000261</v>
      </c>
      <c r="K566" s="5" t="s">
        <v>40</v>
      </c>
      <c r="L566" t="s">
        <v>39</v>
      </c>
      <c r="M566">
        <v>120</v>
      </c>
      <c r="N566" t="s">
        <v>1194</v>
      </c>
      <c r="Q566">
        <v>0</v>
      </c>
      <c r="R566">
        <v>0</v>
      </c>
      <c r="S566">
        <v>0</v>
      </c>
      <c r="T566">
        <v>0</v>
      </c>
      <c r="U566">
        <v>0</v>
      </c>
      <c r="V566" s="29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tr">
        <f>IF(ISBLANK(E566), "N", "Y")</f>
        <v>N</v>
      </c>
      <c r="AJ566">
        <v>1</v>
      </c>
      <c r="AK566" s="12"/>
    </row>
    <row r="567" spans="2:37" x14ac:dyDescent="0.25">
      <c r="B567">
        <v>5155</v>
      </c>
      <c r="C567" s="17">
        <v>2000000276</v>
      </c>
      <c r="D567" s="5" t="s">
        <v>524</v>
      </c>
      <c r="F567" s="3">
        <v>5</v>
      </c>
      <c r="G567" s="3">
        <v>2</v>
      </c>
      <c r="H567" t="s">
        <v>1173</v>
      </c>
      <c r="I567" t="s">
        <v>1177</v>
      </c>
      <c r="J567" s="9">
        <v>2000000275</v>
      </c>
      <c r="K567" s="5" t="s">
        <v>40</v>
      </c>
      <c r="L567" t="s">
        <v>39</v>
      </c>
      <c r="M567">
        <v>120</v>
      </c>
      <c r="N567" t="s">
        <v>1194</v>
      </c>
      <c r="Q567">
        <v>0</v>
      </c>
      <c r="R567">
        <v>0</v>
      </c>
      <c r="S567">
        <v>0</v>
      </c>
      <c r="T567">
        <v>0</v>
      </c>
      <c r="U567">
        <v>0</v>
      </c>
      <c r="V567" s="29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tr">
        <f>IF(ISBLANK(E567), "N", "Y")</f>
        <v>N</v>
      </c>
      <c r="AJ567">
        <v>1</v>
      </c>
      <c r="AK567" s="12"/>
    </row>
    <row r="568" spans="2:37" x14ac:dyDescent="0.25">
      <c r="B568">
        <v>5156</v>
      </c>
      <c r="C568" s="17">
        <v>2000000277</v>
      </c>
      <c r="D568" s="5" t="s">
        <v>525</v>
      </c>
      <c r="F568" s="3">
        <v>6</v>
      </c>
      <c r="G568" s="3">
        <v>2</v>
      </c>
      <c r="H568" t="s">
        <v>1173</v>
      </c>
      <c r="I568" t="s">
        <v>1177</v>
      </c>
      <c r="J568" s="9">
        <v>2000000276</v>
      </c>
      <c r="K568" s="5" t="s">
        <v>75</v>
      </c>
      <c r="L568" t="s">
        <v>39</v>
      </c>
      <c r="M568">
        <v>120</v>
      </c>
      <c r="N568" t="s">
        <v>1194</v>
      </c>
      <c r="Q568">
        <v>0</v>
      </c>
      <c r="R568">
        <v>0</v>
      </c>
      <c r="S568">
        <v>0</v>
      </c>
      <c r="T568">
        <v>0</v>
      </c>
      <c r="U568">
        <v>0</v>
      </c>
      <c r="V568" s="29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tr">
        <f>IF(ISBLANK(E568), "N", "Y")</f>
        <v>N</v>
      </c>
      <c r="AJ568">
        <v>1</v>
      </c>
      <c r="AK568" s="12"/>
    </row>
    <row r="569" spans="2:37" x14ac:dyDescent="0.25">
      <c r="B569">
        <v>5157</v>
      </c>
      <c r="C569" s="17">
        <v>2000000278</v>
      </c>
      <c r="D569" s="5" t="s">
        <v>526</v>
      </c>
      <c r="F569" s="3">
        <v>6</v>
      </c>
      <c r="G569" s="3">
        <v>2</v>
      </c>
      <c r="H569" t="s">
        <v>1173</v>
      </c>
      <c r="I569" t="s">
        <v>1177</v>
      </c>
      <c r="J569" s="9">
        <v>2000000276</v>
      </c>
      <c r="K569" s="5" t="s">
        <v>75</v>
      </c>
      <c r="L569" t="s">
        <v>39</v>
      </c>
      <c r="M569">
        <v>120</v>
      </c>
      <c r="N569" t="s">
        <v>1194</v>
      </c>
      <c r="Q569">
        <v>0</v>
      </c>
      <c r="R569">
        <v>0</v>
      </c>
      <c r="S569">
        <v>0</v>
      </c>
      <c r="T569">
        <v>0</v>
      </c>
      <c r="U569">
        <v>0</v>
      </c>
      <c r="V569" s="2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tr">
        <f>IF(ISBLANK(E569), "N", "Y")</f>
        <v>N</v>
      </c>
      <c r="AJ569">
        <v>1</v>
      </c>
      <c r="AK569" s="12"/>
    </row>
    <row r="570" spans="2:37" x14ac:dyDescent="0.25">
      <c r="B570">
        <v>5158</v>
      </c>
      <c r="C570" s="17">
        <v>2000000279</v>
      </c>
      <c r="D570" s="5" t="s">
        <v>527</v>
      </c>
      <c r="F570" s="3">
        <v>5</v>
      </c>
      <c r="G570" s="3">
        <v>2</v>
      </c>
      <c r="H570" t="s">
        <v>1173</v>
      </c>
      <c r="I570" t="s">
        <v>1177</v>
      </c>
      <c r="J570" s="9">
        <v>2000000275</v>
      </c>
      <c r="K570" s="5" t="s">
        <v>75</v>
      </c>
      <c r="L570" t="s">
        <v>39</v>
      </c>
      <c r="M570">
        <v>120</v>
      </c>
      <c r="N570" t="s">
        <v>1194</v>
      </c>
      <c r="Q570">
        <v>0</v>
      </c>
      <c r="R570">
        <v>0</v>
      </c>
      <c r="S570">
        <v>0</v>
      </c>
      <c r="T570">
        <v>0</v>
      </c>
      <c r="U570">
        <v>0</v>
      </c>
      <c r="V570" s="29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tr">
        <f>IF(ISBLANK(E570), "N", "Y")</f>
        <v>N</v>
      </c>
      <c r="AJ570">
        <v>1</v>
      </c>
      <c r="AK570" s="12"/>
    </row>
    <row r="571" spans="2:37" x14ac:dyDescent="0.25">
      <c r="B571">
        <v>5159</v>
      </c>
      <c r="C571" s="17">
        <v>2000000282</v>
      </c>
      <c r="D571" s="5" t="s">
        <v>528</v>
      </c>
      <c r="F571" s="3">
        <v>5</v>
      </c>
      <c r="G571" s="3">
        <v>2</v>
      </c>
      <c r="H571" t="s">
        <v>1173</v>
      </c>
      <c r="I571" t="s">
        <v>1177</v>
      </c>
      <c r="J571" s="9">
        <v>2000000275</v>
      </c>
      <c r="K571" s="5" t="s">
        <v>40</v>
      </c>
      <c r="L571" t="s">
        <v>39</v>
      </c>
      <c r="M571">
        <v>120</v>
      </c>
      <c r="N571" t="s">
        <v>1194</v>
      </c>
      <c r="Q571">
        <v>0</v>
      </c>
      <c r="R571">
        <v>0</v>
      </c>
      <c r="S571">
        <v>0</v>
      </c>
      <c r="T571">
        <v>0</v>
      </c>
      <c r="U571">
        <v>0</v>
      </c>
      <c r="V571" s="29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tr">
        <f>IF(ISBLANK(E571), "N", "Y")</f>
        <v>N</v>
      </c>
      <c r="AJ571">
        <v>1</v>
      </c>
      <c r="AK571" s="12"/>
    </row>
    <row r="572" spans="2:37" x14ac:dyDescent="0.25">
      <c r="B572">
        <v>5160</v>
      </c>
      <c r="C572" s="17">
        <v>2000000283</v>
      </c>
      <c r="D572" s="5" t="s">
        <v>529</v>
      </c>
      <c r="F572" s="3">
        <v>6</v>
      </c>
      <c r="G572" s="3">
        <v>2</v>
      </c>
      <c r="H572" t="s">
        <v>1173</v>
      </c>
      <c r="I572" t="s">
        <v>1177</v>
      </c>
      <c r="J572" s="9">
        <v>2000000282</v>
      </c>
      <c r="K572" s="5" t="s">
        <v>75</v>
      </c>
      <c r="L572" t="s">
        <v>39</v>
      </c>
      <c r="M572">
        <v>120</v>
      </c>
      <c r="N572" t="s">
        <v>1194</v>
      </c>
      <c r="Q572">
        <v>0</v>
      </c>
      <c r="R572">
        <v>0</v>
      </c>
      <c r="S572">
        <v>0</v>
      </c>
      <c r="T572">
        <v>0</v>
      </c>
      <c r="U572">
        <v>0</v>
      </c>
      <c r="V572" s="29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tr">
        <f>IF(ISBLANK(E572), "N", "Y")</f>
        <v>N</v>
      </c>
      <c r="AJ572">
        <v>1</v>
      </c>
      <c r="AK572" s="12"/>
    </row>
    <row r="573" spans="2:37" x14ac:dyDescent="0.25">
      <c r="B573">
        <v>5161</v>
      </c>
      <c r="C573" s="17">
        <v>2000000284</v>
      </c>
      <c r="D573" s="5" t="s">
        <v>530</v>
      </c>
      <c r="F573" s="3">
        <v>6</v>
      </c>
      <c r="G573" s="3">
        <v>2</v>
      </c>
      <c r="H573" t="s">
        <v>1173</v>
      </c>
      <c r="I573" t="s">
        <v>1177</v>
      </c>
      <c r="J573" s="9">
        <v>2000000282</v>
      </c>
      <c r="K573" s="5" t="s">
        <v>75</v>
      </c>
      <c r="L573" t="s">
        <v>39</v>
      </c>
      <c r="M573">
        <v>120</v>
      </c>
      <c r="N573" t="s">
        <v>1194</v>
      </c>
      <c r="Q573">
        <v>0</v>
      </c>
      <c r="R573">
        <v>0</v>
      </c>
      <c r="S573">
        <v>0</v>
      </c>
      <c r="T573">
        <v>0</v>
      </c>
      <c r="U573">
        <v>0</v>
      </c>
      <c r="V573" s="29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tr">
        <f>IF(ISBLANK(E573), "N", "Y")</f>
        <v>N</v>
      </c>
      <c r="AJ573">
        <v>1</v>
      </c>
      <c r="AK573" s="12"/>
    </row>
    <row r="574" spans="2:37" x14ac:dyDescent="0.25">
      <c r="B574">
        <v>5162</v>
      </c>
      <c r="C574" s="17">
        <v>2000000285</v>
      </c>
      <c r="D574" s="5" t="s">
        <v>531</v>
      </c>
      <c r="F574" s="3">
        <v>5</v>
      </c>
      <c r="G574" s="3">
        <v>2</v>
      </c>
      <c r="H574" t="s">
        <v>1173</v>
      </c>
      <c r="I574" t="s">
        <v>1177</v>
      </c>
      <c r="J574" s="9">
        <v>2000000275</v>
      </c>
      <c r="K574" s="5" t="s">
        <v>75</v>
      </c>
      <c r="L574" t="s">
        <v>39</v>
      </c>
      <c r="M574">
        <v>120</v>
      </c>
      <c r="N574" t="s">
        <v>1194</v>
      </c>
      <c r="Q574">
        <v>0</v>
      </c>
      <c r="R574">
        <v>0</v>
      </c>
      <c r="S574">
        <v>0</v>
      </c>
      <c r="T574">
        <v>0</v>
      </c>
      <c r="U574">
        <v>0</v>
      </c>
      <c r="V574" s="29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tr">
        <f>IF(ISBLANK(E574), "N", "Y")</f>
        <v>N</v>
      </c>
      <c r="AJ574">
        <v>1</v>
      </c>
      <c r="AK574" s="12"/>
    </row>
    <row r="575" spans="2:37" x14ac:dyDescent="0.25">
      <c r="B575">
        <v>5163</v>
      </c>
      <c r="C575" s="17">
        <v>2000000288</v>
      </c>
      <c r="D575" s="5" t="s">
        <v>532</v>
      </c>
      <c r="F575" s="3">
        <v>4</v>
      </c>
      <c r="G575" s="3">
        <v>2</v>
      </c>
      <c r="H575" t="s">
        <v>1173</v>
      </c>
      <c r="I575" t="s">
        <v>1177</v>
      </c>
      <c r="J575" s="6">
        <v>2000000261</v>
      </c>
      <c r="K575" s="5" t="s">
        <v>40</v>
      </c>
      <c r="L575" t="s">
        <v>39</v>
      </c>
      <c r="M575">
        <v>120</v>
      </c>
      <c r="N575" t="s">
        <v>1194</v>
      </c>
      <c r="Q575">
        <v>0</v>
      </c>
      <c r="R575">
        <v>0</v>
      </c>
      <c r="S575">
        <v>0</v>
      </c>
      <c r="T575">
        <v>0</v>
      </c>
      <c r="U575">
        <v>0</v>
      </c>
      <c r="V575" s="29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tr">
        <f>IF(ISBLANK(E575), "N", "Y")</f>
        <v>N</v>
      </c>
      <c r="AJ575">
        <v>1</v>
      </c>
      <c r="AK575" s="12"/>
    </row>
    <row r="576" spans="2:37" x14ac:dyDescent="0.25">
      <c r="B576">
        <v>5164</v>
      </c>
      <c r="C576" s="17">
        <v>2000000289</v>
      </c>
      <c r="D576" s="5" t="s">
        <v>533</v>
      </c>
      <c r="F576" s="3">
        <v>5</v>
      </c>
      <c r="G576" s="3">
        <v>2</v>
      </c>
      <c r="H576" t="s">
        <v>1173</v>
      </c>
      <c r="I576" t="s">
        <v>1177</v>
      </c>
      <c r="J576" s="6">
        <v>2000000288</v>
      </c>
      <c r="K576" s="5" t="s">
        <v>40</v>
      </c>
      <c r="L576" t="s">
        <v>39</v>
      </c>
      <c r="M576">
        <v>120</v>
      </c>
      <c r="N576" t="s">
        <v>1194</v>
      </c>
      <c r="Q576">
        <v>0</v>
      </c>
      <c r="R576">
        <v>0</v>
      </c>
      <c r="S576">
        <v>0</v>
      </c>
      <c r="T576">
        <v>0</v>
      </c>
      <c r="U576">
        <v>0</v>
      </c>
      <c r="V576" s="29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tr">
        <f>IF(ISBLANK(E576), "N", "Y")</f>
        <v>N</v>
      </c>
      <c r="AJ576">
        <v>1</v>
      </c>
      <c r="AK576" s="12"/>
    </row>
    <row r="577" spans="2:37" x14ac:dyDescent="0.25">
      <c r="B577">
        <v>5165</v>
      </c>
      <c r="C577" s="17">
        <v>2000000290</v>
      </c>
      <c r="D577" s="5" t="s">
        <v>534</v>
      </c>
      <c r="F577" s="3">
        <v>6</v>
      </c>
      <c r="G577" s="3">
        <v>2</v>
      </c>
      <c r="H577" t="s">
        <v>1173</v>
      </c>
      <c r="I577" t="s">
        <v>1177</v>
      </c>
      <c r="J577" s="9">
        <v>2000000289</v>
      </c>
      <c r="K577" s="5" t="s">
        <v>75</v>
      </c>
      <c r="L577" t="s">
        <v>39</v>
      </c>
      <c r="M577">
        <v>120</v>
      </c>
      <c r="N577" t="s">
        <v>1194</v>
      </c>
      <c r="Q577">
        <v>0</v>
      </c>
      <c r="R577">
        <v>0</v>
      </c>
      <c r="S577">
        <v>0</v>
      </c>
      <c r="T577">
        <v>0</v>
      </c>
      <c r="U577">
        <v>0</v>
      </c>
      <c r="V577" s="29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tr">
        <f>IF(ISBLANK(E577), "N", "Y")</f>
        <v>N</v>
      </c>
      <c r="AJ577">
        <v>1</v>
      </c>
      <c r="AK577" s="12"/>
    </row>
    <row r="578" spans="2:37" x14ac:dyDescent="0.25">
      <c r="B578">
        <v>5166</v>
      </c>
      <c r="C578" s="17">
        <v>2000000291</v>
      </c>
      <c r="D578" s="5" t="s">
        <v>535</v>
      </c>
      <c r="F578" s="3">
        <v>6</v>
      </c>
      <c r="G578" s="3">
        <v>2</v>
      </c>
      <c r="H578" t="s">
        <v>1173</v>
      </c>
      <c r="I578" t="s">
        <v>1177</v>
      </c>
      <c r="J578" s="9">
        <v>2000000289</v>
      </c>
      <c r="K578" s="5" t="s">
        <v>75</v>
      </c>
      <c r="L578" t="s">
        <v>39</v>
      </c>
      <c r="M578">
        <v>120</v>
      </c>
      <c r="N578" t="s">
        <v>1194</v>
      </c>
      <c r="Q578">
        <v>0</v>
      </c>
      <c r="R578">
        <v>0</v>
      </c>
      <c r="S578">
        <v>0</v>
      </c>
      <c r="T578">
        <v>0</v>
      </c>
      <c r="U578">
        <v>0</v>
      </c>
      <c r="V578" s="29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tr">
        <f>IF(ISBLANK(E578), "N", "Y")</f>
        <v>N</v>
      </c>
      <c r="AJ578">
        <v>1</v>
      </c>
      <c r="AK578" s="12"/>
    </row>
    <row r="579" spans="2:37" x14ac:dyDescent="0.25">
      <c r="B579">
        <v>5167</v>
      </c>
      <c r="C579" s="17">
        <v>2000000292</v>
      </c>
      <c r="D579" s="5" t="s">
        <v>536</v>
      </c>
      <c r="F579" s="3">
        <v>6</v>
      </c>
      <c r="G579" s="3">
        <v>2</v>
      </c>
      <c r="H579" t="s">
        <v>1173</v>
      </c>
      <c r="I579" t="s">
        <v>1177</v>
      </c>
      <c r="J579" s="9">
        <v>2000000288</v>
      </c>
      <c r="K579" s="5" t="s">
        <v>75</v>
      </c>
      <c r="L579" t="s">
        <v>39</v>
      </c>
      <c r="M579">
        <v>120</v>
      </c>
      <c r="N579" t="s">
        <v>1194</v>
      </c>
      <c r="Q579">
        <v>0</v>
      </c>
      <c r="R579">
        <v>0</v>
      </c>
      <c r="S579">
        <v>0</v>
      </c>
      <c r="T579">
        <v>0</v>
      </c>
      <c r="U579">
        <v>0</v>
      </c>
      <c r="V579" s="2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 t="str">
        <f>IF(ISBLANK(E579), "N", "Y")</f>
        <v>N</v>
      </c>
      <c r="AJ579">
        <v>1</v>
      </c>
      <c r="AK579" s="12"/>
    </row>
    <row r="580" spans="2:37" x14ac:dyDescent="0.25">
      <c r="B580">
        <v>5168</v>
      </c>
      <c r="C580" s="17">
        <v>2000000295</v>
      </c>
      <c r="D580" s="5" t="s">
        <v>537</v>
      </c>
      <c r="F580" s="3">
        <v>5</v>
      </c>
      <c r="G580" s="3">
        <v>2</v>
      </c>
      <c r="H580" t="s">
        <v>1173</v>
      </c>
      <c r="I580" t="s">
        <v>1177</v>
      </c>
      <c r="J580" s="9">
        <v>2000000288</v>
      </c>
      <c r="K580" s="5" t="s">
        <v>40</v>
      </c>
      <c r="L580" t="s">
        <v>39</v>
      </c>
      <c r="M580">
        <v>120</v>
      </c>
      <c r="N580" t="s">
        <v>1194</v>
      </c>
      <c r="Q580">
        <v>0</v>
      </c>
      <c r="R580">
        <v>0</v>
      </c>
      <c r="S580">
        <v>0</v>
      </c>
      <c r="T580">
        <v>0</v>
      </c>
      <c r="U580">
        <v>0</v>
      </c>
      <c r="V580" s="29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tr">
        <f>IF(ISBLANK(E580), "N", "Y")</f>
        <v>N</v>
      </c>
      <c r="AJ580">
        <v>1</v>
      </c>
      <c r="AK580" s="12"/>
    </row>
    <row r="581" spans="2:37" x14ac:dyDescent="0.25">
      <c r="B581">
        <v>5169</v>
      </c>
      <c r="C581" s="17">
        <v>2000000296</v>
      </c>
      <c r="D581" s="5" t="s">
        <v>538</v>
      </c>
      <c r="F581" s="3">
        <v>6</v>
      </c>
      <c r="G581" s="3">
        <v>2</v>
      </c>
      <c r="H581" t="s">
        <v>1173</v>
      </c>
      <c r="I581" t="s">
        <v>1177</v>
      </c>
      <c r="J581" s="9">
        <v>2000000295</v>
      </c>
      <c r="K581" s="5" t="s">
        <v>75</v>
      </c>
      <c r="L581" t="s">
        <v>39</v>
      </c>
      <c r="M581">
        <v>120</v>
      </c>
      <c r="N581" t="s">
        <v>1194</v>
      </c>
      <c r="Q581">
        <v>0</v>
      </c>
      <c r="R581">
        <v>0</v>
      </c>
      <c r="S581">
        <v>0</v>
      </c>
      <c r="T581">
        <v>0</v>
      </c>
      <c r="U581">
        <v>0</v>
      </c>
      <c r="V581" s="29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tr">
        <f>IF(ISBLANK(E581), "N", "Y")</f>
        <v>N</v>
      </c>
      <c r="AJ581">
        <v>1</v>
      </c>
      <c r="AK581" s="12"/>
    </row>
    <row r="582" spans="2:37" x14ac:dyDescent="0.25">
      <c r="B582">
        <v>5170</v>
      </c>
      <c r="C582" s="17">
        <v>2000000297</v>
      </c>
      <c r="D582" s="5" t="s">
        <v>539</v>
      </c>
      <c r="F582" s="3">
        <v>6</v>
      </c>
      <c r="G582" s="3">
        <v>2</v>
      </c>
      <c r="H582" t="s">
        <v>1173</v>
      </c>
      <c r="I582" t="s">
        <v>1177</v>
      </c>
      <c r="J582" s="9">
        <v>2000000295</v>
      </c>
      <c r="K582" s="5" t="s">
        <v>75</v>
      </c>
      <c r="L582" t="s">
        <v>39</v>
      </c>
      <c r="M582">
        <v>120</v>
      </c>
      <c r="N582" t="s">
        <v>1194</v>
      </c>
      <c r="Q582">
        <v>0</v>
      </c>
      <c r="R582">
        <v>0</v>
      </c>
      <c r="S582">
        <v>0</v>
      </c>
      <c r="T582">
        <v>0</v>
      </c>
      <c r="U582">
        <v>0</v>
      </c>
      <c r="V582" s="29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tr">
        <f>IF(ISBLANK(E582), "N", "Y")</f>
        <v>N</v>
      </c>
      <c r="AJ582">
        <v>1</v>
      </c>
      <c r="AK582" s="12"/>
    </row>
    <row r="583" spans="2:37" x14ac:dyDescent="0.25">
      <c r="B583">
        <v>5171</v>
      </c>
      <c r="C583" s="17">
        <v>2000000298</v>
      </c>
      <c r="D583" s="5" t="s">
        <v>540</v>
      </c>
      <c r="F583" s="3">
        <v>5</v>
      </c>
      <c r="G583" s="3">
        <v>2</v>
      </c>
      <c r="H583" t="s">
        <v>1173</v>
      </c>
      <c r="I583" t="s">
        <v>1177</v>
      </c>
      <c r="J583" s="9">
        <v>2000000288</v>
      </c>
      <c r="K583" s="5" t="s">
        <v>75</v>
      </c>
      <c r="L583" t="s">
        <v>39</v>
      </c>
      <c r="M583">
        <v>120</v>
      </c>
      <c r="N583" t="s">
        <v>1194</v>
      </c>
      <c r="Q583">
        <v>0</v>
      </c>
      <c r="R583">
        <v>0</v>
      </c>
      <c r="S583">
        <v>0</v>
      </c>
      <c r="T583">
        <v>0</v>
      </c>
      <c r="U583">
        <v>0</v>
      </c>
      <c r="V583" s="29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tr">
        <f>IF(ISBLANK(E583), "N", "Y")</f>
        <v>N</v>
      </c>
      <c r="AJ583">
        <v>1</v>
      </c>
      <c r="AK583" s="12"/>
    </row>
    <row r="584" spans="2:37" x14ac:dyDescent="0.25">
      <c r="B584">
        <v>5172</v>
      </c>
      <c r="C584" s="17">
        <v>2000000301</v>
      </c>
      <c r="D584" s="5" t="s">
        <v>541</v>
      </c>
      <c r="F584" s="3">
        <v>4</v>
      </c>
      <c r="G584" s="3">
        <v>2</v>
      </c>
      <c r="H584" t="s">
        <v>1173</v>
      </c>
      <c r="I584" t="s">
        <v>1177</v>
      </c>
      <c r="J584" s="9">
        <v>2000000261</v>
      </c>
      <c r="K584" s="5" t="s">
        <v>40</v>
      </c>
      <c r="L584" t="s">
        <v>39</v>
      </c>
      <c r="M584">
        <v>120</v>
      </c>
      <c r="N584" t="s">
        <v>1194</v>
      </c>
      <c r="Q584">
        <v>0</v>
      </c>
      <c r="R584">
        <v>0</v>
      </c>
      <c r="S584">
        <v>0</v>
      </c>
      <c r="T584">
        <v>0</v>
      </c>
      <c r="U584">
        <v>0</v>
      </c>
      <c r="V584" s="29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tr">
        <f>IF(ISBLANK(E584), "N", "Y")</f>
        <v>N</v>
      </c>
      <c r="AJ584">
        <v>1</v>
      </c>
      <c r="AK584" s="12"/>
    </row>
    <row r="585" spans="2:37" x14ac:dyDescent="0.25">
      <c r="B585">
        <v>5173</v>
      </c>
      <c r="C585" s="17">
        <v>2000000302</v>
      </c>
      <c r="D585" s="5" t="s">
        <v>542</v>
      </c>
      <c r="F585" s="3">
        <v>5</v>
      </c>
      <c r="G585" s="3">
        <v>2</v>
      </c>
      <c r="H585" t="s">
        <v>1173</v>
      </c>
      <c r="I585" t="s">
        <v>1177</v>
      </c>
      <c r="J585" s="9">
        <v>2000000301</v>
      </c>
      <c r="K585" s="5" t="s">
        <v>40</v>
      </c>
      <c r="L585" t="s">
        <v>39</v>
      </c>
      <c r="M585">
        <v>120</v>
      </c>
      <c r="N585" t="s">
        <v>1194</v>
      </c>
      <c r="Q585">
        <v>0</v>
      </c>
      <c r="R585">
        <v>0</v>
      </c>
      <c r="S585">
        <v>0</v>
      </c>
      <c r="T585">
        <v>0</v>
      </c>
      <c r="U585">
        <v>0</v>
      </c>
      <c r="V585" s="29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tr">
        <f>IF(ISBLANK(E585), "N", "Y")</f>
        <v>N</v>
      </c>
      <c r="AJ585">
        <v>1</v>
      </c>
      <c r="AK585" s="12"/>
    </row>
    <row r="586" spans="2:37" x14ac:dyDescent="0.25">
      <c r="B586">
        <v>5174</v>
      </c>
      <c r="C586" s="17">
        <v>2000000303</v>
      </c>
      <c r="D586" s="5" t="s">
        <v>543</v>
      </c>
      <c r="F586" s="3">
        <v>6</v>
      </c>
      <c r="G586" s="3">
        <v>2</v>
      </c>
      <c r="H586" t="s">
        <v>1173</v>
      </c>
      <c r="I586" t="s">
        <v>1177</v>
      </c>
      <c r="J586" s="9">
        <v>2000000302</v>
      </c>
      <c r="K586" s="5" t="s">
        <v>75</v>
      </c>
      <c r="L586" t="s">
        <v>39</v>
      </c>
      <c r="M586">
        <v>120</v>
      </c>
      <c r="N586" t="s">
        <v>1194</v>
      </c>
      <c r="Q586">
        <v>0</v>
      </c>
      <c r="R586">
        <v>0</v>
      </c>
      <c r="S586">
        <v>0</v>
      </c>
      <c r="T586">
        <v>0</v>
      </c>
      <c r="U586">
        <v>0</v>
      </c>
      <c r="V586" s="29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tr">
        <f>IF(ISBLANK(E586), "N", "Y")</f>
        <v>N</v>
      </c>
      <c r="AJ586">
        <v>1</v>
      </c>
      <c r="AK586" s="12"/>
    </row>
    <row r="587" spans="2:37" x14ac:dyDescent="0.25">
      <c r="B587">
        <v>5175</v>
      </c>
      <c r="C587" s="17">
        <v>2000000304</v>
      </c>
      <c r="D587" s="5" t="s">
        <v>544</v>
      </c>
      <c r="F587" s="3">
        <v>6</v>
      </c>
      <c r="G587" s="3">
        <v>2</v>
      </c>
      <c r="H587" t="s">
        <v>1173</v>
      </c>
      <c r="I587" t="s">
        <v>1177</v>
      </c>
      <c r="J587" s="9">
        <v>2000000302</v>
      </c>
      <c r="K587" s="5" t="s">
        <v>75</v>
      </c>
      <c r="L587" t="s">
        <v>39</v>
      </c>
      <c r="M587">
        <v>120</v>
      </c>
      <c r="N587" t="s">
        <v>1194</v>
      </c>
      <c r="Q587">
        <v>0</v>
      </c>
      <c r="R587">
        <v>0</v>
      </c>
      <c r="S587">
        <v>0</v>
      </c>
      <c r="T587">
        <v>0</v>
      </c>
      <c r="U587">
        <v>0</v>
      </c>
      <c r="V587" s="29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tr">
        <f>IF(ISBLANK(E587), "N", "Y")</f>
        <v>N</v>
      </c>
      <c r="AJ587">
        <v>1</v>
      </c>
      <c r="AK587" s="12"/>
    </row>
    <row r="588" spans="2:37" x14ac:dyDescent="0.25">
      <c r="B588">
        <v>5176</v>
      </c>
      <c r="C588" s="17">
        <v>2000000305</v>
      </c>
      <c r="D588" s="5" t="s">
        <v>545</v>
      </c>
      <c r="F588" s="3">
        <v>5</v>
      </c>
      <c r="G588" s="3">
        <v>2</v>
      </c>
      <c r="H588" t="s">
        <v>1173</v>
      </c>
      <c r="I588" t="s">
        <v>1177</v>
      </c>
      <c r="J588" s="9">
        <v>2000000301</v>
      </c>
      <c r="K588" s="5" t="s">
        <v>75</v>
      </c>
      <c r="L588" t="s">
        <v>39</v>
      </c>
      <c r="M588">
        <v>120</v>
      </c>
      <c r="N588" t="s">
        <v>1194</v>
      </c>
      <c r="Q588">
        <v>0</v>
      </c>
      <c r="R588">
        <v>0</v>
      </c>
      <c r="S588">
        <v>0</v>
      </c>
      <c r="T588">
        <v>0</v>
      </c>
      <c r="U588">
        <v>0</v>
      </c>
      <c r="V588" s="29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tr">
        <f>IF(ISBLANK(E588), "N", "Y")</f>
        <v>N</v>
      </c>
      <c r="AJ588">
        <v>1</v>
      </c>
      <c r="AK588" s="12"/>
    </row>
    <row r="589" spans="2:37" x14ac:dyDescent="0.25">
      <c r="B589">
        <v>5177</v>
      </c>
      <c r="C589" s="18">
        <v>2000000308</v>
      </c>
      <c r="D589" s="21" t="s">
        <v>546</v>
      </c>
      <c r="F589" s="3">
        <v>5</v>
      </c>
      <c r="G589" s="3">
        <v>2</v>
      </c>
      <c r="H589" t="s">
        <v>1173</v>
      </c>
      <c r="I589" t="s">
        <v>1177</v>
      </c>
      <c r="J589" s="9">
        <v>2000000301</v>
      </c>
      <c r="K589" s="5" t="s">
        <v>40</v>
      </c>
      <c r="L589" t="s">
        <v>39</v>
      </c>
      <c r="M589">
        <v>120</v>
      </c>
      <c r="N589" t="s">
        <v>1194</v>
      </c>
      <c r="Q589">
        <v>0</v>
      </c>
      <c r="R589">
        <v>0</v>
      </c>
      <c r="S589">
        <v>0</v>
      </c>
      <c r="T589">
        <v>0</v>
      </c>
      <c r="U589">
        <v>0</v>
      </c>
      <c r="V589" s="2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tr">
        <f>IF(ISBLANK(E589), "N", "Y")</f>
        <v>N</v>
      </c>
      <c r="AJ589">
        <v>1</v>
      </c>
      <c r="AK589" s="12"/>
    </row>
    <row r="590" spans="2:37" x14ac:dyDescent="0.25">
      <c r="B590">
        <v>5178</v>
      </c>
      <c r="C590" s="17">
        <v>2000000309</v>
      </c>
      <c r="D590" s="5" t="s">
        <v>547</v>
      </c>
      <c r="F590" s="3">
        <v>6</v>
      </c>
      <c r="G590" s="3">
        <v>2</v>
      </c>
      <c r="H590" t="s">
        <v>1173</v>
      </c>
      <c r="I590" t="s">
        <v>1177</v>
      </c>
      <c r="J590" s="9">
        <v>2000000308</v>
      </c>
      <c r="K590" s="5" t="s">
        <v>75</v>
      </c>
      <c r="L590" t="s">
        <v>39</v>
      </c>
      <c r="M590">
        <v>120</v>
      </c>
      <c r="N590" t="s">
        <v>1194</v>
      </c>
      <c r="Q590">
        <v>0</v>
      </c>
      <c r="R590">
        <v>0</v>
      </c>
      <c r="S590">
        <v>0</v>
      </c>
      <c r="T590">
        <v>0</v>
      </c>
      <c r="U590">
        <v>0</v>
      </c>
      <c r="V590" s="29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tr">
        <f>IF(ISBLANK(E590), "N", "Y")</f>
        <v>N</v>
      </c>
      <c r="AJ590">
        <v>1</v>
      </c>
      <c r="AK590" s="12"/>
    </row>
    <row r="591" spans="2:37" x14ac:dyDescent="0.25">
      <c r="B591">
        <v>5179</v>
      </c>
      <c r="C591" s="17">
        <v>2000000310</v>
      </c>
      <c r="D591" s="5" t="s">
        <v>548</v>
      </c>
      <c r="F591" s="3">
        <v>6</v>
      </c>
      <c r="G591" s="3">
        <v>2</v>
      </c>
      <c r="H591" t="s">
        <v>1173</v>
      </c>
      <c r="I591" t="s">
        <v>1177</v>
      </c>
      <c r="J591" s="9">
        <v>2000000308</v>
      </c>
      <c r="K591" s="5" t="s">
        <v>75</v>
      </c>
      <c r="L591" t="s">
        <v>39</v>
      </c>
      <c r="M591">
        <v>120</v>
      </c>
      <c r="N591" t="s">
        <v>1194</v>
      </c>
      <c r="Q591">
        <v>0</v>
      </c>
      <c r="R591">
        <v>0</v>
      </c>
      <c r="S591">
        <v>0</v>
      </c>
      <c r="T591">
        <v>0</v>
      </c>
      <c r="U591">
        <v>0</v>
      </c>
      <c r="V591" s="29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tr">
        <f>IF(ISBLANK(E591), "N", "Y")</f>
        <v>N</v>
      </c>
      <c r="AJ591">
        <v>1</v>
      </c>
      <c r="AK591" s="12"/>
    </row>
    <row r="592" spans="2:37" x14ac:dyDescent="0.25">
      <c r="B592">
        <v>5180</v>
      </c>
      <c r="C592" s="17">
        <v>2000000311</v>
      </c>
      <c r="D592" s="5" t="s">
        <v>549</v>
      </c>
      <c r="F592" s="3">
        <v>5</v>
      </c>
      <c r="G592" s="3">
        <v>2</v>
      </c>
      <c r="H592" t="s">
        <v>1173</v>
      </c>
      <c r="I592" t="s">
        <v>1177</v>
      </c>
      <c r="J592" s="9">
        <v>2000000301</v>
      </c>
      <c r="K592" s="5" t="s">
        <v>75</v>
      </c>
      <c r="L592" t="s">
        <v>39</v>
      </c>
      <c r="M592">
        <v>120</v>
      </c>
      <c r="N592" t="s">
        <v>1194</v>
      </c>
      <c r="Q592">
        <v>0</v>
      </c>
      <c r="R592">
        <v>0</v>
      </c>
      <c r="S592">
        <v>0</v>
      </c>
      <c r="T592">
        <v>0</v>
      </c>
      <c r="U592">
        <v>0</v>
      </c>
      <c r="V592" s="29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tr">
        <f>IF(ISBLANK(E592), "N", "Y")</f>
        <v>N</v>
      </c>
      <c r="AJ592">
        <v>1</v>
      </c>
      <c r="AK592" s="12"/>
    </row>
    <row r="593" spans="2:37" x14ac:dyDescent="0.25">
      <c r="B593">
        <v>5181</v>
      </c>
      <c r="C593" s="17">
        <v>2000000316</v>
      </c>
      <c r="D593" s="5" t="s">
        <v>550</v>
      </c>
      <c r="F593" s="3">
        <v>4</v>
      </c>
      <c r="G593" s="3">
        <v>2</v>
      </c>
      <c r="H593" t="s">
        <v>1173</v>
      </c>
      <c r="I593" t="s">
        <v>1177</v>
      </c>
      <c r="J593" s="9">
        <v>2000000261</v>
      </c>
      <c r="K593" s="5" t="s">
        <v>40</v>
      </c>
      <c r="L593" t="s">
        <v>39</v>
      </c>
      <c r="M593">
        <v>120</v>
      </c>
      <c r="N593" t="s">
        <v>1194</v>
      </c>
      <c r="Q593">
        <v>0</v>
      </c>
      <c r="R593">
        <v>0</v>
      </c>
      <c r="S593">
        <v>0</v>
      </c>
      <c r="T593">
        <v>0</v>
      </c>
      <c r="U593">
        <v>0</v>
      </c>
      <c r="V593" s="29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tr">
        <f>IF(ISBLANK(E593), "N", "Y")</f>
        <v>N</v>
      </c>
      <c r="AJ593">
        <v>1</v>
      </c>
      <c r="AK593" s="12"/>
    </row>
    <row r="594" spans="2:37" x14ac:dyDescent="0.25">
      <c r="B594">
        <v>5182</v>
      </c>
      <c r="C594" s="17">
        <v>2000000317</v>
      </c>
      <c r="D594" s="5" t="s">
        <v>551</v>
      </c>
      <c r="F594" s="3">
        <v>5</v>
      </c>
      <c r="G594" s="3">
        <v>2</v>
      </c>
      <c r="H594" t="s">
        <v>1173</v>
      </c>
      <c r="I594" t="s">
        <v>1177</v>
      </c>
      <c r="J594" s="9">
        <v>2000000316</v>
      </c>
      <c r="K594" s="5" t="s">
        <v>40</v>
      </c>
      <c r="L594" t="s">
        <v>39</v>
      </c>
      <c r="M594">
        <v>120</v>
      </c>
      <c r="N594" t="s">
        <v>1194</v>
      </c>
      <c r="Q594">
        <v>0</v>
      </c>
      <c r="R594">
        <v>0</v>
      </c>
      <c r="S594">
        <v>0</v>
      </c>
      <c r="T594">
        <v>0</v>
      </c>
      <c r="U594">
        <v>0</v>
      </c>
      <c r="V594" s="29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tr">
        <f>IF(ISBLANK(E594), "N", "Y")</f>
        <v>N</v>
      </c>
      <c r="AJ594">
        <v>1</v>
      </c>
      <c r="AK594" s="12"/>
    </row>
    <row r="595" spans="2:37" x14ac:dyDescent="0.25">
      <c r="B595">
        <v>5183</v>
      </c>
      <c r="C595" s="17">
        <v>2000000318</v>
      </c>
      <c r="D595" s="5" t="s">
        <v>552</v>
      </c>
      <c r="F595" s="3">
        <v>6</v>
      </c>
      <c r="G595" s="3">
        <v>2</v>
      </c>
      <c r="H595" t="s">
        <v>1173</v>
      </c>
      <c r="I595" t="s">
        <v>1177</v>
      </c>
      <c r="J595" s="9">
        <v>2000000317</v>
      </c>
      <c r="K595" s="5" t="s">
        <v>75</v>
      </c>
      <c r="L595" t="s">
        <v>39</v>
      </c>
      <c r="M595">
        <v>120</v>
      </c>
      <c r="N595" t="s">
        <v>1194</v>
      </c>
      <c r="Q595">
        <v>0</v>
      </c>
      <c r="R595">
        <v>0</v>
      </c>
      <c r="S595">
        <v>0</v>
      </c>
      <c r="T595">
        <v>0</v>
      </c>
      <c r="U595">
        <v>0</v>
      </c>
      <c r="V595" s="29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 t="str">
        <f>IF(ISBLANK(E595), "N", "Y")</f>
        <v>N</v>
      </c>
      <c r="AJ595">
        <v>1</v>
      </c>
      <c r="AK595" s="12"/>
    </row>
    <row r="596" spans="2:37" x14ac:dyDescent="0.25">
      <c r="B596">
        <v>5184</v>
      </c>
      <c r="C596" s="17">
        <v>2000000319</v>
      </c>
      <c r="D596" s="5" t="s">
        <v>553</v>
      </c>
      <c r="F596" s="3">
        <v>6</v>
      </c>
      <c r="G596" s="3">
        <v>2</v>
      </c>
      <c r="H596" t="s">
        <v>1173</v>
      </c>
      <c r="I596" t="s">
        <v>1177</v>
      </c>
      <c r="J596" s="9">
        <v>2000000317</v>
      </c>
      <c r="K596" s="5" t="s">
        <v>75</v>
      </c>
      <c r="L596" t="s">
        <v>39</v>
      </c>
      <c r="M596">
        <v>120</v>
      </c>
      <c r="N596" t="s">
        <v>1194</v>
      </c>
      <c r="Q596">
        <v>0</v>
      </c>
      <c r="R596">
        <v>0</v>
      </c>
      <c r="S596">
        <v>0</v>
      </c>
      <c r="T596">
        <v>0</v>
      </c>
      <c r="U596">
        <v>0</v>
      </c>
      <c r="V596" s="29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tr">
        <f>IF(ISBLANK(E596), "N", "Y")</f>
        <v>N</v>
      </c>
      <c r="AJ596">
        <v>1</v>
      </c>
      <c r="AK596" s="12"/>
    </row>
    <row r="597" spans="2:37" x14ac:dyDescent="0.25">
      <c r="B597">
        <v>5185</v>
      </c>
      <c r="C597" s="17">
        <v>2000000320</v>
      </c>
      <c r="D597" s="5" t="s">
        <v>554</v>
      </c>
      <c r="F597" s="3">
        <v>5</v>
      </c>
      <c r="G597" s="3">
        <v>2</v>
      </c>
      <c r="H597" t="s">
        <v>1173</v>
      </c>
      <c r="I597" t="s">
        <v>1177</v>
      </c>
      <c r="J597" s="9">
        <v>2000000316</v>
      </c>
      <c r="K597" s="5" t="s">
        <v>75</v>
      </c>
      <c r="L597" t="s">
        <v>39</v>
      </c>
      <c r="M597">
        <v>120</v>
      </c>
      <c r="N597" t="s">
        <v>1194</v>
      </c>
      <c r="Q597">
        <v>0</v>
      </c>
      <c r="R597">
        <v>0</v>
      </c>
      <c r="S597">
        <v>0</v>
      </c>
      <c r="T597">
        <v>0</v>
      </c>
      <c r="U597">
        <v>0</v>
      </c>
      <c r="V597" s="29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tr">
        <f>IF(ISBLANK(E597), "N", "Y")</f>
        <v>N</v>
      </c>
      <c r="AJ597">
        <v>1</v>
      </c>
      <c r="AK597" s="12"/>
    </row>
    <row r="598" spans="2:37" x14ac:dyDescent="0.25">
      <c r="B598">
        <v>5186</v>
      </c>
      <c r="C598" s="17">
        <v>2000000323</v>
      </c>
      <c r="D598" s="5" t="s">
        <v>555</v>
      </c>
      <c r="F598" s="3">
        <v>5</v>
      </c>
      <c r="G598" s="3">
        <v>2</v>
      </c>
      <c r="H598" t="s">
        <v>1173</v>
      </c>
      <c r="I598" t="s">
        <v>1177</v>
      </c>
      <c r="J598" s="9">
        <v>2000000316</v>
      </c>
      <c r="K598" s="5" t="s">
        <v>40</v>
      </c>
      <c r="L598" t="s">
        <v>39</v>
      </c>
      <c r="M598">
        <v>120</v>
      </c>
      <c r="N598" t="s">
        <v>1194</v>
      </c>
      <c r="Q598">
        <v>0</v>
      </c>
      <c r="R598">
        <v>0</v>
      </c>
      <c r="S598">
        <v>0</v>
      </c>
      <c r="T598">
        <v>0</v>
      </c>
      <c r="U598">
        <v>0</v>
      </c>
      <c r="V598" s="29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tr">
        <f>IF(ISBLANK(E598), "N", "Y")</f>
        <v>N</v>
      </c>
      <c r="AJ598">
        <v>1</v>
      </c>
      <c r="AK598" s="12"/>
    </row>
    <row r="599" spans="2:37" x14ac:dyDescent="0.25">
      <c r="B599">
        <v>5187</v>
      </c>
      <c r="C599" s="17">
        <v>2000000324</v>
      </c>
      <c r="D599" s="5" t="s">
        <v>556</v>
      </c>
      <c r="F599" s="3">
        <v>6</v>
      </c>
      <c r="G599" s="3">
        <v>2</v>
      </c>
      <c r="H599" t="s">
        <v>1173</v>
      </c>
      <c r="I599" t="s">
        <v>1177</v>
      </c>
      <c r="J599" s="9">
        <v>2000000323</v>
      </c>
      <c r="K599" s="5" t="s">
        <v>75</v>
      </c>
      <c r="L599" t="s">
        <v>39</v>
      </c>
      <c r="M599">
        <v>120</v>
      </c>
      <c r="N599" t="s">
        <v>1194</v>
      </c>
      <c r="Q599">
        <v>0</v>
      </c>
      <c r="R599">
        <v>0</v>
      </c>
      <c r="S599">
        <v>0</v>
      </c>
      <c r="T599">
        <v>0</v>
      </c>
      <c r="U599">
        <v>0</v>
      </c>
      <c r="V599" s="2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tr">
        <f>IF(ISBLANK(E599), "N", "Y")</f>
        <v>N</v>
      </c>
      <c r="AJ599">
        <v>1</v>
      </c>
      <c r="AK599" s="12"/>
    </row>
    <row r="600" spans="2:37" x14ac:dyDescent="0.25">
      <c r="B600">
        <v>5188</v>
      </c>
      <c r="C600" s="17">
        <v>2000000325</v>
      </c>
      <c r="D600" s="5" t="s">
        <v>557</v>
      </c>
      <c r="F600" s="3">
        <v>6</v>
      </c>
      <c r="G600" s="3">
        <v>2</v>
      </c>
      <c r="H600" t="s">
        <v>1173</v>
      </c>
      <c r="I600" t="s">
        <v>1177</v>
      </c>
      <c r="J600" s="9">
        <v>2000000323</v>
      </c>
      <c r="K600" s="5" t="s">
        <v>75</v>
      </c>
      <c r="L600" t="s">
        <v>39</v>
      </c>
      <c r="M600">
        <v>120</v>
      </c>
      <c r="N600" t="s">
        <v>1194</v>
      </c>
      <c r="Q600">
        <v>0</v>
      </c>
      <c r="R600">
        <v>0</v>
      </c>
      <c r="S600">
        <v>0</v>
      </c>
      <c r="T600">
        <v>0</v>
      </c>
      <c r="U600">
        <v>0</v>
      </c>
      <c r="V600" s="29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tr">
        <f>IF(ISBLANK(E600), "N", "Y")</f>
        <v>N</v>
      </c>
      <c r="AJ600">
        <v>1</v>
      </c>
      <c r="AK600" s="12"/>
    </row>
    <row r="601" spans="2:37" x14ac:dyDescent="0.25">
      <c r="B601">
        <v>5189</v>
      </c>
      <c r="C601" s="17">
        <v>2000000326</v>
      </c>
      <c r="D601" s="5" t="s">
        <v>558</v>
      </c>
      <c r="F601" s="3">
        <v>5</v>
      </c>
      <c r="G601" s="3">
        <v>2</v>
      </c>
      <c r="H601" t="s">
        <v>1173</v>
      </c>
      <c r="I601" t="s">
        <v>1177</v>
      </c>
      <c r="J601" s="9">
        <v>2000000316</v>
      </c>
      <c r="K601" s="5" t="s">
        <v>75</v>
      </c>
      <c r="L601" t="s">
        <v>39</v>
      </c>
      <c r="M601">
        <v>120</v>
      </c>
      <c r="N601" t="s">
        <v>1194</v>
      </c>
      <c r="Q601">
        <v>0</v>
      </c>
      <c r="R601">
        <v>0</v>
      </c>
      <c r="S601">
        <v>0</v>
      </c>
      <c r="T601">
        <v>0</v>
      </c>
      <c r="U601">
        <v>0</v>
      </c>
      <c r="V601" s="29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tr">
        <f>IF(ISBLANK(E601), "N", "Y")</f>
        <v>N</v>
      </c>
      <c r="AJ601">
        <v>1</v>
      </c>
      <c r="AK601" s="12"/>
    </row>
    <row r="602" spans="2:37" x14ac:dyDescent="0.25">
      <c r="B602">
        <v>5190</v>
      </c>
      <c r="C602" s="17">
        <v>2000000331</v>
      </c>
      <c r="D602" s="5" t="s">
        <v>559</v>
      </c>
      <c r="F602" s="3">
        <v>4</v>
      </c>
      <c r="G602" s="3">
        <v>2</v>
      </c>
      <c r="H602" t="s">
        <v>1173</v>
      </c>
      <c r="I602" t="s">
        <v>1177</v>
      </c>
      <c r="J602" s="9">
        <v>2000000261</v>
      </c>
      <c r="K602" s="5" t="s">
        <v>40</v>
      </c>
      <c r="L602" t="s">
        <v>39</v>
      </c>
      <c r="M602">
        <v>120</v>
      </c>
      <c r="N602" t="s">
        <v>1194</v>
      </c>
      <c r="Q602">
        <v>0</v>
      </c>
      <c r="R602">
        <v>0</v>
      </c>
      <c r="S602">
        <v>0</v>
      </c>
      <c r="T602">
        <v>0</v>
      </c>
      <c r="U602">
        <v>0</v>
      </c>
      <c r="V602" s="29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tr">
        <f>IF(ISBLANK(E602), "N", "Y")</f>
        <v>N</v>
      </c>
      <c r="AJ602">
        <v>1</v>
      </c>
      <c r="AK602" s="12"/>
    </row>
    <row r="603" spans="2:37" x14ac:dyDescent="0.25">
      <c r="B603">
        <v>5191</v>
      </c>
      <c r="C603" s="17">
        <v>2000000332</v>
      </c>
      <c r="D603" s="5" t="s">
        <v>560</v>
      </c>
      <c r="F603" s="3">
        <v>5</v>
      </c>
      <c r="G603" s="3">
        <v>2</v>
      </c>
      <c r="H603" t="s">
        <v>1173</v>
      </c>
      <c r="I603" t="s">
        <v>1177</v>
      </c>
      <c r="J603" s="9">
        <v>2000000331</v>
      </c>
      <c r="K603" s="5" t="s">
        <v>40</v>
      </c>
      <c r="L603" t="s">
        <v>39</v>
      </c>
      <c r="M603">
        <v>120</v>
      </c>
      <c r="N603" t="s">
        <v>1194</v>
      </c>
      <c r="Q603">
        <v>0</v>
      </c>
      <c r="R603">
        <v>0</v>
      </c>
      <c r="S603">
        <v>0</v>
      </c>
      <c r="T603">
        <v>0</v>
      </c>
      <c r="U603">
        <v>0</v>
      </c>
      <c r="V603" s="29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tr">
        <f>IF(ISBLANK(E603), "N", "Y")</f>
        <v>N</v>
      </c>
      <c r="AJ603">
        <v>1</v>
      </c>
      <c r="AK603" s="12"/>
    </row>
    <row r="604" spans="2:37" x14ac:dyDescent="0.25">
      <c r="B604">
        <v>5192</v>
      </c>
      <c r="C604" s="17">
        <v>2000000333</v>
      </c>
      <c r="D604" s="5" t="s">
        <v>561</v>
      </c>
      <c r="F604" s="3">
        <v>6</v>
      </c>
      <c r="G604" s="3">
        <v>2</v>
      </c>
      <c r="H604" t="s">
        <v>1173</v>
      </c>
      <c r="I604" t="s">
        <v>1177</v>
      </c>
      <c r="J604" s="9">
        <v>2000000332</v>
      </c>
      <c r="K604" s="5" t="s">
        <v>75</v>
      </c>
      <c r="L604" t="s">
        <v>39</v>
      </c>
      <c r="M604">
        <v>120</v>
      </c>
      <c r="N604" t="s">
        <v>1194</v>
      </c>
      <c r="Q604">
        <v>0</v>
      </c>
      <c r="R604">
        <v>0</v>
      </c>
      <c r="S604">
        <v>0</v>
      </c>
      <c r="T604">
        <v>0</v>
      </c>
      <c r="U604">
        <v>0</v>
      </c>
      <c r="V604" s="29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tr">
        <f>IF(ISBLANK(E604), "N", "Y")</f>
        <v>N</v>
      </c>
      <c r="AJ604">
        <v>1</v>
      </c>
      <c r="AK604" s="12"/>
    </row>
    <row r="605" spans="2:37" x14ac:dyDescent="0.25">
      <c r="B605">
        <v>5193</v>
      </c>
      <c r="C605" s="17">
        <v>2000000334</v>
      </c>
      <c r="D605" s="5" t="s">
        <v>562</v>
      </c>
      <c r="F605" s="3">
        <v>6</v>
      </c>
      <c r="G605" s="3">
        <v>2</v>
      </c>
      <c r="H605" t="s">
        <v>1173</v>
      </c>
      <c r="I605" t="s">
        <v>1177</v>
      </c>
      <c r="J605" s="9">
        <v>2000000332</v>
      </c>
      <c r="K605" s="5" t="s">
        <v>75</v>
      </c>
      <c r="L605" t="s">
        <v>39</v>
      </c>
      <c r="M605">
        <v>120</v>
      </c>
      <c r="N605" t="s">
        <v>1194</v>
      </c>
      <c r="Q605">
        <v>0</v>
      </c>
      <c r="R605">
        <v>0</v>
      </c>
      <c r="S605">
        <v>0</v>
      </c>
      <c r="T605">
        <v>0</v>
      </c>
      <c r="U605">
        <v>0</v>
      </c>
      <c r="V605" s="29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tr">
        <f>IF(ISBLANK(E605), "N", "Y")</f>
        <v>N</v>
      </c>
      <c r="AJ605">
        <v>1</v>
      </c>
      <c r="AK605" s="12"/>
    </row>
    <row r="606" spans="2:37" x14ac:dyDescent="0.25">
      <c r="B606">
        <v>5194</v>
      </c>
      <c r="C606" s="17">
        <v>2000000335</v>
      </c>
      <c r="D606" s="5" t="s">
        <v>563</v>
      </c>
      <c r="F606" s="3">
        <v>5</v>
      </c>
      <c r="G606" s="3">
        <v>2</v>
      </c>
      <c r="H606" t="s">
        <v>1173</v>
      </c>
      <c r="I606" t="s">
        <v>1177</v>
      </c>
      <c r="J606" s="9">
        <v>2000000331</v>
      </c>
      <c r="K606" s="5" t="s">
        <v>75</v>
      </c>
      <c r="L606" t="s">
        <v>39</v>
      </c>
      <c r="M606">
        <v>120</v>
      </c>
      <c r="N606" t="s">
        <v>1194</v>
      </c>
      <c r="Q606">
        <v>0</v>
      </c>
      <c r="R606">
        <v>0</v>
      </c>
      <c r="S606">
        <v>0</v>
      </c>
      <c r="T606">
        <v>0</v>
      </c>
      <c r="U606">
        <v>0</v>
      </c>
      <c r="V606" s="29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tr">
        <f>IF(ISBLANK(E606), "N", "Y")</f>
        <v>N</v>
      </c>
      <c r="AJ606">
        <v>1</v>
      </c>
      <c r="AK606" s="12"/>
    </row>
    <row r="607" spans="2:37" x14ac:dyDescent="0.25">
      <c r="B607">
        <v>5195</v>
      </c>
      <c r="C607" s="18">
        <v>2000000339</v>
      </c>
      <c r="D607" s="21" t="s">
        <v>564</v>
      </c>
      <c r="F607" s="3">
        <v>5</v>
      </c>
      <c r="G607" s="3">
        <v>2</v>
      </c>
      <c r="H607" t="s">
        <v>1173</v>
      </c>
      <c r="I607" t="s">
        <v>1177</v>
      </c>
      <c r="J607" s="9">
        <v>2000000331</v>
      </c>
      <c r="K607" s="5" t="s">
        <v>40</v>
      </c>
      <c r="L607" t="s">
        <v>39</v>
      </c>
      <c r="M607">
        <v>120</v>
      </c>
      <c r="N607" t="s">
        <v>1194</v>
      </c>
      <c r="Q607">
        <v>0</v>
      </c>
      <c r="R607">
        <v>0</v>
      </c>
      <c r="S607">
        <v>0</v>
      </c>
      <c r="T607">
        <v>0</v>
      </c>
      <c r="U607">
        <v>0</v>
      </c>
      <c r="V607" s="29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tr">
        <f>IF(ISBLANK(E607), "N", "Y")</f>
        <v>N</v>
      </c>
      <c r="AJ607">
        <v>1</v>
      </c>
      <c r="AK607" s="12"/>
    </row>
    <row r="608" spans="2:37" x14ac:dyDescent="0.25">
      <c r="B608">
        <v>5196</v>
      </c>
      <c r="C608" s="17">
        <v>2000000340</v>
      </c>
      <c r="D608" s="5" t="s">
        <v>565</v>
      </c>
      <c r="F608" s="3">
        <v>6</v>
      </c>
      <c r="G608" s="3">
        <v>2</v>
      </c>
      <c r="H608" t="s">
        <v>1173</v>
      </c>
      <c r="I608" t="s">
        <v>1177</v>
      </c>
      <c r="J608" s="9">
        <v>2000000339</v>
      </c>
      <c r="K608" s="5" t="s">
        <v>75</v>
      </c>
      <c r="L608" t="s">
        <v>39</v>
      </c>
      <c r="M608">
        <v>120</v>
      </c>
      <c r="N608" t="s">
        <v>1194</v>
      </c>
      <c r="Q608">
        <v>0</v>
      </c>
      <c r="R608">
        <v>0</v>
      </c>
      <c r="S608">
        <v>0</v>
      </c>
      <c r="T608">
        <v>0</v>
      </c>
      <c r="U608">
        <v>0</v>
      </c>
      <c r="V608" s="29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tr">
        <f>IF(ISBLANK(E608), "N", "Y")</f>
        <v>N</v>
      </c>
      <c r="AJ608">
        <v>1</v>
      </c>
      <c r="AK608" s="12"/>
    </row>
    <row r="609" spans="2:37" x14ac:dyDescent="0.25">
      <c r="B609">
        <v>5197</v>
      </c>
      <c r="C609" s="17">
        <v>2000000341</v>
      </c>
      <c r="D609" s="5" t="s">
        <v>566</v>
      </c>
      <c r="F609" s="3">
        <v>6</v>
      </c>
      <c r="G609" s="3">
        <v>2</v>
      </c>
      <c r="H609" t="s">
        <v>1173</v>
      </c>
      <c r="I609" t="s">
        <v>1177</v>
      </c>
      <c r="J609" s="9">
        <v>2000000339</v>
      </c>
      <c r="K609" s="5" t="s">
        <v>75</v>
      </c>
      <c r="L609" t="s">
        <v>39</v>
      </c>
      <c r="M609">
        <v>120</v>
      </c>
      <c r="N609" t="s">
        <v>1194</v>
      </c>
      <c r="Q609">
        <v>0</v>
      </c>
      <c r="R609">
        <v>0</v>
      </c>
      <c r="S609">
        <v>0</v>
      </c>
      <c r="T609">
        <v>0</v>
      </c>
      <c r="U609">
        <v>0</v>
      </c>
      <c r="V609" s="2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tr">
        <f>IF(ISBLANK(E609), "N", "Y")</f>
        <v>N</v>
      </c>
      <c r="AJ609">
        <v>1</v>
      </c>
      <c r="AK609" s="12"/>
    </row>
    <row r="610" spans="2:37" x14ac:dyDescent="0.25">
      <c r="B610">
        <v>5198</v>
      </c>
      <c r="C610" s="17">
        <v>2000000342</v>
      </c>
      <c r="D610" s="5" t="s">
        <v>567</v>
      </c>
      <c r="F610" s="3">
        <v>5</v>
      </c>
      <c r="G610" s="3">
        <v>2</v>
      </c>
      <c r="H610" t="s">
        <v>1173</v>
      </c>
      <c r="I610" t="s">
        <v>1177</v>
      </c>
      <c r="J610" s="9">
        <v>2000000331</v>
      </c>
      <c r="K610" s="5" t="s">
        <v>75</v>
      </c>
      <c r="L610" t="s">
        <v>39</v>
      </c>
      <c r="M610">
        <v>120</v>
      </c>
      <c r="N610" t="s">
        <v>1194</v>
      </c>
      <c r="Q610">
        <v>0</v>
      </c>
      <c r="R610">
        <v>0</v>
      </c>
      <c r="S610">
        <v>0</v>
      </c>
      <c r="T610">
        <v>0</v>
      </c>
      <c r="U610">
        <v>0</v>
      </c>
      <c r="V610" s="29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tr">
        <f>IF(ISBLANK(E610), "N", "Y")</f>
        <v>N</v>
      </c>
      <c r="AJ610">
        <v>1</v>
      </c>
      <c r="AK610" s="12"/>
    </row>
    <row r="611" spans="2:37" x14ac:dyDescent="0.25">
      <c r="B611">
        <v>5199</v>
      </c>
      <c r="C611" s="17">
        <v>2000000346</v>
      </c>
      <c r="D611" s="5" t="s">
        <v>568</v>
      </c>
      <c r="F611" s="3">
        <v>4</v>
      </c>
      <c r="G611" s="3">
        <v>2</v>
      </c>
      <c r="H611" t="s">
        <v>1173</v>
      </c>
      <c r="I611" t="s">
        <v>1177</v>
      </c>
      <c r="J611" s="9">
        <v>2000000261</v>
      </c>
      <c r="K611" s="5" t="s">
        <v>40</v>
      </c>
      <c r="L611" t="s">
        <v>39</v>
      </c>
      <c r="M611">
        <v>120</v>
      </c>
      <c r="N611" t="s">
        <v>1194</v>
      </c>
      <c r="Q611">
        <v>0</v>
      </c>
      <c r="R611">
        <v>0</v>
      </c>
      <c r="S611">
        <v>0</v>
      </c>
      <c r="T611">
        <v>0</v>
      </c>
      <c r="U611">
        <v>0</v>
      </c>
      <c r="V611" s="29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 t="str">
        <f>IF(ISBLANK(E611), "N", "Y")</f>
        <v>N</v>
      </c>
      <c r="AJ611">
        <v>1</v>
      </c>
      <c r="AK611" s="12"/>
    </row>
    <row r="612" spans="2:37" x14ac:dyDescent="0.25">
      <c r="B612">
        <v>5200</v>
      </c>
      <c r="C612" s="17">
        <v>2000000347</v>
      </c>
      <c r="D612" s="5" t="s">
        <v>569</v>
      </c>
      <c r="F612" s="3">
        <v>5</v>
      </c>
      <c r="G612" s="3">
        <v>2</v>
      </c>
      <c r="H612" t="s">
        <v>1173</v>
      </c>
      <c r="I612" t="s">
        <v>1177</v>
      </c>
      <c r="J612" s="9">
        <v>2000000346</v>
      </c>
      <c r="K612" s="5" t="s">
        <v>40</v>
      </c>
      <c r="L612" t="s">
        <v>39</v>
      </c>
      <c r="M612">
        <v>120</v>
      </c>
      <c r="N612" t="s">
        <v>1194</v>
      </c>
      <c r="Q612">
        <v>0</v>
      </c>
      <c r="R612">
        <v>0</v>
      </c>
      <c r="S612">
        <v>0</v>
      </c>
      <c r="T612">
        <v>0</v>
      </c>
      <c r="U612">
        <v>0</v>
      </c>
      <c r="V612" s="29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tr">
        <f>IF(ISBLANK(E612), "N", "Y")</f>
        <v>N</v>
      </c>
      <c r="AJ612">
        <v>1</v>
      </c>
      <c r="AK612" s="12"/>
    </row>
    <row r="613" spans="2:37" x14ac:dyDescent="0.25">
      <c r="B613">
        <v>5201</v>
      </c>
      <c r="C613" s="17">
        <v>2000000348</v>
      </c>
      <c r="D613" s="5" t="s">
        <v>570</v>
      </c>
      <c r="F613" s="3">
        <v>6</v>
      </c>
      <c r="G613" s="3">
        <v>2</v>
      </c>
      <c r="H613" t="s">
        <v>1173</v>
      </c>
      <c r="I613" t="s">
        <v>1177</v>
      </c>
      <c r="J613" s="9">
        <v>2000000347</v>
      </c>
      <c r="K613" s="5" t="s">
        <v>75</v>
      </c>
      <c r="L613" t="s">
        <v>39</v>
      </c>
      <c r="M613">
        <v>120</v>
      </c>
      <c r="N613" t="s">
        <v>1194</v>
      </c>
      <c r="Q613">
        <v>0</v>
      </c>
      <c r="R613">
        <v>0</v>
      </c>
      <c r="S613">
        <v>0</v>
      </c>
      <c r="T613">
        <v>0</v>
      </c>
      <c r="U613">
        <v>0</v>
      </c>
      <c r="V613" s="29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tr">
        <f>IF(ISBLANK(E613), "N", "Y")</f>
        <v>N</v>
      </c>
      <c r="AJ613">
        <v>1</v>
      </c>
      <c r="AK613" s="12"/>
    </row>
    <row r="614" spans="2:37" x14ac:dyDescent="0.25">
      <c r="B614">
        <v>5202</v>
      </c>
      <c r="C614" s="17">
        <v>2000000349</v>
      </c>
      <c r="D614" s="5" t="s">
        <v>571</v>
      </c>
      <c r="F614" s="3">
        <v>6</v>
      </c>
      <c r="G614" s="3">
        <v>2</v>
      </c>
      <c r="H614" t="s">
        <v>1173</v>
      </c>
      <c r="I614" t="s">
        <v>1177</v>
      </c>
      <c r="J614" s="9">
        <v>2000000347</v>
      </c>
      <c r="K614" s="5" t="s">
        <v>75</v>
      </c>
      <c r="L614" t="s">
        <v>39</v>
      </c>
      <c r="M614">
        <v>120</v>
      </c>
      <c r="N614" t="s">
        <v>1194</v>
      </c>
      <c r="Q614">
        <v>0</v>
      </c>
      <c r="R614">
        <v>0</v>
      </c>
      <c r="S614">
        <v>0</v>
      </c>
      <c r="T614">
        <v>0</v>
      </c>
      <c r="U614">
        <v>0</v>
      </c>
      <c r="V614" s="29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tr">
        <f>IF(ISBLANK(E614), "N", "Y")</f>
        <v>N</v>
      </c>
      <c r="AJ614">
        <v>1</v>
      </c>
      <c r="AK614" s="12"/>
    </row>
    <row r="615" spans="2:37" x14ac:dyDescent="0.25">
      <c r="B615">
        <v>5203</v>
      </c>
      <c r="C615" s="17">
        <v>2000000350</v>
      </c>
      <c r="D615" s="5" t="s">
        <v>572</v>
      </c>
      <c r="F615" s="3">
        <v>5</v>
      </c>
      <c r="G615" s="3">
        <v>2</v>
      </c>
      <c r="H615" t="s">
        <v>1173</v>
      </c>
      <c r="I615" t="s">
        <v>1177</v>
      </c>
      <c r="J615" s="9">
        <v>2000000346</v>
      </c>
      <c r="K615" s="5" t="s">
        <v>75</v>
      </c>
      <c r="L615" t="s">
        <v>39</v>
      </c>
      <c r="M615">
        <v>120</v>
      </c>
      <c r="N615" t="s">
        <v>1194</v>
      </c>
      <c r="Q615">
        <v>0</v>
      </c>
      <c r="R615">
        <v>0</v>
      </c>
      <c r="S615">
        <v>0</v>
      </c>
      <c r="T615">
        <v>0</v>
      </c>
      <c r="U615">
        <v>0</v>
      </c>
      <c r="V615" s="29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tr">
        <f>IF(ISBLANK(E615), "N", "Y")</f>
        <v>N</v>
      </c>
      <c r="AJ615">
        <v>1</v>
      </c>
      <c r="AK615" s="12"/>
    </row>
    <row r="616" spans="2:37" x14ac:dyDescent="0.25">
      <c r="B616">
        <v>5204</v>
      </c>
      <c r="C616" s="17">
        <v>2000000354</v>
      </c>
      <c r="D616" s="5" t="s">
        <v>573</v>
      </c>
      <c r="F616" s="3">
        <v>5</v>
      </c>
      <c r="G616" s="3">
        <v>2</v>
      </c>
      <c r="H616" t="s">
        <v>1173</v>
      </c>
      <c r="I616" t="s">
        <v>1177</v>
      </c>
      <c r="J616" s="9">
        <v>2000000346</v>
      </c>
      <c r="K616" s="5" t="s">
        <v>40</v>
      </c>
      <c r="L616" t="s">
        <v>39</v>
      </c>
      <c r="M616">
        <v>120</v>
      </c>
      <c r="N616" t="s">
        <v>1194</v>
      </c>
      <c r="Q616">
        <v>0</v>
      </c>
      <c r="R616">
        <v>0</v>
      </c>
      <c r="S616">
        <v>0</v>
      </c>
      <c r="T616">
        <v>0</v>
      </c>
      <c r="U616">
        <v>0</v>
      </c>
      <c r="V616" s="29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tr">
        <f>IF(ISBLANK(E616), "N", "Y")</f>
        <v>N</v>
      </c>
      <c r="AJ616">
        <v>1</v>
      </c>
      <c r="AK616" s="12"/>
    </row>
    <row r="617" spans="2:37" x14ac:dyDescent="0.25">
      <c r="B617">
        <v>5205</v>
      </c>
      <c r="C617" s="17">
        <v>2000000355</v>
      </c>
      <c r="D617" s="5" t="s">
        <v>574</v>
      </c>
      <c r="F617" s="3">
        <v>6</v>
      </c>
      <c r="G617" s="3">
        <v>2</v>
      </c>
      <c r="H617" t="s">
        <v>1173</v>
      </c>
      <c r="I617" t="s">
        <v>1177</v>
      </c>
      <c r="J617" s="6">
        <v>2000000354</v>
      </c>
      <c r="K617" s="5" t="s">
        <v>75</v>
      </c>
      <c r="L617" t="s">
        <v>39</v>
      </c>
      <c r="M617">
        <v>120</v>
      </c>
      <c r="N617" t="s">
        <v>1194</v>
      </c>
      <c r="Q617">
        <v>0</v>
      </c>
      <c r="R617">
        <v>0</v>
      </c>
      <c r="S617">
        <v>0</v>
      </c>
      <c r="T617">
        <v>0</v>
      </c>
      <c r="U617">
        <v>0</v>
      </c>
      <c r="V617" s="29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tr">
        <f>IF(ISBLANK(E617), "N", "Y")</f>
        <v>N</v>
      </c>
      <c r="AJ617">
        <v>1</v>
      </c>
      <c r="AK617" s="12"/>
    </row>
    <row r="618" spans="2:37" x14ac:dyDescent="0.25">
      <c r="B618">
        <v>5206</v>
      </c>
      <c r="C618" s="17">
        <v>2000000356</v>
      </c>
      <c r="D618" s="5" t="s">
        <v>575</v>
      </c>
      <c r="F618" s="3">
        <v>6</v>
      </c>
      <c r="G618" s="3">
        <v>2</v>
      </c>
      <c r="H618" t="s">
        <v>1173</v>
      </c>
      <c r="I618" t="s">
        <v>1177</v>
      </c>
      <c r="J618" s="9">
        <v>2000000354</v>
      </c>
      <c r="K618" s="5" t="s">
        <v>75</v>
      </c>
      <c r="L618" t="s">
        <v>39</v>
      </c>
      <c r="M618">
        <v>120</v>
      </c>
      <c r="N618" t="s">
        <v>1194</v>
      </c>
      <c r="Q618">
        <v>0</v>
      </c>
      <c r="R618">
        <v>0</v>
      </c>
      <c r="S618">
        <v>0</v>
      </c>
      <c r="T618">
        <v>0</v>
      </c>
      <c r="U618">
        <v>0</v>
      </c>
      <c r="V618" s="29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tr">
        <f>IF(ISBLANK(E618), "N", "Y")</f>
        <v>N</v>
      </c>
      <c r="AJ618">
        <v>1</v>
      </c>
      <c r="AK618" s="12"/>
    </row>
    <row r="619" spans="2:37" x14ac:dyDescent="0.25">
      <c r="B619">
        <v>5207</v>
      </c>
      <c r="C619" s="18">
        <v>2000000357</v>
      </c>
      <c r="D619" s="21" t="s">
        <v>576</v>
      </c>
      <c r="F619" s="3">
        <v>5</v>
      </c>
      <c r="G619" s="3">
        <v>2</v>
      </c>
      <c r="H619" t="s">
        <v>1173</v>
      </c>
      <c r="I619" t="s">
        <v>1177</v>
      </c>
      <c r="J619" s="9">
        <v>2000000346</v>
      </c>
      <c r="K619" s="5" t="s">
        <v>75</v>
      </c>
      <c r="L619" t="s">
        <v>39</v>
      </c>
      <c r="M619">
        <v>120</v>
      </c>
      <c r="N619" t="s">
        <v>1194</v>
      </c>
      <c r="Q619">
        <v>0</v>
      </c>
      <c r="R619">
        <v>0</v>
      </c>
      <c r="S619">
        <v>0</v>
      </c>
      <c r="T619">
        <v>0</v>
      </c>
      <c r="U619">
        <v>0</v>
      </c>
      <c r="V619" s="2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tr">
        <f>IF(ISBLANK(E619), "N", "Y")</f>
        <v>N</v>
      </c>
      <c r="AJ619">
        <v>1</v>
      </c>
      <c r="AK619" s="12"/>
    </row>
    <row r="620" spans="2:37" x14ac:dyDescent="0.25">
      <c r="B620">
        <v>5208</v>
      </c>
      <c r="C620" s="18">
        <v>2000000361</v>
      </c>
      <c r="D620" s="21" t="s">
        <v>577</v>
      </c>
      <c r="F620" s="3">
        <v>4</v>
      </c>
      <c r="G620" s="3">
        <v>2</v>
      </c>
      <c r="H620" t="s">
        <v>1173</v>
      </c>
      <c r="I620" t="s">
        <v>1177</v>
      </c>
      <c r="J620" s="9">
        <v>2000000261</v>
      </c>
      <c r="K620" s="5" t="s">
        <v>75</v>
      </c>
      <c r="L620" t="s">
        <v>39</v>
      </c>
      <c r="M620">
        <v>120</v>
      </c>
      <c r="N620" t="s">
        <v>1194</v>
      </c>
      <c r="Q620">
        <v>0</v>
      </c>
      <c r="R620">
        <v>0</v>
      </c>
      <c r="S620">
        <v>0</v>
      </c>
      <c r="T620">
        <v>0</v>
      </c>
      <c r="U620">
        <v>0</v>
      </c>
      <c r="V620" s="29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tr">
        <f>IF(ISBLANK(E620), "N", "Y")</f>
        <v>N</v>
      </c>
      <c r="AJ620">
        <v>1</v>
      </c>
      <c r="AK620" s="12"/>
    </row>
    <row r="621" spans="2:37" x14ac:dyDescent="0.25">
      <c r="B621">
        <v>5209</v>
      </c>
      <c r="C621" s="17">
        <v>2000000401</v>
      </c>
      <c r="D621" s="5" t="s">
        <v>578</v>
      </c>
      <c r="F621" s="3">
        <v>3</v>
      </c>
      <c r="G621" s="3">
        <v>2</v>
      </c>
      <c r="H621" t="s">
        <v>1173</v>
      </c>
      <c r="I621" t="s">
        <v>1177</v>
      </c>
      <c r="J621" s="6">
        <v>2000000161</v>
      </c>
      <c r="K621" s="5" t="s">
        <v>40</v>
      </c>
      <c r="L621" t="s">
        <v>39</v>
      </c>
      <c r="M621">
        <v>120</v>
      </c>
      <c r="N621" t="s">
        <v>1194</v>
      </c>
      <c r="Q621">
        <v>0</v>
      </c>
      <c r="R621">
        <v>0</v>
      </c>
      <c r="S621">
        <v>0</v>
      </c>
      <c r="T621">
        <v>0</v>
      </c>
      <c r="U621">
        <v>0</v>
      </c>
      <c r="V621" s="29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tr">
        <f>IF(ISBLANK(E621), "N", "Y")</f>
        <v>N</v>
      </c>
      <c r="AJ621">
        <v>1</v>
      </c>
      <c r="AK621" s="12"/>
    </row>
    <row r="622" spans="2:37" x14ac:dyDescent="0.25">
      <c r="B622">
        <v>5210</v>
      </c>
      <c r="C622" s="17">
        <v>2000000402</v>
      </c>
      <c r="D622" s="5" t="s">
        <v>579</v>
      </c>
      <c r="F622" s="3">
        <v>4</v>
      </c>
      <c r="G622" s="3">
        <v>2</v>
      </c>
      <c r="H622" t="s">
        <v>1173</v>
      </c>
      <c r="I622" t="s">
        <v>1177</v>
      </c>
      <c r="J622" s="9">
        <v>2000000401</v>
      </c>
      <c r="K622" s="5" t="s">
        <v>75</v>
      </c>
      <c r="L622" t="s">
        <v>39</v>
      </c>
      <c r="M622">
        <v>120</v>
      </c>
      <c r="N622" t="s">
        <v>1194</v>
      </c>
      <c r="Q622">
        <v>0</v>
      </c>
      <c r="R622">
        <v>0</v>
      </c>
      <c r="S622">
        <v>0</v>
      </c>
      <c r="T622">
        <v>0</v>
      </c>
      <c r="U622">
        <v>0</v>
      </c>
      <c r="V622" s="29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tr">
        <f>IF(ISBLANK(E622), "N", "Y")</f>
        <v>N</v>
      </c>
      <c r="AJ622">
        <v>1</v>
      </c>
      <c r="AK622" s="12"/>
    </row>
    <row r="623" spans="2:37" x14ac:dyDescent="0.25">
      <c r="B623">
        <v>5211</v>
      </c>
      <c r="C623" s="17">
        <v>2000000431</v>
      </c>
      <c r="D623" s="5" t="s">
        <v>580</v>
      </c>
      <c r="F623" s="3">
        <v>3</v>
      </c>
      <c r="G623" s="3">
        <v>2</v>
      </c>
      <c r="H623" t="s">
        <v>1173</v>
      </c>
      <c r="I623" t="s">
        <v>1177</v>
      </c>
      <c r="J623" s="6">
        <v>2000000161</v>
      </c>
      <c r="K623" s="5" t="s">
        <v>40</v>
      </c>
      <c r="L623" t="s">
        <v>39</v>
      </c>
      <c r="M623">
        <v>120</v>
      </c>
      <c r="N623" t="s">
        <v>1194</v>
      </c>
      <c r="Q623">
        <v>0</v>
      </c>
      <c r="R623">
        <v>0</v>
      </c>
      <c r="S623">
        <v>0</v>
      </c>
      <c r="T623">
        <v>0</v>
      </c>
      <c r="U623">
        <v>0</v>
      </c>
      <c r="V623" s="29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tr">
        <f>IF(ISBLANK(E623), "N", "Y")</f>
        <v>N</v>
      </c>
      <c r="AJ623">
        <v>1</v>
      </c>
      <c r="AK623" s="12"/>
    </row>
    <row r="624" spans="2:37" x14ac:dyDescent="0.25">
      <c r="B624">
        <v>5212</v>
      </c>
      <c r="C624" s="17">
        <v>2000000432</v>
      </c>
      <c r="D624" s="5" t="s">
        <v>581</v>
      </c>
      <c r="F624" s="3">
        <v>4</v>
      </c>
      <c r="G624" s="3">
        <v>2</v>
      </c>
      <c r="H624" t="s">
        <v>1173</v>
      </c>
      <c r="I624" t="s">
        <v>1177</v>
      </c>
      <c r="J624" s="9">
        <v>2000000431</v>
      </c>
      <c r="K624" s="5" t="s">
        <v>75</v>
      </c>
      <c r="L624" t="s">
        <v>39</v>
      </c>
      <c r="M624">
        <v>120</v>
      </c>
      <c r="N624" t="s">
        <v>1194</v>
      </c>
      <c r="Q624">
        <v>0</v>
      </c>
      <c r="R624">
        <v>0</v>
      </c>
      <c r="S624">
        <v>0</v>
      </c>
      <c r="T624">
        <v>0</v>
      </c>
      <c r="U624">
        <v>0</v>
      </c>
      <c r="V624" s="29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tr">
        <f>IF(ISBLANK(E624), "N", "Y")</f>
        <v>N</v>
      </c>
      <c r="AJ624">
        <v>1</v>
      </c>
      <c r="AK624" s="12"/>
    </row>
    <row r="625" spans="2:37" x14ac:dyDescent="0.25">
      <c r="B625">
        <v>5213</v>
      </c>
      <c r="C625" s="17">
        <v>2000000435</v>
      </c>
      <c r="D625" s="5" t="s">
        <v>584</v>
      </c>
      <c r="F625" s="3">
        <v>4</v>
      </c>
      <c r="G625" s="3">
        <v>2</v>
      </c>
      <c r="H625" t="s">
        <v>1173</v>
      </c>
      <c r="I625" t="s">
        <v>1177</v>
      </c>
      <c r="J625" s="9">
        <v>2000000431</v>
      </c>
      <c r="K625" s="5" t="s">
        <v>75</v>
      </c>
      <c r="L625" t="s">
        <v>39</v>
      </c>
      <c r="M625">
        <v>120</v>
      </c>
      <c r="N625" t="s">
        <v>1194</v>
      </c>
      <c r="Q625">
        <v>0</v>
      </c>
      <c r="R625">
        <v>0</v>
      </c>
      <c r="S625">
        <v>0</v>
      </c>
      <c r="T625">
        <v>0</v>
      </c>
      <c r="U625">
        <v>0</v>
      </c>
      <c r="V625" s="29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tr">
        <f>IF(ISBLANK(E625), "N", "Y")</f>
        <v>N</v>
      </c>
      <c r="AJ625">
        <v>1</v>
      </c>
      <c r="AK625" s="12"/>
    </row>
    <row r="626" spans="2:37" x14ac:dyDescent="0.25">
      <c r="B626">
        <v>5215</v>
      </c>
      <c r="C626" s="17">
        <v>2000000437</v>
      </c>
      <c r="D626" s="5" t="s">
        <v>586</v>
      </c>
      <c r="F626" s="3">
        <v>4</v>
      </c>
      <c r="G626" s="3">
        <v>2</v>
      </c>
      <c r="H626" t="s">
        <v>1173</v>
      </c>
      <c r="I626" t="s">
        <v>1177</v>
      </c>
      <c r="J626" s="9">
        <v>2000000431</v>
      </c>
      <c r="K626" s="5" t="s">
        <v>75</v>
      </c>
      <c r="L626" t="s">
        <v>39</v>
      </c>
      <c r="M626">
        <v>120</v>
      </c>
      <c r="N626" t="s">
        <v>1194</v>
      </c>
      <c r="Q626">
        <v>0</v>
      </c>
      <c r="R626">
        <v>0</v>
      </c>
      <c r="S626">
        <v>0</v>
      </c>
      <c r="T626">
        <v>0</v>
      </c>
      <c r="U626">
        <v>0</v>
      </c>
      <c r="V626" s="29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tr">
        <f>IF(ISBLANK(E626), "N", "Y")</f>
        <v>N</v>
      </c>
      <c r="AJ626">
        <v>1</v>
      </c>
      <c r="AK626" s="12"/>
    </row>
    <row r="627" spans="2:37" x14ac:dyDescent="0.25">
      <c r="B627">
        <v>5216</v>
      </c>
      <c r="C627" s="17">
        <v>2000000451</v>
      </c>
      <c r="D627" s="5" t="s">
        <v>587</v>
      </c>
      <c r="F627" s="3">
        <v>4</v>
      </c>
      <c r="G627" s="3">
        <v>2</v>
      </c>
      <c r="H627" t="s">
        <v>1173</v>
      </c>
      <c r="I627" t="s">
        <v>1177</v>
      </c>
      <c r="J627" s="9">
        <v>2000000431</v>
      </c>
      <c r="K627" s="5" t="s">
        <v>75</v>
      </c>
      <c r="L627" t="s">
        <v>39</v>
      </c>
      <c r="M627">
        <v>120</v>
      </c>
      <c r="N627" t="s">
        <v>1194</v>
      </c>
      <c r="Q627">
        <v>0</v>
      </c>
      <c r="R627">
        <v>0</v>
      </c>
      <c r="S627">
        <v>0</v>
      </c>
      <c r="T627">
        <v>0</v>
      </c>
      <c r="U627">
        <v>0</v>
      </c>
      <c r="V627" s="29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 t="str">
        <f>IF(ISBLANK(E627), "N", "Y")</f>
        <v>N</v>
      </c>
      <c r="AJ627">
        <v>1</v>
      </c>
      <c r="AK627" s="12"/>
    </row>
    <row r="628" spans="2:37" x14ac:dyDescent="0.25">
      <c r="B628">
        <v>5217</v>
      </c>
      <c r="C628" s="17">
        <v>2000000455</v>
      </c>
      <c r="D628" s="5" t="s">
        <v>582</v>
      </c>
      <c r="F628" s="3">
        <v>4</v>
      </c>
      <c r="G628" s="3">
        <v>2</v>
      </c>
      <c r="H628" t="s">
        <v>1173</v>
      </c>
      <c r="I628" t="s">
        <v>1177</v>
      </c>
      <c r="J628" s="9">
        <v>2000000431</v>
      </c>
      <c r="K628" s="21" t="s">
        <v>40</v>
      </c>
      <c r="L628" t="s">
        <v>39</v>
      </c>
      <c r="M628">
        <v>120</v>
      </c>
      <c r="N628" t="s">
        <v>1194</v>
      </c>
      <c r="Q628">
        <v>0</v>
      </c>
      <c r="R628">
        <v>0</v>
      </c>
      <c r="S628">
        <v>0</v>
      </c>
      <c r="T628">
        <v>0</v>
      </c>
      <c r="U628">
        <v>0</v>
      </c>
      <c r="V628" s="29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tr">
        <f>IF(ISBLANK(E628), "N", "Y")</f>
        <v>N</v>
      </c>
      <c r="AJ628">
        <v>1</v>
      </c>
      <c r="AK628" s="12"/>
    </row>
    <row r="629" spans="2:37" x14ac:dyDescent="0.25">
      <c r="B629">
        <v>5218</v>
      </c>
      <c r="C629" s="17">
        <v>2000000456</v>
      </c>
      <c r="D629" s="5" t="s">
        <v>1178</v>
      </c>
      <c r="F629" s="24">
        <v>5</v>
      </c>
      <c r="G629" s="3">
        <v>2</v>
      </c>
      <c r="H629" t="s">
        <v>1173</v>
      </c>
      <c r="I629" t="s">
        <v>1177</v>
      </c>
      <c r="J629" s="9">
        <v>2000000455</v>
      </c>
      <c r="K629" s="22" t="s">
        <v>75</v>
      </c>
      <c r="L629" t="s">
        <v>39</v>
      </c>
      <c r="M629">
        <v>120</v>
      </c>
      <c r="N629" t="s">
        <v>1194</v>
      </c>
      <c r="Q629">
        <v>0</v>
      </c>
      <c r="R629">
        <v>0</v>
      </c>
      <c r="S629">
        <v>0</v>
      </c>
      <c r="T629">
        <v>0</v>
      </c>
      <c r="U629">
        <v>0</v>
      </c>
      <c r="V629" s="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tr">
        <f>IF(ISBLANK(E629), "N", "Y")</f>
        <v>N</v>
      </c>
      <c r="AJ629">
        <v>1</v>
      </c>
      <c r="AK629" s="12"/>
    </row>
    <row r="630" spans="2:37" x14ac:dyDescent="0.25">
      <c r="B630">
        <v>5219</v>
      </c>
      <c r="C630" s="17">
        <v>2000000457</v>
      </c>
      <c r="D630" s="5" t="s">
        <v>1179</v>
      </c>
      <c r="F630" s="24">
        <v>5</v>
      </c>
      <c r="G630" s="3">
        <v>2</v>
      </c>
      <c r="H630" t="s">
        <v>1173</v>
      </c>
      <c r="I630" t="s">
        <v>1177</v>
      </c>
      <c r="J630" s="9">
        <v>2000000455</v>
      </c>
      <c r="K630" s="22" t="s">
        <v>75</v>
      </c>
      <c r="L630" t="s">
        <v>39</v>
      </c>
      <c r="M630">
        <v>120</v>
      </c>
      <c r="N630" t="s">
        <v>1194</v>
      </c>
      <c r="Q630">
        <v>0</v>
      </c>
      <c r="R630">
        <v>0</v>
      </c>
      <c r="S630">
        <v>0</v>
      </c>
      <c r="T630">
        <v>0</v>
      </c>
      <c r="U630">
        <v>0</v>
      </c>
      <c r="V630" s="29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tr">
        <f>IF(ISBLANK(E630), "N", "Y")</f>
        <v>N</v>
      </c>
      <c r="AJ630">
        <v>1</v>
      </c>
      <c r="AK630" s="12"/>
    </row>
    <row r="631" spans="2:37" x14ac:dyDescent="0.25">
      <c r="B631">
        <v>5221</v>
      </c>
      <c r="C631" s="17">
        <v>2000000471</v>
      </c>
      <c r="D631" s="5" t="s">
        <v>588</v>
      </c>
      <c r="F631" s="3">
        <v>4</v>
      </c>
      <c r="G631" s="3">
        <v>2</v>
      </c>
      <c r="H631" t="s">
        <v>1173</v>
      </c>
      <c r="I631" t="s">
        <v>1177</v>
      </c>
      <c r="J631" s="9">
        <v>2000000431</v>
      </c>
      <c r="K631" s="5" t="s">
        <v>40</v>
      </c>
      <c r="L631" t="s">
        <v>39</v>
      </c>
      <c r="M631">
        <v>120</v>
      </c>
      <c r="N631" t="s">
        <v>1194</v>
      </c>
      <c r="Q631">
        <v>0</v>
      </c>
      <c r="R631">
        <v>0</v>
      </c>
      <c r="S631">
        <v>0</v>
      </c>
      <c r="T631">
        <v>0</v>
      </c>
      <c r="U631">
        <v>0</v>
      </c>
      <c r="V631" s="29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tr">
        <f>IF(ISBLANK(E631), "N", "Y")</f>
        <v>N</v>
      </c>
      <c r="AJ631">
        <v>1</v>
      </c>
      <c r="AK631" s="12"/>
    </row>
    <row r="632" spans="2:37" x14ac:dyDescent="0.25">
      <c r="B632">
        <v>5222</v>
      </c>
      <c r="C632" s="17">
        <v>2000000472</v>
      </c>
      <c r="D632" s="5" t="s">
        <v>589</v>
      </c>
      <c r="F632" s="3">
        <v>5</v>
      </c>
      <c r="G632" s="3">
        <v>2</v>
      </c>
      <c r="H632" t="s">
        <v>1173</v>
      </c>
      <c r="I632" t="s">
        <v>1177</v>
      </c>
      <c r="J632" s="9">
        <v>2000000471</v>
      </c>
      <c r="K632" s="5" t="s">
        <v>40</v>
      </c>
      <c r="L632" t="s">
        <v>39</v>
      </c>
      <c r="M632">
        <v>120</v>
      </c>
      <c r="N632" t="s">
        <v>1194</v>
      </c>
      <c r="Q632">
        <v>0</v>
      </c>
      <c r="R632">
        <v>0</v>
      </c>
      <c r="S632">
        <v>0</v>
      </c>
      <c r="T632">
        <v>0</v>
      </c>
      <c r="U632">
        <v>0</v>
      </c>
      <c r="V632" s="29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tr">
        <f>IF(ISBLANK(E632), "N", "Y")</f>
        <v>N</v>
      </c>
      <c r="AJ632">
        <v>1</v>
      </c>
      <c r="AK632" s="12"/>
    </row>
    <row r="633" spans="2:37" x14ac:dyDescent="0.25">
      <c r="B633">
        <v>5223</v>
      </c>
      <c r="C633" s="17">
        <v>2000000473</v>
      </c>
      <c r="D633" s="5" t="s">
        <v>590</v>
      </c>
      <c r="F633" s="3">
        <v>6</v>
      </c>
      <c r="G633" s="3">
        <v>2</v>
      </c>
      <c r="H633" t="s">
        <v>1173</v>
      </c>
      <c r="I633" t="s">
        <v>1177</v>
      </c>
      <c r="J633" s="9">
        <v>2000000472</v>
      </c>
      <c r="K633" s="5" t="s">
        <v>75</v>
      </c>
      <c r="L633" t="s">
        <v>39</v>
      </c>
      <c r="M633">
        <v>120</v>
      </c>
      <c r="N633" t="s">
        <v>1194</v>
      </c>
      <c r="Q633">
        <v>0</v>
      </c>
      <c r="R633">
        <v>0</v>
      </c>
      <c r="S633">
        <v>0</v>
      </c>
      <c r="T633">
        <v>0</v>
      </c>
      <c r="U633">
        <v>0</v>
      </c>
      <c r="V633" s="29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tr">
        <f>IF(ISBLANK(E633), "N", "Y")</f>
        <v>N</v>
      </c>
      <c r="AJ633">
        <v>1</v>
      </c>
      <c r="AK633" s="12"/>
    </row>
    <row r="634" spans="2:37" x14ac:dyDescent="0.25">
      <c r="B634">
        <v>5224</v>
      </c>
      <c r="C634" s="17">
        <v>2000000474</v>
      </c>
      <c r="D634" s="5" t="s">
        <v>591</v>
      </c>
      <c r="F634" s="3">
        <v>6</v>
      </c>
      <c r="G634" s="3">
        <v>2</v>
      </c>
      <c r="H634" t="s">
        <v>1173</v>
      </c>
      <c r="I634" t="s">
        <v>1177</v>
      </c>
      <c r="J634" s="9">
        <v>2000000472</v>
      </c>
      <c r="K634" s="5" t="s">
        <v>75</v>
      </c>
      <c r="L634" t="s">
        <v>39</v>
      </c>
      <c r="M634">
        <v>120</v>
      </c>
      <c r="N634" t="s">
        <v>1194</v>
      </c>
      <c r="Q634">
        <v>0</v>
      </c>
      <c r="R634">
        <v>0</v>
      </c>
      <c r="S634">
        <v>0</v>
      </c>
      <c r="T634">
        <v>0</v>
      </c>
      <c r="U634">
        <v>0</v>
      </c>
      <c r="V634" s="29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tr">
        <f>IF(ISBLANK(E634), "N", "Y")</f>
        <v>N</v>
      </c>
      <c r="AJ634">
        <v>1</v>
      </c>
      <c r="AK634" s="12"/>
    </row>
    <row r="635" spans="2:37" x14ac:dyDescent="0.25">
      <c r="B635">
        <v>5225</v>
      </c>
      <c r="C635" s="17">
        <v>2000000475</v>
      </c>
      <c r="D635" s="5" t="s">
        <v>592</v>
      </c>
      <c r="F635" s="3">
        <v>5</v>
      </c>
      <c r="G635" s="3">
        <v>2</v>
      </c>
      <c r="H635" t="s">
        <v>1173</v>
      </c>
      <c r="I635" t="s">
        <v>1177</v>
      </c>
      <c r="J635" s="6">
        <v>2000000471</v>
      </c>
      <c r="K635" s="5" t="s">
        <v>40</v>
      </c>
      <c r="L635" t="s">
        <v>39</v>
      </c>
      <c r="M635">
        <v>120</v>
      </c>
      <c r="N635" t="s">
        <v>1194</v>
      </c>
      <c r="Q635">
        <v>0</v>
      </c>
      <c r="R635">
        <v>0</v>
      </c>
      <c r="S635">
        <v>0</v>
      </c>
      <c r="T635">
        <v>0</v>
      </c>
      <c r="U635">
        <v>0</v>
      </c>
      <c r="V635" s="29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tr">
        <f>IF(ISBLANK(E635), "N", "Y")</f>
        <v>N</v>
      </c>
      <c r="AJ635">
        <v>1</v>
      </c>
      <c r="AK635" s="12"/>
    </row>
    <row r="636" spans="2:37" x14ac:dyDescent="0.25">
      <c r="B636">
        <v>5226</v>
      </c>
      <c r="C636" s="17">
        <v>2000000476</v>
      </c>
      <c r="D636" s="5" t="s">
        <v>593</v>
      </c>
      <c r="F636" s="3">
        <v>6</v>
      </c>
      <c r="G636" s="3">
        <v>2</v>
      </c>
      <c r="H636" t="s">
        <v>1173</v>
      </c>
      <c r="I636" t="s">
        <v>1177</v>
      </c>
      <c r="J636" s="9">
        <v>2000000475</v>
      </c>
      <c r="K636" s="5" t="s">
        <v>75</v>
      </c>
      <c r="L636" t="s">
        <v>39</v>
      </c>
      <c r="M636">
        <v>120</v>
      </c>
      <c r="N636" t="s">
        <v>1194</v>
      </c>
      <c r="Q636">
        <v>0</v>
      </c>
      <c r="R636">
        <v>0</v>
      </c>
      <c r="S636">
        <v>0</v>
      </c>
      <c r="T636">
        <v>0</v>
      </c>
      <c r="U636">
        <v>0</v>
      </c>
      <c r="V636" s="29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tr">
        <f>IF(ISBLANK(E636), "N", "Y")</f>
        <v>N</v>
      </c>
      <c r="AJ636">
        <v>1</v>
      </c>
      <c r="AK636" s="12"/>
    </row>
    <row r="637" spans="2:37" x14ac:dyDescent="0.25">
      <c r="B637">
        <v>5227</v>
      </c>
      <c r="C637" s="17">
        <v>2000000477</v>
      </c>
      <c r="D637" s="5" t="s">
        <v>594</v>
      </c>
      <c r="F637" s="3">
        <v>6</v>
      </c>
      <c r="G637" s="3">
        <v>2</v>
      </c>
      <c r="H637" t="s">
        <v>1173</v>
      </c>
      <c r="I637" t="s">
        <v>1177</v>
      </c>
      <c r="J637" s="9">
        <v>2000000475</v>
      </c>
      <c r="K637" s="5" t="s">
        <v>75</v>
      </c>
      <c r="L637" t="s">
        <v>39</v>
      </c>
      <c r="M637">
        <v>120</v>
      </c>
      <c r="N637" t="s">
        <v>1194</v>
      </c>
      <c r="Q637">
        <v>0</v>
      </c>
      <c r="R637">
        <v>0</v>
      </c>
      <c r="S637">
        <v>0</v>
      </c>
      <c r="T637">
        <v>0</v>
      </c>
      <c r="U637">
        <v>0</v>
      </c>
      <c r="V637" s="29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tr">
        <f>IF(ISBLANK(E637), "N", "Y")</f>
        <v>N</v>
      </c>
      <c r="AJ637">
        <v>1</v>
      </c>
      <c r="AK637" s="12"/>
    </row>
    <row r="638" spans="2:37" x14ac:dyDescent="0.25">
      <c r="B638">
        <v>5228</v>
      </c>
      <c r="C638" s="17">
        <v>2000000478</v>
      </c>
      <c r="D638" s="5" t="s">
        <v>595</v>
      </c>
      <c r="F638" s="3">
        <v>5</v>
      </c>
      <c r="G638" s="3">
        <v>2</v>
      </c>
      <c r="H638" t="s">
        <v>1173</v>
      </c>
      <c r="I638" t="s">
        <v>1177</v>
      </c>
      <c r="J638" s="9">
        <v>2000000471</v>
      </c>
      <c r="K638" s="5" t="s">
        <v>40</v>
      </c>
      <c r="L638" t="s">
        <v>39</v>
      </c>
      <c r="M638">
        <v>120</v>
      </c>
      <c r="N638" t="s">
        <v>1194</v>
      </c>
      <c r="Q638">
        <v>0</v>
      </c>
      <c r="R638">
        <v>0</v>
      </c>
      <c r="S638">
        <v>0</v>
      </c>
      <c r="T638">
        <v>0</v>
      </c>
      <c r="U638">
        <v>0</v>
      </c>
      <c r="V638" s="29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tr">
        <f>IF(ISBLANK(E638), "N", "Y")</f>
        <v>N</v>
      </c>
      <c r="AJ638">
        <v>1</v>
      </c>
      <c r="AK638" s="12"/>
    </row>
    <row r="639" spans="2:37" x14ac:dyDescent="0.25">
      <c r="B639">
        <v>5229</v>
      </c>
      <c r="C639" s="17">
        <v>2000000479</v>
      </c>
      <c r="D639" s="5" t="s">
        <v>596</v>
      </c>
      <c r="F639" s="3">
        <v>6</v>
      </c>
      <c r="G639" s="3">
        <v>2</v>
      </c>
      <c r="H639" t="s">
        <v>1173</v>
      </c>
      <c r="I639" t="s">
        <v>1177</v>
      </c>
      <c r="J639" s="9">
        <v>2000000478</v>
      </c>
      <c r="K639" s="5" t="s">
        <v>75</v>
      </c>
      <c r="L639" t="s">
        <v>39</v>
      </c>
      <c r="M639">
        <v>120</v>
      </c>
      <c r="N639" t="s">
        <v>1194</v>
      </c>
      <c r="Q639">
        <v>0</v>
      </c>
      <c r="R639">
        <v>0</v>
      </c>
      <c r="S639">
        <v>0</v>
      </c>
      <c r="T639">
        <v>0</v>
      </c>
      <c r="U639">
        <v>0</v>
      </c>
      <c r="V639" s="2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tr">
        <f>IF(ISBLANK(E639), "N", "Y")</f>
        <v>N</v>
      </c>
      <c r="AJ639">
        <v>1</v>
      </c>
      <c r="AK639" s="12"/>
    </row>
    <row r="640" spans="2:37" x14ac:dyDescent="0.25">
      <c r="B640">
        <v>5230</v>
      </c>
      <c r="C640" s="17">
        <v>2000000480</v>
      </c>
      <c r="D640" s="5" t="s">
        <v>597</v>
      </c>
      <c r="F640" s="3">
        <v>6</v>
      </c>
      <c r="G640" s="3">
        <v>2</v>
      </c>
      <c r="H640" t="s">
        <v>1173</v>
      </c>
      <c r="I640" t="s">
        <v>1177</v>
      </c>
      <c r="J640" s="9">
        <v>2000000478</v>
      </c>
      <c r="K640" s="5" t="s">
        <v>75</v>
      </c>
      <c r="L640" t="s">
        <v>39</v>
      </c>
      <c r="M640">
        <v>120</v>
      </c>
      <c r="N640" t="s">
        <v>1194</v>
      </c>
      <c r="Q640">
        <v>0</v>
      </c>
      <c r="R640">
        <v>0</v>
      </c>
      <c r="S640">
        <v>0</v>
      </c>
      <c r="T640">
        <v>0</v>
      </c>
      <c r="U640">
        <v>0</v>
      </c>
      <c r="V640" s="29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tr">
        <f>IF(ISBLANK(E640), "N", "Y")</f>
        <v>N</v>
      </c>
      <c r="AJ640">
        <v>1</v>
      </c>
      <c r="AK640" s="12"/>
    </row>
    <row r="641" spans="2:37" x14ac:dyDescent="0.25">
      <c r="B641">
        <v>5231</v>
      </c>
      <c r="C641" s="17">
        <v>2000000481</v>
      </c>
      <c r="D641" s="5" t="s">
        <v>598</v>
      </c>
      <c r="F641" s="3">
        <v>5</v>
      </c>
      <c r="G641" s="3">
        <v>2</v>
      </c>
      <c r="H641" t="s">
        <v>1173</v>
      </c>
      <c r="I641" t="s">
        <v>1177</v>
      </c>
      <c r="J641" s="9">
        <v>2000000471</v>
      </c>
      <c r="K641" s="5" t="s">
        <v>40</v>
      </c>
      <c r="L641" t="s">
        <v>39</v>
      </c>
      <c r="M641">
        <v>120</v>
      </c>
      <c r="N641" t="s">
        <v>1194</v>
      </c>
      <c r="Q641">
        <v>0</v>
      </c>
      <c r="R641">
        <v>0</v>
      </c>
      <c r="S641">
        <v>0</v>
      </c>
      <c r="T641">
        <v>0</v>
      </c>
      <c r="U641">
        <v>0</v>
      </c>
      <c r="V641" s="29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tr">
        <f>IF(ISBLANK(E641), "N", "Y")</f>
        <v>N</v>
      </c>
      <c r="AJ641">
        <v>1</v>
      </c>
      <c r="AK641" s="12"/>
    </row>
    <row r="642" spans="2:37" x14ac:dyDescent="0.25">
      <c r="B642">
        <v>5232</v>
      </c>
      <c r="C642" s="17">
        <v>2000000482</v>
      </c>
      <c r="D642" s="5" t="s">
        <v>599</v>
      </c>
      <c r="F642" s="3">
        <v>6</v>
      </c>
      <c r="G642" s="3">
        <v>2</v>
      </c>
      <c r="H642" t="s">
        <v>1173</v>
      </c>
      <c r="I642" t="s">
        <v>1177</v>
      </c>
      <c r="J642" s="9">
        <v>2000000481</v>
      </c>
      <c r="K642" s="5" t="s">
        <v>75</v>
      </c>
      <c r="L642" t="s">
        <v>39</v>
      </c>
      <c r="M642">
        <v>120</v>
      </c>
      <c r="N642" t="s">
        <v>1194</v>
      </c>
      <c r="Q642">
        <v>0</v>
      </c>
      <c r="R642">
        <v>0</v>
      </c>
      <c r="S642">
        <v>0</v>
      </c>
      <c r="T642">
        <v>0</v>
      </c>
      <c r="U642">
        <v>0</v>
      </c>
      <c r="V642" s="29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tr">
        <f>IF(ISBLANK(E642), "N", "Y")</f>
        <v>N</v>
      </c>
      <c r="AJ642">
        <v>1</v>
      </c>
      <c r="AK642" s="12"/>
    </row>
    <row r="643" spans="2:37" x14ac:dyDescent="0.25">
      <c r="B643">
        <v>5233</v>
      </c>
      <c r="C643" s="17">
        <v>2000000483</v>
      </c>
      <c r="D643" s="5" t="s">
        <v>600</v>
      </c>
      <c r="F643" s="3">
        <v>6</v>
      </c>
      <c r="G643" s="3">
        <v>2</v>
      </c>
      <c r="H643" t="s">
        <v>1173</v>
      </c>
      <c r="I643" t="s">
        <v>1177</v>
      </c>
      <c r="J643" s="9">
        <v>2000000481</v>
      </c>
      <c r="K643" s="5" t="s">
        <v>75</v>
      </c>
      <c r="L643" t="s">
        <v>39</v>
      </c>
      <c r="M643">
        <v>120</v>
      </c>
      <c r="N643" t="s">
        <v>1194</v>
      </c>
      <c r="Q643">
        <v>0</v>
      </c>
      <c r="R643">
        <v>0</v>
      </c>
      <c r="S643">
        <v>0</v>
      </c>
      <c r="T643">
        <v>0</v>
      </c>
      <c r="U643">
        <v>0</v>
      </c>
      <c r="V643" s="29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tr">
        <f>IF(ISBLANK(E643), "N", "Y")</f>
        <v>N</v>
      </c>
      <c r="AJ643">
        <v>1</v>
      </c>
      <c r="AK643" s="12"/>
    </row>
    <row r="644" spans="2:37" x14ac:dyDescent="0.25">
      <c r="B644">
        <v>5234</v>
      </c>
      <c r="C644" s="17">
        <v>2000000484</v>
      </c>
      <c r="D644" s="5" t="s">
        <v>601</v>
      </c>
      <c r="F644" s="3">
        <v>5</v>
      </c>
      <c r="G644" s="3">
        <v>2</v>
      </c>
      <c r="H644" t="s">
        <v>1173</v>
      </c>
      <c r="I644" t="s">
        <v>1177</v>
      </c>
      <c r="J644" s="9">
        <v>2000000471</v>
      </c>
      <c r="K644" s="5" t="s">
        <v>40</v>
      </c>
      <c r="L644" t="s">
        <v>39</v>
      </c>
      <c r="M644">
        <v>120</v>
      </c>
      <c r="N644" t="s">
        <v>1194</v>
      </c>
      <c r="Q644">
        <v>0</v>
      </c>
      <c r="R644">
        <v>0</v>
      </c>
      <c r="S644">
        <v>0</v>
      </c>
      <c r="T644">
        <v>0</v>
      </c>
      <c r="U644">
        <v>0</v>
      </c>
      <c r="V644" s="29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tr">
        <f>IF(ISBLANK(E644), "N", "Y")</f>
        <v>N</v>
      </c>
      <c r="AJ644">
        <v>1</v>
      </c>
      <c r="AK644" s="12"/>
    </row>
    <row r="645" spans="2:37" x14ac:dyDescent="0.25">
      <c r="B645">
        <v>5235</v>
      </c>
      <c r="C645" s="17">
        <v>2000000485</v>
      </c>
      <c r="D645" s="5" t="s">
        <v>602</v>
      </c>
      <c r="F645" s="3">
        <v>6</v>
      </c>
      <c r="G645" s="3">
        <v>2</v>
      </c>
      <c r="H645" t="s">
        <v>1173</v>
      </c>
      <c r="I645" t="s">
        <v>1177</v>
      </c>
      <c r="J645" s="9">
        <v>2000000484</v>
      </c>
      <c r="K645" s="5" t="s">
        <v>75</v>
      </c>
      <c r="L645" t="s">
        <v>39</v>
      </c>
      <c r="M645">
        <v>120</v>
      </c>
      <c r="N645" t="s">
        <v>1194</v>
      </c>
      <c r="Q645">
        <v>0</v>
      </c>
      <c r="R645">
        <v>0</v>
      </c>
      <c r="S645">
        <v>0</v>
      </c>
      <c r="T645">
        <v>0</v>
      </c>
      <c r="U645">
        <v>0</v>
      </c>
      <c r="V645" s="29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tr">
        <f>IF(ISBLANK(E645), "N", "Y")</f>
        <v>N</v>
      </c>
      <c r="AJ645">
        <v>1</v>
      </c>
      <c r="AK645" s="12"/>
    </row>
    <row r="646" spans="2:37" x14ac:dyDescent="0.25">
      <c r="B646">
        <v>5236</v>
      </c>
      <c r="C646" s="17">
        <v>2000000486</v>
      </c>
      <c r="D646" s="5" t="s">
        <v>603</v>
      </c>
      <c r="F646" s="3">
        <v>6</v>
      </c>
      <c r="G646" s="3">
        <v>2</v>
      </c>
      <c r="H646" t="s">
        <v>1173</v>
      </c>
      <c r="I646" t="s">
        <v>1177</v>
      </c>
      <c r="J646" s="9">
        <v>2000000484</v>
      </c>
      <c r="K646" s="5" t="s">
        <v>75</v>
      </c>
      <c r="L646" t="s">
        <v>39</v>
      </c>
      <c r="M646">
        <v>120</v>
      </c>
      <c r="N646" t="s">
        <v>1194</v>
      </c>
      <c r="Q646">
        <v>0</v>
      </c>
      <c r="R646">
        <v>0</v>
      </c>
      <c r="S646">
        <v>0</v>
      </c>
      <c r="T646">
        <v>0</v>
      </c>
      <c r="U646">
        <v>0</v>
      </c>
      <c r="V646" s="29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tr">
        <f>IF(ISBLANK(E646), "N", "Y")</f>
        <v>N</v>
      </c>
      <c r="AJ646">
        <v>1</v>
      </c>
      <c r="AK646" s="12"/>
    </row>
    <row r="647" spans="2:37" x14ac:dyDescent="0.25">
      <c r="B647">
        <v>5237</v>
      </c>
      <c r="C647" s="17">
        <v>2000000487</v>
      </c>
      <c r="D647" s="5" t="s">
        <v>604</v>
      </c>
      <c r="F647" s="3">
        <v>5</v>
      </c>
      <c r="G647" s="3">
        <v>2</v>
      </c>
      <c r="H647" t="s">
        <v>1173</v>
      </c>
      <c r="I647" t="s">
        <v>1177</v>
      </c>
      <c r="J647" s="9">
        <v>2000000471</v>
      </c>
      <c r="K647" s="5" t="s">
        <v>40</v>
      </c>
      <c r="L647" t="s">
        <v>39</v>
      </c>
      <c r="M647">
        <v>120</v>
      </c>
      <c r="N647" t="s">
        <v>1194</v>
      </c>
      <c r="Q647">
        <v>0</v>
      </c>
      <c r="R647">
        <v>0</v>
      </c>
      <c r="S647">
        <v>0</v>
      </c>
      <c r="T647">
        <v>0</v>
      </c>
      <c r="U647">
        <v>0</v>
      </c>
      <c r="V647" s="29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tr">
        <f>IF(ISBLANK(E647), "N", "Y")</f>
        <v>N</v>
      </c>
      <c r="AJ647">
        <v>1</v>
      </c>
      <c r="AK647" s="12"/>
    </row>
    <row r="648" spans="2:37" x14ac:dyDescent="0.25">
      <c r="B648">
        <v>5238</v>
      </c>
      <c r="C648" s="17">
        <v>2000000488</v>
      </c>
      <c r="D648" s="5" t="s">
        <v>605</v>
      </c>
      <c r="F648" s="3">
        <v>6</v>
      </c>
      <c r="G648" s="3">
        <v>2</v>
      </c>
      <c r="H648" t="s">
        <v>1173</v>
      </c>
      <c r="I648" t="s">
        <v>1177</v>
      </c>
      <c r="J648" s="9">
        <v>2000000487</v>
      </c>
      <c r="K648" s="5" t="s">
        <v>75</v>
      </c>
      <c r="L648" t="s">
        <v>39</v>
      </c>
      <c r="M648">
        <v>120</v>
      </c>
      <c r="N648" t="s">
        <v>1194</v>
      </c>
      <c r="Q648">
        <v>0</v>
      </c>
      <c r="R648">
        <v>0</v>
      </c>
      <c r="S648">
        <v>0</v>
      </c>
      <c r="T648">
        <v>0</v>
      </c>
      <c r="U648">
        <v>0</v>
      </c>
      <c r="V648" s="29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tr">
        <f>IF(ISBLANK(E648), "N", "Y")</f>
        <v>N</v>
      </c>
      <c r="AJ648">
        <v>1</v>
      </c>
      <c r="AK648" s="12"/>
    </row>
    <row r="649" spans="2:37" x14ac:dyDescent="0.25">
      <c r="B649">
        <v>5239</v>
      </c>
      <c r="C649" s="17">
        <v>2000000489</v>
      </c>
      <c r="D649" s="5" t="s">
        <v>606</v>
      </c>
      <c r="F649" s="3">
        <v>6</v>
      </c>
      <c r="G649" s="3">
        <v>2</v>
      </c>
      <c r="H649" t="s">
        <v>1173</v>
      </c>
      <c r="I649" t="s">
        <v>1177</v>
      </c>
      <c r="J649" s="9">
        <v>2000000487</v>
      </c>
      <c r="K649" s="5" t="s">
        <v>75</v>
      </c>
      <c r="L649" t="s">
        <v>39</v>
      </c>
      <c r="M649">
        <v>120</v>
      </c>
      <c r="N649" t="s">
        <v>1194</v>
      </c>
      <c r="Q649">
        <v>0</v>
      </c>
      <c r="R649">
        <v>0</v>
      </c>
      <c r="S649">
        <v>0</v>
      </c>
      <c r="T649">
        <v>0</v>
      </c>
      <c r="U649">
        <v>0</v>
      </c>
      <c r="V649" s="2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tr">
        <f>IF(ISBLANK(E649), "N", "Y")</f>
        <v>N</v>
      </c>
      <c r="AJ649">
        <v>1</v>
      </c>
      <c r="AK649" s="12"/>
    </row>
    <row r="650" spans="2:37" x14ac:dyDescent="0.25">
      <c r="B650">
        <v>5240</v>
      </c>
      <c r="C650" s="17">
        <v>2000000490</v>
      </c>
      <c r="D650" s="5" t="s">
        <v>607</v>
      </c>
      <c r="F650" s="3">
        <v>5</v>
      </c>
      <c r="G650" s="3">
        <v>2</v>
      </c>
      <c r="H650" t="s">
        <v>1173</v>
      </c>
      <c r="I650" t="s">
        <v>1177</v>
      </c>
      <c r="J650" s="9">
        <v>2000000471</v>
      </c>
      <c r="K650" s="5" t="s">
        <v>40</v>
      </c>
      <c r="L650" t="s">
        <v>39</v>
      </c>
      <c r="M650">
        <v>120</v>
      </c>
      <c r="N650" t="s">
        <v>1194</v>
      </c>
      <c r="Q650">
        <v>0</v>
      </c>
      <c r="R650">
        <v>0</v>
      </c>
      <c r="S650">
        <v>0</v>
      </c>
      <c r="T650">
        <v>0</v>
      </c>
      <c r="U650">
        <v>0</v>
      </c>
      <c r="V650" s="29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tr">
        <f>IF(ISBLANK(E650), "N", "Y")</f>
        <v>N</v>
      </c>
      <c r="AJ650">
        <v>1</v>
      </c>
      <c r="AK650" s="12"/>
    </row>
    <row r="651" spans="2:37" x14ac:dyDescent="0.25">
      <c r="B651">
        <v>5241</v>
      </c>
      <c r="C651" s="18">
        <v>2000000491</v>
      </c>
      <c r="D651" s="21" t="s">
        <v>608</v>
      </c>
      <c r="F651" s="24">
        <v>6</v>
      </c>
      <c r="G651" s="3">
        <v>2</v>
      </c>
      <c r="H651" t="s">
        <v>1173</v>
      </c>
      <c r="I651" t="s">
        <v>1177</v>
      </c>
      <c r="J651" s="23">
        <v>2000000490</v>
      </c>
      <c r="K651" s="5" t="s">
        <v>75</v>
      </c>
      <c r="L651" t="s">
        <v>39</v>
      </c>
      <c r="M651">
        <v>120</v>
      </c>
      <c r="N651" t="s">
        <v>1194</v>
      </c>
      <c r="Q651">
        <v>0</v>
      </c>
      <c r="R651">
        <v>0</v>
      </c>
      <c r="S651">
        <v>0</v>
      </c>
      <c r="T651">
        <v>0</v>
      </c>
      <c r="U651">
        <v>0</v>
      </c>
      <c r="V651" s="29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tr">
        <f>IF(ISBLANK(E651), "N", "Y")</f>
        <v>N</v>
      </c>
      <c r="AJ651">
        <v>1</v>
      </c>
      <c r="AK651" s="12"/>
    </row>
    <row r="652" spans="2:37" x14ac:dyDescent="0.25">
      <c r="B652">
        <v>5242</v>
      </c>
      <c r="C652" s="18">
        <v>2000000492</v>
      </c>
      <c r="D652" s="21" t="s">
        <v>609</v>
      </c>
      <c r="F652" s="24">
        <v>6</v>
      </c>
      <c r="G652" s="3">
        <v>2</v>
      </c>
      <c r="H652" t="s">
        <v>1173</v>
      </c>
      <c r="I652" t="s">
        <v>1177</v>
      </c>
      <c r="J652" s="23">
        <v>2000000490</v>
      </c>
      <c r="K652" s="5" t="s">
        <v>75</v>
      </c>
      <c r="L652" t="s">
        <v>39</v>
      </c>
      <c r="M652">
        <v>120</v>
      </c>
      <c r="N652" t="s">
        <v>1194</v>
      </c>
      <c r="Q652">
        <v>0</v>
      </c>
      <c r="R652">
        <v>0</v>
      </c>
      <c r="S652">
        <v>0</v>
      </c>
      <c r="T652">
        <v>0</v>
      </c>
      <c r="U652">
        <v>0</v>
      </c>
      <c r="V652" s="29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tr">
        <f>IF(ISBLANK(E652), "N", "Y")</f>
        <v>N</v>
      </c>
      <c r="AJ652">
        <v>1</v>
      </c>
      <c r="AK652" s="12"/>
    </row>
    <row r="653" spans="2:37" x14ac:dyDescent="0.25">
      <c r="B653">
        <v>5243</v>
      </c>
      <c r="C653" s="17">
        <v>2000000493</v>
      </c>
      <c r="D653" s="5" t="s">
        <v>610</v>
      </c>
      <c r="F653" s="3">
        <v>5</v>
      </c>
      <c r="G653" s="3">
        <v>2</v>
      </c>
      <c r="H653" t="s">
        <v>1173</v>
      </c>
      <c r="I653" t="s">
        <v>1177</v>
      </c>
      <c r="J653" s="9">
        <v>2000000471</v>
      </c>
      <c r="K653" s="5" t="s">
        <v>40</v>
      </c>
      <c r="L653" t="s">
        <v>39</v>
      </c>
      <c r="M653">
        <v>120</v>
      </c>
      <c r="N653" t="s">
        <v>1194</v>
      </c>
      <c r="Q653">
        <v>0</v>
      </c>
      <c r="R653">
        <v>0</v>
      </c>
      <c r="S653">
        <v>0</v>
      </c>
      <c r="T653">
        <v>0</v>
      </c>
      <c r="U653">
        <v>0</v>
      </c>
      <c r="V653" s="29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tr">
        <f>IF(ISBLANK(E653), "N", "Y")</f>
        <v>N</v>
      </c>
      <c r="AJ653">
        <v>1</v>
      </c>
      <c r="AK653" s="12"/>
    </row>
    <row r="654" spans="2:37" x14ac:dyDescent="0.25">
      <c r="B654">
        <v>5244</v>
      </c>
      <c r="C654" s="17">
        <v>2000000494</v>
      </c>
      <c r="D654" s="5" t="s">
        <v>611</v>
      </c>
      <c r="F654" s="3">
        <v>6</v>
      </c>
      <c r="G654" s="3">
        <v>2</v>
      </c>
      <c r="H654" t="s">
        <v>1173</v>
      </c>
      <c r="I654" t="s">
        <v>1177</v>
      </c>
      <c r="J654" s="9">
        <v>2000000493</v>
      </c>
      <c r="K654" s="5" t="s">
        <v>75</v>
      </c>
      <c r="L654" t="s">
        <v>39</v>
      </c>
      <c r="M654">
        <v>120</v>
      </c>
      <c r="N654" t="s">
        <v>1194</v>
      </c>
      <c r="Q654">
        <v>0</v>
      </c>
      <c r="R654">
        <v>0</v>
      </c>
      <c r="S654">
        <v>0</v>
      </c>
      <c r="T654">
        <v>0</v>
      </c>
      <c r="U654">
        <v>0</v>
      </c>
      <c r="V654" s="29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tr">
        <f>IF(ISBLANK(E654), "N", "Y")</f>
        <v>N</v>
      </c>
      <c r="AJ654">
        <v>1</v>
      </c>
      <c r="AK654" s="12"/>
    </row>
    <row r="655" spans="2:37" x14ac:dyDescent="0.25">
      <c r="B655">
        <v>5245</v>
      </c>
      <c r="C655" s="17">
        <v>2000000495</v>
      </c>
      <c r="D655" s="5" t="s">
        <v>612</v>
      </c>
      <c r="F655" s="3">
        <v>6</v>
      </c>
      <c r="G655" s="3">
        <v>2</v>
      </c>
      <c r="H655" t="s">
        <v>1173</v>
      </c>
      <c r="I655" t="s">
        <v>1177</v>
      </c>
      <c r="J655" s="9">
        <v>2000000493</v>
      </c>
      <c r="K655" s="5" t="s">
        <v>75</v>
      </c>
      <c r="L655" t="s">
        <v>39</v>
      </c>
      <c r="M655">
        <v>120</v>
      </c>
      <c r="N655" t="s">
        <v>1194</v>
      </c>
      <c r="Q655">
        <v>0</v>
      </c>
      <c r="R655">
        <v>0</v>
      </c>
      <c r="S655">
        <v>0</v>
      </c>
      <c r="T655">
        <v>0</v>
      </c>
      <c r="U655">
        <v>0</v>
      </c>
      <c r="V655" s="29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tr">
        <f>IF(ISBLANK(E655), "N", "Y")</f>
        <v>N</v>
      </c>
      <c r="AJ655">
        <v>1</v>
      </c>
      <c r="AK655" s="12"/>
    </row>
    <row r="656" spans="2:37" x14ac:dyDescent="0.25">
      <c r="B656">
        <v>5246</v>
      </c>
      <c r="C656" s="17">
        <v>2000000496</v>
      </c>
      <c r="D656" s="5" t="s">
        <v>613</v>
      </c>
      <c r="F656" s="3">
        <v>5</v>
      </c>
      <c r="G656" s="3">
        <v>2</v>
      </c>
      <c r="H656" t="s">
        <v>1173</v>
      </c>
      <c r="I656" t="s">
        <v>1177</v>
      </c>
      <c r="J656" s="9">
        <v>2000000471</v>
      </c>
      <c r="K656" s="5" t="s">
        <v>40</v>
      </c>
      <c r="L656" t="s">
        <v>39</v>
      </c>
      <c r="M656">
        <v>120</v>
      </c>
      <c r="N656" t="s">
        <v>1194</v>
      </c>
      <c r="Q656">
        <v>0</v>
      </c>
      <c r="R656">
        <v>0</v>
      </c>
      <c r="S656">
        <v>0</v>
      </c>
      <c r="T656">
        <v>0</v>
      </c>
      <c r="U656">
        <v>0</v>
      </c>
      <c r="V656" s="29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tr">
        <f>IF(ISBLANK(E656), "N", "Y")</f>
        <v>N</v>
      </c>
      <c r="AJ656">
        <v>1</v>
      </c>
      <c r="AK656" s="12"/>
    </row>
    <row r="657" spans="2:37" x14ac:dyDescent="0.25">
      <c r="B657">
        <v>5247</v>
      </c>
      <c r="C657" s="17">
        <v>2000000497</v>
      </c>
      <c r="D657" s="5" t="s">
        <v>614</v>
      </c>
      <c r="F657" s="3">
        <v>6</v>
      </c>
      <c r="G657" s="3">
        <v>2</v>
      </c>
      <c r="H657" t="s">
        <v>1173</v>
      </c>
      <c r="I657" t="s">
        <v>1177</v>
      </c>
      <c r="J657" s="9">
        <v>2000000496</v>
      </c>
      <c r="K657" s="5" t="s">
        <v>75</v>
      </c>
      <c r="L657" t="s">
        <v>39</v>
      </c>
      <c r="M657">
        <v>120</v>
      </c>
      <c r="N657" t="s">
        <v>1194</v>
      </c>
      <c r="Q657">
        <v>0</v>
      </c>
      <c r="R657">
        <v>0</v>
      </c>
      <c r="S657">
        <v>0</v>
      </c>
      <c r="T657">
        <v>0</v>
      </c>
      <c r="U657">
        <v>0</v>
      </c>
      <c r="V657" s="29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tr">
        <f>IF(ISBLANK(E657), "N", "Y")</f>
        <v>N</v>
      </c>
      <c r="AJ657">
        <v>1</v>
      </c>
      <c r="AK657" s="12"/>
    </row>
    <row r="658" spans="2:37" x14ac:dyDescent="0.25">
      <c r="B658">
        <v>5248</v>
      </c>
      <c r="C658" s="17">
        <v>2000000498</v>
      </c>
      <c r="D658" s="5" t="s">
        <v>615</v>
      </c>
      <c r="F658" s="3">
        <v>6</v>
      </c>
      <c r="G658" s="3">
        <v>2</v>
      </c>
      <c r="H658" t="s">
        <v>1173</v>
      </c>
      <c r="I658" t="s">
        <v>1177</v>
      </c>
      <c r="J658" s="9">
        <v>2000000496</v>
      </c>
      <c r="K658" s="5" t="s">
        <v>75</v>
      </c>
      <c r="L658" t="s">
        <v>39</v>
      </c>
      <c r="M658">
        <v>120</v>
      </c>
      <c r="N658" t="s">
        <v>1194</v>
      </c>
      <c r="Q658">
        <v>0</v>
      </c>
      <c r="R658">
        <v>0</v>
      </c>
      <c r="S658">
        <v>0</v>
      </c>
      <c r="T658">
        <v>0</v>
      </c>
      <c r="U658">
        <v>0</v>
      </c>
      <c r="V658" s="29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tr">
        <f>IF(ISBLANK(E658), "N", "Y")</f>
        <v>N</v>
      </c>
      <c r="AJ658">
        <v>1</v>
      </c>
      <c r="AK658" s="12"/>
    </row>
    <row r="659" spans="2:37" x14ac:dyDescent="0.25">
      <c r="B659">
        <v>5249</v>
      </c>
      <c r="C659" s="17">
        <v>2000000499</v>
      </c>
      <c r="D659" s="5" t="s">
        <v>616</v>
      </c>
      <c r="F659" s="3">
        <v>5</v>
      </c>
      <c r="G659" s="3">
        <v>2</v>
      </c>
      <c r="H659" t="s">
        <v>1173</v>
      </c>
      <c r="I659" t="s">
        <v>1177</v>
      </c>
      <c r="J659" s="9">
        <v>2000000471</v>
      </c>
      <c r="K659" s="5" t="s">
        <v>40</v>
      </c>
      <c r="L659" t="s">
        <v>39</v>
      </c>
      <c r="M659">
        <v>120</v>
      </c>
      <c r="N659" t="s">
        <v>1194</v>
      </c>
      <c r="Q659">
        <v>0</v>
      </c>
      <c r="R659">
        <v>0</v>
      </c>
      <c r="S659">
        <v>0</v>
      </c>
      <c r="T659">
        <v>0</v>
      </c>
      <c r="U659">
        <v>0</v>
      </c>
      <c r="V659" s="2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tr">
        <f>IF(ISBLANK(E659), "N", "Y")</f>
        <v>N</v>
      </c>
      <c r="AJ659">
        <v>1</v>
      </c>
      <c r="AK659" s="12"/>
    </row>
    <row r="660" spans="2:37" x14ac:dyDescent="0.25">
      <c r="B660">
        <v>5250</v>
      </c>
      <c r="C660" s="17">
        <v>2000000501</v>
      </c>
      <c r="D660" s="5" t="s">
        <v>617</v>
      </c>
      <c r="F660" s="3">
        <v>6</v>
      </c>
      <c r="G660" s="3">
        <v>2</v>
      </c>
      <c r="H660" t="s">
        <v>1173</v>
      </c>
      <c r="I660" t="s">
        <v>1177</v>
      </c>
      <c r="J660" s="9">
        <v>2000000499</v>
      </c>
      <c r="K660" s="5" t="s">
        <v>75</v>
      </c>
      <c r="L660" t="s">
        <v>39</v>
      </c>
      <c r="M660">
        <v>120</v>
      </c>
      <c r="N660" t="s">
        <v>1194</v>
      </c>
      <c r="Q660">
        <v>0</v>
      </c>
      <c r="R660">
        <v>0</v>
      </c>
      <c r="S660">
        <v>0</v>
      </c>
      <c r="T660">
        <v>0</v>
      </c>
      <c r="U660">
        <v>0</v>
      </c>
      <c r="V660" s="29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tr">
        <f>IF(ISBLANK(E660), "N", "Y")</f>
        <v>N</v>
      </c>
      <c r="AJ660">
        <v>1</v>
      </c>
      <c r="AK660" s="12"/>
    </row>
    <row r="661" spans="2:37" x14ac:dyDescent="0.25">
      <c r="B661">
        <v>5251</v>
      </c>
      <c r="C661" s="17">
        <v>2000000502</v>
      </c>
      <c r="D661" s="5" t="s">
        <v>618</v>
      </c>
      <c r="F661" s="3">
        <v>6</v>
      </c>
      <c r="G661" s="3">
        <v>2</v>
      </c>
      <c r="H661" t="s">
        <v>1173</v>
      </c>
      <c r="I661" t="s">
        <v>1177</v>
      </c>
      <c r="J661" s="9">
        <v>2000000499</v>
      </c>
      <c r="K661" s="5" t="s">
        <v>75</v>
      </c>
      <c r="L661" t="s">
        <v>39</v>
      </c>
      <c r="M661">
        <v>120</v>
      </c>
      <c r="N661" t="s">
        <v>1194</v>
      </c>
      <c r="Q661">
        <v>0</v>
      </c>
      <c r="R661">
        <v>0</v>
      </c>
      <c r="S661">
        <v>0</v>
      </c>
      <c r="T661">
        <v>0</v>
      </c>
      <c r="U661">
        <v>0</v>
      </c>
      <c r="V661" s="29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tr">
        <f>IF(ISBLANK(E661), "N", "Y")</f>
        <v>N</v>
      </c>
      <c r="AJ661">
        <v>1</v>
      </c>
      <c r="AK661" s="12"/>
    </row>
    <row r="662" spans="2:37" x14ac:dyDescent="0.25">
      <c r="B662">
        <v>5253</v>
      </c>
      <c r="C662" s="17">
        <v>2000000541</v>
      </c>
      <c r="D662" s="5" t="s">
        <v>620</v>
      </c>
      <c r="F662" s="3">
        <v>4</v>
      </c>
      <c r="G662" s="3">
        <v>2</v>
      </c>
      <c r="H662" t="s">
        <v>1173</v>
      </c>
      <c r="I662" t="s">
        <v>1177</v>
      </c>
      <c r="J662" s="9">
        <v>2000000431</v>
      </c>
      <c r="K662" s="5" t="s">
        <v>75</v>
      </c>
      <c r="L662" t="s">
        <v>39</v>
      </c>
      <c r="M662">
        <v>120</v>
      </c>
      <c r="N662" t="s">
        <v>1194</v>
      </c>
      <c r="Q662">
        <v>0</v>
      </c>
      <c r="R662">
        <v>0</v>
      </c>
      <c r="S662">
        <v>0</v>
      </c>
      <c r="T662">
        <v>0</v>
      </c>
      <c r="U662">
        <v>0</v>
      </c>
      <c r="V662" s="29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tr">
        <f>IF(ISBLANK(E662), "N", "Y")</f>
        <v>N</v>
      </c>
      <c r="AJ662">
        <v>1</v>
      </c>
      <c r="AK662" s="12"/>
    </row>
    <row r="663" spans="2:37" x14ac:dyDescent="0.25">
      <c r="B663">
        <v>5254</v>
      </c>
      <c r="C663" s="17">
        <v>2000000542</v>
      </c>
      <c r="D663" s="5" t="s">
        <v>621</v>
      </c>
      <c r="F663" s="3">
        <v>4</v>
      </c>
      <c r="G663" s="3">
        <v>2</v>
      </c>
      <c r="H663" t="s">
        <v>1173</v>
      </c>
      <c r="I663" t="s">
        <v>1177</v>
      </c>
      <c r="J663" s="9">
        <v>2000000431</v>
      </c>
      <c r="K663" s="5" t="s">
        <v>75</v>
      </c>
      <c r="L663" t="s">
        <v>39</v>
      </c>
      <c r="M663">
        <v>120</v>
      </c>
      <c r="N663" t="s">
        <v>1194</v>
      </c>
      <c r="Q663">
        <v>0</v>
      </c>
      <c r="R663">
        <v>0</v>
      </c>
      <c r="S663">
        <v>0</v>
      </c>
      <c r="T663">
        <v>0</v>
      </c>
      <c r="U663">
        <v>0</v>
      </c>
      <c r="V663" s="29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tr">
        <f>IF(ISBLANK(E663), "N", "Y")</f>
        <v>N</v>
      </c>
      <c r="AJ663">
        <v>1</v>
      </c>
      <c r="AK663" s="12"/>
    </row>
    <row r="664" spans="2:37" x14ac:dyDescent="0.25">
      <c r="B664">
        <v>5255</v>
      </c>
      <c r="C664" s="17">
        <v>2000000571</v>
      </c>
      <c r="D664" s="5" t="s">
        <v>622</v>
      </c>
      <c r="F664" s="3">
        <v>4</v>
      </c>
      <c r="G664" s="3">
        <v>2</v>
      </c>
      <c r="H664" t="s">
        <v>1173</v>
      </c>
      <c r="I664" t="s">
        <v>1177</v>
      </c>
      <c r="J664" s="6">
        <v>2000000431</v>
      </c>
      <c r="K664" s="5" t="s">
        <v>75</v>
      </c>
      <c r="L664" t="s">
        <v>39</v>
      </c>
      <c r="M664">
        <v>120</v>
      </c>
      <c r="N664" t="s">
        <v>1194</v>
      </c>
      <c r="Q664">
        <v>0</v>
      </c>
      <c r="R664">
        <v>0</v>
      </c>
      <c r="S664">
        <v>0</v>
      </c>
      <c r="T664">
        <v>0</v>
      </c>
      <c r="U664">
        <v>0</v>
      </c>
      <c r="V664" s="29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tr">
        <f>IF(ISBLANK(E664), "N", "Y")</f>
        <v>N</v>
      </c>
      <c r="AJ664">
        <v>1</v>
      </c>
      <c r="AK664" s="12"/>
    </row>
    <row r="665" spans="2:37" x14ac:dyDescent="0.25">
      <c r="B665">
        <v>5256</v>
      </c>
      <c r="C665" s="17">
        <v>2000000572</v>
      </c>
      <c r="D665" s="5" t="s">
        <v>623</v>
      </c>
      <c r="F665" s="3">
        <v>4</v>
      </c>
      <c r="G665" s="3">
        <v>2</v>
      </c>
      <c r="H665" t="s">
        <v>1173</v>
      </c>
      <c r="I665" t="s">
        <v>1177</v>
      </c>
      <c r="J665" s="9">
        <v>2000000431</v>
      </c>
      <c r="K665" s="5" t="s">
        <v>75</v>
      </c>
      <c r="L665" t="s">
        <v>39</v>
      </c>
      <c r="M665">
        <v>120</v>
      </c>
      <c r="N665" t="s">
        <v>1194</v>
      </c>
      <c r="Q665">
        <v>0</v>
      </c>
      <c r="R665">
        <v>0</v>
      </c>
      <c r="S665">
        <v>0</v>
      </c>
      <c r="T665">
        <v>0</v>
      </c>
      <c r="U665">
        <v>0</v>
      </c>
      <c r="V665" s="29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tr">
        <f>IF(ISBLANK(E665), "N", "Y")</f>
        <v>N</v>
      </c>
      <c r="AJ665">
        <v>1</v>
      </c>
      <c r="AK665" s="12"/>
    </row>
    <row r="666" spans="2:37" x14ac:dyDescent="0.25">
      <c r="B666">
        <v>5257</v>
      </c>
      <c r="C666" s="17">
        <v>2000000601</v>
      </c>
      <c r="D666" s="5" t="s">
        <v>624</v>
      </c>
      <c r="F666" s="3">
        <v>3</v>
      </c>
      <c r="G666" s="3">
        <v>2</v>
      </c>
      <c r="H666" t="s">
        <v>1173</v>
      </c>
      <c r="I666" t="s">
        <v>1177</v>
      </c>
      <c r="J666" s="9">
        <v>2000000161</v>
      </c>
      <c r="K666" s="5" t="s">
        <v>40</v>
      </c>
      <c r="L666" t="s">
        <v>39</v>
      </c>
      <c r="M666">
        <v>120</v>
      </c>
      <c r="N666" t="s">
        <v>1194</v>
      </c>
      <c r="Q666">
        <v>0</v>
      </c>
      <c r="R666">
        <v>0</v>
      </c>
      <c r="S666">
        <v>0</v>
      </c>
      <c r="T666">
        <v>0</v>
      </c>
      <c r="U666">
        <v>0</v>
      </c>
      <c r="V666" s="29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tr">
        <f>IF(ISBLANK(E666), "N", "Y")</f>
        <v>N</v>
      </c>
      <c r="AJ666">
        <v>1</v>
      </c>
      <c r="AK666" s="12"/>
    </row>
    <row r="667" spans="2:37" x14ac:dyDescent="0.25">
      <c r="B667">
        <v>5258</v>
      </c>
      <c r="C667" s="17">
        <v>2000000621</v>
      </c>
      <c r="D667" s="5" t="s">
        <v>625</v>
      </c>
      <c r="F667" s="3">
        <v>4</v>
      </c>
      <c r="G667" s="3">
        <v>2</v>
      </c>
      <c r="H667" t="s">
        <v>1173</v>
      </c>
      <c r="I667" t="s">
        <v>1177</v>
      </c>
      <c r="J667" s="9">
        <v>2000000601</v>
      </c>
      <c r="K667" s="5" t="s">
        <v>40</v>
      </c>
      <c r="L667" t="s">
        <v>39</v>
      </c>
      <c r="M667">
        <v>120</v>
      </c>
      <c r="N667" t="s">
        <v>1194</v>
      </c>
      <c r="Q667">
        <v>0</v>
      </c>
      <c r="R667">
        <v>0</v>
      </c>
      <c r="S667">
        <v>0</v>
      </c>
      <c r="T667">
        <v>0</v>
      </c>
      <c r="U667">
        <v>0</v>
      </c>
      <c r="V667" s="29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tr">
        <f>IF(ISBLANK(E667), "N", "Y")</f>
        <v>N</v>
      </c>
      <c r="AJ667">
        <v>1</v>
      </c>
      <c r="AK667" s="12"/>
    </row>
    <row r="668" spans="2:37" x14ac:dyDescent="0.25">
      <c r="B668">
        <v>5259</v>
      </c>
      <c r="C668" s="17">
        <v>2000000622</v>
      </c>
      <c r="D668" s="5" t="s">
        <v>626</v>
      </c>
      <c r="F668" s="3">
        <v>5</v>
      </c>
      <c r="G668" s="3">
        <v>2</v>
      </c>
      <c r="H668" t="s">
        <v>1173</v>
      </c>
      <c r="I668" t="s">
        <v>1177</v>
      </c>
      <c r="J668" s="9">
        <v>2000000621</v>
      </c>
      <c r="K668" s="5" t="s">
        <v>40</v>
      </c>
      <c r="L668" t="s">
        <v>39</v>
      </c>
      <c r="M668">
        <v>120</v>
      </c>
      <c r="N668" t="s">
        <v>1194</v>
      </c>
      <c r="Q668">
        <v>0</v>
      </c>
      <c r="R668">
        <v>0</v>
      </c>
      <c r="S668">
        <v>0</v>
      </c>
      <c r="T668">
        <v>0</v>
      </c>
      <c r="U668">
        <v>0</v>
      </c>
      <c r="V668" s="29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tr">
        <f>IF(ISBLANK(E668), "N", "Y")</f>
        <v>N</v>
      </c>
      <c r="AJ668">
        <v>1</v>
      </c>
      <c r="AK668" s="12"/>
    </row>
    <row r="669" spans="2:37" x14ac:dyDescent="0.25">
      <c r="B669">
        <v>5262</v>
      </c>
      <c r="C669" s="17">
        <v>2000000625</v>
      </c>
      <c r="D669" s="5" t="s">
        <v>629</v>
      </c>
      <c r="F669" s="3">
        <v>5</v>
      </c>
      <c r="G669" s="3">
        <v>2</v>
      </c>
      <c r="H669" t="s">
        <v>1173</v>
      </c>
      <c r="I669" t="s">
        <v>1177</v>
      </c>
      <c r="J669" s="9">
        <v>2000000621</v>
      </c>
      <c r="K669" s="5" t="s">
        <v>40</v>
      </c>
      <c r="L669" t="s">
        <v>39</v>
      </c>
      <c r="M669">
        <v>120</v>
      </c>
      <c r="N669" t="s">
        <v>1194</v>
      </c>
      <c r="Q669">
        <v>0</v>
      </c>
      <c r="R669">
        <v>0</v>
      </c>
      <c r="S669">
        <v>0</v>
      </c>
      <c r="T669">
        <v>0</v>
      </c>
      <c r="U669">
        <v>0</v>
      </c>
      <c r="V669" s="2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tr">
        <f>IF(ISBLANK(E669), "N", "Y")</f>
        <v>N</v>
      </c>
      <c r="AJ669">
        <v>1</v>
      </c>
      <c r="AK669" s="12"/>
    </row>
    <row r="670" spans="2:37" x14ac:dyDescent="0.25">
      <c r="B670">
        <v>5264</v>
      </c>
      <c r="C670" s="17">
        <v>2000000627</v>
      </c>
      <c r="D670" s="5" t="s">
        <v>631</v>
      </c>
      <c r="F670" s="3">
        <v>6</v>
      </c>
      <c r="G670" s="3">
        <v>2</v>
      </c>
      <c r="H670" t="s">
        <v>1173</v>
      </c>
      <c r="I670" t="s">
        <v>1177</v>
      </c>
      <c r="J670" s="9">
        <v>2000000625</v>
      </c>
      <c r="K670" s="5" t="s">
        <v>75</v>
      </c>
      <c r="L670" t="s">
        <v>39</v>
      </c>
      <c r="M670">
        <v>120</v>
      </c>
      <c r="N670" t="s">
        <v>1194</v>
      </c>
      <c r="Q670">
        <v>0</v>
      </c>
      <c r="R670">
        <v>0</v>
      </c>
      <c r="S670">
        <v>0</v>
      </c>
      <c r="T670">
        <v>0</v>
      </c>
      <c r="U670">
        <v>0</v>
      </c>
      <c r="V670" s="29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tr">
        <f>IF(ISBLANK(E670), "N", "Y")</f>
        <v>N</v>
      </c>
      <c r="AJ670">
        <v>1</v>
      </c>
      <c r="AK670" s="12"/>
    </row>
    <row r="671" spans="2:37" x14ac:dyDescent="0.25">
      <c r="B671">
        <v>5265</v>
      </c>
      <c r="C671" s="17">
        <v>2000000628</v>
      </c>
      <c r="D671" s="5" t="s">
        <v>632</v>
      </c>
      <c r="F671" s="3">
        <v>5</v>
      </c>
      <c r="G671" s="3">
        <v>2</v>
      </c>
      <c r="H671" t="s">
        <v>1173</v>
      </c>
      <c r="I671" t="s">
        <v>1177</v>
      </c>
      <c r="J671" s="9">
        <v>2000000621</v>
      </c>
      <c r="K671" s="5" t="s">
        <v>40</v>
      </c>
      <c r="L671" t="s">
        <v>39</v>
      </c>
      <c r="M671">
        <v>120</v>
      </c>
      <c r="N671" t="s">
        <v>1194</v>
      </c>
      <c r="Q671">
        <v>0</v>
      </c>
      <c r="R671">
        <v>0</v>
      </c>
      <c r="S671">
        <v>0</v>
      </c>
      <c r="T671">
        <v>0</v>
      </c>
      <c r="U671">
        <v>0</v>
      </c>
      <c r="V671" s="29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tr">
        <f>IF(ISBLANK(E671), "N", "Y")</f>
        <v>N</v>
      </c>
      <c r="AJ671">
        <v>1</v>
      </c>
      <c r="AK671" s="12"/>
    </row>
    <row r="672" spans="2:37" x14ac:dyDescent="0.25">
      <c r="B672">
        <v>5266</v>
      </c>
      <c r="C672" s="17">
        <v>2000000629</v>
      </c>
      <c r="D672" s="5" t="s">
        <v>633</v>
      </c>
      <c r="F672" s="3">
        <v>6</v>
      </c>
      <c r="G672" s="3">
        <v>2</v>
      </c>
      <c r="H672" t="s">
        <v>1173</v>
      </c>
      <c r="I672" t="s">
        <v>1177</v>
      </c>
      <c r="J672" s="9">
        <v>2000000628</v>
      </c>
      <c r="K672" s="5" t="s">
        <v>75</v>
      </c>
      <c r="L672" t="s">
        <v>39</v>
      </c>
      <c r="M672">
        <v>120</v>
      </c>
      <c r="N672" t="s">
        <v>1194</v>
      </c>
      <c r="Q672">
        <v>0</v>
      </c>
      <c r="R672">
        <v>0</v>
      </c>
      <c r="S672">
        <v>0</v>
      </c>
      <c r="T672">
        <v>0</v>
      </c>
      <c r="U672">
        <v>0</v>
      </c>
      <c r="V672" s="29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tr">
        <f>IF(ISBLANK(E672), "N", "Y")</f>
        <v>N</v>
      </c>
      <c r="AJ672">
        <v>1</v>
      </c>
      <c r="AK672" s="12"/>
    </row>
    <row r="673" spans="2:37" x14ac:dyDescent="0.25">
      <c r="B673">
        <v>5267</v>
      </c>
      <c r="C673" s="17">
        <v>2000000630</v>
      </c>
      <c r="D673" s="5" t="s">
        <v>634</v>
      </c>
      <c r="F673" s="3">
        <v>6</v>
      </c>
      <c r="G673" s="3">
        <v>2</v>
      </c>
      <c r="H673" t="s">
        <v>1173</v>
      </c>
      <c r="I673" t="s">
        <v>1177</v>
      </c>
      <c r="J673" s="9">
        <v>2000000628</v>
      </c>
      <c r="K673" s="5" t="s">
        <v>75</v>
      </c>
      <c r="L673" t="s">
        <v>39</v>
      </c>
      <c r="M673">
        <v>120</v>
      </c>
      <c r="N673" t="s">
        <v>1194</v>
      </c>
      <c r="Q673">
        <v>0</v>
      </c>
      <c r="R673">
        <v>0</v>
      </c>
      <c r="S673">
        <v>0</v>
      </c>
      <c r="T673">
        <v>0</v>
      </c>
      <c r="U673">
        <v>0</v>
      </c>
      <c r="V673" s="29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tr">
        <f>IF(ISBLANK(E673), "N", "Y")</f>
        <v>N</v>
      </c>
      <c r="AJ673">
        <v>1</v>
      </c>
      <c r="AK673" s="12"/>
    </row>
    <row r="674" spans="2:37" x14ac:dyDescent="0.25">
      <c r="B674">
        <v>5268</v>
      </c>
      <c r="C674" s="17">
        <v>2000000631</v>
      </c>
      <c r="D674" s="5" t="s">
        <v>635</v>
      </c>
      <c r="F674" s="3">
        <v>5</v>
      </c>
      <c r="G674" s="3">
        <v>2</v>
      </c>
      <c r="H674" t="s">
        <v>1173</v>
      </c>
      <c r="I674" t="s">
        <v>1177</v>
      </c>
      <c r="J674" s="9">
        <v>2000000621</v>
      </c>
      <c r="K674" s="5" t="s">
        <v>40</v>
      </c>
      <c r="L674" t="s">
        <v>39</v>
      </c>
      <c r="M674">
        <v>120</v>
      </c>
      <c r="N674" t="s">
        <v>1194</v>
      </c>
      <c r="Q674">
        <v>0</v>
      </c>
      <c r="R674">
        <v>0</v>
      </c>
      <c r="S674">
        <v>0</v>
      </c>
      <c r="T674">
        <v>0</v>
      </c>
      <c r="U674">
        <v>0</v>
      </c>
      <c r="V674" s="29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tr">
        <f>IF(ISBLANK(E674), "N", "Y")</f>
        <v>N</v>
      </c>
      <c r="AJ674">
        <v>1</v>
      </c>
      <c r="AK674" s="12"/>
    </row>
    <row r="675" spans="2:37" x14ac:dyDescent="0.25">
      <c r="B675">
        <v>5271</v>
      </c>
      <c r="C675" s="17">
        <v>2000000634</v>
      </c>
      <c r="D675" s="5" t="s">
        <v>638</v>
      </c>
      <c r="F675" s="3">
        <v>5</v>
      </c>
      <c r="G675" s="3">
        <v>2</v>
      </c>
      <c r="H675" t="s">
        <v>1173</v>
      </c>
      <c r="I675" t="s">
        <v>1177</v>
      </c>
      <c r="J675" s="9">
        <v>2000000621</v>
      </c>
      <c r="K675" s="5" t="s">
        <v>40</v>
      </c>
      <c r="L675" t="s">
        <v>39</v>
      </c>
      <c r="M675">
        <v>120</v>
      </c>
      <c r="N675" t="s">
        <v>1194</v>
      </c>
      <c r="Q675">
        <v>0</v>
      </c>
      <c r="R675">
        <v>0</v>
      </c>
      <c r="S675">
        <v>0</v>
      </c>
      <c r="T675">
        <v>0</v>
      </c>
      <c r="U675">
        <v>0</v>
      </c>
      <c r="V675" s="29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 t="str">
        <f>IF(ISBLANK(E675), "N", "Y")</f>
        <v>N</v>
      </c>
      <c r="AJ675">
        <v>1</v>
      </c>
      <c r="AK675" s="12"/>
    </row>
    <row r="676" spans="2:37" x14ac:dyDescent="0.25">
      <c r="B676">
        <v>5274</v>
      </c>
      <c r="C676" s="17">
        <v>2000000637</v>
      </c>
      <c r="D676" s="5" t="s">
        <v>641</v>
      </c>
      <c r="F676" s="3">
        <v>5</v>
      </c>
      <c r="G676" s="3">
        <v>2</v>
      </c>
      <c r="H676" t="s">
        <v>1173</v>
      </c>
      <c r="I676" t="s">
        <v>1177</v>
      </c>
      <c r="J676" s="9">
        <v>2000000621</v>
      </c>
      <c r="K676" s="5" t="s">
        <v>40</v>
      </c>
      <c r="L676" t="s">
        <v>39</v>
      </c>
      <c r="M676">
        <v>120</v>
      </c>
      <c r="N676" t="s">
        <v>1194</v>
      </c>
      <c r="Q676">
        <v>0</v>
      </c>
      <c r="R676">
        <v>0</v>
      </c>
      <c r="S676">
        <v>0</v>
      </c>
      <c r="T676">
        <v>0</v>
      </c>
      <c r="U676">
        <v>0</v>
      </c>
      <c r="V676" s="29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tr">
        <f>IF(ISBLANK(E676), "N", "Y")</f>
        <v>N</v>
      </c>
      <c r="AJ676">
        <v>1</v>
      </c>
      <c r="AK676" s="12"/>
    </row>
    <row r="677" spans="2:37" x14ac:dyDescent="0.25">
      <c r="B677">
        <v>5276</v>
      </c>
      <c r="C677" s="17">
        <v>2000000639</v>
      </c>
      <c r="D677" s="5" t="s">
        <v>643</v>
      </c>
      <c r="F677" s="3">
        <v>6</v>
      </c>
      <c r="G677" s="3">
        <v>2</v>
      </c>
      <c r="H677" t="s">
        <v>1173</v>
      </c>
      <c r="I677" t="s">
        <v>1177</v>
      </c>
      <c r="J677" s="9">
        <v>2000000637</v>
      </c>
      <c r="K677" s="5" t="s">
        <v>75</v>
      </c>
      <c r="L677" t="s">
        <v>39</v>
      </c>
      <c r="M677">
        <v>120</v>
      </c>
      <c r="N677" t="s">
        <v>1194</v>
      </c>
      <c r="Q677">
        <v>0</v>
      </c>
      <c r="R677">
        <v>0</v>
      </c>
      <c r="S677">
        <v>0</v>
      </c>
      <c r="T677">
        <v>0</v>
      </c>
      <c r="U677">
        <v>0</v>
      </c>
      <c r="V677" s="29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tr">
        <f>IF(ISBLANK(E677), "N", "Y")</f>
        <v>N</v>
      </c>
      <c r="AJ677">
        <v>1</v>
      </c>
      <c r="AK677" s="12"/>
    </row>
    <row r="678" spans="2:37" x14ac:dyDescent="0.25">
      <c r="B678">
        <v>5277</v>
      </c>
      <c r="C678" s="17">
        <v>2000000640</v>
      </c>
      <c r="D678" s="5" t="s">
        <v>644</v>
      </c>
      <c r="F678" s="3">
        <v>5</v>
      </c>
      <c r="G678" s="3">
        <v>2</v>
      </c>
      <c r="H678" t="s">
        <v>1173</v>
      </c>
      <c r="I678" t="s">
        <v>1177</v>
      </c>
      <c r="J678" s="9">
        <v>2000000621</v>
      </c>
      <c r="K678" s="5" t="s">
        <v>40</v>
      </c>
      <c r="L678" t="s">
        <v>39</v>
      </c>
      <c r="M678">
        <v>120</v>
      </c>
      <c r="N678" t="s">
        <v>1194</v>
      </c>
      <c r="Q678">
        <v>0</v>
      </c>
      <c r="R678">
        <v>0</v>
      </c>
      <c r="S678">
        <v>0</v>
      </c>
      <c r="T678">
        <v>0</v>
      </c>
      <c r="U678">
        <v>0</v>
      </c>
      <c r="V678" s="29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tr">
        <f>IF(ISBLANK(E678), "N", "Y")</f>
        <v>N</v>
      </c>
      <c r="AJ678">
        <v>1</v>
      </c>
      <c r="AK678" s="12"/>
    </row>
    <row r="679" spans="2:37" x14ac:dyDescent="0.25">
      <c r="B679">
        <v>5279</v>
      </c>
      <c r="C679" s="17">
        <v>2000000642</v>
      </c>
      <c r="D679" s="5" t="s">
        <v>646</v>
      </c>
      <c r="F679" s="3">
        <v>6</v>
      </c>
      <c r="G679" s="3">
        <v>2</v>
      </c>
      <c r="H679" t="s">
        <v>1173</v>
      </c>
      <c r="I679" t="s">
        <v>1177</v>
      </c>
      <c r="J679" s="9">
        <v>2000000640</v>
      </c>
      <c r="K679" s="5" t="s">
        <v>75</v>
      </c>
      <c r="L679" t="s">
        <v>39</v>
      </c>
      <c r="M679">
        <v>120</v>
      </c>
      <c r="N679" t="s">
        <v>1194</v>
      </c>
      <c r="Q679">
        <v>0</v>
      </c>
      <c r="R679">
        <v>0</v>
      </c>
      <c r="S679">
        <v>0</v>
      </c>
      <c r="T679">
        <v>0</v>
      </c>
      <c r="U679">
        <v>0</v>
      </c>
      <c r="V679" s="2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tr">
        <f>IF(ISBLANK(E679), "N", "Y")</f>
        <v>N</v>
      </c>
      <c r="AJ679">
        <v>1</v>
      </c>
      <c r="AK679" s="12"/>
    </row>
    <row r="680" spans="2:37" x14ac:dyDescent="0.25">
      <c r="B680">
        <v>5280</v>
      </c>
      <c r="C680" s="17">
        <v>2000000643</v>
      </c>
      <c r="D680" s="5" t="s">
        <v>647</v>
      </c>
      <c r="F680" s="3">
        <v>5</v>
      </c>
      <c r="G680" s="3">
        <v>2</v>
      </c>
      <c r="H680" t="s">
        <v>1173</v>
      </c>
      <c r="I680" t="s">
        <v>1177</v>
      </c>
      <c r="J680" s="9">
        <v>2000000621</v>
      </c>
      <c r="K680" s="5" t="s">
        <v>40</v>
      </c>
      <c r="L680" t="s">
        <v>39</v>
      </c>
      <c r="M680">
        <v>120</v>
      </c>
      <c r="N680" t="s">
        <v>1194</v>
      </c>
      <c r="Q680">
        <v>0</v>
      </c>
      <c r="R680">
        <v>0</v>
      </c>
      <c r="S680">
        <v>0</v>
      </c>
      <c r="T680">
        <v>0</v>
      </c>
      <c r="U680">
        <v>0</v>
      </c>
      <c r="V680" s="29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tr">
        <f>IF(ISBLANK(E680), "N", "Y")</f>
        <v>N</v>
      </c>
      <c r="AJ680">
        <v>1</v>
      </c>
      <c r="AK680" s="12"/>
    </row>
    <row r="681" spans="2:37" x14ac:dyDescent="0.25">
      <c r="B681">
        <v>5281</v>
      </c>
      <c r="C681" s="17">
        <v>2000000644</v>
      </c>
      <c r="D681" s="5" t="s">
        <v>648</v>
      </c>
      <c r="F681" s="3">
        <v>6</v>
      </c>
      <c r="G681" s="3">
        <v>2</v>
      </c>
      <c r="H681" t="s">
        <v>1173</v>
      </c>
      <c r="I681" t="s">
        <v>1177</v>
      </c>
      <c r="J681" s="9">
        <v>2000000643</v>
      </c>
      <c r="K681" s="5" t="s">
        <v>75</v>
      </c>
      <c r="L681" t="s">
        <v>39</v>
      </c>
      <c r="M681">
        <v>120</v>
      </c>
      <c r="N681" t="s">
        <v>1194</v>
      </c>
      <c r="Q681">
        <v>0</v>
      </c>
      <c r="R681">
        <v>0</v>
      </c>
      <c r="S681">
        <v>0</v>
      </c>
      <c r="T681">
        <v>0</v>
      </c>
      <c r="U681">
        <v>0</v>
      </c>
      <c r="V681" s="29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tr">
        <f>IF(ISBLANK(E681), "N", "Y")</f>
        <v>N</v>
      </c>
      <c r="AJ681">
        <v>1</v>
      </c>
      <c r="AK681" s="12"/>
    </row>
    <row r="682" spans="2:37" x14ac:dyDescent="0.25">
      <c r="B682">
        <v>5282</v>
      </c>
      <c r="C682" s="17">
        <v>2000000645</v>
      </c>
      <c r="D682" s="5" t="s">
        <v>649</v>
      </c>
      <c r="F682" s="3">
        <v>6</v>
      </c>
      <c r="G682" s="3">
        <v>2</v>
      </c>
      <c r="H682" t="s">
        <v>1173</v>
      </c>
      <c r="I682" t="s">
        <v>1177</v>
      </c>
      <c r="J682" s="9">
        <v>2000000643</v>
      </c>
      <c r="K682" s="5" t="s">
        <v>75</v>
      </c>
      <c r="L682" t="s">
        <v>39</v>
      </c>
      <c r="M682">
        <v>120</v>
      </c>
      <c r="N682" t="s">
        <v>1194</v>
      </c>
      <c r="Q682">
        <v>0</v>
      </c>
      <c r="R682">
        <v>0</v>
      </c>
      <c r="S682">
        <v>0</v>
      </c>
      <c r="T682">
        <v>0</v>
      </c>
      <c r="U682">
        <v>0</v>
      </c>
      <c r="V682" s="29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tr">
        <f>IF(ISBLANK(E682), "N", "Y")</f>
        <v>N</v>
      </c>
      <c r="AJ682">
        <v>1</v>
      </c>
      <c r="AK682" s="12"/>
    </row>
    <row r="683" spans="2:37" x14ac:dyDescent="0.25">
      <c r="B683">
        <v>5283</v>
      </c>
      <c r="C683" s="17">
        <v>2000000646</v>
      </c>
      <c r="D683" s="5" t="s">
        <v>650</v>
      </c>
      <c r="F683" s="3">
        <v>5</v>
      </c>
      <c r="G683" s="3">
        <v>2</v>
      </c>
      <c r="H683" t="s">
        <v>1173</v>
      </c>
      <c r="I683" t="s">
        <v>1177</v>
      </c>
      <c r="J683" s="9">
        <v>2000000621</v>
      </c>
      <c r="K683" s="5" t="s">
        <v>40</v>
      </c>
      <c r="L683" t="s">
        <v>39</v>
      </c>
      <c r="M683">
        <v>120</v>
      </c>
      <c r="N683" t="s">
        <v>1194</v>
      </c>
      <c r="Q683">
        <v>0</v>
      </c>
      <c r="R683">
        <v>0</v>
      </c>
      <c r="S683">
        <v>0</v>
      </c>
      <c r="T683">
        <v>0</v>
      </c>
      <c r="U683">
        <v>0</v>
      </c>
      <c r="V683" s="29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tr">
        <f>IF(ISBLANK(E683), "N", "Y")</f>
        <v>N</v>
      </c>
      <c r="AJ683">
        <v>1</v>
      </c>
      <c r="AK683" s="12"/>
    </row>
    <row r="684" spans="2:37" x14ac:dyDescent="0.25">
      <c r="B684">
        <v>5284</v>
      </c>
      <c r="C684" s="17">
        <v>2000000647</v>
      </c>
      <c r="D684" s="5" t="s">
        <v>651</v>
      </c>
      <c r="F684" s="3">
        <v>6</v>
      </c>
      <c r="G684" s="3">
        <v>2</v>
      </c>
      <c r="H684" t="s">
        <v>1173</v>
      </c>
      <c r="I684" t="s">
        <v>1177</v>
      </c>
      <c r="J684" s="9">
        <v>2000000646</v>
      </c>
      <c r="K684" s="5" t="s">
        <v>75</v>
      </c>
      <c r="L684" t="s">
        <v>39</v>
      </c>
      <c r="M684">
        <v>120</v>
      </c>
      <c r="N684" t="s">
        <v>1194</v>
      </c>
      <c r="Q684">
        <v>0</v>
      </c>
      <c r="R684">
        <v>0</v>
      </c>
      <c r="S684">
        <v>0</v>
      </c>
      <c r="T684">
        <v>0</v>
      </c>
      <c r="U684">
        <v>0</v>
      </c>
      <c r="V684" s="29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tr">
        <f>IF(ISBLANK(E684), "N", "Y")</f>
        <v>N</v>
      </c>
      <c r="AJ684">
        <v>1</v>
      </c>
      <c r="AK684" s="12"/>
    </row>
    <row r="685" spans="2:37" x14ac:dyDescent="0.25">
      <c r="B685">
        <v>5286</v>
      </c>
      <c r="C685" s="17">
        <v>2000000681</v>
      </c>
      <c r="D685" s="5" t="s">
        <v>653</v>
      </c>
      <c r="F685" s="3">
        <v>4</v>
      </c>
      <c r="G685" s="3">
        <v>2</v>
      </c>
      <c r="H685" t="s">
        <v>1173</v>
      </c>
      <c r="I685" t="s">
        <v>1177</v>
      </c>
      <c r="J685" s="6">
        <v>2000000601</v>
      </c>
      <c r="K685" s="5" t="s">
        <v>75</v>
      </c>
      <c r="L685" t="s">
        <v>39</v>
      </c>
      <c r="M685">
        <v>120</v>
      </c>
      <c r="N685" t="s">
        <v>1194</v>
      </c>
      <c r="Q685">
        <v>0</v>
      </c>
      <c r="R685">
        <v>0</v>
      </c>
      <c r="S685">
        <v>0</v>
      </c>
      <c r="T685">
        <v>0</v>
      </c>
      <c r="U685">
        <v>0</v>
      </c>
      <c r="V685" s="29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tr">
        <f>IF(ISBLANK(E685), "N", "Y")</f>
        <v>N</v>
      </c>
      <c r="AJ685">
        <v>1</v>
      </c>
      <c r="AK685" s="12"/>
    </row>
    <row r="686" spans="2:37" x14ac:dyDescent="0.25">
      <c r="B686">
        <v>5287</v>
      </c>
      <c r="C686" s="17">
        <v>2000000711</v>
      </c>
      <c r="D686" s="5" t="s">
        <v>654</v>
      </c>
      <c r="F686" s="3">
        <v>3</v>
      </c>
      <c r="G686" s="3">
        <v>2</v>
      </c>
      <c r="H686" t="s">
        <v>1173</v>
      </c>
      <c r="I686" t="s">
        <v>1177</v>
      </c>
      <c r="J686" s="6">
        <v>2000000161</v>
      </c>
      <c r="K686" s="5" t="s">
        <v>75</v>
      </c>
      <c r="L686" t="s">
        <v>39</v>
      </c>
      <c r="M686">
        <v>120</v>
      </c>
      <c r="N686" t="s">
        <v>1194</v>
      </c>
      <c r="Q686">
        <v>0</v>
      </c>
      <c r="R686">
        <v>0</v>
      </c>
      <c r="S686">
        <v>0</v>
      </c>
      <c r="T686">
        <v>0</v>
      </c>
      <c r="U686">
        <v>0</v>
      </c>
      <c r="V686" s="29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tr">
        <f>IF(ISBLANK(E686), "N", "Y")</f>
        <v>N</v>
      </c>
      <c r="AJ686">
        <v>1</v>
      </c>
      <c r="AK686" s="12"/>
    </row>
    <row r="687" spans="2:37" x14ac:dyDescent="0.25">
      <c r="B687">
        <v>5288</v>
      </c>
      <c r="C687" s="17">
        <v>2000000712</v>
      </c>
      <c r="D687" s="5" t="s">
        <v>655</v>
      </c>
      <c r="F687" s="3">
        <v>3</v>
      </c>
      <c r="G687" s="3">
        <v>2</v>
      </c>
      <c r="H687" t="s">
        <v>1173</v>
      </c>
      <c r="I687" t="s">
        <v>1177</v>
      </c>
      <c r="J687" s="9">
        <v>2000000161</v>
      </c>
      <c r="K687" s="5" t="s">
        <v>75</v>
      </c>
      <c r="L687" t="s">
        <v>39</v>
      </c>
      <c r="M687">
        <v>120</v>
      </c>
      <c r="N687" t="s">
        <v>1194</v>
      </c>
      <c r="Q687">
        <v>0</v>
      </c>
      <c r="R687">
        <v>0</v>
      </c>
      <c r="S687">
        <v>0</v>
      </c>
      <c r="T687">
        <v>0</v>
      </c>
      <c r="U687">
        <v>0</v>
      </c>
      <c r="V687" s="29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tr">
        <f>IF(ISBLANK(E687), "N", "Y")</f>
        <v>N</v>
      </c>
      <c r="AJ687">
        <v>1</v>
      </c>
      <c r="AK687" s="12"/>
    </row>
    <row r="688" spans="2:37" x14ac:dyDescent="0.25">
      <c r="B688">
        <v>5289</v>
      </c>
      <c r="C688" s="17">
        <v>2000000725</v>
      </c>
      <c r="D688" s="5" t="s">
        <v>656</v>
      </c>
      <c r="F688" s="3">
        <v>3</v>
      </c>
      <c r="G688" s="3">
        <v>2</v>
      </c>
      <c r="H688" t="s">
        <v>1173</v>
      </c>
      <c r="I688" t="s">
        <v>1177</v>
      </c>
      <c r="J688" s="9">
        <v>2000000161</v>
      </c>
      <c r="K688" s="5" t="s">
        <v>75</v>
      </c>
      <c r="L688" t="s">
        <v>39</v>
      </c>
      <c r="M688">
        <v>120</v>
      </c>
      <c r="N688" t="s">
        <v>1194</v>
      </c>
      <c r="Q688">
        <v>0</v>
      </c>
      <c r="R688">
        <v>0</v>
      </c>
      <c r="S688">
        <v>0</v>
      </c>
      <c r="T688">
        <v>0</v>
      </c>
      <c r="U688">
        <v>0</v>
      </c>
      <c r="V688" s="29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tr">
        <f>IF(ISBLANK(E688), "N", "Y")</f>
        <v>N</v>
      </c>
      <c r="AJ688">
        <v>1</v>
      </c>
      <c r="AK688" s="12"/>
    </row>
    <row r="689" spans="2:37" x14ac:dyDescent="0.25">
      <c r="B689">
        <v>5290</v>
      </c>
      <c r="C689" s="17">
        <v>2000000726</v>
      </c>
      <c r="D689" s="5" t="s">
        <v>657</v>
      </c>
      <c r="F689" s="3">
        <v>4</v>
      </c>
      <c r="G689" s="3">
        <v>2</v>
      </c>
      <c r="H689" t="s">
        <v>1173</v>
      </c>
      <c r="I689" t="s">
        <v>1177</v>
      </c>
      <c r="J689" s="9">
        <v>2000000725</v>
      </c>
      <c r="K689" s="5" t="s">
        <v>75</v>
      </c>
      <c r="L689" t="s">
        <v>39</v>
      </c>
      <c r="M689">
        <v>120</v>
      </c>
      <c r="N689" t="s">
        <v>1194</v>
      </c>
      <c r="Q689">
        <v>0</v>
      </c>
      <c r="R689">
        <v>0</v>
      </c>
      <c r="S689">
        <v>0</v>
      </c>
      <c r="T689">
        <v>0</v>
      </c>
      <c r="U689">
        <v>0</v>
      </c>
      <c r="V689" s="2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tr">
        <f>IF(ISBLANK(E689), "N", "Y")</f>
        <v>N</v>
      </c>
      <c r="AJ689">
        <v>1</v>
      </c>
      <c r="AK689" s="12"/>
    </row>
    <row r="690" spans="2:37" x14ac:dyDescent="0.25">
      <c r="B690">
        <v>5291</v>
      </c>
      <c r="C690" s="17">
        <v>2000000727</v>
      </c>
      <c r="D690" s="5" t="s">
        <v>658</v>
      </c>
      <c r="F690" s="3">
        <v>4</v>
      </c>
      <c r="G690" s="3">
        <v>2</v>
      </c>
      <c r="H690" t="s">
        <v>1173</v>
      </c>
      <c r="I690" t="s">
        <v>1177</v>
      </c>
      <c r="J690" s="9">
        <v>2000000725</v>
      </c>
      <c r="K690" s="5" t="s">
        <v>75</v>
      </c>
      <c r="L690" t="s">
        <v>39</v>
      </c>
      <c r="M690">
        <v>120</v>
      </c>
      <c r="N690" t="s">
        <v>1194</v>
      </c>
      <c r="Q690">
        <v>0</v>
      </c>
      <c r="R690">
        <v>0</v>
      </c>
      <c r="S690">
        <v>0</v>
      </c>
      <c r="T690">
        <v>0</v>
      </c>
      <c r="U690">
        <v>0</v>
      </c>
      <c r="V690" s="29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tr">
        <f>IF(ISBLANK(E690), "N", "Y")</f>
        <v>N</v>
      </c>
      <c r="AJ690">
        <v>1</v>
      </c>
      <c r="AK690" s="12"/>
    </row>
    <row r="691" spans="2:37" x14ac:dyDescent="0.25">
      <c r="B691">
        <v>5292</v>
      </c>
      <c r="C691" s="17">
        <v>2000000728</v>
      </c>
      <c r="D691" s="5" t="s">
        <v>659</v>
      </c>
      <c r="F691" s="3">
        <v>4</v>
      </c>
      <c r="G691" s="3">
        <v>2</v>
      </c>
      <c r="H691" t="s">
        <v>1173</v>
      </c>
      <c r="I691" t="s">
        <v>1177</v>
      </c>
      <c r="J691" s="6">
        <v>2000000725</v>
      </c>
      <c r="K691" s="5" t="s">
        <v>75</v>
      </c>
      <c r="L691" t="s">
        <v>39</v>
      </c>
      <c r="M691">
        <v>120</v>
      </c>
      <c r="N691" t="s">
        <v>1194</v>
      </c>
      <c r="Q691">
        <v>0</v>
      </c>
      <c r="R691">
        <v>0</v>
      </c>
      <c r="S691">
        <v>0</v>
      </c>
      <c r="T691">
        <v>0</v>
      </c>
      <c r="U691">
        <v>0</v>
      </c>
      <c r="V691" s="29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 t="str">
        <f>IF(ISBLANK(E691), "N", "Y")</f>
        <v>N</v>
      </c>
      <c r="AJ691">
        <v>1</v>
      </c>
      <c r="AK691" s="12"/>
    </row>
    <row r="692" spans="2:37" x14ac:dyDescent="0.25">
      <c r="B692">
        <v>5293</v>
      </c>
      <c r="C692" s="17">
        <v>2000000751</v>
      </c>
      <c r="D692" s="5" t="s">
        <v>660</v>
      </c>
      <c r="F692" s="3">
        <v>3</v>
      </c>
      <c r="G692" s="3">
        <v>2</v>
      </c>
      <c r="H692" t="s">
        <v>1173</v>
      </c>
      <c r="I692" t="s">
        <v>1177</v>
      </c>
      <c r="J692" s="6">
        <v>2000000161</v>
      </c>
      <c r="K692" s="5" t="s">
        <v>75</v>
      </c>
      <c r="L692" t="s">
        <v>39</v>
      </c>
      <c r="M692">
        <v>120</v>
      </c>
      <c r="N692" t="s">
        <v>1194</v>
      </c>
      <c r="Q692">
        <v>0</v>
      </c>
      <c r="R692">
        <v>0</v>
      </c>
      <c r="S692">
        <v>0</v>
      </c>
      <c r="T692">
        <v>0</v>
      </c>
      <c r="U692">
        <v>0</v>
      </c>
      <c r="V692" s="29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tr">
        <f>IF(ISBLANK(E692), "N", "Y")</f>
        <v>N</v>
      </c>
      <c r="AJ692">
        <v>1</v>
      </c>
      <c r="AK692" s="12"/>
    </row>
    <row r="693" spans="2:37" x14ac:dyDescent="0.25">
      <c r="B693">
        <v>5294</v>
      </c>
      <c r="C693" s="17">
        <v>2000000752</v>
      </c>
      <c r="D693" s="5" t="s">
        <v>661</v>
      </c>
      <c r="F693" s="3">
        <v>3</v>
      </c>
      <c r="G693" s="3">
        <v>2</v>
      </c>
      <c r="H693" t="s">
        <v>1173</v>
      </c>
      <c r="I693" t="s">
        <v>1177</v>
      </c>
      <c r="J693" s="6">
        <v>2000000161</v>
      </c>
      <c r="K693" s="5" t="s">
        <v>75</v>
      </c>
      <c r="L693" t="s">
        <v>39</v>
      </c>
      <c r="M693">
        <v>120</v>
      </c>
      <c r="N693" t="s">
        <v>1194</v>
      </c>
      <c r="Q693">
        <v>0</v>
      </c>
      <c r="R693">
        <v>0</v>
      </c>
      <c r="S693">
        <v>0</v>
      </c>
      <c r="T693">
        <v>0</v>
      </c>
      <c r="U693">
        <v>0</v>
      </c>
      <c r="V693" s="29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tr">
        <f>IF(ISBLANK(E693), "N", "Y")</f>
        <v>N</v>
      </c>
      <c r="AJ693">
        <v>1</v>
      </c>
      <c r="AK693" s="12"/>
    </row>
    <row r="694" spans="2:37" x14ac:dyDescent="0.25">
      <c r="B694">
        <v>5295</v>
      </c>
      <c r="C694" s="17">
        <v>2000000753</v>
      </c>
      <c r="D694" s="5" t="s">
        <v>662</v>
      </c>
      <c r="F694" s="3">
        <v>3</v>
      </c>
      <c r="G694" s="3">
        <v>2</v>
      </c>
      <c r="H694" t="s">
        <v>1173</v>
      </c>
      <c r="I694" t="s">
        <v>1177</v>
      </c>
      <c r="J694" s="6">
        <v>2000000161</v>
      </c>
      <c r="K694" s="5" t="s">
        <v>75</v>
      </c>
      <c r="L694" t="s">
        <v>39</v>
      </c>
      <c r="M694">
        <v>120</v>
      </c>
      <c r="N694" t="s">
        <v>1194</v>
      </c>
      <c r="Q694">
        <v>0</v>
      </c>
      <c r="R694">
        <v>0</v>
      </c>
      <c r="S694">
        <v>0</v>
      </c>
      <c r="T694">
        <v>0</v>
      </c>
      <c r="U694">
        <v>0</v>
      </c>
      <c r="V694" s="29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tr">
        <f>IF(ISBLANK(E694), "N", "Y")</f>
        <v>N</v>
      </c>
      <c r="AJ694">
        <v>1</v>
      </c>
      <c r="AK694" s="12"/>
    </row>
    <row r="695" spans="2:37" x14ac:dyDescent="0.25">
      <c r="B695">
        <v>5296</v>
      </c>
      <c r="C695" s="17">
        <v>2000000754</v>
      </c>
      <c r="D695" s="5" t="s">
        <v>663</v>
      </c>
      <c r="F695" s="3">
        <v>3</v>
      </c>
      <c r="G695" s="3">
        <v>2</v>
      </c>
      <c r="H695" t="s">
        <v>1173</v>
      </c>
      <c r="I695" t="s">
        <v>1177</v>
      </c>
      <c r="J695" s="6">
        <v>2000000161</v>
      </c>
      <c r="K695" s="5" t="s">
        <v>75</v>
      </c>
      <c r="L695" t="s">
        <v>39</v>
      </c>
      <c r="M695">
        <v>120</v>
      </c>
      <c r="N695" t="s">
        <v>1194</v>
      </c>
      <c r="Q695">
        <v>0</v>
      </c>
      <c r="R695">
        <v>0</v>
      </c>
      <c r="S695">
        <v>0</v>
      </c>
      <c r="T695">
        <v>0</v>
      </c>
      <c r="U695">
        <v>0</v>
      </c>
      <c r="V695" s="29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tr">
        <f>IF(ISBLANK(E695), "N", "Y")</f>
        <v>N</v>
      </c>
      <c r="AJ695">
        <v>1</v>
      </c>
      <c r="AK695" s="12"/>
    </row>
    <row r="696" spans="2:37" x14ac:dyDescent="0.25">
      <c r="B696">
        <v>5297</v>
      </c>
      <c r="C696" s="17">
        <v>2000000755</v>
      </c>
      <c r="D696" s="5" t="s">
        <v>664</v>
      </c>
      <c r="F696" s="3">
        <v>3</v>
      </c>
      <c r="G696" s="3">
        <v>2</v>
      </c>
      <c r="H696" t="s">
        <v>1173</v>
      </c>
      <c r="I696" t="s">
        <v>1177</v>
      </c>
      <c r="J696" s="6">
        <v>2000000161</v>
      </c>
      <c r="K696" s="5" t="s">
        <v>75</v>
      </c>
      <c r="L696" t="s">
        <v>39</v>
      </c>
      <c r="M696">
        <v>120</v>
      </c>
      <c r="N696" t="s">
        <v>1194</v>
      </c>
      <c r="Q696">
        <v>0</v>
      </c>
      <c r="R696">
        <v>0</v>
      </c>
      <c r="S696">
        <v>0</v>
      </c>
      <c r="T696">
        <v>0</v>
      </c>
      <c r="U696">
        <v>0</v>
      </c>
      <c r="V696" s="29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tr">
        <f>IF(ISBLANK(E696), "N", "Y")</f>
        <v>N</v>
      </c>
      <c r="AJ696">
        <v>1</v>
      </c>
      <c r="AK696" s="12"/>
    </row>
    <row r="697" spans="2:37" x14ac:dyDescent="0.25">
      <c r="B697">
        <v>5298</v>
      </c>
      <c r="C697" s="17">
        <v>2000000756</v>
      </c>
      <c r="D697" s="5" t="s">
        <v>665</v>
      </c>
      <c r="F697" s="3">
        <v>3</v>
      </c>
      <c r="G697" s="3">
        <v>2</v>
      </c>
      <c r="H697" t="s">
        <v>1173</v>
      </c>
      <c r="I697" t="s">
        <v>1177</v>
      </c>
      <c r="J697" s="6">
        <v>2000000161</v>
      </c>
      <c r="K697" s="5" t="s">
        <v>75</v>
      </c>
      <c r="L697" t="s">
        <v>39</v>
      </c>
      <c r="M697">
        <v>120</v>
      </c>
      <c r="N697" t="s">
        <v>1194</v>
      </c>
      <c r="Q697">
        <v>0</v>
      </c>
      <c r="R697">
        <v>0</v>
      </c>
      <c r="S697">
        <v>0</v>
      </c>
      <c r="T697">
        <v>0</v>
      </c>
      <c r="U697">
        <v>0</v>
      </c>
      <c r="V697" s="29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tr">
        <f>IF(ISBLANK(E697), "N", "Y")</f>
        <v>N</v>
      </c>
      <c r="AJ697">
        <v>1</v>
      </c>
      <c r="AK697" s="12"/>
    </row>
    <row r="698" spans="2:37" x14ac:dyDescent="0.25">
      <c r="B698">
        <v>5299</v>
      </c>
      <c r="C698" s="17">
        <v>2000000757</v>
      </c>
      <c r="D698" s="5" t="s">
        <v>666</v>
      </c>
      <c r="F698" s="3">
        <v>3</v>
      </c>
      <c r="G698" s="3">
        <v>2</v>
      </c>
      <c r="H698" t="s">
        <v>1173</v>
      </c>
      <c r="I698" t="s">
        <v>1177</v>
      </c>
      <c r="J698" s="9">
        <v>2000000161</v>
      </c>
      <c r="K698" s="5" t="s">
        <v>75</v>
      </c>
      <c r="L698" t="s">
        <v>39</v>
      </c>
      <c r="M698">
        <v>120</v>
      </c>
      <c r="N698" t="s">
        <v>1194</v>
      </c>
      <c r="Q698">
        <v>0</v>
      </c>
      <c r="R698">
        <v>0</v>
      </c>
      <c r="S698">
        <v>0</v>
      </c>
      <c r="T698">
        <v>0</v>
      </c>
      <c r="U698">
        <v>0</v>
      </c>
      <c r="V698" s="29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tr">
        <f>IF(ISBLANK(E698), "N", "Y")</f>
        <v>N</v>
      </c>
      <c r="AJ698">
        <v>1</v>
      </c>
      <c r="AK698" s="12"/>
    </row>
    <row r="699" spans="2:37" x14ac:dyDescent="0.25">
      <c r="B699">
        <v>5300</v>
      </c>
      <c r="C699" s="17">
        <v>2000000781</v>
      </c>
      <c r="D699" s="5" t="s">
        <v>667</v>
      </c>
      <c r="F699" s="3">
        <v>3</v>
      </c>
      <c r="G699" s="3">
        <v>2</v>
      </c>
      <c r="H699" t="s">
        <v>1173</v>
      </c>
      <c r="I699" t="s">
        <v>1177</v>
      </c>
      <c r="J699" s="9">
        <v>2000000161</v>
      </c>
      <c r="K699" s="5" t="s">
        <v>40</v>
      </c>
      <c r="L699" t="s">
        <v>39</v>
      </c>
      <c r="M699">
        <v>120</v>
      </c>
      <c r="N699" t="s">
        <v>1194</v>
      </c>
      <c r="Q699">
        <v>0</v>
      </c>
      <c r="R699">
        <v>0</v>
      </c>
      <c r="S699">
        <v>0</v>
      </c>
      <c r="T699">
        <v>0</v>
      </c>
      <c r="U699">
        <v>0</v>
      </c>
      <c r="V699" s="2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tr">
        <f>IF(ISBLANK(E699), "N", "Y")</f>
        <v>N</v>
      </c>
      <c r="AJ699">
        <v>1</v>
      </c>
      <c r="AK699" s="12"/>
    </row>
    <row r="700" spans="2:37" x14ac:dyDescent="0.25">
      <c r="B700">
        <v>5301</v>
      </c>
      <c r="C700" s="17">
        <v>2000000782</v>
      </c>
      <c r="D700" s="5" t="s">
        <v>668</v>
      </c>
      <c r="F700" s="3">
        <v>4</v>
      </c>
      <c r="G700" s="3">
        <v>2</v>
      </c>
      <c r="H700" t="s">
        <v>1173</v>
      </c>
      <c r="I700" t="s">
        <v>1177</v>
      </c>
      <c r="J700" s="6">
        <v>2000000781</v>
      </c>
      <c r="K700" s="5" t="s">
        <v>75</v>
      </c>
      <c r="L700" t="s">
        <v>39</v>
      </c>
      <c r="M700">
        <v>120</v>
      </c>
      <c r="N700" t="s">
        <v>1194</v>
      </c>
      <c r="Q700">
        <v>0</v>
      </c>
      <c r="R700">
        <v>0</v>
      </c>
      <c r="S700">
        <v>0</v>
      </c>
      <c r="T700">
        <v>0</v>
      </c>
      <c r="U700">
        <v>0</v>
      </c>
      <c r="V700" s="29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tr">
        <f>IF(ISBLANK(E700), "N", "Y")</f>
        <v>N</v>
      </c>
      <c r="AJ700">
        <v>1</v>
      </c>
      <c r="AK700" s="12"/>
    </row>
    <row r="701" spans="2:37" x14ac:dyDescent="0.25">
      <c r="B701">
        <v>5302</v>
      </c>
      <c r="C701" s="17">
        <v>2000000783</v>
      </c>
      <c r="D701" s="5" t="s">
        <v>669</v>
      </c>
      <c r="F701" s="3">
        <v>4</v>
      </c>
      <c r="G701" s="3">
        <v>2</v>
      </c>
      <c r="H701" t="s">
        <v>1173</v>
      </c>
      <c r="I701" t="s">
        <v>1177</v>
      </c>
      <c r="J701" s="6">
        <v>2000000781</v>
      </c>
      <c r="K701" s="5" t="s">
        <v>75</v>
      </c>
      <c r="L701" t="s">
        <v>39</v>
      </c>
      <c r="M701">
        <v>120</v>
      </c>
      <c r="N701" t="s">
        <v>1194</v>
      </c>
      <c r="Q701">
        <v>0</v>
      </c>
      <c r="R701">
        <v>0</v>
      </c>
      <c r="S701">
        <v>0</v>
      </c>
      <c r="T701">
        <v>0</v>
      </c>
      <c r="U701">
        <v>0</v>
      </c>
      <c r="V701" s="29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tr">
        <f>IF(ISBLANK(E701), "N", "Y")</f>
        <v>N</v>
      </c>
      <c r="AJ701">
        <v>1</v>
      </c>
      <c r="AK701" s="12"/>
    </row>
    <row r="702" spans="2:37" x14ac:dyDescent="0.25">
      <c r="B702">
        <v>5303</v>
      </c>
      <c r="C702" s="17">
        <v>2000000801</v>
      </c>
      <c r="D702" s="5" t="s">
        <v>670</v>
      </c>
      <c r="F702" s="3">
        <v>3</v>
      </c>
      <c r="G702" s="3">
        <v>2</v>
      </c>
      <c r="H702" t="s">
        <v>1173</v>
      </c>
      <c r="I702" t="s">
        <v>1177</v>
      </c>
      <c r="J702" s="9">
        <v>2000000161</v>
      </c>
      <c r="K702" s="5" t="s">
        <v>75</v>
      </c>
      <c r="L702" t="s">
        <v>39</v>
      </c>
      <c r="M702">
        <v>120</v>
      </c>
      <c r="N702" t="s">
        <v>1194</v>
      </c>
      <c r="Q702">
        <v>0</v>
      </c>
      <c r="R702">
        <v>0</v>
      </c>
      <c r="S702">
        <v>0</v>
      </c>
      <c r="T702">
        <v>0</v>
      </c>
      <c r="U702">
        <v>0</v>
      </c>
      <c r="V702" s="29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tr">
        <f>IF(ISBLANK(E702), "N", "Y")</f>
        <v>N</v>
      </c>
      <c r="AJ702">
        <v>1</v>
      </c>
      <c r="AK702" s="12"/>
    </row>
    <row r="703" spans="2:37" x14ac:dyDescent="0.25">
      <c r="B703">
        <v>5304</v>
      </c>
      <c r="C703" s="17">
        <v>2000000831</v>
      </c>
      <c r="D703" s="5" t="s">
        <v>671</v>
      </c>
      <c r="F703" s="3">
        <v>3</v>
      </c>
      <c r="G703" s="3">
        <v>2</v>
      </c>
      <c r="H703" t="s">
        <v>1173</v>
      </c>
      <c r="I703" t="s">
        <v>1177</v>
      </c>
      <c r="J703" s="9">
        <v>2000000161</v>
      </c>
      <c r="K703" s="5" t="s">
        <v>40</v>
      </c>
      <c r="L703" t="s">
        <v>39</v>
      </c>
      <c r="M703">
        <v>120</v>
      </c>
      <c r="N703" t="s">
        <v>1194</v>
      </c>
      <c r="Q703">
        <v>0</v>
      </c>
      <c r="R703">
        <v>0</v>
      </c>
      <c r="S703">
        <v>0</v>
      </c>
      <c r="T703">
        <v>0</v>
      </c>
      <c r="U703">
        <v>0</v>
      </c>
      <c r="V703" s="29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tr">
        <f>IF(ISBLANK(E703), "N", "Y")</f>
        <v>N</v>
      </c>
      <c r="AJ703">
        <v>1</v>
      </c>
      <c r="AK703" s="12"/>
    </row>
    <row r="704" spans="2:37" x14ac:dyDescent="0.25">
      <c r="B704">
        <v>5305</v>
      </c>
      <c r="C704" s="17">
        <v>2000000832</v>
      </c>
      <c r="D704" s="5" t="s">
        <v>672</v>
      </c>
      <c r="F704" s="3">
        <v>4</v>
      </c>
      <c r="G704" s="3">
        <v>2</v>
      </c>
      <c r="H704" t="s">
        <v>1173</v>
      </c>
      <c r="I704" t="s">
        <v>1177</v>
      </c>
      <c r="J704" s="9">
        <v>2000000831</v>
      </c>
      <c r="K704" s="5" t="s">
        <v>75</v>
      </c>
      <c r="L704" t="s">
        <v>39</v>
      </c>
      <c r="M704">
        <v>120</v>
      </c>
      <c r="N704" t="s">
        <v>1194</v>
      </c>
      <c r="Q704">
        <v>0</v>
      </c>
      <c r="R704">
        <v>0</v>
      </c>
      <c r="S704">
        <v>0</v>
      </c>
      <c r="T704">
        <v>0</v>
      </c>
      <c r="U704">
        <v>0</v>
      </c>
      <c r="V704" s="29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tr">
        <f>IF(ISBLANK(E704), "N", "Y")</f>
        <v>N</v>
      </c>
      <c r="AJ704">
        <v>1</v>
      </c>
      <c r="AK704" s="12"/>
    </row>
    <row r="705" spans="2:37" x14ac:dyDescent="0.25">
      <c r="B705">
        <v>5306</v>
      </c>
      <c r="C705" s="17">
        <v>2000000833</v>
      </c>
      <c r="D705" s="5" t="s">
        <v>673</v>
      </c>
      <c r="F705" s="3">
        <v>4</v>
      </c>
      <c r="G705" s="3">
        <v>2</v>
      </c>
      <c r="H705" t="s">
        <v>1173</v>
      </c>
      <c r="I705" t="s">
        <v>1177</v>
      </c>
      <c r="J705" s="9">
        <v>2000000831</v>
      </c>
      <c r="K705" s="5" t="s">
        <v>75</v>
      </c>
      <c r="L705" t="s">
        <v>39</v>
      </c>
      <c r="M705">
        <v>120</v>
      </c>
      <c r="N705" t="s">
        <v>1194</v>
      </c>
      <c r="Q705">
        <v>0</v>
      </c>
      <c r="R705">
        <v>0</v>
      </c>
      <c r="S705">
        <v>0</v>
      </c>
      <c r="T705">
        <v>0</v>
      </c>
      <c r="U705">
        <v>0</v>
      </c>
      <c r="V705" s="29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tr">
        <f>IF(ISBLANK(E705), "N", "Y")</f>
        <v>N</v>
      </c>
      <c r="AJ705">
        <v>1</v>
      </c>
      <c r="AK705" s="12"/>
    </row>
    <row r="706" spans="2:37" x14ac:dyDescent="0.25">
      <c r="B706">
        <v>5307</v>
      </c>
      <c r="C706" s="17">
        <v>2000000834</v>
      </c>
      <c r="D706" s="5" t="s">
        <v>674</v>
      </c>
      <c r="F706" s="3">
        <v>4</v>
      </c>
      <c r="G706" s="3">
        <v>2</v>
      </c>
      <c r="H706" t="s">
        <v>1173</v>
      </c>
      <c r="I706" t="s">
        <v>1177</v>
      </c>
      <c r="J706" s="9">
        <v>2000000831</v>
      </c>
      <c r="K706" s="5" t="s">
        <v>75</v>
      </c>
      <c r="L706" t="s">
        <v>39</v>
      </c>
      <c r="M706">
        <v>120</v>
      </c>
      <c r="N706" t="s">
        <v>1194</v>
      </c>
      <c r="Q706">
        <v>0</v>
      </c>
      <c r="R706">
        <v>0</v>
      </c>
      <c r="S706">
        <v>0</v>
      </c>
      <c r="T706">
        <v>0</v>
      </c>
      <c r="U706">
        <v>0</v>
      </c>
      <c r="V706" s="29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tr">
        <f>IF(ISBLANK(E706), "N", "Y")</f>
        <v>N</v>
      </c>
      <c r="AJ706">
        <v>1</v>
      </c>
      <c r="AK706" s="12"/>
    </row>
    <row r="707" spans="2:37" x14ac:dyDescent="0.25">
      <c r="B707">
        <v>5308</v>
      </c>
      <c r="C707" s="17">
        <v>2000000835</v>
      </c>
      <c r="D707" s="5" t="s">
        <v>675</v>
      </c>
      <c r="F707" s="3">
        <v>4</v>
      </c>
      <c r="G707" s="3">
        <v>2</v>
      </c>
      <c r="H707" t="s">
        <v>1173</v>
      </c>
      <c r="I707" t="s">
        <v>1177</v>
      </c>
      <c r="J707" s="9">
        <v>2000000831</v>
      </c>
      <c r="K707" s="5" t="s">
        <v>75</v>
      </c>
      <c r="L707" t="s">
        <v>39</v>
      </c>
      <c r="M707">
        <v>120</v>
      </c>
      <c r="N707" t="s">
        <v>1194</v>
      </c>
      <c r="Q707">
        <v>0</v>
      </c>
      <c r="R707">
        <v>0</v>
      </c>
      <c r="S707">
        <v>0</v>
      </c>
      <c r="T707">
        <v>0</v>
      </c>
      <c r="U707">
        <v>0</v>
      </c>
      <c r="V707" s="29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 t="str">
        <f>IF(ISBLANK(E707), "N", "Y")</f>
        <v>N</v>
      </c>
      <c r="AJ707">
        <v>1</v>
      </c>
      <c r="AK707" s="12"/>
    </row>
    <row r="708" spans="2:37" x14ac:dyDescent="0.25">
      <c r="B708">
        <v>5309</v>
      </c>
      <c r="C708" s="17">
        <v>2000000836</v>
      </c>
      <c r="D708" s="5" t="s">
        <v>676</v>
      </c>
      <c r="F708" s="3">
        <v>4</v>
      </c>
      <c r="G708" s="3">
        <v>2</v>
      </c>
      <c r="H708" t="s">
        <v>1173</v>
      </c>
      <c r="I708" t="s">
        <v>1177</v>
      </c>
      <c r="J708" s="9">
        <v>2000000831</v>
      </c>
      <c r="K708" s="5" t="s">
        <v>75</v>
      </c>
      <c r="L708" t="s">
        <v>39</v>
      </c>
      <c r="M708">
        <v>120</v>
      </c>
      <c r="N708" t="s">
        <v>1194</v>
      </c>
      <c r="Q708">
        <v>0</v>
      </c>
      <c r="R708">
        <v>0</v>
      </c>
      <c r="S708">
        <v>0</v>
      </c>
      <c r="T708">
        <v>0</v>
      </c>
      <c r="U708">
        <v>0</v>
      </c>
      <c r="V708" s="29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tr">
        <f>IF(ISBLANK(E708), "N", "Y")</f>
        <v>N</v>
      </c>
      <c r="AJ708">
        <v>1</v>
      </c>
      <c r="AK708" s="12"/>
    </row>
    <row r="709" spans="2:37" x14ac:dyDescent="0.25">
      <c r="B709">
        <v>5310</v>
      </c>
      <c r="C709" s="17">
        <v>2000000857</v>
      </c>
      <c r="D709" s="5" t="s">
        <v>677</v>
      </c>
      <c r="F709" s="3">
        <v>4</v>
      </c>
      <c r="G709" s="3">
        <v>2</v>
      </c>
      <c r="H709" t="s">
        <v>1173</v>
      </c>
      <c r="I709" t="s">
        <v>1177</v>
      </c>
      <c r="J709" s="9">
        <v>2000000831</v>
      </c>
      <c r="K709" s="5" t="s">
        <v>40</v>
      </c>
      <c r="L709" t="s">
        <v>39</v>
      </c>
      <c r="M709">
        <v>120</v>
      </c>
      <c r="N709" t="s">
        <v>1194</v>
      </c>
      <c r="Q709">
        <v>0</v>
      </c>
      <c r="R709">
        <v>0</v>
      </c>
      <c r="S709">
        <v>0</v>
      </c>
      <c r="T709">
        <v>0</v>
      </c>
      <c r="U709">
        <v>0</v>
      </c>
      <c r="V709" s="2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tr">
        <f>IF(ISBLANK(E709), "N", "Y")</f>
        <v>N</v>
      </c>
      <c r="AJ709">
        <v>1</v>
      </c>
      <c r="AK709" s="12"/>
    </row>
    <row r="710" spans="2:37" x14ac:dyDescent="0.25">
      <c r="B710">
        <v>5311</v>
      </c>
      <c r="C710" s="17">
        <v>2000000858</v>
      </c>
      <c r="D710" s="5" t="s">
        <v>678</v>
      </c>
      <c r="F710" s="3">
        <v>5</v>
      </c>
      <c r="G710" s="3">
        <v>2</v>
      </c>
      <c r="H710" t="s">
        <v>1173</v>
      </c>
      <c r="I710" t="s">
        <v>1177</v>
      </c>
      <c r="J710" s="9">
        <v>2000000857</v>
      </c>
      <c r="K710" s="5" t="s">
        <v>75</v>
      </c>
      <c r="L710" t="s">
        <v>39</v>
      </c>
      <c r="M710">
        <v>120</v>
      </c>
      <c r="N710" t="s">
        <v>1194</v>
      </c>
      <c r="Q710">
        <v>0</v>
      </c>
      <c r="R710">
        <v>0</v>
      </c>
      <c r="S710">
        <v>0</v>
      </c>
      <c r="T710">
        <v>0</v>
      </c>
      <c r="U710">
        <v>0</v>
      </c>
      <c r="V710" s="29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tr">
        <f>IF(ISBLANK(E710), "N", "Y")</f>
        <v>N</v>
      </c>
      <c r="AJ710">
        <v>1</v>
      </c>
      <c r="AK710" s="12"/>
    </row>
    <row r="711" spans="2:37" x14ac:dyDescent="0.25">
      <c r="B711">
        <v>5312</v>
      </c>
      <c r="C711" s="17">
        <v>2000000859</v>
      </c>
      <c r="D711" s="5" t="s">
        <v>679</v>
      </c>
      <c r="F711" s="3">
        <v>5</v>
      </c>
      <c r="G711" s="3">
        <v>2</v>
      </c>
      <c r="H711" t="s">
        <v>1173</v>
      </c>
      <c r="I711" t="s">
        <v>1177</v>
      </c>
      <c r="J711" s="9">
        <v>2000000857</v>
      </c>
      <c r="K711" s="5" t="s">
        <v>75</v>
      </c>
      <c r="L711" t="s">
        <v>39</v>
      </c>
      <c r="M711">
        <v>120</v>
      </c>
      <c r="N711" t="s">
        <v>1194</v>
      </c>
      <c r="Q711">
        <v>0</v>
      </c>
      <c r="R711">
        <v>0</v>
      </c>
      <c r="S711">
        <v>0</v>
      </c>
      <c r="T711">
        <v>0</v>
      </c>
      <c r="U711">
        <v>0</v>
      </c>
      <c r="V711" s="29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tr">
        <f>IF(ISBLANK(E711), "N", "Y")</f>
        <v>N</v>
      </c>
      <c r="AJ711">
        <v>1</v>
      </c>
      <c r="AK711" s="12"/>
    </row>
    <row r="712" spans="2:37" x14ac:dyDescent="0.25">
      <c r="B712">
        <v>5313</v>
      </c>
      <c r="C712" s="17">
        <v>2000000881</v>
      </c>
      <c r="D712" s="5" t="s">
        <v>680</v>
      </c>
      <c r="F712" s="3">
        <v>4</v>
      </c>
      <c r="G712" s="3">
        <v>2</v>
      </c>
      <c r="H712" t="s">
        <v>1173</v>
      </c>
      <c r="I712" t="s">
        <v>1177</v>
      </c>
      <c r="J712" s="9">
        <v>2000000831</v>
      </c>
      <c r="K712" s="5" t="s">
        <v>75</v>
      </c>
      <c r="L712" t="s">
        <v>39</v>
      </c>
      <c r="M712">
        <v>120</v>
      </c>
      <c r="N712" t="s">
        <v>1194</v>
      </c>
      <c r="Q712">
        <v>0</v>
      </c>
      <c r="R712">
        <v>0</v>
      </c>
      <c r="S712">
        <v>0</v>
      </c>
      <c r="T712">
        <v>0</v>
      </c>
      <c r="U712">
        <v>0</v>
      </c>
      <c r="V712" s="29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tr">
        <f>IF(ISBLANK(E712), "N", "Y")</f>
        <v>N</v>
      </c>
      <c r="AJ712">
        <v>1</v>
      </c>
      <c r="AK712" s="12"/>
    </row>
    <row r="713" spans="2:37" x14ac:dyDescent="0.25">
      <c r="B713">
        <v>5314</v>
      </c>
      <c r="C713" s="17">
        <v>2000000882</v>
      </c>
      <c r="D713" s="5" t="s">
        <v>681</v>
      </c>
      <c r="F713" s="3">
        <v>4</v>
      </c>
      <c r="G713" s="3">
        <v>2</v>
      </c>
      <c r="H713" t="s">
        <v>1173</v>
      </c>
      <c r="I713" t="s">
        <v>1177</v>
      </c>
      <c r="J713" s="9">
        <v>2000000831</v>
      </c>
      <c r="K713" s="5" t="s">
        <v>75</v>
      </c>
      <c r="L713" t="s">
        <v>39</v>
      </c>
      <c r="M713">
        <v>120</v>
      </c>
      <c r="N713" t="s">
        <v>1194</v>
      </c>
      <c r="Q713">
        <v>0</v>
      </c>
      <c r="R713">
        <v>0</v>
      </c>
      <c r="S713">
        <v>0</v>
      </c>
      <c r="T713">
        <v>0</v>
      </c>
      <c r="U713">
        <v>0</v>
      </c>
      <c r="V713" s="29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tr">
        <f>IF(ISBLANK(E713), "N", "Y")</f>
        <v>N</v>
      </c>
      <c r="AJ713">
        <v>1</v>
      </c>
      <c r="AK713" s="12"/>
    </row>
    <row r="714" spans="2:37" x14ac:dyDescent="0.25">
      <c r="B714">
        <v>5315</v>
      </c>
      <c r="C714" s="17">
        <v>2000000883</v>
      </c>
      <c r="D714" s="5" t="s">
        <v>682</v>
      </c>
      <c r="F714" s="3">
        <v>4</v>
      </c>
      <c r="G714" s="3">
        <v>2</v>
      </c>
      <c r="H714" t="s">
        <v>1173</v>
      </c>
      <c r="I714" t="s">
        <v>1177</v>
      </c>
      <c r="J714" s="9">
        <v>2000000831</v>
      </c>
      <c r="K714" s="5" t="s">
        <v>75</v>
      </c>
      <c r="L714" t="s">
        <v>39</v>
      </c>
      <c r="M714">
        <v>120</v>
      </c>
      <c r="N714" t="s">
        <v>1194</v>
      </c>
      <c r="Q714">
        <v>0</v>
      </c>
      <c r="R714">
        <v>0</v>
      </c>
      <c r="S714">
        <v>0</v>
      </c>
      <c r="T714">
        <v>0</v>
      </c>
      <c r="U714">
        <v>0</v>
      </c>
      <c r="V714" s="29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tr">
        <f>IF(ISBLANK(E714), "N", "Y")</f>
        <v>N</v>
      </c>
      <c r="AJ714">
        <v>1</v>
      </c>
      <c r="AK714" s="12"/>
    </row>
    <row r="715" spans="2:37" x14ac:dyDescent="0.25">
      <c r="B715">
        <v>5316</v>
      </c>
      <c r="C715" s="17">
        <v>2000000884</v>
      </c>
      <c r="D715" s="5" t="s">
        <v>683</v>
      </c>
      <c r="F715" s="3">
        <v>4</v>
      </c>
      <c r="G715" s="3">
        <v>2</v>
      </c>
      <c r="H715" t="s">
        <v>1173</v>
      </c>
      <c r="I715" t="s">
        <v>1177</v>
      </c>
      <c r="J715" s="9">
        <v>2000000831</v>
      </c>
      <c r="K715" s="5" t="s">
        <v>75</v>
      </c>
      <c r="L715" t="s">
        <v>39</v>
      </c>
      <c r="M715">
        <v>120</v>
      </c>
      <c r="N715" t="s">
        <v>1194</v>
      </c>
      <c r="Q715">
        <v>0</v>
      </c>
      <c r="R715">
        <v>0</v>
      </c>
      <c r="S715">
        <v>0</v>
      </c>
      <c r="T715">
        <v>0</v>
      </c>
      <c r="U715">
        <v>0</v>
      </c>
      <c r="V715" s="29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tr">
        <f>IF(ISBLANK(E715), "N", "Y")</f>
        <v>N</v>
      </c>
      <c r="AJ715">
        <v>1</v>
      </c>
      <c r="AK715" s="12"/>
    </row>
    <row r="716" spans="2:37" x14ac:dyDescent="0.25">
      <c r="B716">
        <v>5317</v>
      </c>
      <c r="C716" s="17">
        <v>2000000885</v>
      </c>
      <c r="D716" s="5" t="s">
        <v>684</v>
      </c>
      <c r="F716" s="3">
        <v>4</v>
      </c>
      <c r="G716" s="3">
        <v>2</v>
      </c>
      <c r="H716" t="s">
        <v>1173</v>
      </c>
      <c r="I716" t="s">
        <v>1177</v>
      </c>
      <c r="J716" s="9">
        <v>2000000831</v>
      </c>
      <c r="K716" s="5" t="s">
        <v>75</v>
      </c>
      <c r="L716" t="s">
        <v>39</v>
      </c>
      <c r="M716">
        <v>120</v>
      </c>
      <c r="N716" t="s">
        <v>1194</v>
      </c>
      <c r="Q716">
        <v>0</v>
      </c>
      <c r="R716">
        <v>0</v>
      </c>
      <c r="S716">
        <v>0</v>
      </c>
      <c r="T716">
        <v>0</v>
      </c>
      <c r="U716">
        <v>0</v>
      </c>
      <c r="V716" s="29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tr">
        <f>IF(ISBLANK(E716), "N", "Y")</f>
        <v>N</v>
      </c>
      <c r="AJ716">
        <v>1</v>
      </c>
      <c r="AK716" s="12"/>
    </row>
    <row r="717" spans="2:37" x14ac:dyDescent="0.25">
      <c r="B717">
        <v>5318</v>
      </c>
      <c r="C717" s="17">
        <v>2000000886</v>
      </c>
      <c r="D717" s="5" t="s">
        <v>685</v>
      </c>
      <c r="F717" s="3">
        <v>4</v>
      </c>
      <c r="G717" s="3">
        <v>2</v>
      </c>
      <c r="H717" t="s">
        <v>1173</v>
      </c>
      <c r="I717" t="s">
        <v>1177</v>
      </c>
      <c r="J717" s="9">
        <v>2000000831</v>
      </c>
      <c r="K717" s="5" t="s">
        <v>75</v>
      </c>
      <c r="L717" t="s">
        <v>39</v>
      </c>
      <c r="M717">
        <v>120</v>
      </c>
      <c r="N717" t="s">
        <v>1194</v>
      </c>
      <c r="Q717">
        <v>0</v>
      </c>
      <c r="R717">
        <v>0</v>
      </c>
      <c r="S717">
        <v>0</v>
      </c>
      <c r="T717">
        <v>0</v>
      </c>
      <c r="U717">
        <v>0</v>
      </c>
      <c r="V717" s="29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tr">
        <f>IF(ISBLANK(E717), "N", "Y")</f>
        <v>N</v>
      </c>
      <c r="AJ717">
        <v>1</v>
      </c>
      <c r="AK717" s="12"/>
    </row>
    <row r="718" spans="2:37" x14ac:dyDescent="0.25">
      <c r="B718">
        <v>5319</v>
      </c>
      <c r="C718" s="17">
        <v>2000000887</v>
      </c>
      <c r="D718" s="5" t="s">
        <v>686</v>
      </c>
      <c r="F718" s="3">
        <v>4</v>
      </c>
      <c r="G718" s="3">
        <v>2</v>
      </c>
      <c r="H718" t="s">
        <v>1173</v>
      </c>
      <c r="I718" t="s">
        <v>1177</v>
      </c>
      <c r="J718" s="9">
        <v>2000000831</v>
      </c>
      <c r="K718" s="5" t="s">
        <v>75</v>
      </c>
      <c r="L718" t="s">
        <v>39</v>
      </c>
      <c r="M718">
        <v>120</v>
      </c>
      <c r="N718" t="s">
        <v>1194</v>
      </c>
      <c r="Q718">
        <v>0</v>
      </c>
      <c r="R718">
        <v>0</v>
      </c>
      <c r="S718">
        <v>0</v>
      </c>
      <c r="T718">
        <v>0</v>
      </c>
      <c r="U718">
        <v>0</v>
      </c>
      <c r="V718" s="29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tr">
        <f>IF(ISBLANK(E718), "N", "Y")</f>
        <v>N</v>
      </c>
      <c r="AJ718">
        <v>1</v>
      </c>
      <c r="AK718" s="12"/>
    </row>
    <row r="719" spans="2:37" x14ac:dyDescent="0.25">
      <c r="B719">
        <v>5320</v>
      </c>
      <c r="C719" s="17">
        <v>2000000888</v>
      </c>
      <c r="D719" s="5" t="s">
        <v>687</v>
      </c>
      <c r="F719" s="3">
        <v>4</v>
      </c>
      <c r="G719" s="3">
        <v>2</v>
      </c>
      <c r="H719" t="s">
        <v>1173</v>
      </c>
      <c r="I719" t="s">
        <v>1177</v>
      </c>
      <c r="J719" s="6">
        <v>2000000831</v>
      </c>
      <c r="K719" s="5" t="s">
        <v>75</v>
      </c>
      <c r="L719" t="s">
        <v>39</v>
      </c>
      <c r="M719">
        <v>120</v>
      </c>
      <c r="N719" t="s">
        <v>1194</v>
      </c>
      <c r="Q719">
        <v>0</v>
      </c>
      <c r="R719">
        <v>0</v>
      </c>
      <c r="S719">
        <v>0</v>
      </c>
      <c r="T719">
        <v>0</v>
      </c>
      <c r="U719">
        <v>0</v>
      </c>
      <c r="V719" s="2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tr">
        <f>IF(ISBLANK(E719), "N", "Y")</f>
        <v>N</v>
      </c>
      <c r="AJ719">
        <v>1</v>
      </c>
      <c r="AK719" s="12"/>
    </row>
    <row r="720" spans="2:37" x14ac:dyDescent="0.25">
      <c r="B720">
        <v>5321</v>
      </c>
      <c r="C720" s="17">
        <v>2000000889</v>
      </c>
      <c r="D720" s="5" t="s">
        <v>688</v>
      </c>
      <c r="F720" s="3">
        <v>4</v>
      </c>
      <c r="G720" s="3">
        <v>2</v>
      </c>
      <c r="H720" t="s">
        <v>1173</v>
      </c>
      <c r="I720" t="s">
        <v>1177</v>
      </c>
      <c r="J720" s="6">
        <v>2000000831</v>
      </c>
      <c r="K720" s="5" t="s">
        <v>75</v>
      </c>
      <c r="L720" t="s">
        <v>39</v>
      </c>
      <c r="M720">
        <v>120</v>
      </c>
      <c r="N720" t="s">
        <v>1194</v>
      </c>
      <c r="Q720">
        <v>0</v>
      </c>
      <c r="R720">
        <v>0</v>
      </c>
      <c r="S720">
        <v>0</v>
      </c>
      <c r="T720">
        <v>0</v>
      </c>
      <c r="U720">
        <v>0</v>
      </c>
      <c r="V720" s="29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tr">
        <f>IF(ISBLANK(E720), "N", "Y")</f>
        <v>N</v>
      </c>
      <c r="AJ720">
        <v>1</v>
      </c>
      <c r="AK720" s="12"/>
    </row>
    <row r="721" spans="2:37" x14ac:dyDescent="0.25">
      <c r="B721">
        <v>5322</v>
      </c>
      <c r="C721" s="17">
        <v>2000000931</v>
      </c>
      <c r="D721" s="5" t="s">
        <v>689</v>
      </c>
      <c r="F721" s="3">
        <v>3</v>
      </c>
      <c r="G721" s="3">
        <v>2</v>
      </c>
      <c r="H721" t="s">
        <v>1173</v>
      </c>
      <c r="I721" t="s">
        <v>1177</v>
      </c>
      <c r="J721" s="6">
        <v>2000000161</v>
      </c>
      <c r="K721" s="5" t="s">
        <v>75</v>
      </c>
      <c r="L721" t="s">
        <v>39</v>
      </c>
      <c r="M721">
        <v>120</v>
      </c>
      <c r="N721" t="s">
        <v>1194</v>
      </c>
      <c r="Q721">
        <v>0</v>
      </c>
      <c r="R721">
        <v>0</v>
      </c>
      <c r="S721">
        <v>0</v>
      </c>
      <c r="T721">
        <v>0</v>
      </c>
      <c r="U721">
        <v>0</v>
      </c>
      <c r="V721" s="29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tr">
        <f>IF(ISBLANK(E721), "N", "Y")</f>
        <v>N</v>
      </c>
      <c r="AJ721">
        <v>1</v>
      </c>
      <c r="AK721" s="12"/>
    </row>
    <row r="722" spans="2:37" x14ac:dyDescent="0.25">
      <c r="B722">
        <v>5323</v>
      </c>
      <c r="C722" s="17">
        <v>2000000932</v>
      </c>
      <c r="D722" s="5" t="s">
        <v>690</v>
      </c>
      <c r="F722" s="3">
        <v>3</v>
      </c>
      <c r="G722" s="3">
        <v>2</v>
      </c>
      <c r="H722" t="s">
        <v>1173</v>
      </c>
      <c r="I722" t="s">
        <v>1177</v>
      </c>
      <c r="J722" s="6">
        <v>2000000161</v>
      </c>
      <c r="K722" s="5" t="s">
        <v>75</v>
      </c>
      <c r="L722" t="s">
        <v>39</v>
      </c>
      <c r="M722">
        <v>120</v>
      </c>
      <c r="N722" t="s">
        <v>1194</v>
      </c>
      <c r="Q722">
        <v>0</v>
      </c>
      <c r="R722">
        <v>0</v>
      </c>
      <c r="S722">
        <v>0</v>
      </c>
      <c r="T722">
        <v>0</v>
      </c>
      <c r="U722">
        <v>0</v>
      </c>
      <c r="V722" s="29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tr">
        <f>IF(ISBLANK(E722), "N", "Y")</f>
        <v>N</v>
      </c>
      <c r="AJ722">
        <v>1</v>
      </c>
      <c r="AK722" s="12"/>
    </row>
    <row r="723" spans="2:37" x14ac:dyDescent="0.25">
      <c r="B723">
        <v>5324</v>
      </c>
      <c r="C723" s="17">
        <v>2000000933</v>
      </c>
      <c r="D723" s="5" t="s">
        <v>691</v>
      </c>
      <c r="F723" s="3">
        <v>3</v>
      </c>
      <c r="G723" s="3">
        <v>2</v>
      </c>
      <c r="H723" t="s">
        <v>1173</v>
      </c>
      <c r="I723" t="s">
        <v>1177</v>
      </c>
      <c r="J723" s="6">
        <v>2000000161</v>
      </c>
      <c r="K723" s="5" t="s">
        <v>75</v>
      </c>
      <c r="L723" t="s">
        <v>39</v>
      </c>
      <c r="M723">
        <v>120</v>
      </c>
      <c r="N723" t="s">
        <v>1194</v>
      </c>
      <c r="Q723">
        <v>0</v>
      </c>
      <c r="R723">
        <v>0</v>
      </c>
      <c r="S723">
        <v>0</v>
      </c>
      <c r="T723">
        <v>0</v>
      </c>
      <c r="U723">
        <v>0</v>
      </c>
      <c r="V723" s="29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tr">
        <f>IF(ISBLANK(E723), "N", "Y")</f>
        <v>N</v>
      </c>
      <c r="AJ723">
        <v>1</v>
      </c>
      <c r="AK723" s="12"/>
    </row>
    <row r="724" spans="2:37" x14ac:dyDescent="0.25">
      <c r="B724">
        <v>5325</v>
      </c>
      <c r="C724" s="17">
        <v>2000000934</v>
      </c>
      <c r="D724" s="5" t="s">
        <v>692</v>
      </c>
      <c r="F724" s="3">
        <v>3</v>
      </c>
      <c r="G724" s="3">
        <v>2</v>
      </c>
      <c r="H724" t="s">
        <v>1173</v>
      </c>
      <c r="I724" t="s">
        <v>1177</v>
      </c>
      <c r="J724" s="6">
        <v>2000000161</v>
      </c>
      <c r="K724" s="5" t="s">
        <v>75</v>
      </c>
      <c r="L724" t="s">
        <v>39</v>
      </c>
      <c r="M724">
        <v>120</v>
      </c>
      <c r="N724" t="s">
        <v>1194</v>
      </c>
      <c r="Q724">
        <v>0</v>
      </c>
      <c r="R724">
        <v>0</v>
      </c>
      <c r="S724">
        <v>0</v>
      </c>
      <c r="T724">
        <v>0</v>
      </c>
      <c r="U724">
        <v>0</v>
      </c>
      <c r="V724" s="29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tr">
        <f>IF(ISBLANK(E724), "N", "Y")</f>
        <v>N</v>
      </c>
      <c r="AJ724">
        <v>1</v>
      </c>
      <c r="AK724" s="12"/>
    </row>
    <row r="725" spans="2:37" x14ac:dyDescent="0.25">
      <c r="B725">
        <v>5326</v>
      </c>
      <c r="C725" s="17">
        <v>2000000935</v>
      </c>
      <c r="D725" s="5" t="s">
        <v>693</v>
      </c>
      <c r="F725" s="3">
        <v>3</v>
      </c>
      <c r="G725" s="3">
        <v>2</v>
      </c>
      <c r="H725" t="s">
        <v>1173</v>
      </c>
      <c r="I725" t="s">
        <v>1177</v>
      </c>
      <c r="J725" s="6">
        <v>2000000161</v>
      </c>
      <c r="K725" s="5" t="s">
        <v>75</v>
      </c>
      <c r="L725" t="s">
        <v>39</v>
      </c>
      <c r="M725">
        <v>120</v>
      </c>
      <c r="N725" t="s">
        <v>1194</v>
      </c>
      <c r="Q725">
        <v>0</v>
      </c>
      <c r="R725">
        <v>0</v>
      </c>
      <c r="S725">
        <v>0</v>
      </c>
      <c r="T725">
        <v>0</v>
      </c>
      <c r="U725">
        <v>0</v>
      </c>
      <c r="V725" s="29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tr">
        <f>IF(ISBLANK(E725), "N", "Y")</f>
        <v>N</v>
      </c>
      <c r="AJ725">
        <v>1</v>
      </c>
      <c r="AK725" s="12"/>
    </row>
    <row r="726" spans="2:37" x14ac:dyDescent="0.25">
      <c r="B726">
        <v>5327</v>
      </c>
      <c r="C726" s="17">
        <v>2000000937</v>
      </c>
      <c r="D726" s="5" t="s">
        <v>694</v>
      </c>
      <c r="F726" s="3">
        <v>3</v>
      </c>
      <c r="G726" s="3">
        <v>2</v>
      </c>
      <c r="H726" t="s">
        <v>1173</v>
      </c>
      <c r="I726" t="s">
        <v>1177</v>
      </c>
      <c r="J726" s="6">
        <v>2000000161</v>
      </c>
      <c r="K726" s="5" t="s">
        <v>75</v>
      </c>
      <c r="L726" t="s">
        <v>39</v>
      </c>
      <c r="M726">
        <v>120</v>
      </c>
      <c r="N726" t="s">
        <v>1194</v>
      </c>
      <c r="Q726">
        <v>0</v>
      </c>
      <c r="R726">
        <v>0</v>
      </c>
      <c r="S726">
        <v>0</v>
      </c>
      <c r="T726">
        <v>0</v>
      </c>
      <c r="U726">
        <v>0</v>
      </c>
      <c r="V726" s="29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tr">
        <f>IF(ISBLANK(E726), "N", "Y")</f>
        <v>N</v>
      </c>
      <c r="AJ726">
        <v>1</v>
      </c>
      <c r="AK726" s="12"/>
    </row>
    <row r="727" spans="2:37" x14ac:dyDescent="0.25">
      <c r="B727">
        <v>5328</v>
      </c>
      <c r="C727" s="17">
        <v>2000000939</v>
      </c>
      <c r="D727" s="5" t="s">
        <v>695</v>
      </c>
      <c r="F727" s="3">
        <v>3</v>
      </c>
      <c r="G727" s="3">
        <v>3</v>
      </c>
      <c r="H727" t="s">
        <v>1174</v>
      </c>
      <c r="I727" t="s">
        <v>1177</v>
      </c>
      <c r="J727" s="10">
        <v>2000000161</v>
      </c>
      <c r="K727" s="5" t="s">
        <v>75</v>
      </c>
      <c r="L727" t="s">
        <v>39</v>
      </c>
      <c r="M727">
        <v>120</v>
      </c>
      <c r="N727" t="s">
        <v>1194</v>
      </c>
      <c r="Q727">
        <v>0</v>
      </c>
      <c r="R727">
        <v>0</v>
      </c>
      <c r="S727">
        <v>0</v>
      </c>
      <c r="T727">
        <v>0</v>
      </c>
      <c r="U727">
        <v>0</v>
      </c>
      <c r="V727" s="29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tr">
        <f>IF(ISBLANK(E727), "N", "Y")</f>
        <v>N</v>
      </c>
      <c r="AJ727">
        <v>1</v>
      </c>
      <c r="AK727" s="12"/>
    </row>
    <row r="728" spans="2:37" x14ac:dyDescent="0.25">
      <c r="B728">
        <v>5330</v>
      </c>
      <c r="C728" s="17">
        <v>3000000001</v>
      </c>
      <c r="D728" s="5" t="s">
        <v>697</v>
      </c>
      <c r="F728" s="3">
        <v>1</v>
      </c>
      <c r="G728" s="3">
        <v>3</v>
      </c>
      <c r="H728" t="s">
        <v>1174</v>
      </c>
      <c r="I728" t="s">
        <v>1177</v>
      </c>
      <c r="J728" s="10"/>
      <c r="K728" s="5" t="s">
        <v>40</v>
      </c>
      <c r="L728" t="s">
        <v>39</v>
      </c>
      <c r="M728">
        <v>120</v>
      </c>
      <c r="N728" t="s">
        <v>1194</v>
      </c>
      <c r="Q728">
        <v>0</v>
      </c>
      <c r="R728">
        <v>0</v>
      </c>
      <c r="S728">
        <v>0</v>
      </c>
      <c r="T728">
        <v>0</v>
      </c>
      <c r="U728">
        <v>0</v>
      </c>
      <c r="V728" s="29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tr">
        <f>IF(ISBLANK(E728), "N", "Y")</f>
        <v>N</v>
      </c>
      <c r="AJ728">
        <v>1</v>
      </c>
      <c r="AK728" s="12"/>
    </row>
    <row r="729" spans="2:37" x14ac:dyDescent="0.25">
      <c r="B729">
        <v>5331</v>
      </c>
      <c r="C729" s="17">
        <v>3000000002</v>
      </c>
      <c r="D729" s="5" t="s">
        <v>698</v>
      </c>
      <c r="F729" s="3">
        <v>2</v>
      </c>
      <c r="G729" s="3">
        <v>3</v>
      </c>
      <c r="H729" t="s">
        <v>1174</v>
      </c>
      <c r="I729" t="s">
        <v>1177</v>
      </c>
      <c r="J729" s="10">
        <v>3000000001</v>
      </c>
      <c r="K729" s="5" t="s">
        <v>40</v>
      </c>
      <c r="L729" t="s">
        <v>39</v>
      </c>
      <c r="M729">
        <v>120</v>
      </c>
      <c r="N729" t="s">
        <v>1194</v>
      </c>
      <c r="Q729">
        <v>0</v>
      </c>
      <c r="R729">
        <v>0</v>
      </c>
      <c r="S729">
        <v>0</v>
      </c>
      <c r="T729">
        <v>0</v>
      </c>
      <c r="U729">
        <v>0</v>
      </c>
      <c r="V729" s="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tr">
        <f>IF(ISBLANK(E729), "N", "Y")</f>
        <v>N</v>
      </c>
      <c r="AJ729">
        <v>1</v>
      </c>
      <c r="AK729" s="12"/>
    </row>
    <row r="730" spans="2:37" x14ac:dyDescent="0.25">
      <c r="B730">
        <v>5333</v>
      </c>
      <c r="C730" s="17">
        <v>3000000012</v>
      </c>
      <c r="D730" s="5" t="s">
        <v>700</v>
      </c>
      <c r="F730" s="3">
        <v>4</v>
      </c>
      <c r="G730" s="3">
        <v>3</v>
      </c>
      <c r="H730" t="s">
        <v>1174</v>
      </c>
      <c r="I730" t="s">
        <v>1177</v>
      </c>
      <c r="J730" s="10">
        <v>3000000011</v>
      </c>
      <c r="K730" s="5" t="s">
        <v>75</v>
      </c>
      <c r="L730" t="s">
        <v>39</v>
      </c>
      <c r="M730">
        <v>120</v>
      </c>
      <c r="N730" t="s">
        <v>1194</v>
      </c>
      <c r="Q730">
        <v>0</v>
      </c>
      <c r="R730">
        <v>0</v>
      </c>
      <c r="S730">
        <v>0</v>
      </c>
      <c r="T730">
        <v>0</v>
      </c>
      <c r="U730">
        <v>0</v>
      </c>
      <c r="V730" s="29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tr">
        <f>IF(ISBLANK(E730), "N", "Y")</f>
        <v>N</v>
      </c>
      <c r="AJ730">
        <v>1</v>
      </c>
      <c r="AK730" s="12"/>
    </row>
    <row r="731" spans="2:37" x14ac:dyDescent="0.25">
      <c r="B731">
        <v>5334</v>
      </c>
      <c r="C731" s="17">
        <v>3000000013</v>
      </c>
      <c r="D731" s="5" t="s">
        <v>701</v>
      </c>
      <c r="F731" s="3">
        <v>4</v>
      </c>
      <c r="G731" s="3">
        <v>3</v>
      </c>
      <c r="H731" t="s">
        <v>1174</v>
      </c>
      <c r="I731" t="s">
        <v>1177</v>
      </c>
      <c r="J731" s="10">
        <v>3000000011</v>
      </c>
      <c r="K731" s="5" t="s">
        <v>75</v>
      </c>
      <c r="L731" t="s">
        <v>39</v>
      </c>
      <c r="M731">
        <v>120</v>
      </c>
      <c r="N731" t="s">
        <v>1194</v>
      </c>
      <c r="Q731">
        <v>0</v>
      </c>
      <c r="R731">
        <v>0</v>
      </c>
      <c r="S731">
        <v>0</v>
      </c>
      <c r="T731">
        <v>0</v>
      </c>
      <c r="U731">
        <v>0</v>
      </c>
      <c r="V731" s="29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tr">
        <f>IF(ISBLANK(E731), "N", "Y")</f>
        <v>N</v>
      </c>
      <c r="AJ731">
        <v>1</v>
      </c>
      <c r="AK731" s="12"/>
    </row>
    <row r="732" spans="2:37" x14ac:dyDescent="0.25">
      <c r="B732">
        <v>5335</v>
      </c>
      <c r="C732" s="17">
        <v>3000000014</v>
      </c>
      <c r="D732" s="5" t="s">
        <v>702</v>
      </c>
      <c r="F732" s="3">
        <v>4</v>
      </c>
      <c r="G732" s="3">
        <v>3</v>
      </c>
      <c r="H732" t="s">
        <v>1174</v>
      </c>
      <c r="I732" t="s">
        <v>1177</v>
      </c>
      <c r="J732" s="10">
        <v>3000000011</v>
      </c>
      <c r="K732" s="5" t="s">
        <v>75</v>
      </c>
      <c r="L732" t="s">
        <v>39</v>
      </c>
      <c r="M732">
        <v>120</v>
      </c>
      <c r="N732" t="s">
        <v>1194</v>
      </c>
      <c r="Q732">
        <v>0</v>
      </c>
      <c r="R732">
        <v>0</v>
      </c>
      <c r="S732">
        <v>0</v>
      </c>
      <c r="T732">
        <v>0</v>
      </c>
      <c r="U732">
        <v>0</v>
      </c>
      <c r="V732" s="29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tr">
        <f>IF(ISBLANK(E732), "N", "Y")</f>
        <v>N</v>
      </c>
      <c r="AJ732">
        <v>1</v>
      </c>
      <c r="AK732" s="12"/>
    </row>
    <row r="733" spans="2:37" x14ac:dyDescent="0.25">
      <c r="B733">
        <v>5337</v>
      </c>
      <c r="C733" s="17">
        <v>3000000016</v>
      </c>
      <c r="D733" s="5" t="s">
        <v>704</v>
      </c>
      <c r="F733" s="3">
        <v>4</v>
      </c>
      <c r="G733" s="3">
        <v>3</v>
      </c>
      <c r="H733" t="s">
        <v>1174</v>
      </c>
      <c r="I733" t="s">
        <v>1177</v>
      </c>
      <c r="J733" s="10">
        <v>3000000011</v>
      </c>
      <c r="K733" s="5" t="s">
        <v>75</v>
      </c>
      <c r="L733" t="s">
        <v>39</v>
      </c>
      <c r="M733">
        <v>120</v>
      </c>
      <c r="N733" t="s">
        <v>1194</v>
      </c>
      <c r="Q733">
        <v>0</v>
      </c>
      <c r="R733">
        <v>0</v>
      </c>
      <c r="S733">
        <v>0</v>
      </c>
      <c r="T733">
        <v>0</v>
      </c>
      <c r="U733">
        <v>0</v>
      </c>
      <c r="V733" s="29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tr">
        <f>IF(ISBLANK(E733), "N", "Y")</f>
        <v>N</v>
      </c>
      <c r="AJ733">
        <v>1</v>
      </c>
      <c r="AK733" s="12"/>
    </row>
    <row r="734" spans="2:37" x14ac:dyDescent="0.25">
      <c r="B734">
        <v>5338</v>
      </c>
      <c r="C734" s="17">
        <v>3000000017</v>
      </c>
      <c r="D734" s="5" t="s">
        <v>705</v>
      </c>
      <c r="F734" s="3">
        <v>4</v>
      </c>
      <c r="G734" s="3">
        <v>3</v>
      </c>
      <c r="H734" t="s">
        <v>1174</v>
      </c>
      <c r="I734" t="s">
        <v>1177</v>
      </c>
      <c r="J734" s="10">
        <v>3000000011</v>
      </c>
      <c r="K734" s="5" t="s">
        <v>75</v>
      </c>
      <c r="L734" t="s">
        <v>39</v>
      </c>
      <c r="M734">
        <v>120</v>
      </c>
      <c r="N734" t="s">
        <v>1194</v>
      </c>
      <c r="Q734">
        <v>0</v>
      </c>
      <c r="R734">
        <v>0</v>
      </c>
      <c r="S734">
        <v>0</v>
      </c>
      <c r="T734">
        <v>0</v>
      </c>
      <c r="U734">
        <v>0</v>
      </c>
      <c r="V734" s="29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tr">
        <f>IF(ISBLANK(E734), "N", "Y")</f>
        <v>N</v>
      </c>
      <c r="AJ734">
        <v>1</v>
      </c>
      <c r="AK734" s="12"/>
    </row>
    <row r="735" spans="2:37" x14ac:dyDescent="0.25">
      <c r="B735">
        <v>5339</v>
      </c>
      <c r="C735" s="17">
        <v>3000000041</v>
      </c>
      <c r="D735" s="5" t="s">
        <v>706</v>
      </c>
      <c r="F735" s="3">
        <v>3</v>
      </c>
      <c r="G735" s="3">
        <v>3</v>
      </c>
      <c r="H735" t="s">
        <v>1174</v>
      </c>
      <c r="I735" t="s">
        <v>1177</v>
      </c>
      <c r="J735" s="10">
        <v>3000000002</v>
      </c>
      <c r="K735" s="5" t="s">
        <v>40</v>
      </c>
      <c r="L735" t="s">
        <v>39</v>
      </c>
      <c r="M735">
        <v>120</v>
      </c>
      <c r="N735" t="s">
        <v>1194</v>
      </c>
      <c r="Q735">
        <v>0</v>
      </c>
      <c r="R735">
        <v>0</v>
      </c>
      <c r="S735">
        <v>296135.34999999998</v>
      </c>
      <c r="T735">
        <v>296135.34999999998</v>
      </c>
      <c r="U735">
        <v>0</v>
      </c>
      <c r="V735" s="29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tr">
        <f>IF(ISBLANK(E735), "N", "Y")</f>
        <v>N</v>
      </c>
      <c r="AJ735">
        <v>1</v>
      </c>
      <c r="AK735" s="12"/>
    </row>
    <row r="736" spans="2:37" x14ac:dyDescent="0.25">
      <c r="B736">
        <v>5340</v>
      </c>
      <c r="C736" s="17">
        <v>3000000042</v>
      </c>
      <c r="D736" s="5" t="s">
        <v>707</v>
      </c>
      <c r="F736" s="3">
        <v>4</v>
      </c>
      <c r="G736" s="3">
        <v>3</v>
      </c>
      <c r="H736" t="s">
        <v>1174</v>
      </c>
      <c r="I736" t="s">
        <v>1177</v>
      </c>
      <c r="J736" s="10">
        <v>3000000041</v>
      </c>
      <c r="K736" s="5" t="s">
        <v>75</v>
      </c>
      <c r="L736" t="s">
        <v>39</v>
      </c>
      <c r="M736">
        <v>120</v>
      </c>
      <c r="N736" t="s">
        <v>1194</v>
      </c>
      <c r="Q736">
        <v>0</v>
      </c>
      <c r="R736">
        <v>0</v>
      </c>
      <c r="S736">
        <v>3626.9</v>
      </c>
      <c r="T736">
        <v>3626.9</v>
      </c>
      <c r="U736">
        <v>0</v>
      </c>
      <c r="V736" s="29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tr">
        <f>IF(ISBLANK(E736), "N", "Y")</f>
        <v>N</v>
      </c>
      <c r="AJ736">
        <v>1</v>
      </c>
      <c r="AK736" s="12"/>
    </row>
    <row r="737" spans="2:37" x14ac:dyDescent="0.25">
      <c r="B737">
        <v>5341</v>
      </c>
      <c r="C737" s="17">
        <v>3000000043</v>
      </c>
      <c r="D737" s="5" t="s">
        <v>708</v>
      </c>
      <c r="F737" s="3">
        <v>4</v>
      </c>
      <c r="G737" s="3">
        <v>3</v>
      </c>
      <c r="H737" t="s">
        <v>1174</v>
      </c>
      <c r="I737" t="s">
        <v>1177</v>
      </c>
      <c r="J737" s="10">
        <v>3000000041</v>
      </c>
      <c r="K737" s="5" t="s">
        <v>75</v>
      </c>
      <c r="L737" t="s">
        <v>39</v>
      </c>
      <c r="M737">
        <v>120</v>
      </c>
      <c r="N737" t="s">
        <v>1194</v>
      </c>
      <c r="Q737">
        <v>0</v>
      </c>
      <c r="R737">
        <v>0</v>
      </c>
      <c r="S737">
        <v>2101.1999999999998</v>
      </c>
      <c r="T737">
        <v>2101.1999999999998</v>
      </c>
      <c r="U737">
        <v>0</v>
      </c>
      <c r="V737" s="29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tr">
        <f>IF(ISBLANK(E737), "N", "Y")</f>
        <v>N</v>
      </c>
      <c r="AJ737">
        <v>1</v>
      </c>
      <c r="AK737" s="12"/>
    </row>
    <row r="738" spans="2:37" x14ac:dyDescent="0.25">
      <c r="B738">
        <v>5342</v>
      </c>
      <c r="C738" s="17">
        <v>3000000044</v>
      </c>
      <c r="D738" s="5" t="s">
        <v>709</v>
      </c>
      <c r="F738" s="3">
        <v>4</v>
      </c>
      <c r="G738" s="3">
        <v>3</v>
      </c>
      <c r="H738" t="s">
        <v>1174</v>
      </c>
      <c r="I738" t="s">
        <v>1177</v>
      </c>
      <c r="J738" s="10">
        <v>3000000041</v>
      </c>
      <c r="K738" s="5" t="s">
        <v>75</v>
      </c>
      <c r="L738" t="s">
        <v>39</v>
      </c>
      <c r="M738">
        <v>120</v>
      </c>
      <c r="N738" t="s">
        <v>1194</v>
      </c>
      <c r="Q738">
        <v>0</v>
      </c>
      <c r="R738">
        <v>0</v>
      </c>
      <c r="S738">
        <v>0</v>
      </c>
      <c r="T738">
        <v>0</v>
      </c>
      <c r="U738">
        <v>0</v>
      </c>
      <c r="V738" s="29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tr">
        <f>IF(ISBLANK(E738), "N", "Y")</f>
        <v>N</v>
      </c>
      <c r="AJ738">
        <v>1</v>
      </c>
      <c r="AK738" s="12"/>
    </row>
    <row r="739" spans="2:37" x14ac:dyDescent="0.25">
      <c r="B739">
        <v>5343</v>
      </c>
      <c r="C739" s="17">
        <v>3000000045</v>
      </c>
      <c r="D739" s="5" t="s">
        <v>710</v>
      </c>
      <c r="F739" s="3">
        <v>4</v>
      </c>
      <c r="G739" s="3">
        <v>3</v>
      </c>
      <c r="H739" t="s">
        <v>1174</v>
      </c>
      <c r="I739" t="s">
        <v>1177</v>
      </c>
      <c r="J739" s="10">
        <v>3000000041</v>
      </c>
      <c r="K739" s="5" t="s">
        <v>75</v>
      </c>
      <c r="L739" t="s">
        <v>39</v>
      </c>
      <c r="M739">
        <v>120</v>
      </c>
      <c r="N739" t="s">
        <v>1194</v>
      </c>
      <c r="Q739">
        <v>0</v>
      </c>
      <c r="R739">
        <v>0</v>
      </c>
      <c r="S739">
        <v>0</v>
      </c>
      <c r="T739">
        <v>0</v>
      </c>
      <c r="U739">
        <v>0</v>
      </c>
      <c r="V739" s="2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 t="str">
        <f>IF(ISBLANK(E739), "N", "Y")</f>
        <v>N</v>
      </c>
      <c r="AJ739">
        <v>1</v>
      </c>
      <c r="AK739" s="12"/>
    </row>
    <row r="740" spans="2:37" x14ac:dyDescent="0.25">
      <c r="B740">
        <v>5344</v>
      </c>
      <c r="C740" s="17">
        <v>3000000071</v>
      </c>
      <c r="D740" s="5" t="s">
        <v>711</v>
      </c>
      <c r="F740" s="3">
        <v>3</v>
      </c>
      <c r="G740" s="3">
        <v>3</v>
      </c>
      <c r="H740" t="s">
        <v>1174</v>
      </c>
      <c r="I740" t="s">
        <v>1177</v>
      </c>
      <c r="J740" s="10">
        <v>3000000002</v>
      </c>
      <c r="K740" s="5" t="s">
        <v>40</v>
      </c>
      <c r="L740" t="s">
        <v>39</v>
      </c>
      <c r="M740">
        <v>120</v>
      </c>
      <c r="N740" t="s">
        <v>1194</v>
      </c>
      <c r="Q740">
        <v>0</v>
      </c>
      <c r="R740">
        <v>0</v>
      </c>
      <c r="S740">
        <v>0</v>
      </c>
      <c r="T740">
        <v>0</v>
      </c>
      <c r="U740">
        <v>0</v>
      </c>
      <c r="V740" s="29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tr">
        <f>IF(ISBLANK(E740), "N", "Y")</f>
        <v>N</v>
      </c>
      <c r="AJ740">
        <v>1</v>
      </c>
      <c r="AK740" s="12"/>
    </row>
    <row r="741" spans="2:37" x14ac:dyDescent="0.25">
      <c r="B741">
        <v>5345</v>
      </c>
      <c r="C741" s="17">
        <v>3000000072</v>
      </c>
      <c r="D741" s="5" t="s">
        <v>712</v>
      </c>
      <c r="F741" s="3">
        <v>4</v>
      </c>
      <c r="G741" s="3">
        <v>3</v>
      </c>
      <c r="H741" t="s">
        <v>1174</v>
      </c>
      <c r="I741" t="s">
        <v>1177</v>
      </c>
      <c r="J741" s="10">
        <v>3000000071</v>
      </c>
      <c r="K741" s="5" t="s">
        <v>75</v>
      </c>
      <c r="L741" t="s">
        <v>39</v>
      </c>
      <c r="M741">
        <v>120</v>
      </c>
      <c r="N741" t="s">
        <v>1194</v>
      </c>
      <c r="Q741">
        <v>0</v>
      </c>
      <c r="R741">
        <v>0</v>
      </c>
      <c r="S741">
        <v>0</v>
      </c>
      <c r="T741">
        <v>0</v>
      </c>
      <c r="U741">
        <v>0</v>
      </c>
      <c r="V741" s="29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tr">
        <f>IF(ISBLANK(E741), "N", "Y")</f>
        <v>N</v>
      </c>
      <c r="AJ741">
        <v>1</v>
      </c>
      <c r="AK741" s="12"/>
    </row>
    <row r="742" spans="2:37" x14ac:dyDescent="0.25">
      <c r="B742">
        <v>5346</v>
      </c>
      <c r="C742" s="17">
        <v>3000000073</v>
      </c>
      <c r="D742" s="5" t="s">
        <v>713</v>
      </c>
      <c r="F742" s="3">
        <v>4</v>
      </c>
      <c r="G742" s="3">
        <v>3</v>
      </c>
      <c r="H742" t="s">
        <v>1174</v>
      </c>
      <c r="I742" t="s">
        <v>1177</v>
      </c>
      <c r="J742" s="10">
        <v>3000000071</v>
      </c>
      <c r="K742" s="5" t="s">
        <v>75</v>
      </c>
      <c r="L742" t="s">
        <v>39</v>
      </c>
      <c r="M742">
        <v>120</v>
      </c>
      <c r="N742" t="s">
        <v>1194</v>
      </c>
      <c r="Q742">
        <v>0</v>
      </c>
      <c r="R742">
        <v>0</v>
      </c>
      <c r="S742">
        <v>0</v>
      </c>
      <c r="T742">
        <v>0</v>
      </c>
      <c r="U742">
        <v>0</v>
      </c>
      <c r="V742" s="29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tr">
        <f>IF(ISBLANK(E742), "N", "Y")</f>
        <v>N</v>
      </c>
      <c r="AJ742">
        <v>1</v>
      </c>
      <c r="AK742" s="12"/>
    </row>
    <row r="743" spans="2:37" x14ac:dyDescent="0.25">
      <c r="B743">
        <v>5347</v>
      </c>
      <c r="C743" s="17">
        <v>3000000074</v>
      </c>
      <c r="D743" s="5" t="s">
        <v>714</v>
      </c>
      <c r="F743" s="3">
        <v>4</v>
      </c>
      <c r="G743" s="3">
        <v>3</v>
      </c>
      <c r="H743" t="s">
        <v>1174</v>
      </c>
      <c r="I743" t="s">
        <v>1177</v>
      </c>
      <c r="J743" s="10">
        <v>3000000071</v>
      </c>
      <c r="K743" s="5" t="s">
        <v>75</v>
      </c>
      <c r="L743" t="s">
        <v>39</v>
      </c>
      <c r="M743">
        <v>120</v>
      </c>
      <c r="N743" t="s">
        <v>1194</v>
      </c>
      <c r="Q743">
        <v>0</v>
      </c>
      <c r="R743">
        <v>0</v>
      </c>
      <c r="S743">
        <v>0</v>
      </c>
      <c r="T743">
        <v>0</v>
      </c>
      <c r="U743">
        <v>0</v>
      </c>
      <c r="V743" s="29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tr">
        <f>IF(ISBLANK(E743), "N", "Y")</f>
        <v>N</v>
      </c>
      <c r="AJ743">
        <v>1</v>
      </c>
      <c r="AK743" s="12"/>
    </row>
    <row r="744" spans="2:37" x14ac:dyDescent="0.25">
      <c r="B744">
        <v>5348</v>
      </c>
      <c r="C744" s="17">
        <v>3000000101</v>
      </c>
      <c r="D744" s="5" t="s">
        <v>715</v>
      </c>
      <c r="F744" s="3">
        <v>2</v>
      </c>
      <c r="G744" s="3">
        <v>3</v>
      </c>
      <c r="H744" t="s">
        <v>1174</v>
      </c>
      <c r="I744" t="s">
        <v>1177</v>
      </c>
      <c r="J744" s="10">
        <v>3000000001</v>
      </c>
      <c r="K744" s="5" t="s">
        <v>40</v>
      </c>
      <c r="L744" t="s">
        <v>39</v>
      </c>
      <c r="M744">
        <v>120</v>
      </c>
      <c r="N744" t="s">
        <v>1194</v>
      </c>
      <c r="Q744">
        <v>0</v>
      </c>
      <c r="R744">
        <v>0</v>
      </c>
      <c r="S744">
        <v>0</v>
      </c>
      <c r="T744">
        <v>0</v>
      </c>
      <c r="U744">
        <v>0</v>
      </c>
      <c r="V744" s="29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tr">
        <f>IF(ISBLANK(E744), "N", "Y")</f>
        <v>N</v>
      </c>
      <c r="AJ744">
        <v>1</v>
      </c>
      <c r="AK744" s="12"/>
    </row>
    <row r="745" spans="2:37" x14ac:dyDescent="0.25">
      <c r="B745">
        <v>5349</v>
      </c>
      <c r="C745" s="17">
        <v>3000000102</v>
      </c>
      <c r="D745" s="5" t="s">
        <v>716</v>
      </c>
      <c r="F745" s="3">
        <v>3</v>
      </c>
      <c r="G745" s="3">
        <v>3</v>
      </c>
      <c r="H745" t="s">
        <v>1174</v>
      </c>
      <c r="I745" t="s">
        <v>1177</v>
      </c>
      <c r="J745" s="10">
        <v>3000000101</v>
      </c>
      <c r="K745" s="5" t="s">
        <v>75</v>
      </c>
      <c r="L745" t="s">
        <v>39</v>
      </c>
      <c r="M745">
        <v>120</v>
      </c>
      <c r="N745" t="s">
        <v>1194</v>
      </c>
      <c r="Q745">
        <v>0</v>
      </c>
      <c r="R745">
        <v>0</v>
      </c>
      <c r="S745">
        <v>0</v>
      </c>
      <c r="T745">
        <v>0</v>
      </c>
      <c r="U745">
        <v>0</v>
      </c>
      <c r="V745" s="29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tr">
        <f>IF(ISBLANK(E745), "N", "Y")</f>
        <v>N</v>
      </c>
      <c r="AJ745">
        <v>1</v>
      </c>
      <c r="AK745" s="12"/>
    </row>
    <row r="746" spans="2:37" x14ac:dyDescent="0.25">
      <c r="B746">
        <v>5350</v>
      </c>
      <c r="C746" s="17">
        <v>3000000103</v>
      </c>
      <c r="D746" s="5" t="s">
        <v>717</v>
      </c>
      <c r="F746" s="3">
        <v>3</v>
      </c>
      <c r="G746" s="3">
        <v>3</v>
      </c>
      <c r="H746" t="s">
        <v>1174</v>
      </c>
      <c r="I746" t="s">
        <v>1177</v>
      </c>
      <c r="J746" s="10">
        <v>3000000101</v>
      </c>
      <c r="K746" s="5" t="s">
        <v>75</v>
      </c>
      <c r="L746" t="s">
        <v>39</v>
      </c>
      <c r="M746">
        <v>120</v>
      </c>
      <c r="N746" t="s">
        <v>1194</v>
      </c>
      <c r="Q746">
        <v>0</v>
      </c>
      <c r="R746">
        <v>0</v>
      </c>
      <c r="S746">
        <v>0</v>
      </c>
      <c r="T746">
        <v>0</v>
      </c>
      <c r="U746">
        <v>0</v>
      </c>
      <c r="V746" s="29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tr">
        <f>IF(ISBLANK(E746), "N", "Y")</f>
        <v>N</v>
      </c>
      <c r="AJ746">
        <v>1</v>
      </c>
      <c r="AK746" s="12"/>
    </row>
    <row r="747" spans="2:37" x14ac:dyDescent="0.25">
      <c r="B747">
        <v>5351</v>
      </c>
      <c r="C747" s="17">
        <v>3000000104</v>
      </c>
      <c r="D747" s="5" t="s">
        <v>718</v>
      </c>
      <c r="F747" s="3">
        <v>3</v>
      </c>
      <c r="G747" s="3">
        <v>3</v>
      </c>
      <c r="H747" t="s">
        <v>1174</v>
      </c>
      <c r="I747" t="s">
        <v>1177</v>
      </c>
      <c r="J747" s="10">
        <v>3000000101</v>
      </c>
      <c r="K747" s="5" t="s">
        <v>75</v>
      </c>
      <c r="L747" t="s">
        <v>39</v>
      </c>
      <c r="M747">
        <v>120</v>
      </c>
      <c r="N747" t="s">
        <v>1194</v>
      </c>
      <c r="Q747">
        <v>0</v>
      </c>
      <c r="R747">
        <v>0</v>
      </c>
      <c r="S747">
        <v>0</v>
      </c>
      <c r="T747">
        <v>0</v>
      </c>
      <c r="U747">
        <v>0</v>
      </c>
      <c r="V747" s="29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tr">
        <f>IF(ISBLANK(E747), "N", "Y")</f>
        <v>N</v>
      </c>
      <c r="AJ747">
        <v>1</v>
      </c>
      <c r="AK747" s="12"/>
    </row>
    <row r="748" spans="2:37" x14ac:dyDescent="0.25">
      <c r="B748">
        <v>5352</v>
      </c>
      <c r="C748" s="17">
        <v>3000000105</v>
      </c>
      <c r="D748" s="5" t="s">
        <v>719</v>
      </c>
      <c r="F748" s="3">
        <v>3</v>
      </c>
      <c r="G748" s="3">
        <v>3</v>
      </c>
      <c r="H748" t="s">
        <v>1174</v>
      </c>
      <c r="I748" t="s">
        <v>1177</v>
      </c>
      <c r="J748" s="10">
        <v>3000000101</v>
      </c>
      <c r="K748" s="5" t="s">
        <v>75</v>
      </c>
      <c r="L748" t="s">
        <v>39</v>
      </c>
      <c r="M748">
        <v>120</v>
      </c>
      <c r="N748" t="s">
        <v>1194</v>
      </c>
      <c r="Q748">
        <v>0</v>
      </c>
      <c r="R748">
        <v>0</v>
      </c>
      <c r="S748">
        <v>0</v>
      </c>
      <c r="T748">
        <v>0</v>
      </c>
      <c r="U748">
        <v>0</v>
      </c>
      <c r="V748" s="29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tr">
        <f>IF(ISBLANK(E748), "N", "Y")</f>
        <v>N</v>
      </c>
      <c r="AJ748">
        <v>1</v>
      </c>
      <c r="AK748" s="12"/>
    </row>
    <row r="749" spans="2:37" x14ac:dyDescent="0.25">
      <c r="B749">
        <v>5353</v>
      </c>
      <c r="C749" s="17">
        <v>3000000106</v>
      </c>
      <c r="D749" s="5" t="s">
        <v>720</v>
      </c>
      <c r="F749" s="3">
        <v>3</v>
      </c>
      <c r="G749" s="3">
        <v>3</v>
      </c>
      <c r="H749" t="s">
        <v>1174</v>
      </c>
      <c r="I749" t="s">
        <v>1177</v>
      </c>
      <c r="J749" s="10">
        <v>3000000101</v>
      </c>
      <c r="K749" s="5" t="s">
        <v>75</v>
      </c>
      <c r="L749" t="s">
        <v>39</v>
      </c>
      <c r="M749">
        <v>120</v>
      </c>
      <c r="N749" t="s">
        <v>1194</v>
      </c>
      <c r="Q749">
        <v>0</v>
      </c>
      <c r="R749">
        <v>0</v>
      </c>
      <c r="S749">
        <v>0</v>
      </c>
      <c r="T749">
        <v>0</v>
      </c>
      <c r="U749">
        <v>0</v>
      </c>
      <c r="V749" s="2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tr">
        <f>IF(ISBLANK(E749), "N", "Y")</f>
        <v>N</v>
      </c>
      <c r="AJ749">
        <v>1</v>
      </c>
      <c r="AK749" s="12"/>
    </row>
    <row r="750" spans="2:37" x14ac:dyDescent="0.25">
      <c r="B750">
        <v>5354</v>
      </c>
      <c r="C750" s="17">
        <v>3000000107</v>
      </c>
      <c r="D750" s="5" t="s">
        <v>721</v>
      </c>
      <c r="F750" s="3">
        <v>3</v>
      </c>
      <c r="G750" s="3">
        <v>3</v>
      </c>
      <c r="H750" t="s">
        <v>1174</v>
      </c>
      <c r="I750" t="s">
        <v>1177</v>
      </c>
      <c r="J750" s="10">
        <v>3000000101</v>
      </c>
      <c r="K750" s="5" t="s">
        <v>75</v>
      </c>
      <c r="L750" t="s">
        <v>39</v>
      </c>
      <c r="M750">
        <v>120</v>
      </c>
      <c r="N750" t="s">
        <v>1194</v>
      </c>
      <c r="Q750">
        <v>0</v>
      </c>
      <c r="R750">
        <v>0</v>
      </c>
      <c r="S750">
        <v>0</v>
      </c>
      <c r="T750">
        <v>0</v>
      </c>
      <c r="U750">
        <v>0</v>
      </c>
      <c r="V750" s="29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tr">
        <f>IF(ISBLANK(E750), "N", "Y")</f>
        <v>N</v>
      </c>
      <c r="AJ750">
        <v>1</v>
      </c>
      <c r="AK750" s="12"/>
    </row>
    <row r="751" spans="2:37" x14ac:dyDescent="0.25">
      <c r="B751">
        <v>5355</v>
      </c>
      <c r="C751" s="17">
        <v>3000000108</v>
      </c>
      <c r="D751" s="5" t="s">
        <v>722</v>
      </c>
      <c r="F751" s="3">
        <v>3</v>
      </c>
      <c r="G751" s="3">
        <v>3</v>
      </c>
      <c r="H751" t="s">
        <v>1174</v>
      </c>
      <c r="I751" t="s">
        <v>1177</v>
      </c>
      <c r="J751" s="10">
        <v>3000000101</v>
      </c>
      <c r="K751" s="5" t="s">
        <v>75</v>
      </c>
      <c r="L751" t="s">
        <v>39</v>
      </c>
      <c r="M751">
        <v>120</v>
      </c>
      <c r="N751" t="s">
        <v>1194</v>
      </c>
      <c r="Q751">
        <v>0</v>
      </c>
      <c r="R751">
        <v>0</v>
      </c>
      <c r="S751">
        <v>0</v>
      </c>
      <c r="T751">
        <v>0</v>
      </c>
      <c r="U751">
        <v>0</v>
      </c>
      <c r="V751" s="29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tr">
        <f>IF(ISBLANK(E751), "N", "Y")</f>
        <v>N</v>
      </c>
      <c r="AJ751">
        <v>1</v>
      </c>
      <c r="AK751" s="12"/>
    </row>
    <row r="752" spans="2:37" x14ac:dyDescent="0.25">
      <c r="B752">
        <v>5356</v>
      </c>
      <c r="C752" s="17">
        <v>3000000109</v>
      </c>
      <c r="D752" s="5" t="s">
        <v>723</v>
      </c>
      <c r="F752" s="3">
        <v>3</v>
      </c>
      <c r="G752" s="3">
        <v>3</v>
      </c>
      <c r="H752" t="s">
        <v>1174</v>
      </c>
      <c r="I752" t="s">
        <v>1177</v>
      </c>
      <c r="J752" s="10">
        <v>3000000101</v>
      </c>
      <c r="K752" s="5" t="s">
        <v>75</v>
      </c>
      <c r="L752" t="s">
        <v>39</v>
      </c>
      <c r="M752">
        <v>120</v>
      </c>
      <c r="N752" t="s">
        <v>1194</v>
      </c>
      <c r="Q752">
        <v>0</v>
      </c>
      <c r="R752">
        <v>0</v>
      </c>
      <c r="S752">
        <v>0</v>
      </c>
      <c r="T752">
        <v>0</v>
      </c>
      <c r="U752">
        <v>0</v>
      </c>
      <c r="V752" s="29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tr">
        <f>IF(ISBLANK(E752), "N", "Y")</f>
        <v>N</v>
      </c>
      <c r="AJ752">
        <v>1</v>
      </c>
      <c r="AK752" s="12"/>
    </row>
    <row r="753" spans="2:37" x14ac:dyDescent="0.25">
      <c r="B753">
        <v>5357</v>
      </c>
      <c r="C753" s="17">
        <v>3000000121</v>
      </c>
      <c r="D753" s="5" t="s">
        <v>724</v>
      </c>
      <c r="F753" s="3">
        <v>3</v>
      </c>
      <c r="G753" s="3">
        <v>3</v>
      </c>
      <c r="H753" t="s">
        <v>1174</v>
      </c>
      <c r="I753" t="s">
        <v>1177</v>
      </c>
      <c r="J753" s="10">
        <v>3000000101</v>
      </c>
      <c r="K753" s="5" t="s">
        <v>75</v>
      </c>
      <c r="L753" t="s">
        <v>39</v>
      </c>
      <c r="M753">
        <v>120</v>
      </c>
      <c r="N753" t="s">
        <v>1194</v>
      </c>
      <c r="Q753">
        <v>0</v>
      </c>
      <c r="R753">
        <v>0</v>
      </c>
      <c r="S753">
        <v>0</v>
      </c>
      <c r="T753">
        <v>0</v>
      </c>
      <c r="U753">
        <v>0</v>
      </c>
      <c r="V753" s="29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tr">
        <f>IF(ISBLANK(E753), "N", "Y")</f>
        <v>N</v>
      </c>
      <c r="AJ753">
        <v>1</v>
      </c>
      <c r="AK753" s="12"/>
    </row>
    <row r="754" spans="2:37" x14ac:dyDescent="0.25">
      <c r="B754">
        <v>5360</v>
      </c>
      <c r="C754" s="17">
        <v>3000000124</v>
      </c>
      <c r="D754" s="5" t="s">
        <v>727</v>
      </c>
      <c r="F754" s="3">
        <v>3</v>
      </c>
      <c r="G754" s="3">
        <v>3</v>
      </c>
      <c r="H754" t="s">
        <v>1174</v>
      </c>
      <c r="I754" t="s">
        <v>1177</v>
      </c>
      <c r="J754" s="10">
        <v>3000000101</v>
      </c>
      <c r="K754" s="5" t="s">
        <v>75</v>
      </c>
      <c r="L754" t="s">
        <v>39</v>
      </c>
      <c r="M754">
        <v>120</v>
      </c>
      <c r="N754" t="s">
        <v>1194</v>
      </c>
      <c r="Q754">
        <v>0</v>
      </c>
      <c r="R754">
        <v>0</v>
      </c>
      <c r="S754">
        <v>0</v>
      </c>
      <c r="T754">
        <v>0</v>
      </c>
      <c r="U754">
        <v>0</v>
      </c>
      <c r="V754" s="29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tr">
        <f>IF(ISBLANK(E754), "N", "Y")</f>
        <v>N</v>
      </c>
      <c r="AJ754">
        <v>1</v>
      </c>
      <c r="AK754" s="12"/>
    </row>
    <row r="755" spans="2:37" x14ac:dyDescent="0.25">
      <c r="B755">
        <v>5362</v>
      </c>
      <c r="C755" s="17">
        <v>3000000126</v>
      </c>
      <c r="D755" s="5" t="s">
        <v>729</v>
      </c>
      <c r="F755" s="3">
        <v>3</v>
      </c>
      <c r="G755" s="3">
        <v>3</v>
      </c>
      <c r="H755" t="s">
        <v>1174</v>
      </c>
      <c r="I755" t="s">
        <v>1177</v>
      </c>
      <c r="J755" s="10">
        <v>3000000101</v>
      </c>
      <c r="K755" s="5" t="s">
        <v>75</v>
      </c>
      <c r="L755" t="s">
        <v>39</v>
      </c>
      <c r="M755">
        <v>120</v>
      </c>
      <c r="N755" t="s">
        <v>1194</v>
      </c>
      <c r="Q755">
        <v>0</v>
      </c>
      <c r="R755">
        <v>0</v>
      </c>
      <c r="S755">
        <v>0</v>
      </c>
      <c r="T755">
        <v>0</v>
      </c>
      <c r="U755">
        <v>0</v>
      </c>
      <c r="V755" s="29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 t="str">
        <f>IF(ISBLANK(E755), "N", "Y")</f>
        <v>N</v>
      </c>
      <c r="AJ755">
        <v>1</v>
      </c>
      <c r="AK755" s="12"/>
    </row>
    <row r="756" spans="2:37" x14ac:dyDescent="0.25">
      <c r="B756">
        <v>5363</v>
      </c>
      <c r="C756" s="17">
        <v>3000000127</v>
      </c>
      <c r="D756" s="5" t="s">
        <v>730</v>
      </c>
      <c r="F756" s="3">
        <v>3</v>
      </c>
      <c r="G756" s="3">
        <v>3</v>
      </c>
      <c r="H756" t="s">
        <v>1174</v>
      </c>
      <c r="I756" t="s">
        <v>1177</v>
      </c>
      <c r="J756" s="10">
        <v>3000000101</v>
      </c>
      <c r="K756" s="5" t="s">
        <v>75</v>
      </c>
      <c r="L756" t="s">
        <v>39</v>
      </c>
      <c r="M756">
        <v>120</v>
      </c>
      <c r="N756" t="s">
        <v>1194</v>
      </c>
      <c r="Q756">
        <v>0</v>
      </c>
      <c r="R756">
        <v>0</v>
      </c>
      <c r="S756">
        <v>0</v>
      </c>
      <c r="T756">
        <v>0</v>
      </c>
      <c r="U756">
        <v>0</v>
      </c>
      <c r="V756" s="29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tr">
        <f>IF(ISBLANK(E756), "N", "Y")</f>
        <v>N</v>
      </c>
      <c r="AJ756">
        <v>1</v>
      </c>
      <c r="AK756" s="12"/>
    </row>
    <row r="757" spans="2:37" x14ac:dyDescent="0.25">
      <c r="B757">
        <v>5364</v>
      </c>
      <c r="C757" s="17">
        <v>3000000128</v>
      </c>
      <c r="D757" s="5" t="s">
        <v>731</v>
      </c>
      <c r="F757" s="3">
        <v>3</v>
      </c>
      <c r="G757" s="3">
        <v>3</v>
      </c>
      <c r="H757" t="s">
        <v>1174</v>
      </c>
      <c r="I757" t="s">
        <v>1177</v>
      </c>
      <c r="J757" s="10">
        <v>3000000101</v>
      </c>
      <c r="K757" s="5" t="s">
        <v>75</v>
      </c>
      <c r="L757" t="s">
        <v>39</v>
      </c>
      <c r="M757">
        <v>120</v>
      </c>
      <c r="N757" t="s">
        <v>1194</v>
      </c>
      <c r="Q757">
        <v>0</v>
      </c>
      <c r="R757">
        <v>0</v>
      </c>
      <c r="S757">
        <v>0</v>
      </c>
      <c r="T757">
        <v>0</v>
      </c>
      <c r="U757">
        <v>0</v>
      </c>
      <c r="V757" s="29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tr">
        <f>IF(ISBLANK(E757), "N", "Y")</f>
        <v>N</v>
      </c>
      <c r="AJ757">
        <v>1</v>
      </c>
      <c r="AK757" s="12"/>
    </row>
    <row r="758" spans="2:37" x14ac:dyDescent="0.25">
      <c r="B758">
        <v>5365</v>
      </c>
      <c r="C758" s="17">
        <v>3000000151</v>
      </c>
      <c r="D758" s="5" t="s">
        <v>732</v>
      </c>
      <c r="F758" s="3">
        <v>2</v>
      </c>
      <c r="G758" s="3">
        <v>3</v>
      </c>
      <c r="H758" t="s">
        <v>1174</v>
      </c>
      <c r="I758" t="s">
        <v>1177</v>
      </c>
      <c r="J758" s="10">
        <v>3000000001</v>
      </c>
      <c r="K758" s="5" t="s">
        <v>40</v>
      </c>
      <c r="L758" t="s">
        <v>39</v>
      </c>
      <c r="M758">
        <v>120</v>
      </c>
      <c r="N758" t="s">
        <v>1194</v>
      </c>
      <c r="Q758">
        <v>0</v>
      </c>
      <c r="R758">
        <v>0</v>
      </c>
      <c r="S758">
        <v>0</v>
      </c>
      <c r="T758">
        <v>0</v>
      </c>
      <c r="U758">
        <v>0</v>
      </c>
      <c r="V758" s="29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tr">
        <f>IF(ISBLANK(E758), "N", "Y")</f>
        <v>N</v>
      </c>
      <c r="AJ758">
        <v>1</v>
      </c>
      <c r="AK758" s="12"/>
    </row>
    <row r="759" spans="2:37" x14ac:dyDescent="0.25">
      <c r="B759">
        <v>5366</v>
      </c>
      <c r="C759" s="17">
        <v>3000000152</v>
      </c>
      <c r="D759" s="5" t="s">
        <v>733</v>
      </c>
      <c r="F759" s="3">
        <v>3</v>
      </c>
      <c r="G759" s="3">
        <v>3</v>
      </c>
      <c r="H759" t="s">
        <v>1174</v>
      </c>
      <c r="I759" t="s">
        <v>1177</v>
      </c>
      <c r="J759" s="10">
        <v>3000000151</v>
      </c>
      <c r="K759" s="5" t="s">
        <v>40</v>
      </c>
      <c r="L759" t="s">
        <v>39</v>
      </c>
      <c r="M759">
        <v>120</v>
      </c>
      <c r="N759" t="s">
        <v>1194</v>
      </c>
      <c r="Q759">
        <v>0</v>
      </c>
      <c r="R759">
        <v>0</v>
      </c>
      <c r="S759">
        <v>0</v>
      </c>
      <c r="T759">
        <v>0</v>
      </c>
      <c r="U759">
        <v>0</v>
      </c>
      <c r="V759" s="2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tr">
        <f>IF(ISBLANK(E759), "N", "Y")</f>
        <v>N</v>
      </c>
      <c r="AJ759">
        <v>1</v>
      </c>
      <c r="AK759" s="12"/>
    </row>
    <row r="760" spans="2:37" x14ac:dyDescent="0.25">
      <c r="B760">
        <v>5367</v>
      </c>
      <c r="C760" s="17">
        <v>3000000153</v>
      </c>
      <c r="D760" s="5" t="s">
        <v>734</v>
      </c>
      <c r="F760" s="3">
        <v>4</v>
      </c>
      <c r="G760" s="3">
        <v>3</v>
      </c>
      <c r="H760" t="s">
        <v>1174</v>
      </c>
      <c r="I760" t="s">
        <v>1177</v>
      </c>
      <c r="J760" s="10">
        <v>3000000152</v>
      </c>
      <c r="K760" s="5" t="s">
        <v>40</v>
      </c>
      <c r="L760" t="s">
        <v>39</v>
      </c>
      <c r="M760">
        <v>120</v>
      </c>
      <c r="N760" t="s">
        <v>1194</v>
      </c>
      <c r="Q760">
        <v>0</v>
      </c>
      <c r="R760">
        <v>0</v>
      </c>
      <c r="S760">
        <v>0</v>
      </c>
      <c r="T760">
        <v>0</v>
      </c>
      <c r="U760">
        <v>0</v>
      </c>
      <c r="V760" s="29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tr">
        <f>IF(ISBLANK(E760), "N", "Y")</f>
        <v>N</v>
      </c>
      <c r="AJ760">
        <v>1</v>
      </c>
      <c r="AK760" s="12"/>
    </row>
    <row r="761" spans="2:37" x14ac:dyDescent="0.25">
      <c r="B761">
        <v>5368</v>
      </c>
      <c r="C761" s="17">
        <v>3000000154</v>
      </c>
      <c r="D761" s="5" t="s">
        <v>735</v>
      </c>
      <c r="F761" s="3">
        <v>5</v>
      </c>
      <c r="G761" s="3">
        <v>3</v>
      </c>
      <c r="H761" t="s">
        <v>1174</v>
      </c>
      <c r="I761" t="s">
        <v>1177</v>
      </c>
      <c r="J761" s="10">
        <v>3000000153</v>
      </c>
      <c r="K761" s="5" t="s">
        <v>75</v>
      </c>
      <c r="L761" t="s">
        <v>39</v>
      </c>
      <c r="M761">
        <v>120</v>
      </c>
      <c r="N761" t="s">
        <v>1194</v>
      </c>
      <c r="Q761">
        <v>0</v>
      </c>
      <c r="R761">
        <v>0</v>
      </c>
      <c r="S761">
        <v>0</v>
      </c>
      <c r="T761">
        <v>0</v>
      </c>
      <c r="U761">
        <v>0</v>
      </c>
      <c r="V761" s="29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tr">
        <f>IF(ISBLANK(E761), "N", "Y")</f>
        <v>N</v>
      </c>
      <c r="AJ761">
        <v>1</v>
      </c>
      <c r="AK761" s="12"/>
    </row>
    <row r="762" spans="2:37" x14ac:dyDescent="0.25">
      <c r="B762">
        <v>5370</v>
      </c>
      <c r="C762" s="17">
        <v>3000000156</v>
      </c>
      <c r="D762" s="5" t="s">
        <v>737</v>
      </c>
      <c r="F762" s="3">
        <v>4</v>
      </c>
      <c r="G762" s="3">
        <v>3</v>
      </c>
      <c r="H762" t="s">
        <v>1174</v>
      </c>
      <c r="I762" t="s">
        <v>1177</v>
      </c>
      <c r="J762" s="10">
        <v>3000000152</v>
      </c>
      <c r="K762" s="5" t="s">
        <v>40</v>
      </c>
      <c r="L762" t="s">
        <v>39</v>
      </c>
      <c r="M762">
        <v>120</v>
      </c>
      <c r="N762" t="s">
        <v>1194</v>
      </c>
      <c r="Q762">
        <v>0</v>
      </c>
      <c r="R762">
        <v>0</v>
      </c>
      <c r="S762">
        <v>0</v>
      </c>
      <c r="T762">
        <v>0</v>
      </c>
      <c r="U762">
        <v>0</v>
      </c>
      <c r="V762" s="29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tr">
        <f>IF(ISBLANK(E762), "N", "Y")</f>
        <v>N</v>
      </c>
      <c r="AJ762">
        <v>1</v>
      </c>
      <c r="AK762" s="12"/>
    </row>
    <row r="763" spans="2:37" x14ac:dyDescent="0.25">
      <c r="B763">
        <v>5373</v>
      </c>
      <c r="C763" s="17">
        <v>3000000159</v>
      </c>
      <c r="D763" s="5" t="s">
        <v>740</v>
      </c>
      <c r="F763" s="3">
        <v>4</v>
      </c>
      <c r="G763" s="3">
        <v>3</v>
      </c>
      <c r="H763" t="s">
        <v>1174</v>
      </c>
      <c r="I763" t="s">
        <v>1177</v>
      </c>
      <c r="J763" s="10">
        <v>3000000152</v>
      </c>
      <c r="K763" s="5" t="s">
        <v>40</v>
      </c>
      <c r="L763" t="s">
        <v>39</v>
      </c>
      <c r="M763">
        <v>120</v>
      </c>
      <c r="N763" t="s">
        <v>1194</v>
      </c>
      <c r="Q763">
        <v>0</v>
      </c>
      <c r="R763">
        <v>0</v>
      </c>
      <c r="S763">
        <v>0</v>
      </c>
      <c r="T763">
        <v>0</v>
      </c>
      <c r="U763">
        <v>0</v>
      </c>
      <c r="V763" s="29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tr">
        <f>IF(ISBLANK(E763), "N", "Y")</f>
        <v>N</v>
      </c>
      <c r="AJ763">
        <v>1</v>
      </c>
      <c r="AK763" s="12"/>
    </row>
    <row r="764" spans="2:37" x14ac:dyDescent="0.25">
      <c r="B764">
        <v>5374</v>
      </c>
      <c r="C764" s="17">
        <v>3000000160</v>
      </c>
      <c r="D764" s="5" t="s">
        <v>741</v>
      </c>
      <c r="F764" s="3">
        <v>5</v>
      </c>
      <c r="G764" s="3">
        <v>3</v>
      </c>
      <c r="H764" t="s">
        <v>1174</v>
      </c>
      <c r="I764" t="s">
        <v>1177</v>
      </c>
      <c r="J764" s="10">
        <v>3000000159</v>
      </c>
      <c r="K764" s="5" t="s">
        <v>75</v>
      </c>
      <c r="L764" t="s">
        <v>39</v>
      </c>
      <c r="M764">
        <v>120</v>
      </c>
      <c r="N764" t="s">
        <v>1194</v>
      </c>
      <c r="Q764">
        <v>0</v>
      </c>
      <c r="R764">
        <v>0</v>
      </c>
      <c r="S764">
        <v>0</v>
      </c>
      <c r="T764">
        <v>0</v>
      </c>
      <c r="U764">
        <v>0</v>
      </c>
      <c r="V764" s="29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tr">
        <f>IF(ISBLANK(E764), "N", "Y")</f>
        <v>N</v>
      </c>
      <c r="AJ764">
        <v>1</v>
      </c>
      <c r="AK764" s="12"/>
    </row>
    <row r="765" spans="2:37" x14ac:dyDescent="0.25">
      <c r="B765">
        <v>5375</v>
      </c>
      <c r="C765" s="17">
        <v>3000000161</v>
      </c>
      <c r="D765" s="5" t="s">
        <v>742</v>
      </c>
      <c r="F765" s="3">
        <v>5</v>
      </c>
      <c r="G765" s="3">
        <v>3</v>
      </c>
      <c r="H765" t="s">
        <v>1174</v>
      </c>
      <c r="I765" t="s">
        <v>1177</v>
      </c>
      <c r="J765" s="10">
        <v>3000000159</v>
      </c>
      <c r="K765" s="5" t="s">
        <v>75</v>
      </c>
      <c r="L765" t="s">
        <v>39</v>
      </c>
      <c r="M765">
        <v>120</v>
      </c>
      <c r="N765" t="s">
        <v>1194</v>
      </c>
      <c r="Q765">
        <v>0</v>
      </c>
      <c r="R765">
        <v>0</v>
      </c>
      <c r="S765">
        <v>0</v>
      </c>
      <c r="T765">
        <v>0</v>
      </c>
      <c r="U765">
        <v>0</v>
      </c>
      <c r="V765" s="29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tr">
        <f>IF(ISBLANK(E765), "N", "Y")</f>
        <v>N</v>
      </c>
      <c r="AJ765">
        <v>1</v>
      </c>
      <c r="AK765" s="12"/>
    </row>
    <row r="766" spans="2:37" x14ac:dyDescent="0.25">
      <c r="B766">
        <v>5376</v>
      </c>
      <c r="C766" s="17">
        <v>3000000162</v>
      </c>
      <c r="D766" s="5" t="s">
        <v>743</v>
      </c>
      <c r="F766" s="3">
        <v>4</v>
      </c>
      <c r="G766" s="3">
        <v>3</v>
      </c>
      <c r="H766" t="s">
        <v>1174</v>
      </c>
      <c r="I766" t="s">
        <v>1177</v>
      </c>
      <c r="J766" s="10">
        <v>3000000152</v>
      </c>
      <c r="K766" s="5" t="s">
        <v>40</v>
      </c>
      <c r="L766" t="s">
        <v>39</v>
      </c>
      <c r="M766">
        <v>120</v>
      </c>
      <c r="N766" t="s">
        <v>1194</v>
      </c>
      <c r="Q766">
        <v>0</v>
      </c>
      <c r="R766">
        <v>0</v>
      </c>
      <c r="S766">
        <v>0</v>
      </c>
      <c r="T766">
        <v>0</v>
      </c>
      <c r="U766">
        <v>0</v>
      </c>
      <c r="V766" s="29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tr">
        <f>IF(ISBLANK(E766), "N", "Y")</f>
        <v>N</v>
      </c>
      <c r="AJ766">
        <v>1</v>
      </c>
      <c r="AK766" s="12"/>
    </row>
    <row r="767" spans="2:37" x14ac:dyDescent="0.25">
      <c r="B767">
        <v>5377</v>
      </c>
      <c r="C767" s="17">
        <v>3000000163</v>
      </c>
      <c r="D767" s="5" t="s">
        <v>744</v>
      </c>
      <c r="F767" s="3">
        <v>5</v>
      </c>
      <c r="G767" s="3">
        <v>3</v>
      </c>
      <c r="H767" t="s">
        <v>1174</v>
      </c>
      <c r="I767" t="s">
        <v>1177</v>
      </c>
      <c r="J767" s="10">
        <v>3000000162</v>
      </c>
      <c r="K767" s="5" t="s">
        <v>75</v>
      </c>
      <c r="L767" t="s">
        <v>39</v>
      </c>
      <c r="M767">
        <v>120</v>
      </c>
      <c r="N767" t="s">
        <v>1194</v>
      </c>
      <c r="Q767">
        <v>0</v>
      </c>
      <c r="R767">
        <v>0</v>
      </c>
      <c r="S767">
        <v>0</v>
      </c>
      <c r="T767">
        <v>0</v>
      </c>
      <c r="U767">
        <v>0</v>
      </c>
      <c r="V767" s="29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tr">
        <f>IF(ISBLANK(E767), "N", "Y")</f>
        <v>N</v>
      </c>
      <c r="AJ767">
        <v>1</v>
      </c>
      <c r="AK767" s="12"/>
    </row>
    <row r="768" spans="2:37" x14ac:dyDescent="0.25">
      <c r="B768">
        <v>5379</v>
      </c>
      <c r="C768" s="17">
        <v>3000000165</v>
      </c>
      <c r="D768" s="5" t="s">
        <v>746</v>
      </c>
      <c r="F768" s="3">
        <v>4</v>
      </c>
      <c r="G768" s="3">
        <v>3</v>
      </c>
      <c r="H768" t="s">
        <v>1174</v>
      </c>
      <c r="I768" t="s">
        <v>1177</v>
      </c>
      <c r="J768" s="10">
        <v>3000000152</v>
      </c>
      <c r="K768" s="5" t="s">
        <v>40</v>
      </c>
      <c r="L768" t="s">
        <v>39</v>
      </c>
      <c r="M768">
        <v>120</v>
      </c>
      <c r="N768" t="s">
        <v>1194</v>
      </c>
      <c r="Q768">
        <v>0</v>
      </c>
      <c r="R768">
        <v>0</v>
      </c>
      <c r="S768">
        <v>0</v>
      </c>
      <c r="T768">
        <v>0</v>
      </c>
      <c r="U768">
        <v>0</v>
      </c>
      <c r="V768" s="29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tr">
        <f>IF(ISBLANK(E768), "N", "Y")</f>
        <v>N</v>
      </c>
      <c r="AJ768">
        <v>1</v>
      </c>
      <c r="AK768" s="12"/>
    </row>
    <row r="769" spans="2:37" x14ac:dyDescent="0.25">
      <c r="B769">
        <v>5380</v>
      </c>
      <c r="C769" s="17">
        <v>3000000166</v>
      </c>
      <c r="D769" s="5" t="s">
        <v>747</v>
      </c>
      <c r="F769" s="3">
        <v>5</v>
      </c>
      <c r="G769" s="3">
        <v>3</v>
      </c>
      <c r="H769" t="s">
        <v>1174</v>
      </c>
      <c r="I769" t="s">
        <v>1177</v>
      </c>
      <c r="J769" s="10">
        <v>3000000165</v>
      </c>
      <c r="K769" s="5" t="s">
        <v>75</v>
      </c>
      <c r="L769" t="s">
        <v>39</v>
      </c>
      <c r="M769">
        <v>120</v>
      </c>
      <c r="N769" t="s">
        <v>1194</v>
      </c>
      <c r="Q769">
        <v>0</v>
      </c>
      <c r="R769">
        <v>0</v>
      </c>
      <c r="S769">
        <v>0</v>
      </c>
      <c r="T769">
        <v>0</v>
      </c>
      <c r="U769">
        <v>0</v>
      </c>
      <c r="V769" s="2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tr">
        <f>IF(ISBLANK(E769), "N", "Y")</f>
        <v>N</v>
      </c>
      <c r="AJ769">
        <v>1</v>
      </c>
      <c r="AK769" s="12"/>
    </row>
    <row r="770" spans="2:37" x14ac:dyDescent="0.25">
      <c r="B770">
        <v>5381</v>
      </c>
      <c r="C770" s="19">
        <v>3000000167</v>
      </c>
      <c r="D770" t="s">
        <v>748</v>
      </c>
      <c r="F770">
        <v>5</v>
      </c>
      <c r="G770" s="3">
        <v>3</v>
      </c>
      <c r="H770" t="s">
        <v>1174</v>
      </c>
      <c r="I770" t="s">
        <v>1177</v>
      </c>
      <c r="J770" s="11">
        <v>3000000165</v>
      </c>
      <c r="K770" t="s">
        <v>75</v>
      </c>
      <c r="L770" t="s">
        <v>39</v>
      </c>
      <c r="M770">
        <v>120</v>
      </c>
      <c r="N770" t="s">
        <v>1194</v>
      </c>
      <c r="Q770">
        <v>0</v>
      </c>
      <c r="R770">
        <v>0</v>
      </c>
      <c r="S770">
        <v>0</v>
      </c>
      <c r="T770">
        <v>0</v>
      </c>
      <c r="U770">
        <v>0</v>
      </c>
      <c r="V770" s="29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tr">
        <f>IF(ISBLANK(E770), "N", "Y")</f>
        <v>N</v>
      </c>
      <c r="AJ770">
        <v>1</v>
      </c>
      <c r="AK770" s="12"/>
    </row>
    <row r="771" spans="2:37" x14ac:dyDescent="0.25">
      <c r="B771">
        <v>5382</v>
      </c>
      <c r="C771" s="19">
        <v>3000000168</v>
      </c>
      <c r="D771" t="s">
        <v>749</v>
      </c>
      <c r="F771">
        <v>4</v>
      </c>
      <c r="G771" s="3">
        <v>3</v>
      </c>
      <c r="H771" t="s">
        <v>1174</v>
      </c>
      <c r="I771" t="s">
        <v>1177</v>
      </c>
      <c r="J771" s="11">
        <v>3000000152</v>
      </c>
      <c r="K771" t="s">
        <v>40</v>
      </c>
      <c r="L771" t="s">
        <v>39</v>
      </c>
      <c r="M771">
        <v>120</v>
      </c>
      <c r="N771" t="s">
        <v>1194</v>
      </c>
      <c r="Q771">
        <v>0</v>
      </c>
      <c r="R771">
        <v>0</v>
      </c>
      <c r="S771">
        <v>0</v>
      </c>
      <c r="T771">
        <v>0</v>
      </c>
      <c r="U771">
        <v>0</v>
      </c>
      <c r="V771" s="29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tr">
        <f>IF(ISBLANK(E771), "N", "Y")</f>
        <v>N</v>
      </c>
      <c r="AJ771">
        <v>1</v>
      </c>
      <c r="AK771" s="12"/>
    </row>
    <row r="772" spans="2:37" x14ac:dyDescent="0.25">
      <c r="B772">
        <v>5383</v>
      </c>
      <c r="C772" s="19">
        <v>3000000169</v>
      </c>
      <c r="D772" t="s">
        <v>750</v>
      </c>
      <c r="F772">
        <v>5</v>
      </c>
      <c r="G772" s="3">
        <v>3</v>
      </c>
      <c r="H772" t="s">
        <v>1174</v>
      </c>
      <c r="I772" t="s">
        <v>1177</v>
      </c>
      <c r="J772" s="11">
        <v>3000000168</v>
      </c>
      <c r="K772" t="s">
        <v>75</v>
      </c>
      <c r="L772" t="s">
        <v>39</v>
      </c>
      <c r="M772">
        <v>120</v>
      </c>
      <c r="N772" t="s">
        <v>1194</v>
      </c>
      <c r="Q772">
        <v>0</v>
      </c>
      <c r="R772">
        <v>0</v>
      </c>
      <c r="S772">
        <v>0</v>
      </c>
      <c r="T772">
        <v>0</v>
      </c>
      <c r="U772">
        <v>0</v>
      </c>
      <c r="V772" s="29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tr">
        <f>IF(ISBLANK(E772), "N", "Y")</f>
        <v>N</v>
      </c>
      <c r="AJ772">
        <v>1</v>
      </c>
      <c r="AK772" s="12"/>
    </row>
    <row r="773" spans="2:37" x14ac:dyDescent="0.25">
      <c r="B773">
        <v>5384</v>
      </c>
      <c r="C773" s="19">
        <v>3000000170</v>
      </c>
      <c r="D773" t="s">
        <v>751</v>
      </c>
      <c r="F773">
        <v>5</v>
      </c>
      <c r="G773" s="3">
        <v>3</v>
      </c>
      <c r="H773" t="s">
        <v>1174</v>
      </c>
      <c r="I773" t="s">
        <v>1177</v>
      </c>
      <c r="J773" s="11">
        <v>3000000168</v>
      </c>
      <c r="K773" t="s">
        <v>75</v>
      </c>
      <c r="L773" t="s">
        <v>39</v>
      </c>
      <c r="M773">
        <v>120</v>
      </c>
      <c r="N773" t="s">
        <v>1194</v>
      </c>
      <c r="Q773">
        <v>0</v>
      </c>
      <c r="R773">
        <v>0</v>
      </c>
      <c r="S773">
        <v>0</v>
      </c>
      <c r="T773">
        <v>0</v>
      </c>
      <c r="U773">
        <v>0</v>
      </c>
      <c r="V773" s="29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tr">
        <f>IF(ISBLANK(E773), "N", "Y")</f>
        <v>N</v>
      </c>
      <c r="AJ773">
        <v>1</v>
      </c>
      <c r="AK773" s="12"/>
    </row>
    <row r="774" spans="2:37" x14ac:dyDescent="0.25">
      <c r="B774">
        <v>5385</v>
      </c>
      <c r="C774" s="19">
        <v>3000000171</v>
      </c>
      <c r="D774" t="s">
        <v>752</v>
      </c>
      <c r="F774">
        <v>4</v>
      </c>
      <c r="G774" s="3">
        <v>3</v>
      </c>
      <c r="H774" t="s">
        <v>1174</v>
      </c>
      <c r="I774" t="s">
        <v>1177</v>
      </c>
      <c r="J774" s="11">
        <v>3000000152</v>
      </c>
      <c r="K774" t="s">
        <v>40</v>
      </c>
      <c r="L774" t="s">
        <v>39</v>
      </c>
      <c r="M774">
        <v>120</v>
      </c>
      <c r="N774" t="s">
        <v>1194</v>
      </c>
      <c r="Q774">
        <v>0</v>
      </c>
      <c r="R774">
        <v>0</v>
      </c>
      <c r="S774">
        <v>0</v>
      </c>
      <c r="T774">
        <v>0</v>
      </c>
      <c r="U774">
        <v>0</v>
      </c>
      <c r="V774" s="29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tr">
        <f>IF(ISBLANK(E774), "N", "Y")</f>
        <v>N</v>
      </c>
      <c r="AJ774">
        <v>1</v>
      </c>
      <c r="AK774" s="12"/>
    </row>
    <row r="775" spans="2:37" x14ac:dyDescent="0.25">
      <c r="B775">
        <v>5386</v>
      </c>
      <c r="C775" s="19">
        <v>3000000172</v>
      </c>
      <c r="D775" t="s">
        <v>753</v>
      </c>
      <c r="F775">
        <v>5</v>
      </c>
      <c r="G775" s="3">
        <v>3</v>
      </c>
      <c r="H775" t="s">
        <v>1174</v>
      </c>
      <c r="I775" t="s">
        <v>1177</v>
      </c>
      <c r="J775" s="11">
        <v>3000000171</v>
      </c>
      <c r="K775" t="s">
        <v>75</v>
      </c>
      <c r="L775" t="s">
        <v>39</v>
      </c>
      <c r="M775">
        <v>120</v>
      </c>
      <c r="N775" t="s">
        <v>1194</v>
      </c>
      <c r="Q775">
        <v>0</v>
      </c>
      <c r="R775">
        <v>0</v>
      </c>
      <c r="S775">
        <v>0</v>
      </c>
      <c r="T775">
        <v>0</v>
      </c>
      <c r="U775">
        <v>0</v>
      </c>
      <c r="V775" s="29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tr">
        <f>IF(ISBLANK(E775), "N", "Y")</f>
        <v>N</v>
      </c>
      <c r="AJ775">
        <v>1</v>
      </c>
      <c r="AK775" s="12"/>
    </row>
    <row r="776" spans="2:37" x14ac:dyDescent="0.25">
      <c r="B776">
        <v>5387</v>
      </c>
      <c r="C776" s="19">
        <v>3000000173</v>
      </c>
      <c r="D776" t="s">
        <v>754</v>
      </c>
      <c r="F776">
        <v>5</v>
      </c>
      <c r="G776" s="3">
        <v>3</v>
      </c>
      <c r="H776" t="s">
        <v>1174</v>
      </c>
      <c r="I776" t="s">
        <v>1177</v>
      </c>
      <c r="J776" s="11">
        <v>3000000171</v>
      </c>
      <c r="K776" t="s">
        <v>75</v>
      </c>
      <c r="L776" t="s">
        <v>39</v>
      </c>
      <c r="M776">
        <v>120</v>
      </c>
      <c r="N776" t="s">
        <v>1194</v>
      </c>
      <c r="Q776">
        <v>0</v>
      </c>
      <c r="R776">
        <v>0</v>
      </c>
      <c r="S776">
        <v>0</v>
      </c>
      <c r="T776">
        <v>0</v>
      </c>
      <c r="U776">
        <v>0</v>
      </c>
      <c r="V776" s="29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tr">
        <f>IF(ISBLANK(E776), "N", "Y")</f>
        <v>N</v>
      </c>
      <c r="AJ776">
        <v>1</v>
      </c>
      <c r="AK776" s="12"/>
    </row>
    <row r="777" spans="2:37" x14ac:dyDescent="0.25">
      <c r="B777">
        <v>5388</v>
      </c>
      <c r="C777" s="19">
        <v>3000000174</v>
      </c>
      <c r="D777" t="s">
        <v>755</v>
      </c>
      <c r="F777">
        <v>4</v>
      </c>
      <c r="G777" s="3">
        <v>3</v>
      </c>
      <c r="H777" t="s">
        <v>1174</v>
      </c>
      <c r="I777" t="s">
        <v>1177</v>
      </c>
      <c r="J777" s="11">
        <v>3000000152</v>
      </c>
      <c r="K777" t="s">
        <v>40</v>
      </c>
      <c r="L777" t="s">
        <v>39</v>
      </c>
      <c r="M777">
        <v>120</v>
      </c>
      <c r="N777" t="s">
        <v>1194</v>
      </c>
      <c r="Q777">
        <v>0</v>
      </c>
      <c r="R777">
        <v>0</v>
      </c>
      <c r="S777">
        <v>0</v>
      </c>
      <c r="T777">
        <v>0</v>
      </c>
      <c r="U777">
        <v>0</v>
      </c>
      <c r="V777" s="29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tr">
        <f>IF(ISBLANK(E777), "N", "Y")</f>
        <v>N</v>
      </c>
      <c r="AJ777">
        <v>1</v>
      </c>
      <c r="AK777" s="12"/>
    </row>
    <row r="778" spans="2:37" x14ac:dyDescent="0.25">
      <c r="B778">
        <v>5389</v>
      </c>
      <c r="C778" s="19">
        <v>3000000175</v>
      </c>
      <c r="D778" t="s">
        <v>756</v>
      </c>
      <c r="F778">
        <v>5</v>
      </c>
      <c r="G778" s="3">
        <v>3</v>
      </c>
      <c r="H778" t="s">
        <v>1174</v>
      </c>
      <c r="I778" t="s">
        <v>1177</v>
      </c>
      <c r="J778" s="11">
        <v>3000000174</v>
      </c>
      <c r="K778" t="s">
        <v>75</v>
      </c>
      <c r="L778" t="s">
        <v>39</v>
      </c>
      <c r="M778">
        <v>120</v>
      </c>
      <c r="N778" t="s">
        <v>1194</v>
      </c>
      <c r="Q778">
        <v>0</v>
      </c>
      <c r="R778">
        <v>0</v>
      </c>
      <c r="S778">
        <v>0</v>
      </c>
      <c r="T778">
        <v>0</v>
      </c>
      <c r="U778">
        <v>0</v>
      </c>
      <c r="V778" s="29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tr">
        <f>IF(ISBLANK(E778), "N", "Y")</f>
        <v>N</v>
      </c>
      <c r="AJ778">
        <v>1</v>
      </c>
      <c r="AK778" s="12"/>
    </row>
    <row r="779" spans="2:37" x14ac:dyDescent="0.25">
      <c r="B779">
        <v>5390</v>
      </c>
      <c r="C779" s="19">
        <v>3000000176</v>
      </c>
      <c r="D779" t="s">
        <v>757</v>
      </c>
      <c r="E779" s="15"/>
      <c r="F779">
        <v>5</v>
      </c>
      <c r="G779" s="3">
        <v>3</v>
      </c>
      <c r="H779" t="s">
        <v>1174</v>
      </c>
      <c r="I779" t="s">
        <v>1177</v>
      </c>
      <c r="J779" s="11">
        <v>3000000174</v>
      </c>
      <c r="K779" t="s">
        <v>75</v>
      </c>
      <c r="L779" t="s">
        <v>39</v>
      </c>
      <c r="M779">
        <v>120</v>
      </c>
      <c r="N779" t="s">
        <v>1194</v>
      </c>
      <c r="Q779">
        <v>0</v>
      </c>
      <c r="R779">
        <v>0</v>
      </c>
      <c r="S779">
        <v>0</v>
      </c>
      <c r="T779">
        <v>0</v>
      </c>
      <c r="U779">
        <v>0</v>
      </c>
      <c r="V779" s="2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tr">
        <f>IF(ISBLANK(E779), "N", "Y")</f>
        <v>N</v>
      </c>
      <c r="AJ779">
        <v>1</v>
      </c>
      <c r="AK779" s="12"/>
    </row>
    <row r="780" spans="2:37" x14ac:dyDescent="0.25">
      <c r="B780">
        <v>5391</v>
      </c>
      <c r="C780" s="19">
        <v>3000000177</v>
      </c>
      <c r="D780" t="s">
        <v>758</v>
      </c>
      <c r="F780">
        <v>4</v>
      </c>
      <c r="G780" s="3">
        <v>3</v>
      </c>
      <c r="H780" t="s">
        <v>1174</v>
      </c>
      <c r="I780" t="s">
        <v>1177</v>
      </c>
      <c r="J780" s="11">
        <v>3000000152</v>
      </c>
      <c r="K780" t="s">
        <v>40</v>
      </c>
      <c r="L780" t="s">
        <v>39</v>
      </c>
      <c r="M780">
        <v>120</v>
      </c>
      <c r="N780" t="s">
        <v>1194</v>
      </c>
      <c r="Q780">
        <v>0</v>
      </c>
      <c r="R780">
        <v>0</v>
      </c>
      <c r="S780">
        <v>0</v>
      </c>
      <c r="T780">
        <v>0</v>
      </c>
      <c r="U780">
        <v>0</v>
      </c>
      <c r="V780" s="29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tr">
        <f>IF(ISBLANK(E780), "N", "Y")</f>
        <v>N</v>
      </c>
      <c r="AJ780">
        <v>1</v>
      </c>
      <c r="AK780" s="12"/>
    </row>
    <row r="781" spans="2:37" x14ac:dyDescent="0.25">
      <c r="B781">
        <v>5393</v>
      </c>
      <c r="C781" s="19">
        <v>3000000179</v>
      </c>
      <c r="D781" t="s">
        <v>760</v>
      </c>
      <c r="F781">
        <v>5</v>
      </c>
      <c r="G781" s="3">
        <v>3</v>
      </c>
      <c r="H781" t="s">
        <v>1174</v>
      </c>
      <c r="I781" t="s">
        <v>1177</v>
      </c>
      <c r="J781" s="11">
        <v>3000000177</v>
      </c>
      <c r="K781" t="s">
        <v>75</v>
      </c>
      <c r="L781" t="s">
        <v>39</v>
      </c>
      <c r="M781">
        <v>120</v>
      </c>
      <c r="N781" t="s">
        <v>1194</v>
      </c>
      <c r="Q781">
        <v>0</v>
      </c>
      <c r="R781">
        <v>0</v>
      </c>
      <c r="S781">
        <v>0</v>
      </c>
      <c r="T781">
        <v>0</v>
      </c>
      <c r="U781">
        <v>0</v>
      </c>
      <c r="V781" s="29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tr">
        <f>IF(ISBLANK(E781), "N", "Y")</f>
        <v>N</v>
      </c>
      <c r="AJ781">
        <v>1</v>
      </c>
      <c r="AK781" s="12"/>
    </row>
    <row r="782" spans="2:37" x14ac:dyDescent="0.25">
      <c r="B782">
        <v>5394</v>
      </c>
      <c r="C782" s="19">
        <v>3000000180</v>
      </c>
      <c r="D782" t="s">
        <v>761</v>
      </c>
      <c r="F782">
        <v>4</v>
      </c>
      <c r="G782" s="3">
        <v>3</v>
      </c>
      <c r="H782" t="s">
        <v>1174</v>
      </c>
      <c r="I782" t="s">
        <v>1177</v>
      </c>
      <c r="J782" s="11">
        <v>3000000152</v>
      </c>
      <c r="K782" t="s">
        <v>40</v>
      </c>
      <c r="L782" t="s">
        <v>39</v>
      </c>
      <c r="M782">
        <v>120</v>
      </c>
      <c r="N782" t="s">
        <v>1194</v>
      </c>
      <c r="Q782">
        <v>0</v>
      </c>
      <c r="R782">
        <v>0</v>
      </c>
      <c r="S782">
        <v>0</v>
      </c>
      <c r="T782">
        <v>0</v>
      </c>
      <c r="U782">
        <v>0</v>
      </c>
      <c r="V782" s="29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tr">
        <f>IF(ISBLANK(E782), "N", "Y")</f>
        <v>N</v>
      </c>
      <c r="AJ782">
        <v>1</v>
      </c>
      <c r="AK782" s="12"/>
    </row>
    <row r="783" spans="2:37" x14ac:dyDescent="0.25">
      <c r="B783">
        <v>5397</v>
      </c>
      <c r="C783" s="19">
        <v>3000000183</v>
      </c>
      <c r="D783" t="s">
        <v>764</v>
      </c>
      <c r="F783">
        <v>4</v>
      </c>
      <c r="G783" s="3">
        <v>3</v>
      </c>
      <c r="H783" t="s">
        <v>1174</v>
      </c>
      <c r="I783" t="s">
        <v>1177</v>
      </c>
      <c r="J783" s="11">
        <v>3000000152</v>
      </c>
      <c r="K783" t="s">
        <v>40</v>
      </c>
      <c r="L783" t="s">
        <v>39</v>
      </c>
      <c r="M783">
        <v>120</v>
      </c>
      <c r="N783" t="s">
        <v>1194</v>
      </c>
      <c r="Q783">
        <v>0</v>
      </c>
      <c r="R783">
        <v>0</v>
      </c>
      <c r="S783">
        <v>0</v>
      </c>
      <c r="T783">
        <v>0</v>
      </c>
      <c r="U783">
        <v>0</v>
      </c>
      <c r="V783" s="29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tr">
        <f>IF(ISBLANK(E783), "N", "Y")</f>
        <v>N</v>
      </c>
      <c r="AJ783">
        <v>1</v>
      </c>
      <c r="AK783" s="12"/>
    </row>
    <row r="784" spans="2:37" x14ac:dyDescent="0.25">
      <c r="B784">
        <v>5399</v>
      </c>
      <c r="C784" s="19">
        <v>3000000185</v>
      </c>
      <c r="D784" t="s">
        <v>766</v>
      </c>
      <c r="F784">
        <v>5</v>
      </c>
      <c r="G784" s="3">
        <v>3</v>
      </c>
      <c r="H784" t="s">
        <v>1174</v>
      </c>
      <c r="I784" t="s">
        <v>1177</v>
      </c>
      <c r="J784" s="11">
        <v>3000000183</v>
      </c>
      <c r="K784" t="s">
        <v>75</v>
      </c>
      <c r="L784" t="s">
        <v>39</v>
      </c>
      <c r="M784">
        <v>120</v>
      </c>
      <c r="N784" t="s">
        <v>1194</v>
      </c>
      <c r="Q784">
        <v>0</v>
      </c>
      <c r="R784">
        <v>0</v>
      </c>
      <c r="S784">
        <v>0</v>
      </c>
      <c r="T784">
        <v>0</v>
      </c>
      <c r="U784">
        <v>0</v>
      </c>
      <c r="V784" s="29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tr">
        <f>IF(ISBLANK(E784), "N", "Y")</f>
        <v>N</v>
      </c>
      <c r="AJ784">
        <v>1</v>
      </c>
      <c r="AK784" s="12"/>
    </row>
    <row r="785" spans="2:37" x14ac:dyDescent="0.25">
      <c r="B785">
        <v>5400</v>
      </c>
      <c r="C785" s="19">
        <v>3000000186</v>
      </c>
      <c r="D785" t="s">
        <v>767</v>
      </c>
      <c r="F785">
        <v>4</v>
      </c>
      <c r="G785" s="3">
        <v>3</v>
      </c>
      <c r="H785" t="s">
        <v>1174</v>
      </c>
      <c r="I785" t="s">
        <v>1177</v>
      </c>
      <c r="J785" s="11">
        <v>3000000152</v>
      </c>
      <c r="K785" t="s">
        <v>40</v>
      </c>
      <c r="L785" t="s">
        <v>39</v>
      </c>
      <c r="M785">
        <v>120</v>
      </c>
      <c r="N785" t="s">
        <v>1194</v>
      </c>
      <c r="Q785">
        <v>0</v>
      </c>
      <c r="R785">
        <v>0</v>
      </c>
      <c r="S785">
        <v>0</v>
      </c>
      <c r="T785">
        <v>0</v>
      </c>
      <c r="U785">
        <v>0</v>
      </c>
      <c r="V785" s="29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tr">
        <f>IF(ISBLANK(E785), "N", "Y")</f>
        <v>N</v>
      </c>
      <c r="AJ785">
        <v>1</v>
      </c>
      <c r="AK785" s="12"/>
    </row>
    <row r="786" spans="2:37" x14ac:dyDescent="0.25">
      <c r="B786">
        <v>5401</v>
      </c>
      <c r="C786" s="19">
        <v>3000000187</v>
      </c>
      <c r="D786" t="s">
        <v>768</v>
      </c>
      <c r="F786">
        <v>5</v>
      </c>
      <c r="G786" s="3">
        <v>3</v>
      </c>
      <c r="H786" t="s">
        <v>1174</v>
      </c>
      <c r="I786" t="s">
        <v>1177</v>
      </c>
      <c r="J786" s="11">
        <v>3000000186</v>
      </c>
      <c r="K786" t="s">
        <v>75</v>
      </c>
      <c r="L786" t="s">
        <v>39</v>
      </c>
      <c r="M786">
        <v>120</v>
      </c>
      <c r="N786" t="s">
        <v>1194</v>
      </c>
      <c r="Q786">
        <v>0</v>
      </c>
      <c r="R786">
        <v>0</v>
      </c>
      <c r="S786">
        <v>0</v>
      </c>
      <c r="T786">
        <v>0</v>
      </c>
      <c r="U786">
        <v>0</v>
      </c>
      <c r="V786" s="29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tr">
        <f>IF(ISBLANK(E786), "N", "Y")</f>
        <v>N</v>
      </c>
      <c r="AJ786">
        <v>1</v>
      </c>
      <c r="AK786" s="12"/>
    </row>
    <row r="787" spans="2:37" x14ac:dyDescent="0.25">
      <c r="B787">
        <v>5402</v>
      </c>
      <c r="C787" s="19">
        <v>3000000188</v>
      </c>
      <c r="D787" t="s">
        <v>769</v>
      </c>
      <c r="F787">
        <v>5</v>
      </c>
      <c r="G787" s="3">
        <v>3</v>
      </c>
      <c r="H787" t="s">
        <v>1174</v>
      </c>
      <c r="I787" t="s">
        <v>1177</v>
      </c>
      <c r="J787" s="11">
        <v>3000000186</v>
      </c>
      <c r="K787" t="s">
        <v>75</v>
      </c>
      <c r="L787" t="s">
        <v>39</v>
      </c>
      <c r="M787">
        <v>120</v>
      </c>
      <c r="N787" t="s">
        <v>1194</v>
      </c>
      <c r="Q787">
        <v>0</v>
      </c>
      <c r="R787">
        <v>0</v>
      </c>
      <c r="S787">
        <v>0</v>
      </c>
      <c r="T787">
        <v>0</v>
      </c>
      <c r="U787">
        <v>0</v>
      </c>
      <c r="V787" s="29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 t="str">
        <f>IF(ISBLANK(E787), "N", "Y")</f>
        <v>N</v>
      </c>
      <c r="AJ787">
        <v>1</v>
      </c>
      <c r="AK787" s="12"/>
    </row>
    <row r="788" spans="2:37" x14ac:dyDescent="0.25">
      <c r="B788">
        <v>5403</v>
      </c>
      <c r="C788" s="19">
        <v>3000000189</v>
      </c>
      <c r="D788" t="s">
        <v>770</v>
      </c>
      <c r="F788">
        <v>4</v>
      </c>
      <c r="G788" s="3">
        <v>3</v>
      </c>
      <c r="H788" t="s">
        <v>1174</v>
      </c>
      <c r="I788" t="s">
        <v>1177</v>
      </c>
      <c r="J788" s="11">
        <v>3000000152</v>
      </c>
      <c r="K788" t="s">
        <v>40</v>
      </c>
      <c r="L788" t="s">
        <v>39</v>
      </c>
      <c r="M788">
        <v>120</v>
      </c>
      <c r="N788" t="s">
        <v>1194</v>
      </c>
      <c r="Q788">
        <v>0</v>
      </c>
      <c r="R788">
        <v>0</v>
      </c>
      <c r="S788">
        <v>0</v>
      </c>
      <c r="T788">
        <v>0</v>
      </c>
      <c r="U788">
        <v>0</v>
      </c>
      <c r="V788" s="29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tr">
        <f>IF(ISBLANK(E788), "N", "Y")</f>
        <v>N</v>
      </c>
      <c r="AJ788">
        <v>1</v>
      </c>
      <c r="AK788" s="12"/>
    </row>
    <row r="789" spans="2:37" x14ac:dyDescent="0.25">
      <c r="B789">
        <v>5404</v>
      </c>
      <c r="C789" s="19">
        <v>3000000190</v>
      </c>
      <c r="D789" t="s">
        <v>771</v>
      </c>
      <c r="F789">
        <v>5</v>
      </c>
      <c r="G789" s="3">
        <v>3</v>
      </c>
      <c r="H789" t="s">
        <v>1174</v>
      </c>
      <c r="I789" t="s">
        <v>1177</v>
      </c>
      <c r="J789" s="11">
        <v>3000000189</v>
      </c>
      <c r="K789" t="s">
        <v>75</v>
      </c>
      <c r="L789" t="s">
        <v>39</v>
      </c>
      <c r="M789">
        <v>120</v>
      </c>
      <c r="N789" t="s">
        <v>1194</v>
      </c>
      <c r="Q789">
        <v>0</v>
      </c>
      <c r="R789">
        <v>0</v>
      </c>
      <c r="S789">
        <v>0</v>
      </c>
      <c r="T789">
        <v>0</v>
      </c>
      <c r="U789">
        <v>0</v>
      </c>
      <c r="V789" s="2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tr">
        <f>IF(ISBLANK(E789), "N", "Y")</f>
        <v>N</v>
      </c>
      <c r="AJ789">
        <v>1</v>
      </c>
      <c r="AK789" s="12"/>
    </row>
    <row r="790" spans="2:37" x14ac:dyDescent="0.25">
      <c r="B790">
        <v>5405</v>
      </c>
      <c r="C790" s="19">
        <v>3000000191</v>
      </c>
      <c r="D790" t="s">
        <v>772</v>
      </c>
      <c r="F790">
        <v>5</v>
      </c>
      <c r="G790" s="3">
        <v>3</v>
      </c>
      <c r="H790" t="s">
        <v>1174</v>
      </c>
      <c r="I790" t="s">
        <v>1177</v>
      </c>
      <c r="J790" s="11">
        <v>3000000189</v>
      </c>
      <c r="K790" t="s">
        <v>75</v>
      </c>
      <c r="L790" t="s">
        <v>39</v>
      </c>
      <c r="M790">
        <v>120</v>
      </c>
      <c r="N790" t="s">
        <v>1194</v>
      </c>
      <c r="Q790">
        <v>0</v>
      </c>
      <c r="R790">
        <v>0</v>
      </c>
      <c r="S790">
        <v>0</v>
      </c>
      <c r="T790">
        <v>0</v>
      </c>
      <c r="U790">
        <v>0</v>
      </c>
      <c r="V790" s="29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tr">
        <f>IF(ISBLANK(E790), "N", "Y")</f>
        <v>N</v>
      </c>
      <c r="AJ790">
        <v>1</v>
      </c>
      <c r="AK790" s="12"/>
    </row>
    <row r="791" spans="2:37" x14ac:dyDescent="0.25">
      <c r="B791">
        <v>5406</v>
      </c>
      <c r="C791" s="19">
        <v>3000000192</v>
      </c>
      <c r="D791" t="s">
        <v>773</v>
      </c>
      <c r="F791">
        <v>4</v>
      </c>
      <c r="G791" s="3">
        <v>3</v>
      </c>
      <c r="H791" t="s">
        <v>1174</v>
      </c>
      <c r="I791" t="s">
        <v>1177</v>
      </c>
      <c r="J791" s="11">
        <v>3000000152</v>
      </c>
      <c r="K791" t="s">
        <v>40</v>
      </c>
      <c r="L791" t="s">
        <v>39</v>
      </c>
      <c r="M791">
        <v>120</v>
      </c>
      <c r="N791" t="s">
        <v>1194</v>
      </c>
      <c r="Q791">
        <v>0</v>
      </c>
      <c r="R791">
        <v>0</v>
      </c>
      <c r="S791">
        <v>0</v>
      </c>
      <c r="T791">
        <v>0</v>
      </c>
      <c r="U791">
        <v>0</v>
      </c>
      <c r="V791" s="29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tr">
        <f>IF(ISBLANK(E791), "N", "Y")</f>
        <v>N</v>
      </c>
      <c r="AJ791">
        <v>1</v>
      </c>
      <c r="AK791" s="12"/>
    </row>
    <row r="792" spans="2:37" x14ac:dyDescent="0.25">
      <c r="B792">
        <v>5407</v>
      </c>
      <c r="C792" s="19">
        <v>3000000193</v>
      </c>
      <c r="D792" t="s">
        <v>774</v>
      </c>
      <c r="F792">
        <v>5</v>
      </c>
      <c r="G792" s="3">
        <v>3</v>
      </c>
      <c r="H792" t="s">
        <v>1174</v>
      </c>
      <c r="I792" t="s">
        <v>1177</v>
      </c>
      <c r="J792" s="11">
        <v>3000000192</v>
      </c>
      <c r="K792" t="s">
        <v>75</v>
      </c>
      <c r="L792" t="s">
        <v>39</v>
      </c>
      <c r="M792">
        <v>120</v>
      </c>
      <c r="N792" t="s">
        <v>1194</v>
      </c>
      <c r="Q792">
        <v>0</v>
      </c>
      <c r="R792">
        <v>0</v>
      </c>
      <c r="S792">
        <v>0</v>
      </c>
      <c r="T792">
        <v>0</v>
      </c>
      <c r="U792">
        <v>0</v>
      </c>
      <c r="V792" s="29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tr">
        <f>IF(ISBLANK(E792), "N", "Y")</f>
        <v>N</v>
      </c>
      <c r="AJ792">
        <v>1</v>
      </c>
      <c r="AK792" s="12"/>
    </row>
    <row r="793" spans="2:37" x14ac:dyDescent="0.25">
      <c r="B793">
        <v>5408</v>
      </c>
      <c r="C793" s="19">
        <v>3000000194</v>
      </c>
      <c r="D793" t="s">
        <v>775</v>
      </c>
      <c r="F793">
        <v>5</v>
      </c>
      <c r="G793" s="3">
        <v>3</v>
      </c>
      <c r="H793" t="s">
        <v>1174</v>
      </c>
      <c r="I793" t="s">
        <v>1177</v>
      </c>
      <c r="J793" s="11">
        <v>3000000192</v>
      </c>
      <c r="K793" t="s">
        <v>75</v>
      </c>
      <c r="L793" t="s">
        <v>39</v>
      </c>
      <c r="M793">
        <v>120</v>
      </c>
      <c r="N793" t="s">
        <v>1194</v>
      </c>
      <c r="Q793">
        <v>0</v>
      </c>
      <c r="R793">
        <v>0</v>
      </c>
      <c r="S793">
        <v>0</v>
      </c>
      <c r="T793">
        <v>0</v>
      </c>
      <c r="U793">
        <v>0</v>
      </c>
      <c r="V793" s="29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tr">
        <f>IF(ISBLANK(E793), "N", "Y")</f>
        <v>N</v>
      </c>
      <c r="AJ793">
        <v>1</v>
      </c>
      <c r="AK793" s="12"/>
    </row>
    <row r="794" spans="2:37" x14ac:dyDescent="0.25">
      <c r="B794">
        <v>5409</v>
      </c>
      <c r="C794" s="19">
        <v>3000000195</v>
      </c>
      <c r="D794" t="s">
        <v>776</v>
      </c>
      <c r="F794">
        <v>4</v>
      </c>
      <c r="G794" s="3">
        <v>3</v>
      </c>
      <c r="H794" t="s">
        <v>1174</v>
      </c>
      <c r="I794" t="s">
        <v>1177</v>
      </c>
      <c r="J794" s="11">
        <v>3000000152</v>
      </c>
      <c r="K794" t="s">
        <v>40</v>
      </c>
      <c r="L794" t="s">
        <v>39</v>
      </c>
      <c r="M794">
        <v>120</v>
      </c>
      <c r="N794" t="s">
        <v>1194</v>
      </c>
      <c r="Q794">
        <v>0</v>
      </c>
      <c r="R794">
        <v>0</v>
      </c>
      <c r="S794">
        <v>0</v>
      </c>
      <c r="T794">
        <v>0</v>
      </c>
      <c r="U794">
        <v>0</v>
      </c>
      <c r="V794" s="29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tr">
        <f>IF(ISBLANK(E794), "N", "Y")</f>
        <v>N</v>
      </c>
      <c r="AJ794">
        <v>1</v>
      </c>
      <c r="AK794" s="12"/>
    </row>
    <row r="795" spans="2:37" x14ac:dyDescent="0.25">
      <c r="B795">
        <v>5410</v>
      </c>
      <c r="C795" s="19">
        <v>3000000196</v>
      </c>
      <c r="D795" t="s">
        <v>777</v>
      </c>
      <c r="F795">
        <v>5</v>
      </c>
      <c r="G795" s="3">
        <v>3</v>
      </c>
      <c r="H795" t="s">
        <v>1174</v>
      </c>
      <c r="I795" t="s">
        <v>1177</v>
      </c>
      <c r="J795" s="11">
        <v>3000000195</v>
      </c>
      <c r="K795" t="s">
        <v>75</v>
      </c>
      <c r="L795" t="s">
        <v>39</v>
      </c>
      <c r="M795">
        <v>120</v>
      </c>
      <c r="N795" t="s">
        <v>1194</v>
      </c>
      <c r="Q795">
        <v>0</v>
      </c>
      <c r="R795">
        <v>0</v>
      </c>
      <c r="S795">
        <v>0</v>
      </c>
      <c r="T795">
        <v>0</v>
      </c>
      <c r="U795">
        <v>0</v>
      </c>
      <c r="V795" s="29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tr">
        <f>IF(ISBLANK(E795), "N", "Y")</f>
        <v>N</v>
      </c>
      <c r="AJ795">
        <v>1</v>
      </c>
      <c r="AK795" s="12"/>
    </row>
    <row r="796" spans="2:37" x14ac:dyDescent="0.25">
      <c r="B796">
        <v>5411</v>
      </c>
      <c r="C796" s="19">
        <v>3000000197</v>
      </c>
      <c r="D796" t="s">
        <v>778</v>
      </c>
      <c r="F796">
        <v>5</v>
      </c>
      <c r="G796" s="3">
        <v>3</v>
      </c>
      <c r="H796" t="s">
        <v>1174</v>
      </c>
      <c r="I796" t="s">
        <v>1177</v>
      </c>
      <c r="J796" s="11">
        <v>3000000195</v>
      </c>
      <c r="K796" t="s">
        <v>75</v>
      </c>
      <c r="L796" t="s">
        <v>39</v>
      </c>
      <c r="M796">
        <v>120</v>
      </c>
      <c r="N796" t="s">
        <v>1194</v>
      </c>
      <c r="Q796">
        <v>0</v>
      </c>
      <c r="R796">
        <v>0</v>
      </c>
      <c r="S796">
        <v>0</v>
      </c>
      <c r="T796">
        <v>0</v>
      </c>
      <c r="U796">
        <v>0</v>
      </c>
      <c r="V796" s="29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tr">
        <f>IF(ISBLANK(E796), "N", "Y")</f>
        <v>N</v>
      </c>
      <c r="AJ796">
        <v>1</v>
      </c>
      <c r="AK796" s="12"/>
    </row>
    <row r="797" spans="2:37" x14ac:dyDescent="0.25">
      <c r="B797">
        <v>5412</v>
      </c>
      <c r="C797" s="19">
        <v>3000000198</v>
      </c>
      <c r="D797" t="s">
        <v>779</v>
      </c>
      <c r="F797">
        <v>4</v>
      </c>
      <c r="G797" s="3">
        <v>3</v>
      </c>
      <c r="H797" t="s">
        <v>1174</v>
      </c>
      <c r="I797" t="s">
        <v>1177</v>
      </c>
      <c r="J797" s="11">
        <v>3000000152</v>
      </c>
      <c r="K797" t="s">
        <v>40</v>
      </c>
      <c r="L797" t="s">
        <v>39</v>
      </c>
      <c r="M797">
        <v>120</v>
      </c>
      <c r="N797" t="s">
        <v>1194</v>
      </c>
      <c r="Q797">
        <v>0</v>
      </c>
      <c r="R797">
        <v>0</v>
      </c>
      <c r="S797">
        <v>0</v>
      </c>
      <c r="T797">
        <v>0</v>
      </c>
      <c r="U797">
        <v>0</v>
      </c>
      <c r="V797" s="29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tr">
        <f>IF(ISBLANK(E797), "N", "Y")</f>
        <v>N</v>
      </c>
      <c r="AJ797">
        <v>1</v>
      </c>
      <c r="AK797" s="12"/>
    </row>
    <row r="798" spans="2:37" x14ac:dyDescent="0.25">
      <c r="B798">
        <v>5413</v>
      </c>
      <c r="C798" s="19">
        <v>3000000199</v>
      </c>
      <c r="D798" t="s">
        <v>780</v>
      </c>
      <c r="F798">
        <v>5</v>
      </c>
      <c r="G798" s="3">
        <v>3</v>
      </c>
      <c r="H798" t="s">
        <v>1174</v>
      </c>
      <c r="I798" t="s">
        <v>1177</v>
      </c>
      <c r="J798" s="11">
        <v>3000000198</v>
      </c>
      <c r="K798" t="s">
        <v>75</v>
      </c>
      <c r="L798" t="s">
        <v>39</v>
      </c>
      <c r="M798">
        <v>120</v>
      </c>
      <c r="N798" t="s">
        <v>1194</v>
      </c>
      <c r="Q798">
        <v>0</v>
      </c>
      <c r="R798">
        <v>0</v>
      </c>
      <c r="S798">
        <v>0</v>
      </c>
      <c r="T798">
        <v>0</v>
      </c>
      <c r="U798">
        <v>0</v>
      </c>
      <c r="V798" s="29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tr">
        <f>IF(ISBLANK(E798), "N", "Y")</f>
        <v>N</v>
      </c>
      <c r="AJ798">
        <v>1</v>
      </c>
      <c r="AK798" s="12"/>
    </row>
    <row r="799" spans="2:37" x14ac:dyDescent="0.25">
      <c r="B799">
        <v>5415</v>
      </c>
      <c r="C799" s="19">
        <v>3000000231</v>
      </c>
      <c r="D799" t="s">
        <v>782</v>
      </c>
      <c r="F799">
        <v>3</v>
      </c>
      <c r="G799" s="3">
        <v>3</v>
      </c>
      <c r="H799" t="s">
        <v>1174</v>
      </c>
      <c r="I799" t="s">
        <v>1177</v>
      </c>
      <c r="J799" s="11">
        <v>3000000151</v>
      </c>
      <c r="K799" t="s">
        <v>40</v>
      </c>
      <c r="L799" t="s">
        <v>39</v>
      </c>
      <c r="M799">
        <v>120</v>
      </c>
      <c r="N799" t="s">
        <v>1194</v>
      </c>
      <c r="Q799">
        <v>0</v>
      </c>
      <c r="R799">
        <v>0</v>
      </c>
      <c r="S799">
        <v>0</v>
      </c>
      <c r="T799">
        <v>0</v>
      </c>
      <c r="U799">
        <v>0</v>
      </c>
      <c r="V799" s="2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tr">
        <f>IF(ISBLANK(E799), "N", "Y")</f>
        <v>N</v>
      </c>
      <c r="AJ799">
        <v>1</v>
      </c>
      <c r="AK799" s="12"/>
    </row>
    <row r="800" spans="2:37" x14ac:dyDescent="0.25">
      <c r="B800">
        <v>5416</v>
      </c>
      <c r="C800" s="19">
        <v>3000000232</v>
      </c>
      <c r="D800" t="s">
        <v>783</v>
      </c>
      <c r="F800">
        <v>4</v>
      </c>
      <c r="G800" s="3">
        <v>3</v>
      </c>
      <c r="H800" t="s">
        <v>1174</v>
      </c>
      <c r="I800" t="s">
        <v>1177</v>
      </c>
      <c r="J800" s="11">
        <v>3000000231</v>
      </c>
      <c r="K800" t="s">
        <v>40</v>
      </c>
      <c r="L800" t="s">
        <v>39</v>
      </c>
      <c r="M800">
        <v>120</v>
      </c>
      <c r="N800" t="s">
        <v>1194</v>
      </c>
      <c r="Q800">
        <v>0</v>
      </c>
      <c r="R800">
        <v>0</v>
      </c>
      <c r="S800">
        <v>0</v>
      </c>
      <c r="T800">
        <v>0</v>
      </c>
      <c r="U800">
        <v>0</v>
      </c>
      <c r="V800" s="29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tr">
        <f>IF(ISBLANK(E800), "N", "Y")</f>
        <v>N</v>
      </c>
      <c r="AJ800">
        <v>1</v>
      </c>
      <c r="AK800" s="12"/>
    </row>
    <row r="801" spans="2:37" x14ac:dyDescent="0.25">
      <c r="B801">
        <v>5417</v>
      </c>
      <c r="C801" s="19">
        <v>3000000233</v>
      </c>
      <c r="D801" t="s">
        <v>784</v>
      </c>
      <c r="F801">
        <v>5</v>
      </c>
      <c r="G801" s="3">
        <v>3</v>
      </c>
      <c r="H801" t="s">
        <v>1174</v>
      </c>
      <c r="I801" t="s">
        <v>1177</v>
      </c>
      <c r="J801" s="11">
        <v>3000000232</v>
      </c>
      <c r="K801" t="s">
        <v>75</v>
      </c>
      <c r="L801" t="s">
        <v>39</v>
      </c>
      <c r="M801">
        <v>120</v>
      </c>
      <c r="N801" t="s">
        <v>1194</v>
      </c>
      <c r="Q801">
        <v>0</v>
      </c>
      <c r="R801">
        <v>0</v>
      </c>
      <c r="S801">
        <v>0</v>
      </c>
      <c r="T801">
        <v>0</v>
      </c>
      <c r="U801">
        <v>0</v>
      </c>
      <c r="V801" s="29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tr">
        <f>IF(ISBLANK(E801), "N", "Y")</f>
        <v>N</v>
      </c>
      <c r="AJ801">
        <v>1</v>
      </c>
      <c r="AK801" s="12"/>
    </row>
    <row r="802" spans="2:37" x14ac:dyDescent="0.25">
      <c r="B802">
        <v>5418</v>
      </c>
      <c r="C802" s="19">
        <v>3000000234</v>
      </c>
      <c r="D802" t="s">
        <v>785</v>
      </c>
      <c r="F802">
        <v>5</v>
      </c>
      <c r="G802" s="3">
        <v>3</v>
      </c>
      <c r="H802" t="s">
        <v>1174</v>
      </c>
      <c r="I802" t="s">
        <v>1177</v>
      </c>
      <c r="J802" s="11">
        <v>3000000232</v>
      </c>
      <c r="K802" t="s">
        <v>75</v>
      </c>
      <c r="L802" t="s">
        <v>39</v>
      </c>
      <c r="M802">
        <v>120</v>
      </c>
      <c r="N802" t="s">
        <v>1194</v>
      </c>
      <c r="Q802">
        <v>0</v>
      </c>
      <c r="R802">
        <v>0</v>
      </c>
      <c r="S802">
        <v>0</v>
      </c>
      <c r="T802">
        <v>0</v>
      </c>
      <c r="U802">
        <v>0</v>
      </c>
      <c r="V802" s="29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 t="str">
        <f>IF(ISBLANK(E802), "N", "Y")</f>
        <v>N</v>
      </c>
      <c r="AJ802">
        <v>1</v>
      </c>
      <c r="AK802" s="12"/>
    </row>
    <row r="803" spans="2:37" x14ac:dyDescent="0.25">
      <c r="B803">
        <v>5419</v>
      </c>
      <c r="C803" s="19">
        <v>3000000235</v>
      </c>
      <c r="D803" t="s">
        <v>786</v>
      </c>
      <c r="F803">
        <v>4</v>
      </c>
      <c r="G803" s="3">
        <v>3</v>
      </c>
      <c r="H803" t="s">
        <v>1174</v>
      </c>
      <c r="I803" t="s">
        <v>1177</v>
      </c>
      <c r="J803" s="11">
        <v>3000000231</v>
      </c>
      <c r="K803" t="s">
        <v>40</v>
      </c>
      <c r="L803" t="s">
        <v>39</v>
      </c>
      <c r="M803">
        <v>120</v>
      </c>
      <c r="N803" t="s">
        <v>1194</v>
      </c>
      <c r="Q803">
        <v>0</v>
      </c>
      <c r="R803">
        <v>0</v>
      </c>
      <c r="S803">
        <v>0</v>
      </c>
      <c r="T803">
        <v>0</v>
      </c>
      <c r="U803">
        <v>0</v>
      </c>
      <c r="V803" s="29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t="str">
        <f>IF(ISBLANK(E803), "N", "Y")</f>
        <v>N</v>
      </c>
      <c r="AJ803">
        <v>1</v>
      </c>
      <c r="AK803" s="12"/>
    </row>
    <row r="804" spans="2:37" x14ac:dyDescent="0.25">
      <c r="B804">
        <v>5420</v>
      </c>
      <c r="C804" s="19">
        <v>3000000236</v>
      </c>
      <c r="D804" t="s">
        <v>787</v>
      </c>
      <c r="F804">
        <v>5</v>
      </c>
      <c r="G804" s="3">
        <v>3</v>
      </c>
      <c r="H804" t="s">
        <v>1174</v>
      </c>
      <c r="I804" t="s">
        <v>1177</v>
      </c>
      <c r="J804" s="11">
        <v>3000000235</v>
      </c>
      <c r="K804" t="s">
        <v>75</v>
      </c>
      <c r="L804" t="s">
        <v>39</v>
      </c>
      <c r="M804">
        <v>120</v>
      </c>
      <c r="N804" t="s">
        <v>1194</v>
      </c>
      <c r="Q804">
        <v>0</v>
      </c>
      <c r="R804">
        <v>0</v>
      </c>
      <c r="S804">
        <v>0</v>
      </c>
      <c r="T804">
        <v>0</v>
      </c>
      <c r="U804">
        <v>0</v>
      </c>
      <c r="V804" s="29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t="str">
        <f>IF(ISBLANK(E804), "N", "Y")</f>
        <v>N</v>
      </c>
      <c r="AJ804">
        <v>1</v>
      </c>
      <c r="AK804" s="12"/>
    </row>
    <row r="805" spans="2:37" x14ac:dyDescent="0.25">
      <c r="B805">
        <v>5421</v>
      </c>
      <c r="C805" s="19">
        <v>3000000237</v>
      </c>
      <c r="D805" t="s">
        <v>788</v>
      </c>
      <c r="F805">
        <v>5</v>
      </c>
      <c r="G805" s="3">
        <v>3</v>
      </c>
      <c r="H805" t="s">
        <v>1174</v>
      </c>
      <c r="I805" t="s">
        <v>1177</v>
      </c>
      <c r="J805" s="11">
        <v>3000000235</v>
      </c>
      <c r="K805" t="s">
        <v>75</v>
      </c>
      <c r="L805" t="s">
        <v>39</v>
      </c>
      <c r="M805">
        <v>120</v>
      </c>
      <c r="N805" t="s">
        <v>1194</v>
      </c>
      <c r="Q805">
        <v>0</v>
      </c>
      <c r="R805">
        <v>0</v>
      </c>
      <c r="S805">
        <v>0</v>
      </c>
      <c r="T805">
        <v>0</v>
      </c>
      <c r="U805">
        <v>0</v>
      </c>
      <c r="V805" s="29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 t="str">
        <f>IF(ISBLANK(E805), "N", "Y")</f>
        <v>N</v>
      </c>
      <c r="AJ805">
        <v>1</v>
      </c>
      <c r="AK805" s="12"/>
    </row>
    <row r="806" spans="2:37" x14ac:dyDescent="0.25">
      <c r="B806">
        <v>5422</v>
      </c>
      <c r="C806" s="19">
        <v>3000000238</v>
      </c>
      <c r="D806" t="s">
        <v>789</v>
      </c>
      <c r="F806">
        <v>4</v>
      </c>
      <c r="G806" s="3">
        <v>3</v>
      </c>
      <c r="H806" t="s">
        <v>1174</v>
      </c>
      <c r="I806" t="s">
        <v>1177</v>
      </c>
      <c r="J806" s="11">
        <v>3000000231</v>
      </c>
      <c r="K806" t="s">
        <v>40</v>
      </c>
      <c r="L806" t="s">
        <v>39</v>
      </c>
      <c r="M806">
        <v>120</v>
      </c>
      <c r="N806" t="s">
        <v>1194</v>
      </c>
      <c r="Q806">
        <v>0</v>
      </c>
      <c r="R806">
        <v>0</v>
      </c>
      <c r="S806">
        <v>0</v>
      </c>
      <c r="T806">
        <v>0</v>
      </c>
      <c r="U806">
        <v>0</v>
      </c>
      <c r="V806" s="29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 t="str">
        <f>IF(ISBLANK(E806), "N", "Y")</f>
        <v>N</v>
      </c>
      <c r="AJ806">
        <v>1</v>
      </c>
      <c r="AK806" s="12"/>
    </row>
    <row r="807" spans="2:37" x14ac:dyDescent="0.25">
      <c r="B807">
        <v>5423</v>
      </c>
      <c r="C807" s="19">
        <v>3000000239</v>
      </c>
      <c r="D807" t="s">
        <v>790</v>
      </c>
      <c r="F807">
        <v>5</v>
      </c>
      <c r="G807" s="3">
        <v>3</v>
      </c>
      <c r="H807" t="s">
        <v>1174</v>
      </c>
      <c r="I807" t="s">
        <v>1177</v>
      </c>
      <c r="J807" s="11">
        <v>3000000238</v>
      </c>
      <c r="K807" t="s">
        <v>75</v>
      </c>
      <c r="L807" t="s">
        <v>39</v>
      </c>
      <c r="M807">
        <v>120</v>
      </c>
      <c r="N807" t="s">
        <v>1194</v>
      </c>
      <c r="Q807">
        <v>0</v>
      </c>
      <c r="R807">
        <v>0</v>
      </c>
      <c r="S807">
        <v>0</v>
      </c>
      <c r="T807">
        <v>0</v>
      </c>
      <c r="U807">
        <v>0</v>
      </c>
      <c r="V807" s="29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 t="str">
        <f>IF(ISBLANK(E807), "N", "Y")</f>
        <v>N</v>
      </c>
      <c r="AJ807">
        <v>1</v>
      </c>
      <c r="AK807" s="12"/>
    </row>
    <row r="808" spans="2:37" x14ac:dyDescent="0.25">
      <c r="B808">
        <v>5424</v>
      </c>
      <c r="C808" s="19">
        <v>3000000240</v>
      </c>
      <c r="D808" t="s">
        <v>791</v>
      </c>
      <c r="F808">
        <v>5</v>
      </c>
      <c r="G808" s="3">
        <v>3</v>
      </c>
      <c r="H808" t="s">
        <v>1174</v>
      </c>
      <c r="I808" t="s">
        <v>1177</v>
      </c>
      <c r="J808" s="11">
        <v>3000000238</v>
      </c>
      <c r="K808" t="s">
        <v>75</v>
      </c>
      <c r="L808" t="s">
        <v>39</v>
      </c>
      <c r="M808">
        <v>120</v>
      </c>
      <c r="N808" t="s">
        <v>1194</v>
      </c>
      <c r="Q808">
        <v>0</v>
      </c>
      <c r="R808">
        <v>0</v>
      </c>
      <c r="S808">
        <v>0</v>
      </c>
      <c r="T808">
        <v>0</v>
      </c>
      <c r="U808">
        <v>0</v>
      </c>
      <c r="V808" s="29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 t="str">
        <f>IF(ISBLANK(E808), "N", "Y")</f>
        <v>N</v>
      </c>
      <c r="AJ808">
        <v>1</v>
      </c>
      <c r="AK808" s="12"/>
    </row>
    <row r="809" spans="2:37" x14ac:dyDescent="0.25">
      <c r="B809">
        <v>5425</v>
      </c>
      <c r="C809" s="19">
        <v>3000000241</v>
      </c>
      <c r="D809" t="s">
        <v>792</v>
      </c>
      <c r="F809">
        <v>4</v>
      </c>
      <c r="G809" s="3">
        <v>3</v>
      </c>
      <c r="H809" t="s">
        <v>1174</v>
      </c>
      <c r="I809" t="s">
        <v>1177</v>
      </c>
      <c r="J809" s="11">
        <v>3000000231</v>
      </c>
      <c r="K809" t="s">
        <v>40</v>
      </c>
      <c r="L809" t="s">
        <v>39</v>
      </c>
      <c r="M809">
        <v>120</v>
      </c>
      <c r="N809" t="s">
        <v>1194</v>
      </c>
      <c r="Q809">
        <v>0</v>
      </c>
      <c r="R809">
        <v>0</v>
      </c>
      <c r="S809">
        <v>0</v>
      </c>
      <c r="T809">
        <v>0</v>
      </c>
      <c r="U809">
        <v>0</v>
      </c>
      <c r="V809" s="2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 t="str">
        <f>IF(ISBLANK(E809), "N", "Y")</f>
        <v>N</v>
      </c>
      <c r="AJ809">
        <v>1</v>
      </c>
      <c r="AK809" s="12"/>
    </row>
    <row r="810" spans="2:37" x14ac:dyDescent="0.25">
      <c r="B810">
        <v>5426</v>
      </c>
      <c r="C810" s="19">
        <v>3000000242</v>
      </c>
      <c r="D810" t="s">
        <v>793</v>
      </c>
      <c r="F810">
        <v>5</v>
      </c>
      <c r="G810" s="3">
        <v>3</v>
      </c>
      <c r="H810" t="s">
        <v>1174</v>
      </c>
      <c r="I810" t="s">
        <v>1177</v>
      </c>
      <c r="J810" s="11">
        <v>3000000241</v>
      </c>
      <c r="K810" t="s">
        <v>75</v>
      </c>
      <c r="L810" t="s">
        <v>39</v>
      </c>
      <c r="M810">
        <v>120</v>
      </c>
      <c r="N810" t="s">
        <v>1194</v>
      </c>
      <c r="Q810">
        <v>0</v>
      </c>
      <c r="R810">
        <v>0</v>
      </c>
      <c r="S810">
        <v>0</v>
      </c>
      <c r="T810">
        <v>0</v>
      </c>
      <c r="U810">
        <v>0</v>
      </c>
      <c r="V810" s="29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t="str">
        <f>IF(ISBLANK(E810), "N", "Y")</f>
        <v>N</v>
      </c>
      <c r="AJ810">
        <v>1</v>
      </c>
      <c r="AK810" s="12"/>
    </row>
    <row r="811" spans="2:37" x14ac:dyDescent="0.25">
      <c r="B811">
        <v>5427</v>
      </c>
      <c r="C811" s="19">
        <v>3000000243</v>
      </c>
      <c r="D811" t="s">
        <v>794</v>
      </c>
      <c r="F811">
        <v>5</v>
      </c>
      <c r="G811" s="3">
        <v>3</v>
      </c>
      <c r="H811" t="s">
        <v>1174</v>
      </c>
      <c r="I811" t="s">
        <v>1177</v>
      </c>
      <c r="J811" s="11">
        <v>3000000241</v>
      </c>
      <c r="K811" t="s">
        <v>75</v>
      </c>
      <c r="L811" t="s">
        <v>39</v>
      </c>
      <c r="M811">
        <v>120</v>
      </c>
      <c r="N811" t="s">
        <v>1194</v>
      </c>
      <c r="Q811">
        <v>0</v>
      </c>
      <c r="R811">
        <v>0</v>
      </c>
      <c r="S811">
        <v>0</v>
      </c>
      <c r="T811">
        <v>0</v>
      </c>
      <c r="U811">
        <v>0</v>
      </c>
      <c r="V811" s="29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tr">
        <f>IF(ISBLANK(E811), "N", "Y")</f>
        <v>N</v>
      </c>
      <c r="AJ811">
        <v>1</v>
      </c>
      <c r="AK811" s="12"/>
    </row>
    <row r="812" spans="2:37" x14ac:dyDescent="0.25">
      <c r="B812">
        <v>5428</v>
      </c>
      <c r="C812" s="19">
        <v>3000000244</v>
      </c>
      <c r="D812" t="s">
        <v>795</v>
      </c>
      <c r="F812">
        <v>4</v>
      </c>
      <c r="G812" s="3">
        <v>3</v>
      </c>
      <c r="H812" t="s">
        <v>1174</v>
      </c>
      <c r="I812" t="s">
        <v>1177</v>
      </c>
      <c r="J812" s="11">
        <v>3000000231</v>
      </c>
      <c r="K812" t="s">
        <v>40</v>
      </c>
      <c r="L812" t="s">
        <v>39</v>
      </c>
      <c r="M812">
        <v>120</v>
      </c>
      <c r="N812" t="s">
        <v>1194</v>
      </c>
      <c r="Q812">
        <v>0</v>
      </c>
      <c r="R812">
        <v>0</v>
      </c>
      <c r="S812">
        <v>0</v>
      </c>
      <c r="T812">
        <v>0</v>
      </c>
      <c r="U812">
        <v>0</v>
      </c>
      <c r="V812" s="29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 t="str">
        <f>IF(ISBLANK(E812), "N", "Y")</f>
        <v>N</v>
      </c>
      <c r="AJ812">
        <v>1</v>
      </c>
      <c r="AK812" s="12"/>
    </row>
    <row r="813" spans="2:37" x14ac:dyDescent="0.25">
      <c r="B813">
        <v>5429</v>
      </c>
      <c r="C813" s="19">
        <v>3000000245</v>
      </c>
      <c r="D813" t="s">
        <v>796</v>
      </c>
      <c r="F813">
        <v>5</v>
      </c>
      <c r="G813" s="3">
        <v>3</v>
      </c>
      <c r="H813" t="s">
        <v>1174</v>
      </c>
      <c r="I813" t="s">
        <v>1177</v>
      </c>
      <c r="J813" s="11">
        <v>3000000244</v>
      </c>
      <c r="K813" t="s">
        <v>75</v>
      </c>
      <c r="L813" t="s">
        <v>39</v>
      </c>
      <c r="M813">
        <v>120</v>
      </c>
      <c r="N813" t="s">
        <v>1194</v>
      </c>
      <c r="Q813">
        <v>0</v>
      </c>
      <c r="R813">
        <v>0</v>
      </c>
      <c r="S813">
        <v>0</v>
      </c>
      <c r="T813">
        <v>0</v>
      </c>
      <c r="U813">
        <v>0</v>
      </c>
      <c r="V813" s="29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 t="str">
        <f>IF(ISBLANK(E813), "N", "Y")</f>
        <v>N</v>
      </c>
      <c r="AJ813">
        <v>1</v>
      </c>
      <c r="AK813" s="12"/>
    </row>
    <row r="814" spans="2:37" x14ac:dyDescent="0.25">
      <c r="B814">
        <v>5430</v>
      </c>
      <c r="C814" s="19">
        <v>3000000246</v>
      </c>
      <c r="D814" t="s">
        <v>797</v>
      </c>
      <c r="F814">
        <v>5</v>
      </c>
      <c r="G814" s="3">
        <v>3</v>
      </c>
      <c r="H814" t="s">
        <v>1174</v>
      </c>
      <c r="I814" t="s">
        <v>1177</v>
      </c>
      <c r="J814" s="11">
        <v>3000000244</v>
      </c>
      <c r="K814" t="s">
        <v>75</v>
      </c>
      <c r="L814" t="s">
        <v>39</v>
      </c>
      <c r="M814">
        <v>120</v>
      </c>
      <c r="N814" t="s">
        <v>1194</v>
      </c>
      <c r="Q814">
        <v>0</v>
      </c>
      <c r="R814">
        <v>0</v>
      </c>
      <c r="S814">
        <v>0</v>
      </c>
      <c r="T814">
        <v>0</v>
      </c>
      <c r="U814">
        <v>0</v>
      </c>
      <c r="V814" s="29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 t="str">
        <f>IF(ISBLANK(E814), "N", "Y")</f>
        <v>N</v>
      </c>
      <c r="AJ814">
        <v>1</v>
      </c>
      <c r="AK814" s="12"/>
    </row>
    <row r="815" spans="2:37" x14ac:dyDescent="0.25">
      <c r="B815">
        <v>5431</v>
      </c>
      <c r="C815" s="19">
        <v>3000000247</v>
      </c>
      <c r="D815" t="s">
        <v>798</v>
      </c>
      <c r="F815">
        <v>4</v>
      </c>
      <c r="G815" s="3">
        <v>3</v>
      </c>
      <c r="H815" t="s">
        <v>1174</v>
      </c>
      <c r="I815" t="s">
        <v>1177</v>
      </c>
      <c r="J815" s="11">
        <v>3000000231</v>
      </c>
      <c r="K815" t="s">
        <v>40</v>
      </c>
      <c r="L815" t="s">
        <v>39</v>
      </c>
      <c r="M815">
        <v>120</v>
      </c>
      <c r="N815" t="s">
        <v>1194</v>
      </c>
      <c r="Q815">
        <v>0</v>
      </c>
      <c r="R815">
        <v>0</v>
      </c>
      <c r="S815">
        <v>0</v>
      </c>
      <c r="T815">
        <v>0</v>
      </c>
      <c r="U815">
        <v>0</v>
      </c>
      <c r="V815" s="29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 t="str">
        <f>IF(ISBLANK(E815), "N", "Y")</f>
        <v>N</v>
      </c>
      <c r="AJ815">
        <v>1</v>
      </c>
      <c r="AK815" s="12"/>
    </row>
    <row r="816" spans="2:37" x14ac:dyDescent="0.25">
      <c r="B816">
        <v>5432</v>
      </c>
      <c r="C816" s="19">
        <v>3000000248</v>
      </c>
      <c r="D816" t="s">
        <v>799</v>
      </c>
      <c r="F816">
        <v>5</v>
      </c>
      <c r="G816" s="3">
        <v>3</v>
      </c>
      <c r="H816" t="s">
        <v>1174</v>
      </c>
      <c r="I816" t="s">
        <v>1177</v>
      </c>
      <c r="J816" s="11">
        <v>3000000247</v>
      </c>
      <c r="K816" t="s">
        <v>75</v>
      </c>
      <c r="L816" t="s">
        <v>39</v>
      </c>
      <c r="M816">
        <v>120</v>
      </c>
      <c r="N816" t="s">
        <v>1194</v>
      </c>
      <c r="Q816">
        <v>0</v>
      </c>
      <c r="R816">
        <v>0</v>
      </c>
      <c r="S816">
        <v>0</v>
      </c>
      <c r="T816">
        <v>0</v>
      </c>
      <c r="U816">
        <v>0</v>
      </c>
      <c r="V816" s="29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 t="str">
        <f>IF(ISBLANK(E816), "N", "Y")</f>
        <v>N</v>
      </c>
      <c r="AJ816">
        <v>1</v>
      </c>
      <c r="AK816" s="12"/>
    </row>
    <row r="817" spans="2:37" x14ac:dyDescent="0.25">
      <c r="B817">
        <v>5433</v>
      </c>
      <c r="C817" s="19">
        <v>3000000249</v>
      </c>
      <c r="D817" t="s">
        <v>800</v>
      </c>
      <c r="F817">
        <v>5</v>
      </c>
      <c r="G817" s="3">
        <v>3</v>
      </c>
      <c r="H817" t="s">
        <v>1174</v>
      </c>
      <c r="I817" t="s">
        <v>1177</v>
      </c>
      <c r="J817" s="11">
        <v>3000000247</v>
      </c>
      <c r="K817" t="s">
        <v>75</v>
      </c>
      <c r="L817" t="s">
        <v>39</v>
      </c>
      <c r="M817">
        <v>120</v>
      </c>
      <c r="N817" t="s">
        <v>1194</v>
      </c>
      <c r="Q817">
        <v>0</v>
      </c>
      <c r="R817">
        <v>0</v>
      </c>
      <c r="S817">
        <v>0</v>
      </c>
      <c r="T817">
        <v>0</v>
      </c>
      <c r="U817">
        <v>0</v>
      </c>
      <c r="V817" s="29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 t="str">
        <f>IF(ISBLANK(E817), "N", "Y")</f>
        <v>N</v>
      </c>
      <c r="AJ817">
        <v>1</v>
      </c>
      <c r="AK817" s="12"/>
    </row>
    <row r="818" spans="2:37" x14ac:dyDescent="0.25">
      <c r="B818">
        <v>5434</v>
      </c>
      <c r="C818" s="19">
        <v>3000000250</v>
      </c>
      <c r="D818" t="s">
        <v>801</v>
      </c>
      <c r="F818">
        <v>4</v>
      </c>
      <c r="G818" s="3">
        <v>3</v>
      </c>
      <c r="H818" t="s">
        <v>1174</v>
      </c>
      <c r="I818" t="s">
        <v>1177</v>
      </c>
      <c r="J818" s="11">
        <v>3000000231</v>
      </c>
      <c r="K818" t="s">
        <v>40</v>
      </c>
      <c r="L818" t="s">
        <v>39</v>
      </c>
      <c r="M818">
        <v>120</v>
      </c>
      <c r="N818" t="s">
        <v>1194</v>
      </c>
      <c r="Q818">
        <v>0</v>
      </c>
      <c r="R818">
        <v>0</v>
      </c>
      <c r="S818">
        <v>0</v>
      </c>
      <c r="T818">
        <v>0</v>
      </c>
      <c r="U818">
        <v>0</v>
      </c>
      <c r="V818" s="29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 t="str">
        <f>IF(ISBLANK(E818), "N", "Y")</f>
        <v>N</v>
      </c>
      <c r="AJ818">
        <v>1</v>
      </c>
      <c r="AK818" s="12"/>
    </row>
    <row r="819" spans="2:37" x14ac:dyDescent="0.25">
      <c r="B819">
        <v>5435</v>
      </c>
      <c r="C819" s="19">
        <v>3000000251</v>
      </c>
      <c r="D819" t="s">
        <v>802</v>
      </c>
      <c r="F819">
        <v>5</v>
      </c>
      <c r="G819" s="3">
        <v>3</v>
      </c>
      <c r="H819" t="s">
        <v>1174</v>
      </c>
      <c r="I819" t="s">
        <v>1177</v>
      </c>
      <c r="J819" s="11">
        <v>3000000250</v>
      </c>
      <c r="K819" t="s">
        <v>75</v>
      </c>
      <c r="L819" t="s">
        <v>39</v>
      </c>
      <c r="M819">
        <v>120</v>
      </c>
      <c r="N819" t="s">
        <v>1194</v>
      </c>
      <c r="Q819">
        <v>0</v>
      </c>
      <c r="R819">
        <v>0</v>
      </c>
      <c r="S819">
        <v>0</v>
      </c>
      <c r="T819">
        <v>0</v>
      </c>
      <c r="U819">
        <v>0</v>
      </c>
      <c r="V819" s="2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 t="str">
        <f>IF(ISBLANK(E819), "N", "Y")</f>
        <v>N</v>
      </c>
      <c r="AJ819">
        <v>1</v>
      </c>
      <c r="AK819" s="12"/>
    </row>
    <row r="820" spans="2:37" x14ac:dyDescent="0.25">
      <c r="B820">
        <v>5436</v>
      </c>
      <c r="C820" s="19">
        <v>3000000252</v>
      </c>
      <c r="D820" t="s">
        <v>803</v>
      </c>
      <c r="F820">
        <v>5</v>
      </c>
      <c r="G820" s="3">
        <v>3</v>
      </c>
      <c r="H820" t="s">
        <v>1174</v>
      </c>
      <c r="I820" t="s">
        <v>1177</v>
      </c>
      <c r="J820" s="11">
        <v>3000000250</v>
      </c>
      <c r="K820" t="s">
        <v>75</v>
      </c>
      <c r="L820" t="s">
        <v>39</v>
      </c>
      <c r="M820">
        <v>120</v>
      </c>
      <c r="N820" t="s">
        <v>1194</v>
      </c>
      <c r="Q820">
        <v>0</v>
      </c>
      <c r="R820">
        <v>0</v>
      </c>
      <c r="S820">
        <v>0</v>
      </c>
      <c r="T820">
        <v>0</v>
      </c>
      <c r="U820">
        <v>0</v>
      </c>
      <c r="V820" s="29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 t="str">
        <f>IF(ISBLANK(E820), "N", "Y")</f>
        <v>N</v>
      </c>
      <c r="AJ820">
        <v>1</v>
      </c>
      <c r="AK820" s="12"/>
    </row>
    <row r="821" spans="2:37" x14ac:dyDescent="0.25">
      <c r="B821">
        <v>5437</v>
      </c>
      <c r="C821" s="19">
        <v>3000000253</v>
      </c>
      <c r="D821" t="s">
        <v>804</v>
      </c>
      <c r="F821">
        <v>4</v>
      </c>
      <c r="G821" s="3">
        <v>3</v>
      </c>
      <c r="H821" t="s">
        <v>1174</v>
      </c>
      <c r="I821" t="s">
        <v>1177</v>
      </c>
      <c r="J821" s="11">
        <v>3000000231</v>
      </c>
      <c r="K821" t="s">
        <v>40</v>
      </c>
      <c r="L821" t="s">
        <v>39</v>
      </c>
      <c r="M821">
        <v>120</v>
      </c>
      <c r="N821" t="s">
        <v>1194</v>
      </c>
      <c r="Q821">
        <v>0</v>
      </c>
      <c r="R821">
        <v>0</v>
      </c>
      <c r="S821">
        <v>0</v>
      </c>
      <c r="T821">
        <v>0</v>
      </c>
      <c r="U821">
        <v>0</v>
      </c>
      <c r="V821" s="29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 t="str">
        <f>IF(ISBLANK(E821), "N", "Y")</f>
        <v>N</v>
      </c>
      <c r="AJ821">
        <v>1</v>
      </c>
      <c r="AK821" s="12"/>
    </row>
    <row r="822" spans="2:37" x14ac:dyDescent="0.25">
      <c r="B822">
        <v>5438</v>
      </c>
      <c r="C822" s="19">
        <v>3000000254</v>
      </c>
      <c r="D822" t="s">
        <v>805</v>
      </c>
      <c r="F822">
        <v>5</v>
      </c>
      <c r="G822" s="3">
        <v>3</v>
      </c>
      <c r="H822" t="s">
        <v>1174</v>
      </c>
      <c r="I822" t="s">
        <v>1177</v>
      </c>
      <c r="J822" s="11">
        <v>3000000253</v>
      </c>
      <c r="K822" t="s">
        <v>75</v>
      </c>
      <c r="L822" t="s">
        <v>39</v>
      </c>
      <c r="M822">
        <v>120</v>
      </c>
      <c r="N822" t="s">
        <v>1194</v>
      </c>
      <c r="Q822">
        <v>0</v>
      </c>
      <c r="R822">
        <v>0</v>
      </c>
      <c r="S822">
        <v>0</v>
      </c>
      <c r="T822">
        <v>0</v>
      </c>
      <c r="U822">
        <v>0</v>
      </c>
      <c r="V822" s="29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 t="str">
        <f>IF(ISBLANK(E822), "N", "Y")</f>
        <v>N</v>
      </c>
      <c r="AJ822">
        <v>1</v>
      </c>
      <c r="AK822" s="12"/>
    </row>
    <row r="823" spans="2:37" x14ac:dyDescent="0.25">
      <c r="B823">
        <v>5439</v>
      </c>
      <c r="C823" s="19">
        <v>3000000255</v>
      </c>
      <c r="D823" t="s">
        <v>806</v>
      </c>
      <c r="F823">
        <v>5</v>
      </c>
      <c r="G823" s="3">
        <v>3</v>
      </c>
      <c r="H823" t="s">
        <v>1174</v>
      </c>
      <c r="I823" t="s">
        <v>1177</v>
      </c>
      <c r="J823" s="11">
        <v>3000000253</v>
      </c>
      <c r="K823" t="s">
        <v>75</v>
      </c>
      <c r="L823" t="s">
        <v>39</v>
      </c>
      <c r="M823">
        <v>120</v>
      </c>
      <c r="N823" t="s">
        <v>1194</v>
      </c>
      <c r="Q823">
        <v>0</v>
      </c>
      <c r="R823">
        <v>0</v>
      </c>
      <c r="S823">
        <v>0</v>
      </c>
      <c r="T823">
        <v>0</v>
      </c>
      <c r="U823">
        <v>0</v>
      </c>
      <c r="V823" s="29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 t="str">
        <f>IF(ISBLANK(E823), "N", "Y")</f>
        <v>N</v>
      </c>
      <c r="AJ823">
        <v>1</v>
      </c>
      <c r="AK823" s="12"/>
    </row>
    <row r="824" spans="2:37" x14ac:dyDescent="0.25">
      <c r="B824">
        <v>5440</v>
      </c>
      <c r="C824" s="19">
        <v>3000000256</v>
      </c>
      <c r="D824" t="s">
        <v>807</v>
      </c>
      <c r="F824">
        <v>4</v>
      </c>
      <c r="G824" s="3">
        <v>3</v>
      </c>
      <c r="H824" t="s">
        <v>1174</v>
      </c>
      <c r="I824" t="s">
        <v>1177</v>
      </c>
      <c r="J824" s="11">
        <v>3000000231</v>
      </c>
      <c r="K824" t="s">
        <v>40</v>
      </c>
      <c r="L824" t="s">
        <v>39</v>
      </c>
      <c r="M824">
        <v>120</v>
      </c>
      <c r="N824" t="s">
        <v>1194</v>
      </c>
      <c r="Q824">
        <v>0</v>
      </c>
      <c r="R824">
        <v>0</v>
      </c>
      <c r="S824">
        <v>0</v>
      </c>
      <c r="T824">
        <v>0</v>
      </c>
      <c r="U824">
        <v>0</v>
      </c>
      <c r="V824" s="29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 t="str">
        <f>IF(ISBLANK(E824), "N", "Y")</f>
        <v>N</v>
      </c>
      <c r="AJ824">
        <v>1</v>
      </c>
      <c r="AK824" s="12"/>
    </row>
    <row r="825" spans="2:37" x14ac:dyDescent="0.25">
      <c r="B825">
        <v>5441</v>
      </c>
      <c r="C825" s="19">
        <v>3000000257</v>
      </c>
      <c r="D825" t="s">
        <v>808</v>
      </c>
      <c r="F825">
        <v>5</v>
      </c>
      <c r="G825" s="3">
        <v>3</v>
      </c>
      <c r="H825" t="s">
        <v>1174</v>
      </c>
      <c r="I825" t="s">
        <v>1177</v>
      </c>
      <c r="J825" s="11">
        <v>3000000256</v>
      </c>
      <c r="K825" t="s">
        <v>75</v>
      </c>
      <c r="L825" t="s">
        <v>39</v>
      </c>
      <c r="M825">
        <v>120</v>
      </c>
      <c r="N825" t="s">
        <v>1194</v>
      </c>
      <c r="Q825">
        <v>0</v>
      </c>
      <c r="R825">
        <v>0</v>
      </c>
      <c r="S825">
        <v>0</v>
      </c>
      <c r="T825">
        <v>0</v>
      </c>
      <c r="U825">
        <v>0</v>
      </c>
      <c r="V825" s="29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 t="str">
        <f>IF(ISBLANK(E825), "N", "Y")</f>
        <v>N</v>
      </c>
      <c r="AJ825">
        <v>1</v>
      </c>
      <c r="AK825" s="12"/>
    </row>
    <row r="826" spans="2:37" x14ac:dyDescent="0.25">
      <c r="B826">
        <v>5442</v>
      </c>
      <c r="C826" s="19">
        <v>3000000258</v>
      </c>
      <c r="D826" t="s">
        <v>809</v>
      </c>
      <c r="F826">
        <v>5</v>
      </c>
      <c r="G826" s="3">
        <v>3</v>
      </c>
      <c r="H826" t="s">
        <v>1174</v>
      </c>
      <c r="I826" t="s">
        <v>1177</v>
      </c>
      <c r="J826" s="11">
        <v>3000000256</v>
      </c>
      <c r="K826" t="s">
        <v>75</v>
      </c>
      <c r="L826" t="s">
        <v>39</v>
      </c>
      <c r="M826">
        <v>120</v>
      </c>
      <c r="N826" t="s">
        <v>1194</v>
      </c>
      <c r="Q826">
        <v>0</v>
      </c>
      <c r="R826">
        <v>0</v>
      </c>
      <c r="S826">
        <v>0</v>
      </c>
      <c r="T826">
        <v>0</v>
      </c>
      <c r="U826">
        <v>0</v>
      </c>
      <c r="V826" s="29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 t="str">
        <f>IF(ISBLANK(E826), "N", "Y")</f>
        <v>N</v>
      </c>
      <c r="AJ826">
        <v>1</v>
      </c>
      <c r="AK826" s="12"/>
    </row>
    <row r="827" spans="2:37" x14ac:dyDescent="0.25">
      <c r="B827">
        <v>5443</v>
      </c>
      <c r="C827" s="19">
        <v>3000000259</v>
      </c>
      <c r="D827" t="s">
        <v>810</v>
      </c>
      <c r="F827">
        <v>4</v>
      </c>
      <c r="G827" s="3">
        <v>3</v>
      </c>
      <c r="H827" t="s">
        <v>1174</v>
      </c>
      <c r="I827" t="s">
        <v>1177</v>
      </c>
      <c r="J827" s="11">
        <v>3000000231</v>
      </c>
      <c r="K827" t="s">
        <v>40</v>
      </c>
      <c r="L827" t="s">
        <v>39</v>
      </c>
      <c r="M827">
        <v>120</v>
      </c>
      <c r="N827" t="s">
        <v>1194</v>
      </c>
      <c r="Q827">
        <v>0</v>
      </c>
      <c r="R827">
        <v>0</v>
      </c>
      <c r="S827">
        <v>0</v>
      </c>
      <c r="T827">
        <v>0</v>
      </c>
      <c r="U827">
        <v>0</v>
      </c>
      <c r="V827" s="29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 t="str">
        <f>IF(ISBLANK(E827), "N", "Y")</f>
        <v>N</v>
      </c>
      <c r="AJ827">
        <v>1</v>
      </c>
      <c r="AK827" s="12"/>
    </row>
    <row r="828" spans="2:37" x14ac:dyDescent="0.25">
      <c r="B828">
        <v>5444</v>
      </c>
      <c r="C828" s="19">
        <v>3000000260</v>
      </c>
      <c r="D828" t="s">
        <v>811</v>
      </c>
      <c r="F828">
        <v>5</v>
      </c>
      <c r="G828" s="3">
        <v>3</v>
      </c>
      <c r="H828" t="s">
        <v>1174</v>
      </c>
      <c r="I828" t="s">
        <v>1177</v>
      </c>
      <c r="J828" s="11">
        <v>3000000259</v>
      </c>
      <c r="K828" t="s">
        <v>75</v>
      </c>
      <c r="L828" t="s">
        <v>39</v>
      </c>
      <c r="M828">
        <v>120</v>
      </c>
      <c r="N828" t="s">
        <v>1194</v>
      </c>
      <c r="Q828">
        <v>0</v>
      </c>
      <c r="R828">
        <v>0</v>
      </c>
      <c r="S828">
        <v>0</v>
      </c>
      <c r="T828">
        <v>0</v>
      </c>
      <c r="U828">
        <v>0</v>
      </c>
      <c r="V828" s="29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 t="str">
        <f>IF(ISBLANK(E828), "N", "Y")</f>
        <v>N</v>
      </c>
      <c r="AJ828">
        <v>1</v>
      </c>
      <c r="AK828" s="12"/>
    </row>
    <row r="829" spans="2:37" x14ac:dyDescent="0.25">
      <c r="B829">
        <v>5445</v>
      </c>
      <c r="C829" s="19">
        <v>3000000261</v>
      </c>
      <c r="D829" t="s">
        <v>812</v>
      </c>
      <c r="F829">
        <v>5</v>
      </c>
      <c r="G829" s="3">
        <v>3</v>
      </c>
      <c r="H829" t="s">
        <v>1174</v>
      </c>
      <c r="I829" t="s">
        <v>1177</v>
      </c>
      <c r="J829" s="11">
        <v>3000000259</v>
      </c>
      <c r="K829" t="s">
        <v>75</v>
      </c>
      <c r="L829" t="s">
        <v>39</v>
      </c>
      <c r="M829">
        <v>120</v>
      </c>
      <c r="N829" t="s">
        <v>1194</v>
      </c>
      <c r="Q829">
        <v>0</v>
      </c>
      <c r="R829">
        <v>0</v>
      </c>
      <c r="S829">
        <v>0</v>
      </c>
      <c r="T829">
        <v>0</v>
      </c>
      <c r="U829">
        <v>0</v>
      </c>
      <c r="V829" s="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 t="str">
        <f>IF(ISBLANK(E829), "N", "Y")</f>
        <v>N</v>
      </c>
      <c r="AJ829">
        <v>1</v>
      </c>
      <c r="AK829" s="12"/>
    </row>
    <row r="830" spans="2:37" x14ac:dyDescent="0.25">
      <c r="B830">
        <v>5446</v>
      </c>
      <c r="C830" s="19">
        <v>3000000262</v>
      </c>
      <c r="D830" t="s">
        <v>1180</v>
      </c>
      <c r="F830">
        <v>4</v>
      </c>
      <c r="G830" s="3">
        <v>3</v>
      </c>
      <c r="H830" t="s">
        <v>1174</v>
      </c>
      <c r="I830" t="s">
        <v>1177</v>
      </c>
      <c r="J830" s="11">
        <v>3000000231</v>
      </c>
      <c r="K830" t="s">
        <v>40</v>
      </c>
      <c r="L830" t="s">
        <v>39</v>
      </c>
      <c r="M830">
        <v>120</v>
      </c>
      <c r="N830" t="s">
        <v>1194</v>
      </c>
      <c r="Q830">
        <v>0</v>
      </c>
      <c r="R830">
        <v>0</v>
      </c>
      <c r="S830">
        <v>0</v>
      </c>
      <c r="T830">
        <v>0</v>
      </c>
      <c r="U830">
        <v>0</v>
      </c>
      <c r="V830" s="29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 t="str">
        <f>IF(ISBLANK(E830), "N", "Y")</f>
        <v>N</v>
      </c>
      <c r="AJ830">
        <v>1</v>
      </c>
      <c r="AK830" s="12"/>
    </row>
    <row r="831" spans="2:37" x14ac:dyDescent="0.25">
      <c r="B831">
        <v>5447</v>
      </c>
      <c r="C831" s="19">
        <v>3000000263</v>
      </c>
      <c r="D831" t="s">
        <v>1181</v>
      </c>
      <c r="F831">
        <v>5</v>
      </c>
      <c r="G831" s="3">
        <v>3</v>
      </c>
      <c r="H831" t="s">
        <v>1174</v>
      </c>
      <c r="I831" t="s">
        <v>1177</v>
      </c>
      <c r="J831" s="11">
        <v>3000000262</v>
      </c>
      <c r="K831" t="s">
        <v>75</v>
      </c>
      <c r="L831" t="s">
        <v>39</v>
      </c>
      <c r="M831">
        <v>120</v>
      </c>
      <c r="N831" t="s">
        <v>1194</v>
      </c>
      <c r="Q831">
        <v>0</v>
      </c>
      <c r="R831">
        <v>0</v>
      </c>
      <c r="S831">
        <v>0</v>
      </c>
      <c r="T831">
        <v>0</v>
      </c>
      <c r="U831">
        <v>0</v>
      </c>
      <c r="V831" s="29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 t="str">
        <f>IF(ISBLANK(E831), "N", "Y")</f>
        <v>N</v>
      </c>
      <c r="AJ831">
        <v>1</v>
      </c>
      <c r="AK831" s="12"/>
    </row>
    <row r="832" spans="2:37" x14ac:dyDescent="0.25">
      <c r="B832">
        <v>5448</v>
      </c>
      <c r="C832" s="19">
        <v>3000000264</v>
      </c>
      <c r="D832" t="s">
        <v>1182</v>
      </c>
      <c r="F832">
        <v>5</v>
      </c>
      <c r="G832" s="3">
        <v>3</v>
      </c>
      <c r="H832" t="s">
        <v>1174</v>
      </c>
      <c r="I832" t="s">
        <v>1177</v>
      </c>
      <c r="J832" s="11">
        <v>3000000262</v>
      </c>
      <c r="K832" t="s">
        <v>75</v>
      </c>
      <c r="L832" t="s">
        <v>39</v>
      </c>
      <c r="M832">
        <v>120</v>
      </c>
      <c r="N832" t="s">
        <v>1194</v>
      </c>
      <c r="Q832">
        <v>0</v>
      </c>
      <c r="R832">
        <v>0</v>
      </c>
      <c r="S832">
        <v>0</v>
      </c>
      <c r="T832">
        <v>0</v>
      </c>
      <c r="U832">
        <v>0</v>
      </c>
      <c r="V832" s="29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 t="str">
        <f>IF(ISBLANK(E832), "N", "Y")</f>
        <v>N</v>
      </c>
      <c r="AJ832">
        <v>1</v>
      </c>
      <c r="AK832" s="12"/>
    </row>
    <row r="833" spans="2:37" x14ac:dyDescent="0.25">
      <c r="B833">
        <v>5449</v>
      </c>
      <c r="C833" s="19">
        <v>3000000301</v>
      </c>
      <c r="D833" t="s">
        <v>813</v>
      </c>
      <c r="F833">
        <v>3</v>
      </c>
      <c r="G833" s="3">
        <v>3</v>
      </c>
      <c r="H833" t="s">
        <v>1174</v>
      </c>
      <c r="I833" t="s">
        <v>1177</v>
      </c>
      <c r="J833" s="11">
        <v>3000000151</v>
      </c>
      <c r="K833" t="s">
        <v>40</v>
      </c>
      <c r="L833" t="s">
        <v>39</v>
      </c>
      <c r="M833">
        <v>120</v>
      </c>
      <c r="N833" t="s">
        <v>1194</v>
      </c>
      <c r="Q833">
        <v>0</v>
      </c>
      <c r="R833">
        <v>0</v>
      </c>
      <c r="S833">
        <v>0</v>
      </c>
      <c r="T833">
        <v>0</v>
      </c>
      <c r="U833">
        <v>0</v>
      </c>
      <c r="V833" s="29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 t="str">
        <f>IF(ISBLANK(E833), "N", "Y")</f>
        <v>N</v>
      </c>
      <c r="AJ833">
        <v>1</v>
      </c>
      <c r="AK833" s="12"/>
    </row>
    <row r="834" spans="2:37" x14ac:dyDescent="0.25">
      <c r="B834">
        <v>5450</v>
      </c>
      <c r="C834" s="19">
        <v>3000000302</v>
      </c>
      <c r="D834" t="s">
        <v>814</v>
      </c>
      <c r="F834">
        <v>4</v>
      </c>
      <c r="G834" s="3">
        <v>3</v>
      </c>
      <c r="H834" t="s">
        <v>1174</v>
      </c>
      <c r="I834" t="s">
        <v>1177</v>
      </c>
      <c r="J834" s="11">
        <v>3000000301</v>
      </c>
      <c r="K834" t="s">
        <v>40</v>
      </c>
      <c r="L834" t="s">
        <v>39</v>
      </c>
      <c r="M834">
        <v>120</v>
      </c>
      <c r="N834" t="s">
        <v>1194</v>
      </c>
      <c r="Q834">
        <v>0</v>
      </c>
      <c r="R834">
        <v>0</v>
      </c>
      <c r="S834">
        <v>0</v>
      </c>
      <c r="T834">
        <v>0</v>
      </c>
      <c r="U834">
        <v>0</v>
      </c>
      <c r="V834" s="29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 t="str">
        <f>IF(ISBLANK(E834), "N", "Y")</f>
        <v>N</v>
      </c>
      <c r="AJ834">
        <v>1</v>
      </c>
      <c r="AK834" s="12"/>
    </row>
    <row r="835" spans="2:37" x14ac:dyDescent="0.25">
      <c r="B835">
        <v>5451</v>
      </c>
      <c r="C835" s="19">
        <v>3000000303</v>
      </c>
      <c r="D835" t="s">
        <v>815</v>
      </c>
      <c r="F835">
        <v>5</v>
      </c>
      <c r="G835" s="3">
        <v>3</v>
      </c>
      <c r="H835" t="s">
        <v>1174</v>
      </c>
      <c r="I835" t="s">
        <v>1177</v>
      </c>
      <c r="J835" s="11">
        <v>3000000302</v>
      </c>
      <c r="K835" t="s">
        <v>75</v>
      </c>
      <c r="L835" t="s">
        <v>39</v>
      </c>
      <c r="M835">
        <v>120</v>
      </c>
      <c r="N835" t="s">
        <v>1194</v>
      </c>
      <c r="Q835">
        <v>0</v>
      </c>
      <c r="R835">
        <v>0</v>
      </c>
      <c r="S835">
        <v>0</v>
      </c>
      <c r="T835">
        <v>0</v>
      </c>
      <c r="U835">
        <v>0</v>
      </c>
      <c r="V835" s="29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 t="str">
        <f>IF(ISBLANK(E835), "N", "Y")</f>
        <v>N</v>
      </c>
      <c r="AJ835">
        <v>1</v>
      </c>
      <c r="AK835" s="12"/>
    </row>
    <row r="836" spans="2:37" x14ac:dyDescent="0.25">
      <c r="B836">
        <v>5452</v>
      </c>
      <c r="C836" s="19">
        <v>3000000304</v>
      </c>
      <c r="D836" t="s">
        <v>816</v>
      </c>
      <c r="F836">
        <v>5</v>
      </c>
      <c r="G836" s="3">
        <v>3</v>
      </c>
      <c r="H836" t="s">
        <v>1174</v>
      </c>
      <c r="I836" t="s">
        <v>1177</v>
      </c>
      <c r="J836" s="11">
        <v>3000000302</v>
      </c>
      <c r="K836" t="s">
        <v>75</v>
      </c>
      <c r="L836" t="s">
        <v>39</v>
      </c>
      <c r="M836">
        <v>120</v>
      </c>
      <c r="N836" t="s">
        <v>1194</v>
      </c>
      <c r="Q836">
        <v>0</v>
      </c>
      <c r="R836">
        <v>0</v>
      </c>
      <c r="S836">
        <v>0</v>
      </c>
      <c r="T836">
        <v>0</v>
      </c>
      <c r="U836">
        <v>0</v>
      </c>
      <c r="V836" s="29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 t="str">
        <f>IF(ISBLANK(E836), "N", "Y")</f>
        <v>N</v>
      </c>
      <c r="AJ836">
        <v>1</v>
      </c>
      <c r="AK836" s="12"/>
    </row>
    <row r="837" spans="2:37" x14ac:dyDescent="0.25">
      <c r="B837">
        <v>5453</v>
      </c>
      <c r="C837" s="19">
        <v>3000000305</v>
      </c>
      <c r="D837" t="s">
        <v>817</v>
      </c>
      <c r="F837">
        <v>5</v>
      </c>
      <c r="G837" s="3">
        <v>3</v>
      </c>
      <c r="H837" t="s">
        <v>1174</v>
      </c>
      <c r="I837" t="s">
        <v>1177</v>
      </c>
      <c r="J837" s="11">
        <v>3000000302</v>
      </c>
      <c r="K837" t="s">
        <v>75</v>
      </c>
      <c r="L837" t="s">
        <v>39</v>
      </c>
      <c r="M837">
        <v>120</v>
      </c>
      <c r="N837" t="s">
        <v>1194</v>
      </c>
      <c r="Q837">
        <v>0</v>
      </c>
      <c r="R837">
        <v>0</v>
      </c>
      <c r="S837">
        <v>0</v>
      </c>
      <c r="T837">
        <v>0</v>
      </c>
      <c r="U837">
        <v>0</v>
      </c>
      <c r="V837" s="29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 t="str">
        <f>IF(ISBLANK(E837), "N", "Y")</f>
        <v>N</v>
      </c>
      <c r="AJ837">
        <v>1</v>
      </c>
      <c r="AK837" s="12"/>
    </row>
    <row r="838" spans="2:37" x14ac:dyDescent="0.25">
      <c r="B838">
        <v>5454</v>
      </c>
      <c r="C838" s="19">
        <v>3000000306</v>
      </c>
      <c r="D838" t="s">
        <v>818</v>
      </c>
      <c r="F838">
        <v>5</v>
      </c>
      <c r="G838" s="3">
        <v>3</v>
      </c>
      <c r="H838" t="s">
        <v>1174</v>
      </c>
      <c r="I838" t="s">
        <v>1177</v>
      </c>
      <c r="J838" s="11">
        <v>3000000302</v>
      </c>
      <c r="K838" t="s">
        <v>75</v>
      </c>
      <c r="L838" t="s">
        <v>39</v>
      </c>
      <c r="M838">
        <v>120</v>
      </c>
      <c r="N838" t="s">
        <v>1194</v>
      </c>
      <c r="Q838">
        <v>0</v>
      </c>
      <c r="R838">
        <v>0</v>
      </c>
      <c r="S838">
        <v>0</v>
      </c>
      <c r="T838">
        <v>0</v>
      </c>
      <c r="U838">
        <v>0</v>
      </c>
      <c r="V838" s="29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 t="str">
        <f>IF(ISBLANK(E838), "N", "Y")</f>
        <v>N</v>
      </c>
      <c r="AJ838">
        <v>1</v>
      </c>
      <c r="AK838" s="12"/>
    </row>
    <row r="839" spans="2:37" x14ac:dyDescent="0.25">
      <c r="B839">
        <v>5455</v>
      </c>
      <c r="C839" s="19">
        <v>3000000307</v>
      </c>
      <c r="D839" t="s">
        <v>819</v>
      </c>
      <c r="F839">
        <v>5</v>
      </c>
      <c r="G839" s="3">
        <v>3</v>
      </c>
      <c r="H839" t="s">
        <v>1174</v>
      </c>
      <c r="I839" t="s">
        <v>1177</v>
      </c>
      <c r="J839" s="11">
        <v>3000000302</v>
      </c>
      <c r="K839" t="s">
        <v>75</v>
      </c>
      <c r="L839" t="s">
        <v>39</v>
      </c>
      <c r="M839">
        <v>120</v>
      </c>
      <c r="N839" t="s">
        <v>1194</v>
      </c>
      <c r="Q839">
        <v>0</v>
      </c>
      <c r="R839">
        <v>0</v>
      </c>
      <c r="S839">
        <v>0</v>
      </c>
      <c r="T839">
        <v>0</v>
      </c>
      <c r="U839">
        <v>0</v>
      </c>
      <c r="V839" s="2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 t="str">
        <f>IF(ISBLANK(E839), "N", "Y")</f>
        <v>N</v>
      </c>
      <c r="AJ839">
        <v>1</v>
      </c>
      <c r="AK839" s="12"/>
    </row>
    <row r="840" spans="2:37" x14ac:dyDescent="0.25">
      <c r="B840">
        <v>5456</v>
      </c>
      <c r="C840" s="19">
        <v>3000000308</v>
      </c>
      <c r="D840" t="s">
        <v>820</v>
      </c>
      <c r="F840">
        <v>5</v>
      </c>
      <c r="G840" s="3">
        <v>3</v>
      </c>
      <c r="H840" t="s">
        <v>1174</v>
      </c>
      <c r="I840" t="s">
        <v>1177</v>
      </c>
      <c r="J840" s="11">
        <v>3000000302</v>
      </c>
      <c r="K840" t="s">
        <v>75</v>
      </c>
      <c r="L840" t="s">
        <v>39</v>
      </c>
      <c r="M840">
        <v>120</v>
      </c>
      <c r="N840" t="s">
        <v>1194</v>
      </c>
      <c r="Q840">
        <v>0</v>
      </c>
      <c r="R840">
        <v>0</v>
      </c>
      <c r="S840">
        <v>0</v>
      </c>
      <c r="T840">
        <v>0</v>
      </c>
      <c r="U840">
        <v>0</v>
      </c>
      <c r="V840" s="29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 t="str">
        <f>IF(ISBLANK(E840), "N", "Y")</f>
        <v>N</v>
      </c>
      <c r="AJ840">
        <v>1</v>
      </c>
      <c r="AK840" s="12"/>
    </row>
    <row r="841" spans="2:37" x14ac:dyDescent="0.25">
      <c r="B841">
        <v>5457</v>
      </c>
      <c r="C841" s="19">
        <v>3000000309</v>
      </c>
      <c r="D841" t="s">
        <v>821</v>
      </c>
      <c r="F841">
        <v>5</v>
      </c>
      <c r="G841" s="3">
        <v>3</v>
      </c>
      <c r="H841" t="s">
        <v>1174</v>
      </c>
      <c r="I841" t="s">
        <v>1177</v>
      </c>
      <c r="J841" s="11">
        <v>3000000302</v>
      </c>
      <c r="K841" t="s">
        <v>75</v>
      </c>
      <c r="L841" t="s">
        <v>39</v>
      </c>
      <c r="M841">
        <v>120</v>
      </c>
      <c r="N841" t="s">
        <v>1194</v>
      </c>
      <c r="Q841">
        <v>0</v>
      </c>
      <c r="R841">
        <v>0</v>
      </c>
      <c r="S841">
        <v>0</v>
      </c>
      <c r="T841">
        <v>0</v>
      </c>
      <c r="U841">
        <v>0</v>
      </c>
      <c r="V841" s="29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 t="str">
        <f>IF(ISBLANK(E841), "N", "Y")</f>
        <v>N</v>
      </c>
      <c r="AJ841">
        <v>1</v>
      </c>
      <c r="AK841" s="12"/>
    </row>
    <row r="842" spans="2:37" x14ac:dyDescent="0.25">
      <c r="B842">
        <v>5458</v>
      </c>
      <c r="C842" s="19">
        <v>3000000341</v>
      </c>
      <c r="D842" t="s">
        <v>822</v>
      </c>
      <c r="F842">
        <v>4</v>
      </c>
      <c r="G842" s="3">
        <v>3</v>
      </c>
      <c r="H842" t="s">
        <v>1174</v>
      </c>
      <c r="I842" t="s">
        <v>1177</v>
      </c>
      <c r="J842" s="11">
        <v>3000000301</v>
      </c>
      <c r="K842" t="s">
        <v>40</v>
      </c>
      <c r="L842" t="s">
        <v>39</v>
      </c>
      <c r="M842">
        <v>120</v>
      </c>
      <c r="N842" t="s">
        <v>1194</v>
      </c>
      <c r="Q842">
        <v>0</v>
      </c>
      <c r="R842">
        <v>0</v>
      </c>
      <c r="S842">
        <v>0</v>
      </c>
      <c r="T842">
        <v>0</v>
      </c>
      <c r="U842">
        <v>0</v>
      </c>
      <c r="V842" s="29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 t="str">
        <f>IF(ISBLANK(E842), "N", "Y")</f>
        <v>N</v>
      </c>
      <c r="AJ842">
        <v>1</v>
      </c>
      <c r="AK842" s="12"/>
    </row>
    <row r="843" spans="2:37" x14ac:dyDescent="0.25">
      <c r="B843">
        <v>5459</v>
      </c>
      <c r="C843" s="19">
        <v>3000000342</v>
      </c>
      <c r="D843" t="s">
        <v>823</v>
      </c>
      <c r="F843">
        <v>5</v>
      </c>
      <c r="G843" s="3">
        <v>3</v>
      </c>
      <c r="H843" t="s">
        <v>1174</v>
      </c>
      <c r="I843" t="s">
        <v>1177</v>
      </c>
      <c r="J843" s="11">
        <v>3000000341</v>
      </c>
      <c r="K843" t="s">
        <v>75</v>
      </c>
      <c r="L843" t="s">
        <v>39</v>
      </c>
      <c r="M843">
        <v>120</v>
      </c>
      <c r="N843" t="s">
        <v>1194</v>
      </c>
      <c r="Q843">
        <v>0</v>
      </c>
      <c r="R843">
        <v>0</v>
      </c>
      <c r="S843">
        <v>0</v>
      </c>
      <c r="T843">
        <v>0</v>
      </c>
      <c r="U843">
        <v>0</v>
      </c>
      <c r="V843" s="29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 t="str">
        <f>IF(ISBLANK(E843), "N", "Y")</f>
        <v>N</v>
      </c>
      <c r="AJ843">
        <v>1</v>
      </c>
      <c r="AK843" s="12"/>
    </row>
    <row r="844" spans="2:37" x14ac:dyDescent="0.25">
      <c r="B844">
        <v>5460</v>
      </c>
      <c r="C844" s="19">
        <v>3000000343</v>
      </c>
      <c r="D844" t="s">
        <v>824</v>
      </c>
      <c r="F844">
        <v>5</v>
      </c>
      <c r="G844" s="3">
        <v>3</v>
      </c>
      <c r="H844" t="s">
        <v>1174</v>
      </c>
      <c r="I844" t="s">
        <v>1177</v>
      </c>
      <c r="J844" s="11">
        <v>3000000341</v>
      </c>
      <c r="K844" t="s">
        <v>75</v>
      </c>
      <c r="L844" t="s">
        <v>39</v>
      </c>
      <c r="M844">
        <v>120</v>
      </c>
      <c r="N844" t="s">
        <v>1194</v>
      </c>
      <c r="Q844">
        <v>0</v>
      </c>
      <c r="R844">
        <v>0</v>
      </c>
      <c r="S844">
        <v>0</v>
      </c>
      <c r="T844">
        <v>0</v>
      </c>
      <c r="U844">
        <v>0</v>
      </c>
      <c r="V844" s="29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 t="str">
        <f>IF(ISBLANK(E844), "N", "Y")</f>
        <v>N</v>
      </c>
      <c r="AJ844">
        <v>1</v>
      </c>
      <c r="AK844" s="12"/>
    </row>
    <row r="845" spans="2:37" x14ac:dyDescent="0.25">
      <c r="B845">
        <v>5461</v>
      </c>
      <c r="C845" s="19">
        <v>3000000344</v>
      </c>
      <c r="D845" t="s">
        <v>825</v>
      </c>
      <c r="F845">
        <v>5</v>
      </c>
      <c r="G845" s="3">
        <v>3</v>
      </c>
      <c r="H845" t="s">
        <v>1174</v>
      </c>
      <c r="I845" t="s">
        <v>1177</v>
      </c>
      <c r="J845" s="11">
        <v>3000000341</v>
      </c>
      <c r="K845" t="s">
        <v>75</v>
      </c>
      <c r="L845" t="s">
        <v>39</v>
      </c>
      <c r="M845">
        <v>120</v>
      </c>
      <c r="N845" t="s">
        <v>1194</v>
      </c>
      <c r="Q845">
        <v>0</v>
      </c>
      <c r="R845">
        <v>0</v>
      </c>
      <c r="S845">
        <v>0</v>
      </c>
      <c r="T845">
        <v>0</v>
      </c>
      <c r="U845">
        <v>0</v>
      </c>
      <c r="V845" s="29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 t="str">
        <f>IF(ISBLANK(E845), "N", "Y")</f>
        <v>N</v>
      </c>
      <c r="AJ845">
        <v>1</v>
      </c>
      <c r="AK845" s="12"/>
    </row>
    <row r="846" spans="2:37" x14ac:dyDescent="0.25">
      <c r="B846">
        <v>5462</v>
      </c>
      <c r="C846" s="19">
        <v>3000000345</v>
      </c>
      <c r="D846" t="s">
        <v>826</v>
      </c>
      <c r="F846">
        <v>5</v>
      </c>
      <c r="G846" s="3">
        <v>3</v>
      </c>
      <c r="H846" t="s">
        <v>1174</v>
      </c>
      <c r="I846" t="s">
        <v>1177</v>
      </c>
      <c r="J846" s="11">
        <v>3000000341</v>
      </c>
      <c r="K846" t="s">
        <v>75</v>
      </c>
      <c r="L846" t="s">
        <v>39</v>
      </c>
      <c r="M846">
        <v>120</v>
      </c>
      <c r="N846" t="s">
        <v>1194</v>
      </c>
      <c r="Q846">
        <v>0</v>
      </c>
      <c r="R846">
        <v>0</v>
      </c>
      <c r="S846">
        <v>0</v>
      </c>
      <c r="T846">
        <v>0</v>
      </c>
      <c r="U846">
        <v>0</v>
      </c>
      <c r="V846" s="29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 t="str">
        <f>IF(ISBLANK(E846), "N", "Y")</f>
        <v>N</v>
      </c>
      <c r="AJ846">
        <v>1</v>
      </c>
      <c r="AK846" s="12"/>
    </row>
    <row r="847" spans="2:37" x14ac:dyDescent="0.25">
      <c r="B847">
        <v>5463</v>
      </c>
      <c r="C847" s="19">
        <v>3000000346</v>
      </c>
      <c r="D847" t="s">
        <v>827</v>
      </c>
      <c r="F847">
        <v>5</v>
      </c>
      <c r="G847" s="3">
        <v>3</v>
      </c>
      <c r="H847" t="s">
        <v>1174</v>
      </c>
      <c r="I847" t="s">
        <v>1177</v>
      </c>
      <c r="J847" s="11">
        <v>3000000341</v>
      </c>
      <c r="K847" t="s">
        <v>75</v>
      </c>
      <c r="L847" t="s">
        <v>39</v>
      </c>
      <c r="M847">
        <v>120</v>
      </c>
      <c r="N847" t="s">
        <v>1194</v>
      </c>
      <c r="Q847">
        <v>0</v>
      </c>
      <c r="R847">
        <v>0</v>
      </c>
      <c r="S847">
        <v>0</v>
      </c>
      <c r="T847">
        <v>0</v>
      </c>
      <c r="U847">
        <v>0</v>
      </c>
      <c r="V847" s="29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 t="str">
        <f>IF(ISBLANK(E847), "N", "Y")</f>
        <v>N</v>
      </c>
      <c r="AJ847">
        <v>1</v>
      </c>
      <c r="AK847" s="12"/>
    </row>
    <row r="848" spans="2:37" x14ac:dyDescent="0.25">
      <c r="B848">
        <v>5464</v>
      </c>
      <c r="C848" s="19">
        <v>3000000347</v>
      </c>
      <c r="D848" t="s">
        <v>828</v>
      </c>
      <c r="F848">
        <v>5</v>
      </c>
      <c r="G848" s="3">
        <v>3</v>
      </c>
      <c r="H848" t="s">
        <v>1174</v>
      </c>
      <c r="I848" t="s">
        <v>1177</v>
      </c>
      <c r="J848" s="11">
        <v>3000000341</v>
      </c>
      <c r="K848" t="s">
        <v>75</v>
      </c>
      <c r="L848" t="s">
        <v>39</v>
      </c>
      <c r="M848">
        <v>120</v>
      </c>
      <c r="N848" t="s">
        <v>1194</v>
      </c>
      <c r="Q848">
        <v>0</v>
      </c>
      <c r="R848">
        <v>0</v>
      </c>
      <c r="S848">
        <v>0</v>
      </c>
      <c r="T848">
        <v>0</v>
      </c>
      <c r="U848">
        <v>0</v>
      </c>
      <c r="V848" s="29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 t="str">
        <f>IF(ISBLANK(E848), "N", "Y")</f>
        <v>N</v>
      </c>
      <c r="AJ848">
        <v>1</v>
      </c>
      <c r="AK848" s="12"/>
    </row>
    <row r="849" spans="2:37" x14ac:dyDescent="0.25">
      <c r="B849">
        <v>5465</v>
      </c>
      <c r="C849" s="19">
        <v>3000000391</v>
      </c>
      <c r="D849" t="s">
        <v>829</v>
      </c>
      <c r="F849">
        <v>3</v>
      </c>
      <c r="G849" s="3">
        <v>3</v>
      </c>
      <c r="H849" t="s">
        <v>1174</v>
      </c>
      <c r="I849" t="s">
        <v>1177</v>
      </c>
      <c r="J849" s="11">
        <v>3000000151</v>
      </c>
      <c r="K849" t="s">
        <v>40</v>
      </c>
      <c r="L849" t="s">
        <v>39</v>
      </c>
      <c r="M849">
        <v>120</v>
      </c>
      <c r="N849" t="s">
        <v>1194</v>
      </c>
      <c r="Q849">
        <v>0</v>
      </c>
      <c r="R849">
        <v>0</v>
      </c>
      <c r="S849">
        <v>0</v>
      </c>
      <c r="T849">
        <v>0</v>
      </c>
      <c r="U849">
        <v>0</v>
      </c>
      <c r="V849" s="2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 t="str">
        <f>IF(ISBLANK(E849), "N", "Y")</f>
        <v>N</v>
      </c>
      <c r="AJ849">
        <v>1</v>
      </c>
      <c r="AK849" s="12"/>
    </row>
    <row r="850" spans="2:37" x14ac:dyDescent="0.25">
      <c r="B850">
        <v>5466</v>
      </c>
      <c r="C850" s="19">
        <v>3000000392</v>
      </c>
      <c r="D850" t="s">
        <v>830</v>
      </c>
      <c r="F850">
        <v>4</v>
      </c>
      <c r="G850" s="3">
        <v>3</v>
      </c>
      <c r="H850" t="s">
        <v>1174</v>
      </c>
      <c r="I850" t="s">
        <v>1177</v>
      </c>
      <c r="J850" s="11">
        <v>3000000391</v>
      </c>
      <c r="K850" t="s">
        <v>75</v>
      </c>
      <c r="L850" t="s">
        <v>39</v>
      </c>
      <c r="M850">
        <v>120</v>
      </c>
      <c r="N850" t="s">
        <v>1194</v>
      </c>
      <c r="Q850">
        <v>0</v>
      </c>
      <c r="R850">
        <v>0</v>
      </c>
      <c r="S850">
        <v>0</v>
      </c>
      <c r="T850">
        <v>0</v>
      </c>
      <c r="U850">
        <v>0</v>
      </c>
      <c r="V850" s="29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 t="str">
        <f>IF(ISBLANK(E850), "N", "Y")</f>
        <v>N</v>
      </c>
      <c r="AJ850">
        <v>1</v>
      </c>
      <c r="AK850" s="12"/>
    </row>
    <row r="851" spans="2:37" x14ac:dyDescent="0.25">
      <c r="B851">
        <v>5467</v>
      </c>
      <c r="C851" s="19">
        <v>3000000393</v>
      </c>
      <c r="D851" t="s">
        <v>831</v>
      </c>
      <c r="F851">
        <v>4</v>
      </c>
      <c r="G851" s="3">
        <v>3</v>
      </c>
      <c r="H851" t="s">
        <v>1174</v>
      </c>
      <c r="I851" t="s">
        <v>1177</v>
      </c>
      <c r="J851" s="11">
        <v>3000000391</v>
      </c>
      <c r="K851" t="s">
        <v>75</v>
      </c>
      <c r="L851" t="s">
        <v>39</v>
      </c>
      <c r="M851">
        <v>120</v>
      </c>
      <c r="N851" t="s">
        <v>1194</v>
      </c>
      <c r="Q851">
        <v>0</v>
      </c>
      <c r="R851">
        <v>0</v>
      </c>
      <c r="S851">
        <v>0</v>
      </c>
      <c r="T851">
        <v>0</v>
      </c>
      <c r="U851">
        <v>0</v>
      </c>
      <c r="V851" s="29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 t="str">
        <f>IF(ISBLANK(E851), "N", "Y")</f>
        <v>N</v>
      </c>
      <c r="AJ851">
        <v>1</v>
      </c>
      <c r="AK851" s="12"/>
    </row>
    <row r="852" spans="2:37" x14ac:dyDescent="0.25">
      <c r="B852">
        <v>5468</v>
      </c>
      <c r="C852" s="19">
        <v>3000000394</v>
      </c>
      <c r="D852" t="s">
        <v>832</v>
      </c>
      <c r="F852">
        <v>4</v>
      </c>
      <c r="G852" s="3">
        <v>3</v>
      </c>
      <c r="H852" t="s">
        <v>1174</v>
      </c>
      <c r="I852" t="s">
        <v>1177</v>
      </c>
      <c r="J852" s="11">
        <v>3000000391</v>
      </c>
      <c r="K852" t="s">
        <v>75</v>
      </c>
      <c r="L852" t="s">
        <v>39</v>
      </c>
      <c r="M852">
        <v>120</v>
      </c>
      <c r="N852" t="s">
        <v>1194</v>
      </c>
      <c r="Q852">
        <v>0</v>
      </c>
      <c r="R852">
        <v>0</v>
      </c>
      <c r="S852">
        <v>0</v>
      </c>
      <c r="T852">
        <v>0</v>
      </c>
      <c r="U852">
        <v>0</v>
      </c>
      <c r="V852" s="29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 t="str">
        <f>IF(ISBLANK(E852), "N", "Y")</f>
        <v>N</v>
      </c>
      <c r="AJ852">
        <v>1</v>
      </c>
      <c r="AK852" s="12"/>
    </row>
    <row r="853" spans="2:37" x14ac:dyDescent="0.25">
      <c r="B853">
        <v>5469</v>
      </c>
      <c r="C853" s="19">
        <v>3000000395</v>
      </c>
      <c r="D853" t="s">
        <v>833</v>
      </c>
      <c r="F853">
        <v>4</v>
      </c>
      <c r="G853" s="3">
        <v>3</v>
      </c>
      <c r="H853" t="s">
        <v>1174</v>
      </c>
      <c r="I853" t="s">
        <v>1177</v>
      </c>
      <c r="J853" s="11">
        <v>3000000391</v>
      </c>
      <c r="K853" t="s">
        <v>75</v>
      </c>
      <c r="L853" t="s">
        <v>39</v>
      </c>
      <c r="M853">
        <v>120</v>
      </c>
      <c r="N853" t="s">
        <v>1194</v>
      </c>
      <c r="Q853">
        <v>0</v>
      </c>
      <c r="R853">
        <v>0</v>
      </c>
      <c r="S853">
        <v>0</v>
      </c>
      <c r="T853">
        <v>0</v>
      </c>
      <c r="U853">
        <v>0</v>
      </c>
      <c r="V853" s="29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 t="str">
        <f>IF(ISBLANK(E853), "N", "Y")</f>
        <v>N</v>
      </c>
      <c r="AJ853">
        <v>1</v>
      </c>
      <c r="AK853" s="12"/>
    </row>
    <row r="854" spans="2:37" x14ac:dyDescent="0.25">
      <c r="B854">
        <v>5470</v>
      </c>
      <c r="C854" s="19">
        <v>3000000396</v>
      </c>
      <c r="D854" t="s">
        <v>834</v>
      </c>
      <c r="F854">
        <v>4</v>
      </c>
      <c r="G854" s="3">
        <v>3</v>
      </c>
      <c r="H854" t="s">
        <v>1174</v>
      </c>
      <c r="I854" t="s">
        <v>1177</v>
      </c>
      <c r="J854" s="11">
        <v>3000000391</v>
      </c>
      <c r="K854" t="s">
        <v>75</v>
      </c>
      <c r="L854" t="s">
        <v>39</v>
      </c>
      <c r="M854">
        <v>120</v>
      </c>
      <c r="N854" t="s">
        <v>1194</v>
      </c>
      <c r="Q854">
        <v>0</v>
      </c>
      <c r="R854">
        <v>0</v>
      </c>
      <c r="S854">
        <v>0</v>
      </c>
      <c r="T854">
        <v>0</v>
      </c>
      <c r="U854">
        <v>0</v>
      </c>
      <c r="V854" s="29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 t="str">
        <f>IF(ISBLANK(E854), "N", "Y")</f>
        <v>N</v>
      </c>
      <c r="AJ854">
        <v>1</v>
      </c>
      <c r="AK854" s="12"/>
    </row>
    <row r="855" spans="2:37" x14ac:dyDescent="0.25">
      <c r="B855">
        <v>5471</v>
      </c>
      <c r="C855" s="19">
        <v>3000000397</v>
      </c>
      <c r="D855" t="s">
        <v>835</v>
      </c>
      <c r="F855">
        <v>4</v>
      </c>
      <c r="G855" s="3">
        <v>3</v>
      </c>
      <c r="H855" t="s">
        <v>1174</v>
      </c>
      <c r="I855" t="s">
        <v>1177</v>
      </c>
      <c r="J855" s="11">
        <v>3000000391</v>
      </c>
      <c r="K855" t="s">
        <v>75</v>
      </c>
      <c r="L855" t="s">
        <v>39</v>
      </c>
      <c r="M855">
        <v>120</v>
      </c>
      <c r="N855" t="s">
        <v>1194</v>
      </c>
      <c r="Q855">
        <v>0</v>
      </c>
      <c r="R855">
        <v>0</v>
      </c>
      <c r="S855">
        <v>0</v>
      </c>
      <c r="T855">
        <v>0</v>
      </c>
      <c r="U855">
        <v>0</v>
      </c>
      <c r="V855" s="29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 t="str">
        <f>IF(ISBLANK(E855), "N", "Y")</f>
        <v>N</v>
      </c>
      <c r="AJ855">
        <v>1</v>
      </c>
      <c r="AK855" s="12"/>
    </row>
    <row r="856" spans="2:37" x14ac:dyDescent="0.25">
      <c r="B856">
        <v>5472</v>
      </c>
      <c r="C856" s="19">
        <v>3000000431</v>
      </c>
      <c r="D856" t="s">
        <v>836</v>
      </c>
      <c r="F856">
        <v>3</v>
      </c>
      <c r="G856" s="3">
        <v>3</v>
      </c>
      <c r="H856" t="s">
        <v>1174</v>
      </c>
      <c r="I856" t="s">
        <v>1177</v>
      </c>
      <c r="J856" s="11">
        <v>3000000151</v>
      </c>
      <c r="K856" t="s">
        <v>40</v>
      </c>
      <c r="L856" t="s">
        <v>39</v>
      </c>
      <c r="M856">
        <v>120</v>
      </c>
      <c r="N856" t="s">
        <v>1194</v>
      </c>
      <c r="Q856">
        <v>0</v>
      </c>
      <c r="R856">
        <v>0</v>
      </c>
      <c r="S856">
        <v>0</v>
      </c>
      <c r="T856">
        <v>0</v>
      </c>
      <c r="U856">
        <v>0</v>
      </c>
      <c r="V856" s="29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 t="str">
        <f>IF(ISBLANK(E856), "N", "Y")</f>
        <v>N</v>
      </c>
      <c r="AJ856">
        <v>1</v>
      </c>
      <c r="AK856" s="12"/>
    </row>
    <row r="857" spans="2:37" x14ac:dyDescent="0.25">
      <c r="B857">
        <v>5473</v>
      </c>
      <c r="C857" s="19">
        <v>3000000432</v>
      </c>
      <c r="D857" t="s">
        <v>522</v>
      </c>
      <c r="F857">
        <v>4</v>
      </c>
      <c r="G857" s="3">
        <v>3</v>
      </c>
      <c r="H857" t="s">
        <v>1174</v>
      </c>
      <c r="I857" t="s">
        <v>1177</v>
      </c>
      <c r="J857" s="11">
        <v>3000000431</v>
      </c>
      <c r="K857" t="s">
        <v>75</v>
      </c>
      <c r="L857" t="s">
        <v>39</v>
      </c>
      <c r="M857">
        <v>120</v>
      </c>
      <c r="N857" t="s">
        <v>1194</v>
      </c>
      <c r="Q857">
        <v>0</v>
      </c>
      <c r="R857">
        <v>0</v>
      </c>
      <c r="S857">
        <v>0</v>
      </c>
      <c r="T857">
        <v>0</v>
      </c>
      <c r="U857">
        <v>0</v>
      </c>
      <c r="V857" s="29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 t="str">
        <f>IF(ISBLANK(E857), "N", "Y")</f>
        <v>N</v>
      </c>
      <c r="AJ857">
        <v>1</v>
      </c>
      <c r="AK857" s="12"/>
    </row>
    <row r="858" spans="2:37" x14ac:dyDescent="0.25">
      <c r="B858">
        <v>5474</v>
      </c>
      <c r="C858" s="19">
        <v>3000000433</v>
      </c>
      <c r="D858" t="s">
        <v>531</v>
      </c>
      <c r="F858">
        <v>4</v>
      </c>
      <c r="G858" s="3">
        <v>3</v>
      </c>
      <c r="H858" t="s">
        <v>1174</v>
      </c>
      <c r="I858" t="s">
        <v>1177</v>
      </c>
      <c r="J858" s="11">
        <v>3000000431</v>
      </c>
      <c r="K858" t="s">
        <v>75</v>
      </c>
      <c r="L858" t="s">
        <v>39</v>
      </c>
      <c r="M858">
        <v>120</v>
      </c>
      <c r="N858" t="s">
        <v>1194</v>
      </c>
      <c r="Q858">
        <v>0</v>
      </c>
      <c r="R858">
        <v>0</v>
      </c>
      <c r="S858">
        <v>0</v>
      </c>
      <c r="T858">
        <v>0</v>
      </c>
      <c r="U858">
        <v>0</v>
      </c>
      <c r="V858" s="29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 t="str">
        <f>IF(ISBLANK(E858), "N", "Y")</f>
        <v>N</v>
      </c>
      <c r="AJ858">
        <v>1</v>
      </c>
      <c r="AK858" s="12"/>
    </row>
    <row r="859" spans="2:37" x14ac:dyDescent="0.25">
      <c r="B859">
        <v>5475</v>
      </c>
      <c r="C859" s="19">
        <v>3000000434</v>
      </c>
      <c r="D859" t="s">
        <v>540</v>
      </c>
      <c r="F859">
        <v>4</v>
      </c>
      <c r="G859" s="3">
        <v>3</v>
      </c>
      <c r="H859" t="s">
        <v>1174</v>
      </c>
      <c r="I859" t="s">
        <v>1177</v>
      </c>
      <c r="J859" s="11">
        <v>3000000431</v>
      </c>
      <c r="K859" t="s">
        <v>75</v>
      </c>
      <c r="L859" t="s">
        <v>39</v>
      </c>
      <c r="M859">
        <v>120</v>
      </c>
      <c r="N859" t="s">
        <v>1194</v>
      </c>
      <c r="Q859">
        <v>0</v>
      </c>
      <c r="R859">
        <v>0</v>
      </c>
      <c r="S859">
        <v>0</v>
      </c>
      <c r="T859">
        <v>0</v>
      </c>
      <c r="U859">
        <v>0</v>
      </c>
      <c r="V859" s="2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 t="str">
        <f>IF(ISBLANK(E859), "N", "Y")</f>
        <v>N</v>
      </c>
      <c r="AJ859">
        <v>1</v>
      </c>
      <c r="AK859" s="12"/>
    </row>
    <row r="860" spans="2:37" x14ac:dyDescent="0.25">
      <c r="B860">
        <v>5476</v>
      </c>
      <c r="C860" s="19">
        <v>3000000435</v>
      </c>
      <c r="D860" t="s">
        <v>558</v>
      </c>
      <c r="F860">
        <v>4</v>
      </c>
      <c r="G860" s="3">
        <v>3</v>
      </c>
      <c r="H860" t="s">
        <v>1174</v>
      </c>
      <c r="I860" t="s">
        <v>1177</v>
      </c>
      <c r="J860" s="11">
        <v>3000000431</v>
      </c>
      <c r="K860" t="s">
        <v>75</v>
      </c>
      <c r="L860" t="s">
        <v>39</v>
      </c>
      <c r="M860">
        <v>120</v>
      </c>
      <c r="N860" t="s">
        <v>1194</v>
      </c>
      <c r="Q860">
        <v>0</v>
      </c>
      <c r="R860">
        <v>0</v>
      </c>
      <c r="S860">
        <v>0</v>
      </c>
      <c r="T860">
        <v>0</v>
      </c>
      <c r="U860">
        <v>0</v>
      </c>
      <c r="V860" s="29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 t="str">
        <f>IF(ISBLANK(E860), "N", "Y")</f>
        <v>N</v>
      </c>
      <c r="AJ860">
        <v>1</v>
      </c>
      <c r="AK860" s="12"/>
    </row>
    <row r="861" spans="2:37" x14ac:dyDescent="0.25">
      <c r="B861">
        <v>5477</v>
      </c>
      <c r="C861" s="19">
        <v>3000000436</v>
      </c>
      <c r="D861" t="s">
        <v>567</v>
      </c>
      <c r="F861">
        <v>4</v>
      </c>
      <c r="G861" s="3">
        <v>3</v>
      </c>
      <c r="H861" t="s">
        <v>1174</v>
      </c>
      <c r="I861" t="s">
        <v>1177</v>
      </c>
      <c r="J861" s="11">
        <v>3000000431</v>
      </c>
      <c r="K861" t="s">
        <v>75</v>
      </c>
      <c r="L861" t="s">
        <v>39</v>
      </c>
      <c r="M861">
        <v>120</v>
      </c>
      <c r="N861" t="s">
        <v>1194</v>
      </c>
      <c r="Q861">
        <v>0</v>
      </c>
      <c r="R861">
        <v>0</v>
      </c>
      <c r="S861">
        <v>0</v>
      </c>
      <c r="T861">
        <v>0</v>
      </c>
      <c r="U861">
        <v>0</v>
      </c>
      <c r="V861" s="29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 t="str">
        <f>IF(ISBLANK(E861), "N", "Y")</f>
        <v>N</v>
      </c>
      <c r="AJ861">
        <v>1</v>
      </c>
      <c r="AK861" s="12"/>
    </row>
    <row r="862" spans="2:37" x14ac:dyDescent="0.25">
      <c r="B862">
        <v>5478</v>
      </c>
      <c r="C862" s="19">
        <v>3000000437</v>
      </c>
      <c r="D862" t="s">
        <v>549</v>
      </c>
      <c r="F862">
        <v>4</v>
      </c>
      <c r="G862" s="3">
        <v>3</v>
      </c>
      <c r="H862" t="s">
        <v>1174</v>
      </c>
      <c r="I862" t="s">
        <v>1177</v>
      </c>
      <c r="J862" s="11">
        <v>3000000431</v>
      </c>
      <c r="K862" t="s">
        <v>75</v>
      </c>
      <c r="L862" t="s">
        <v>39</v>
      </c>
      <c r="M862">
        <v>120</v>
      </c>
      <c r="N862" t="s">
        <v>1194</v>
      </c>
      <c r="Q862">
        <v>0</v>
      </c>
      <c r="R862">
        <v>0</v>
      </c>
      <c r="S862">
        <v>0</v>
      </c>
      <c r="T862">
        <v>0</v>
      </c>
      <c r="U862">
        <v>0</v>
      </c>
      <c r="V862" s="29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 t="str">
        <f>IF(ISBLANK(E862), "N", "Y")</f>
        <v>N</v>
      </c>
      <c r="AJ862">
        <v>1</v>
      </c>
      <c r="AK862" s="12"/>
    </row>
    <row r="863" spans="2:37" x14ac:dyDescent="0.25">
      <c r="B863">
        <v>5479</v>
      </c>
      <c r="C863" s="19">
        <v>3000000438</v>
      </c>
      <c r="D863" t="s">
        <v>576</v>
      </c>
      <c r="F863">
        <v>4</v>
      </c>
      <c r="G863" s="3">
        <v>3</v>
      </c>
      <c r="H863" t="s">
        <v>1174</v>
      </c>
      <c r="I863" t="s">
        <v>1177</v>
      </c>
      <c r="J863" s="11">
        <v>3000000431</v>
      </c>
      <c r="K863" t="s">
        <v>75</v>
      </c>
      <c r="L863" t="s">
        <v>39</v>
      </c>
      <c r="M863">
        <v>120</v>
      </c>
      <c r="N863" t="s">
        <v>1194</v>
      </c>
      <c r="Q863">
        <v>0</v>
      </c>
      <c r="R863">
        <v>0</v>
      </c>
      <c r="S863">
        <v>0</v>
      </c>
      <c r="T863">
        <v>0</v>
      </c>
      <c r="U863">
        <v>0</v>
      </c>
      <c r="V863" s="29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 t="str">
        <f>IF(ISBLANK(E863), "N", "Y")</f>
        <v>N</v>
      </c>
      <c r="AJ863">
        <v>1</v>
      </c>
      <c r="AK863" s="12"/>
    </row>
    <row r="864" spans="2:37" x14ac:dyDescent="0.25">
      <c r="B864">
        <v>5480</v>
      </c>
      <c r="C864" s="19">
        <v>3000000471</v>
      </c>
      <c r="D864" t="s">
        <v>837</v>
      </c>
      <c r="F864">
        <v>3</v>
      </c>
      <c r="G864" s="3">
        <v>3</v>
      </c>
      <c r="H864" t="s">
        <v>1174</v>
      </c>
      <c r="I864" t="s">
        <v>1177</v>
      </c>
      <c r="J864" s="11">
        <v>3000000151</v>
      </c>
      <c r="K864" t="s">
        <v>40</v>
      </c>
      <c r="L864" t="s">
        <v>39</v>
      </c>
      <c r="M864">
        <v>120</v>
      </c>
      <c r="N864" t="s">
        <v>1194</v>
      </c>
      <c r="Q864">
        <v>0</v>
      </c>
      <c r="R864">
        <v>0</v>
      </c>
      <c r="S864">
        <v>0</v>
      </c>
      <c r="T864">
        <v>0</v>
      </c>
      <c r="U864">
        <v>0</v>
      </c>
      <c r="V864" s="29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 t="str">
        <f>IF(ISBLANK(E864), "N", "Y")</f>
        <v>N</v>
      </c>
      <c r="AJ864">
        <v>1</v>
      </c>
      <c r="AK864" s="12"/>
    </row>
    <row r="865" spans="2:37" x14ac:dyDescent="0.25">
      <c r="B865">
        <v>5481</v>
      </c>
      <c r="C865" s="19">
        <v>3000000472</v>
      </c>
      <c r="D865" t="s">
        <v>838</v>
      </c>
      <c r="F865">
        <v>4</v>
      </c>
      <c r="G865" s="3">
        <v>3</v>
      </c>
      <c r="H865" t="s">
        <v>1174</v>
      </c>
      <c r="I865" t="s">
        <v>1177</v>
      </c>
      <c r="J865" s="11">
        <v>3000000471</v>
      </c>
      <c r="K865" t="s">
        <v>75</v>
      </c>
      <c r="L865" t="s">
        <v>39</v>
      </c>
      <c r="M865">
        <v>120</v>
      </c>
      <c r="N865" t="s">
        <v>1194</v>
      </c>
      <c r="Q865">
        <v>0</v>
      </c>
      <c r="R865">
        <v>0</v>
      </c>
      <c r="S865">
        <v>0</v>
      </c>
      <c r="T865">
        <v>0</v>
      </c>
      <c r="U865">
        <v>0</v>
      </c>
      <c r="V865" s="29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 t="str">
        <f>IF(ISBLANK(E865), "N", "Y")</f>
        <v>N</v>
      </c>
      <c r="AJ865">
        <v>1</v>
      </c>
      <c r="AK865" s="12"/>
    </row>
    <row r="866" spans="2:37" x14ac:dyDescent="0.25">
      <c r="B866">
        <v>5482</v>
      </c>
      <c r="C866" s="19">
        <v>3000000473</v>
      </c>
      <c r="D866" t="s">
        <v>839</v>
      </c>
      <c r="F866">
        <v>4</v>
      </c>
      <c r="G866" s="3">
        <v>3</v>
      </c>
      <c r="H866" t="s">
        <v>1174</v>
      </c>
      <c r="I866" t="s">
        <v>1177</v>
      </c>
      <c r="J866" s="11">
        <v>3000000471</v>
      </c>
      <c r="K866" t="s">
        <v>75</v>
      </c>
      <c r="L866" t="s">
        <v>39</v>
      </c>
      <c r="M866">
        <v>120</v>
      </c>
      <c r="N866" t="s">
        <v>1194</v>
      </c>
      <c r="Q866">
        <v>0</v>
      </c>
      <c r="R866">
        <v>0</v>
      </c>
      <c r="S866">
        <v>0</v>
      </c>
      <c r="T866">
        <v>0</v>
      </c>
      <c r="U866">
        <v>0</v>
      </c>
      <c r="V866" s="29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 t="str">
        <f>IF(ISBLANK(E866), "N", "Y")</f>
        <v>N</v>
      </c>
      <c r="AJ866">
        <v>1</v>
      </c>
      <c r="AK866" s="12"/>
    </row>
    <row r="867" spans="2:37" x14ac:dyDescent="0.25">
      <c r="B867">
        <v>5483</v>
      </c>
      <c r="C867" s="19">
        <v>3000000474</v>
      </c>
      <c r="D867" t="s">
        <v>840</v>
      </c>
      <c r="F867">
        <v>4</v>
      </c>
      <c r="G867" s="3">
        <v>3</v>
      </c>
      <c r="H867" t="s">
        <v>1174</v>
      </c>
      <c r="I867" t="s">
        <v>1177</v>
      </c>
      <c r="J867" s="11">
        <v>3000000471</v>
      </c>
      <c r="K867" t="s">
        <v>75</v>
      </c>
      <c r="L867" t="s">
        <v>39</v>
      </c>
      <c r="M867">
        <v>120</v>
      </c>
      <c r="N867" t="s">
        <v>1194</v>
      </c>
      <c r="Q867">
        <v>0</v>
      </c>
      <c r="R867">
        <v>0</v>
      </c>
      <c r="S867">
        <v>0</v>
      </c>
      <c r="T867">
        <v>0</v>
      </c>
      <c r="U867">
        <v>0</v>
      </c>
      <c r="V867" s="29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 t="str">
        <f>IF(ISBLANK(E867), "N", "Y")</f>
        <v>N</v>
      </c>
      <c r="AJ867">
        <v>1</v>
      </c>
      <c r="AK867" s="12"/>
    </row>
    <row r="868" spans="2:37" x14ac:dyDescent="0.25">
      <c r="B868">
        <v>5484</v>
      </c>
      <c r="C868" s="19">
        <v>3000000475</v>
      </c>
      <c r="D868" t="s">
        <v>841</v>
      </c>
      <c r="F868">
        <v>4</v>
      </c>
      <c r="G868" s="3">
        <v>3</v>
      </c>
      <c r="H868" t="s">
        <v>1174</v>
      </c>
      <c r="I868" t="s">
        <v>1177</v>
      </c>
      <c r="J868" s="11">
        <v>3000000471</v>
      </c>
      <c r="K868" t="s">
        <v>75</v>
      </c>
      <c r="L868" t="s">
        <v>39</v>
      </c>
      <c r="M868">
        <v>120</v>
      </c>
      <c r="N868" t="s">
        <v>1194</v>
      </c>
      <c r="Q868">
        <v>0</v>
      </c>
      <c r="R868">
        <v>0</v>
      </c>
      <c r="S868">
        <v>0</v>
      </c>
      <c r="T868">
        <v>0</v>
      </c>
      <c r="U868">
        <v>0</v>
      </c>
      <c r="V868" s="29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 t="str">
        <f>IF(ISBLANK(E868), "N", "Y")</f>
        <v>N</v>
      </c>
      <c r="AJ868">
        <v>1</v>
      </c>
      <c r="AK868" s="12"/>
    </row>
    <row r="869" spans="2:37" x14ac:dyDescent="0.25">
      <c r="B869">
        <v>5485</v>
      </c>
      <c r="C869" s="19">
        <v>3000000476</v>
      </c>
      <c r="D869" t="s">
        <v>842</v>
      </c>
      <c r="F869">
        <v>4</v>
      </c>
      <c r="G869" s="3">
        <v>3</v>
      </c>
      <c r="H869" t="s">
        <v>1174</v>
      </c>
      <c r="I869" t="s">
        <v>1177</v>
      </c>
      <c r="J869" s="11">
        <v>3000000471</v>
      </c>
      <c r="K869" t="s">
        <v>75</v>
      </c>
      <c r="L869" t="s">
        <v>39</v>
      </c>
      <c r="M869">
        <v>120</v>
      </c>
      <c r="N869" t="s">
        <v>1194</v>
      </c>
      <c r="Q869">
        <v>0</v>
      </c>
      <c r="R869">
        <v>0</v>
      </c>
      <c r="S869">
        <v>0</v>
      </c>
      <c r="T869">
        <v>0</v>
      </c>
      <c r="U869">
        <v>0</v>
      </c>
      <c r="V869" s="2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 t="str">
        <f>IF(ISBLANK(E869), "N", "Y")</f>
        <v>N</v>
      </c>
      <c r="AJ869">
        <v>1</v>
      </c>
      <c r="AK869" s="12"/>
    </row>
    <row r="870" spans="2:37" x14ac:dyDescent="0.25">
      <c r="B870">
        <v>5486</v>
      </c>
      <c r="C870" s="19">
        <v>3000000477</v>
      </c>
      <c r="D870" t="s">
        <v>843</v>
      </c>
      <c r="F870">
        <v>4</v>
      </c>
      <c r="G870" s="3">
        <v>3</v>
      </c>
      <c r="H870" t="s">
        <v>1174</v>
      </c>
      <c r="I870" t="s">
        <v>1177</v>
      </c>
      <c r="J870" s="11">
        <v>3000000471</v>
      </c>
      <c r="K870" t="s">
        <v>75</v>
      </c>
      <c r="L870" t="s">
        <v>39</v>
      </c>
      <c r="M870">
        <v>120</v>
      </c>
      <c r="N870" t="s">
        <v>1194</v>
      </c>
      <c r="Q870">
        <v>0</v>
      </c>
      <c r="R870">
        <v>0</v>
      </c>
      <c r="S870">
        <v>0</v>
      </c>
      <c r="T870">
        <v>0</v>
      </c>
      <c r="U870">
        <v>0</v>
      </c>
      <c r="V870" s="29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 t="str">
        <f>IF(ISBLANK(E870), "N", "Y")</f>
        <v>N</v>
      </c>
      <c r="AJ870">
        <v>1</v>
      </c>
      <c r="AK870" s="12"/>
    </row>
    <row r="871" spans="2:37" x14ac:dyDescent="0.25">
      <c r="B871">
        <v>5487</v>
      </c>
      <c r="C871" s="19">
        <v>3000000511</v>
      </c>
      <c r="D871" t="s">
        <v>844</v>
      </c>
      <c r="F871">
        <v>3</v>
      </c>
      <c r="G871" s="3">
        <v>3</v>
      </c>
      <c r="H871" t="s">
        <v>1174</v>
      </c>
      <c r="I871" t="s">
        <v>1177</v>
      </c>
      <c r="J871" s="11">
        <v>3000000151</v>
      </c>
      <c r="K871" t="s">
        <v>40</v>
      </c>
      <c r="L871" t="s">
        <v>39</v>
      </c>
      <c r="M871">
        <v>120</v>
      </c>
      <c r="N871" t="s">
        <v>1194</v>
      </c>
      <c r="Q871">
        <v>0</v>
      </c>
      <c r="R871">
        <v>0</v>
      </c>
      <c r="S871">
        <v>0</v>
      </c>
      <c r="T871">
        <v>0</v>
      </c>
      <c r="U871">
        <v>0</v>
      </c>
      <c r="V871" s="29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 t="str">
        <f>IF(ISBLANK(E871), "N", "Y")</f>
        <v>N</v>
      </c>
      <c r="AJ871">
        <v>1</v>
      </c>
      <c r="AK871" s="12"/>
    </row>
    <row r="872" spans="2:37" x14ac:dyDescent="0.25">
      <c r="B872">
        <v>5488</v>
      </c>
      <c r="C872" s="19">
        <v>3000000512</v>
      </c>
      <c r="D872" t="s">
        <v>845</v>
      </c>
      <c r="F872">
        <v>4</v>
      </c>
      <c r="G872" s="3">
        <v>3</v>
      </c>
      <c r="H872" t="s">
        <v>1174</v>
      </c>
      <c r="I872" t="s">
        <v>1177</v>
      </c>
      <c r="J872" s="11">
        <v>3000000511</v>
      </c>
      <c r="K872" t="s">
        <v>75</v>
      </c>
      <c r="L872" t="s">
        <v>39</v>
      </c>
      <c r="M872">
        <v>120</v>
      </c>
      <c r="N872" t="s">
        <v>1194</v>
      </c>
      <c r="Q872">
        <v>0</v>
      </c>
      <c r="R872">
        <v>0</v>
      </c>
      <c r="S872">
        <v>0</v>
      </c>
      <c r="T872">
        <v>0</v>
      </c>
      <c r="U872">
        <v>0</v>
      </c>
      <c r="V872" s="29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 t="str">
        <f>IF(ISBLANK(E872), "N", "Y")</f>
        <v>N</v>
      </c>
      <c r="AJ872">
        <v>1</v>
      </c>
      <c r="AK872" s="12"/>
    </row>
    <row r="873" spans="2:37" x14ac:dyDescent="0.25">
      <c r="B873">
        <v>5489</v>
      </c>
      <c r="C873" s="19">
        <v>3000000513</v>
      </c>
      <c r="D873" t="s">
        <v>846</v>
      </c>
      <c r="F873">
        <v>4</v>
      </c>
      <c r="G873" s="3">
        <v>3</v>
      </c>
      <c r="H873" t="s">
        <v>1174</v>
      </c>
      <c r="I873" t="s">
        <v>1177</v>
      </c>
      <c r="J873" s="11">
        <v>3000000511</v>
      </c>
      <c r="K873" t="s">
        <v>75</v>
      </c>
      <c r="L873" t="s">
        <v>39</v>
      </c>
      <c r="M873">
        <v>120</v>
      </c>
      <c r="N873" t="s">
        <v>1194</v>
      </c>
      <c r="Q873">
        <v>0</v>
      </c>
      <c r="R873">
        <v>0</v>
      </c>
      <c r="S873">
        <v>0</v>
      </c>
      <c r="T873">
        <v>0</v>
      </c>
      <c r="U873">
        <v>0</v>
      </c>
      <c r="V873" s="29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 t="str">
        <f>IF(ISBLANK(E873), "N", "Y")</f>
        <v>N</v>
      </c>
      <c r="AJ873">
        <v>1</v>
      </c>
      <c r="AK873" s="12"/>
    </row>
    <row r="874" spans="2:37" x14ac:dyDescent="0.25">
      <c r="B874">
        <v>5490</v>
      </c>
      <c r="C874" s="19">
        <v>3000000514</v>
      </c>
      <c r="D874" t="s">
        <v>847</v>
      </c>
      <c r="F874">
        <v>4</v>
      </c>
      <c r="G874" s="3">
        <v>3</v>
      </c>
      <c r="H874" t="s">
        <v>1174</v>
      </c>
      <c r="I874" t="s">
        <v>1177</v>
      </c>
      <c r="J874" s="11">
        <v>3000000511</v>
      </c>
      <c r="K874" t="s">
        <v>75</v>
      </c>
      <c r="L874" t="s">
        <v>39</v>
      </c>
      <c r="M874">
        <v>120</v>
      </c>
      <c r="N874" t="s">
        <v>1194</v>
      </c>
      <c r="Q874">
        <v>0</v>
      </c>
      <c r="R874">
        <v>0</v>
      </c>
      <c r="S874">
        <v>0</v>
      </c>
      <c r="T874">
        <v>0</v>
      </c>
      <c r="U874">
        <v>0</v>
      </c>
      <c r="V874" s="29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 t="str">
        <f>IF(ISBLANK(E874), "N", "Y")</f>
        <v>N</v>
      </c>
      <c r="AJ874">
        <v>1</v>
      </c>
      <c r="AK874" s="12"/>
    </row>
    <row r="875" spans="2:37" x14ac:dyDescent="0.25">
      <c r="B875">
        <v>5491</v>
      </c>
      <c r="C875" s="19">
        <v>3000000515</v>
      </c>
      <c r="D875" t="s">
        <v>848</v>
      </c>
      <c r="F875">
        <v>4</v>
      </c>
      <c r="G875" s="3">
        <v>3</v>
      </c>
      <c r="H875" t="s">
        <v>1174</v>
      </c>
      <c r="I875" t="s">
        <v>1177</v>
      </c>
      <c r="J875" s="11">
        <v>3000000511</v>
      </c>
      <c r="K875" t="s">
        <v>75</v>
      </c>
      <c r="L875" t="s">
        <v>39</v>
      </c>
      <c r="M875">
        <v>120</v>
      </c>
      <c r="N875" t="s">
        <v>1194</v>
      </c>
      <c r="Q875">
        <v>0</v>
      </c>
      <c r="R875">
        <v>0</v>
      </c>
      <c r="S875">
        <v>0</v>
      </c>
      <c r="T875">
        <v>0</v>
      </c>
      <c r="U875">
        <v>0</v>
      </c>
      <c r="V875" s="29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 t="str">
        <f>IF(ISBLANK(E875), "N", "Y")</f>
        <v>N</v>
      </c>
      <c r="AJ875">
        <v>1</v>
      </c>
      <c r="AK875" s="12"/>
    </row>
    <row r="876" spans="2:37" x14ac:dyDescent="0.25">
      <c r="B876">
        <v>5492</v>
      </c>
      <c r="C876" s="19">
        <v>3000000516</v>
      </c>
      <c r="D876" t="s">
        <v>849</v>
      </c>
      <c r="F876">
        <v>4</v>
      </c>
      <c r="G876" s="3">
        <v>3</v>
      </c>
      <c r="H876" t="s">
        <v>1174</v>
      </c>
      <c r="I876" t="s">
        <v>1177</v>
      </c>
      <c r="J876" s="11">
        <v>3000000511</v>
      </c>
      <c r="K876" t="s">
        <v>75</v>
      </c>
      <c r="L876" t="s">
        <v>39</v>
      </c>
      <c r="M876">
        <v>120</v>
      </c>
      <c r="N876" t="s">
        <v>1194</v>
      </c>
      <c r="Q876">
        <v>0</v>
      </c>
      <c r="R876">
        <v>0</v>
      </c>
      <c r="S876">
        <v>0</v>
      </c>
      <c r="T876">
        <v>0</v>
      </c>
      <c r="U876">
        <v>0</v>
      </c>
      <c r="V876" s="29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 t="str">
        <f>IF(ISBLANK(E876), "N", "Y")</f>
        <v>N</v>
      </c>
      <c r="AJ876">
        <v>1</v>
      </c>
      <c r="AK876" s="12"/>
    </row>
    <row r="877" spans="2:37" x14ac:dyDescent="0.25">
      <c r="B877">
        <v>5493</v>
      </c>
      <c r="C877" s="19">
        <v>3000000517</v>
      </c>
      <c r="D877" t="s">
        <v>850</v>
      </c>
      <c r="F877">
        <v>4</v>
      </c>
      <c r="G877" s="3">
        <v>3</v>
      </c>
      <c r="H877" t="s">
        <v>1174</v>
      </c>
      <c r="I877" t="s">
        <v>1177</v>
      </c>
      <c r="J877" s="11">
        <v>3000000511</v>
      </c>
      <c r="K877" t="s">
        <v>75</v>
      </c>
      <c r="L877" t="s">
        <v>39</v>
      </c>
      <c r="M877">
        <v>120</v>
      </c>
      <c r="N877" t="s">
        <v>1194</v>
      </c>
      <c r="Q877">
        <v>0</v>
      </c>
      <c r="R877">
        <v>0</v>
      </c>
      <c r="S877">
        <v>0</v>
      </c>
      <c r="T877">
        <v>0</v>
      </c>
      <c r="U877">
        <v>0</v>
      </c>
      <c r="V877" s="29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 t="str">
        <f>IF(ISBLANK(E877), "N", "Y")</f>
        <v>N</v>
      </c>
      <c r="AJ877">
        <v>1</v>
      </c>
      <c r="AK877" s="12"/>
    </row>
    <row r="878" spans="2:37" x14ac:dyDescent="0.25">
      <c r="B878">
        <v>5494</v>
      </c>
      <c r="C878" s="19">
        <v>3000000518</v>
      </c>
      <c r="D878" t="s">
        <v>851</v>
      </c>
      <c r="F878">
        <v>4</v>
      </c>
      <c r="G878" s="3">
        <v>3</v>
      </c>
      <c r="H878" t="s">
        <v>1174</v>
      </c>
      <c r="I878" t="s">
        <v>1177</v>
      </c>
      <c r="J878" s="11">
        <v>3000000511</v>
      </c>
      <c r="K878" t="s">
        <v>75</v>
      </c>
      <c r="L878" t="s">
        <v>39</v>
      </c>
      <c r="M878">
        <v>120</v>
      </c>
      <c r="N878" t="s">
        <v>1194</v>
      </c>
      <c r="Q878">
        <v>0</v>
      </c>
      <c r="R878">
        <v>0</v>
      </c>
      <c r="S878">
        <v>0</v>
      </c>
      <c r="T878">
        <v>0</v>
      </c>
      <c r="U878">
        <v>0</v>
      </c>
      <c r="V878" s="29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 t="str">
        <f>IF(ISBLANK(E878), "N", "Y")</f>
        <v>N</v>
      </c>
      <c r="AJ878">
        <v>1</v>
      </c>
      <c r="AK878" s="12"/>
    </row>
    <row r="879" spans="2:37" x14ac:dyDescent="0.25">
      <c r="B879">
        <v>5495</v>
      </c>
      <c r="C879" s="19">
        <v>3000000551</v>
      </c>
      <c r="D879" t="s">
        <v>852</v>
      </c>
      <c r="F879">
        <v>3</v>
      </c>
      <c r="G879" s="3">
        <v>3</v>
      </c>
      <c r="H879" t="s">
        <v>1174</v>
      </c>
      <c r="I879" t="s">
        <v>1177</v>
      </c>
      <c r="J879" s="11">
        <v>3000000151</v>
      </c>
      <c r="K879" t="s">
        <v>40</v>
      </c>
      <c r="L879" t="s">
        <v>39</v>
      </c>
      <c r="M879">
        <v>120</v>
      </c>
      <c r="N879" t="s">
        <v>1194</v>
      </c>
      <c r="Q879">
        <v>0</v>
      </c>
      <c r="R879">
        <v>0</v>
      </c>
      <c r="S879">
        <v>0</v>
      </c>
      <c r="T879">
        <v>0</v>
      </c>
      <c r="U879">
        <v>0</v>
      </c>
      <c r="V879" s="2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 t="str">
        <f>IF(ISBLANK(E879), "N", "Y")</f>
        <v>N</v>
      </c>
      <c r="AJ879">
        <v>1</v>
      </c>
      <c r="AK879" s="12"/>
    </row>
    <row r="880" spans="2:37" x14ac:dyDescent="0.25">
      <c r="B880">
        <v>5496</v>
      </c>
      <c r="C880" s="19">
        <v>3000000552</v>
      </c>
      <c r="D880" t="s">
        <v>853</v>
      </c>
      <c r="F880">
        <v>4</v>
      </c>
      <c r="G880" s="3">
        <v>3</v>
      </c>
      <c r="H880" t="s">
        <v>1174</v>
      </c>
      <c r="I880" t="s">
        <v>1177</v>
      </c>
      <c r="J880" s="11">
        <v>3000000551</v>
      </c>
      <c r="K880" t="s">
        <v>75</v>
      </c>
      <c r="L880" t="s">
        <v>39</v>
      </c>
      <c r="M880">
        <v>120</v>
      </c>
      <c r="N880" t="s">
        <v>1194</v>
      </c>
      <c r="Q880">
        <v>0</v>
      </c>
      <c r="R880">
        <v>0</v>
      </c>
      <c r="S880">
        <v>0</v>
      </c>
      <c r="T880">
        <v>0</v>
      </c>
      <c r="U880">
        <v>0</v>
      </c>
      <c r="V880" s="29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 t="str">
        <f>IF(ISBLANK(E880), "N", "Y")</f>
        <v>N</v>
      </c>
      <c r="AJ880">
        <v>1</v>
      </c>
      <c r="AK880" s="12"/>
    </row>
    <row r="881" spans="2:37" x14ac:dyDescent="0.25">
      <c r="B881">
        <v>5497</v>
      </c>
      <c r="C881" s="19">
        <v>3000000553</v>
      </c>
      <c r="D881" t="s">
        <v>854</v>
      </c>
      <c r="F881">
        <v>4</v>
      </c>
      <c r="G881" s="3">
        <v>3</v>
      </c>
      <c r="H881" t="s">
        <v>1174</v>
      </c>
      <c r="I881" t="s">
        <v>1177</v>
      </c>
      <c r="J881" s="11">
        <v>3000000551</v>
      </c>
      <c r="K881" t="s">
        <v>75</v>
      </c>
      <c r="L881" t="s">
        <v>39</v>
      </c>
      <c r="M881">
        <v>120</v>
      </c>
      <c r="N881" t="s">
        <v>1194</v>
      </c>
      <c r="Q881">
        <v>0</v>
      </c>
      <c r="R881">
        <v>0</v>
      </c>
      <c r="S881">
        <v>0</v>
      </c>
      <c r="T881">
        <v>0</v>
      </c>
      <c r="U881">
        <v>0</v>
      </c>
      <c r="V881" s="29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 t="str">
        <f>IF(ISBLANK(E881), "N", "Y")</f>
        <v>N</v>
      </c>
      <c r="AJ881">
        <v>1</v>
      </c>
      <c r="AK881" s="12"/>
    </row>
    <row r="882" spans="2:37" x14ac:dyDescent="0.25">
      <c r="B882">
        <v>5498</v>
      </c>
      <c r="C882" s="19">
        <v>3000000554</v>
      </c>
      <c r="D882" t="s">
        <v>855</v>
      </c>
      <c r="F882">
        <v>4</v>
      </c>
      <c r="G882" s="3">
        <v>3</v>
      </c>
      <c r="H882" t="s">
        <v>1174</v>
      </c>
      <c r="I882" t="s">
        <v>1177</v>
      </c>
      <c r="J882" s="11">
        <v>3000000551</v>
      </c>
      <c r="K882" t="s">
        <v>75</v>
      </c>
      <c r="L882" t="s">
        <v>39</v>
      </c>
      <c r="M882">
        <v>120</v>
      </c>
      <c r="N882" t="s">
        <v>1194</v>
      </c>
      <c r="Q882">
        <v>0</v>
      </c>
      <c r="R882">
        <v>0</v>
      </c>
      <c r="S882">
        <v>0</v>
      </c>
      <c r="T882">
        <v>0</v>
      </c>
      <c r="U882">
        <v>0</v>
      </c>
      <c r="V882" s="29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 t="str">
        <f>IF(ISBLANK(E882), "N", "Y")</f>
        <v>N</v>
      </c>
      <c r="AJ882">
        <v>1</v>
      </c>
      <c r="AK882" s="12"/>
    </row>
    <row r="883" spans="2:37" x14ac:dyDescent="0.25">
      <c r="B883">
        <v>5499</v>
      </c>
      <c r="C883" s="19">
        <v>3000000555</v>
      </c>
      <c r="D883" t="s">
        <v>856</v>
      </c>
      <c r="F883">
        <v>4</v>
      </c>
      <c r="G883" s="3">
        <v>3</v>
      </c>
      <c r="H883" t="s">
        <v>1174</v>
      </c>
      <c r="I883" t="s">
        <v>1177</v>
      </c>
      <c r="J883" s="11">
        <v>3000000551</v>
      </c>
      <c r="K883" t="s">
        <v>75</v>
      </c>
      <c r="L883" t="s">
        <v>39</v>
      </c>
      <c r="M883">
        <v>120</v>
      </c>
      <c r="N883" t="s">
        <v>1194</v>
      </c>
      <c r="Q883">
        <v>0</v>
      </c>
      <c r="R883">
        <v>0</v>
      </c>
      <c r="S883">
        <v>0</v>
      </c>
      <c r="T883">
        <v>0</v>
      </c>
      <c r="U883">
        <v>0</v>
      </c>
      <c r="V883" s="29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 t="str">
        <f>IF(ISBLANK(E883), "N", "Y")</f>
        <v>N</v>
      </c>
      <c r="AJ883">
        <v>1</v>
      </c>
      <c r="AK883" s="12"/>
    </row>
    <row r="884" spans="2:37" x14ac:dyDescent="0.25">
      <c r="B884">
        <v>5500</v>
      </c>
      <c r="C884" s="19">
        <v>3000000556</v>
      </c>
      <c r="D884" t="s">
        <v>857</v>
      </c>
      <c r="F884">
        <v>4</v>
      </c>
      <c r="G884" s="3">
        <v>3</v>
      </c>
      <c r="H884" t="s">
        <v>1174</v>
      </c>
      <c r="I884" t="s">
        <v>1177</v>
      </c>
      <c r="J884" s="11">
        <v>3000000551</v>
      </c>
      <c r="K884" t="s">
        <v>75</v>
      </c>
      <c r="L884" t="s">
        <v>39</v>
      </c>
      <c r="M884">
        <v>120</v>
      </c>
      <c r="N884" t="s">
        <v>1194</v>
      </c>
      <c r="Q884">
        <v>0</v>
      </c>
      <c r="R884">
        <v>0</v>
      </c>
      <c r="S884">
        <v>0</v>
      </c>
      <c r="T884">
        <v>0</v>
      </c>
      <c r="U884">
        <v>0</v>
      </c>
      <c r="V884" s="29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 t="str">
        <f>IF(ISBLANK(E884), "N", "Y")</f>
        <v>N</v>
      </c>
      <c r="AJ884">
        <v>1</v>
      </c>
      <c r="AK884" s="12"/>
    </row>
    <row r="885" spans="2:37" x14ac:dyDescent="0.25">
      <c r="B885">
        <v>5501</v>
      </c>
      <c r="C885" s="19">
        <v>3000000571</v>
      </c>
      <c r="D885" t="s">
        <v>858</v>
      </c>
      <c r="F885">
        <v>4</v>
      </c>
      <c r="G885" s="3">
        <v>3</v>
      </c>
      <c r="H885" t="s">
        <v>1174</v>
      </c>
      <c r="I885" t="s">
        <v>1177</v>
      </c>
      <c r="J885" s="11">
        <v>3000000551</v>
      </c>
      <c r="K885" t="s">
        <v>75</v>
      </c>
      <c r="L885" t="s">
        <v>39</v>
      </c>
      <c r="M885">
        <v>120</v>
      </c>
      <c r="N885" t="s">
        <v>1194</v>
      </c>
      <c r="Q885">
        <v>0</v>
      </c>
      <c r="R885">
        <v>0</v>
      </c>
      <c r="S885">
        <v>0</v>
      </c>
      <c r="T885">
        <v>0</v>
      </c>
      <c r="U885">
        <v>0</v>
      </c>
      <c r="V885" s="29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 t="str">
        <f>IF(ISBLANK(E885), "N", "Y")</f>
        <v>N</v>
      </c>
      <c r="AJ885">
        <v>1</v>
      </c>
      <c r="AK885" s="12"/>
    </row>
    <row r="886" spans="2:37" x14ac:dyDescent="0.25">
      <c r="B886">
        <v>5502</v>
      </c>
      <c r="C886" s="19">
        <v>3000000581</v>
      </c>
      <c r="D886" t="s">
        <v>859</v>
      </c>
      <c r="F886">
        <v>4</v>
      </c>
      <c r="G886" s="3">
        <v>3</v>
      </c>
      <c r="H886" t="s">
        <v>1174</v>
      </c>
      <c r="I886" t="s">
        <v>1177</v>
      </c>
      <c r="J886" s="11">
        <v>3000000551</v>
      </c>
      <c r="K886" t="s">
        <v>75</v>
      </c>
      <c r="L886" t="s">
        <v>39</v>
      </c>
      <c r="M886">
        <v>120</v>
      </c>
      <c r="N886" t="s">
        <v>1194</v>
      </c>
      <c r="Q886">
        <v>0</v>
      </c>
      <c r="R886">
        <v>0</v>
      </c>
      <c r="S886">
        <v>0</v>
      </c>
      <c r="T886">
        <v>0</v>
      </c>
      <c r="U886">
        <v>0</v>
      </c>
      <c r="V886" s="29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 t="str">
        <f>IF(ISBLANK(E886), "N", "Y")</f>
        <v>N</v>
      </c>
      <c r="AJ886">
        <v>1</v>
      </c>
      <c r="AK886" s="12"/>
    </row>
    <row r="887" spans="2:37" x14ac:dyDescent="0.25">
      <c r="B887">
        <v>5503</v>
      </c>
      <c r="C887" s="19">
        <v>3000000621</v>
      </c>
      <c r="D887" s="22" t="s">
        <v>1183</v>
      </c>
      <c r="F887">
        <v>3</v>
      </c>
      <c r="G887" s="3">
        <v>3</v>
      </c>
      <c r="H887" t="s">
        <v>1174</v>
      </c>
      <c r="I887" t="s">
        <v>1177</v>
      </c>
      <c r="J887" s="11">
        <v>3000000151</v>
      </c>
      <c r="K887" t="s">
        <v>40</v>
      </c>
      <c r="L887" t="s">
        <v>39</v>
      </c>
      <c r="M887">
        <v>120</v>
      </c>
      <c r="N887" t="s">
        <v>1194</v>
      </c>
      <c r="Q887">
        <v>0</v>
      </c>
      <c r="R887">
        <v>0</v>
      </c>
      <c r="S887">
        <v>0</v>
      </c>
      <c r="T887">
        <v>0</v>
      </c>
      <c r="U887">
        <v>0</v>
      </c>
      <c r="V887" s="29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 t="str">
        <f>IF(ISBLANK(E887), "N", "Y")</f>
        <v>N</v>
      </c>
      <c r="AJ887">
        <v>1</v>
      </c>
      <c r="AK887" s="12"/>
    </row>
    <row r="888" spans="2:37" x14ac:dyDescent="0.25">
      <c r="B888">
        <v>5504</v>
      </c>
      <c r="C888" s="19">
        <v>3000000622</v>
      </c>
      <c r="D888" s="22" t="s">
        <v>1184</v>
      </c>
      <c r="F888">
        <v>4</v>
      </c>
      <c r="G888" s="3">
        <v>3</v>
      </c>
      <c r="H888" t="s">
        <v>1174</v>
      </c>
      <c r="I888" t="s">
        <v>1177</v>
      </c>
      <c r="J888" s="11">
        <v>3000000621</v>
      </c>
      <c r="K888" t="s">
        <v>75</v>
      </c>
      <c r="L888" t="s">
        <v>39</v>
      </c>
      <c r="M888">
        <v>120</v>
      </c>
      <c r="N888" t="s">
        <v>1194</v>
      </c>
      <c r="Q888">
        <v>0</v>
      </c>
      <c r="R888">
        <v>0</v>
      </c>
      <c r="S888">
        <v>0</v>
      </c>
      <c r="T888">
        <v>0</v>
      </c>
      <c r="U888">
        <v>0</v>
      </c>
      <c r="V888" s="29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 t="str">
        <f>IF(ISBLANK(E888), "N", "Y")</f>
        <v>N</v>
      </c>
      <c r="AJ888">
        <v>1</v>
      </c>
      <c r="AK888" s="12"/>
    </row>
    <row r="889" spans="2:37" x14ac:dyDescent="0.25">
      <c r="B889">
        <v>5505</v>
      </c>
      <c r="C889" s="19">
        <v>3000000623</v>
      </c>
      <c r="D889" s="22" t="s">
        <v>1185</v>
      </c>
      <c r="F889">
        <v>4</v>
      </c>
      <c r="G889" s="3">
        <v>3</v>
      </c>
      <c r="H889" t="s">
        <v>1174</v>
      </c>
      <c r="I889" t="s">
        <v>1177</v>
      </c>
      <c r="J889" s="11">
        <v>3000000621</v>
      </c>
      <c r="K889" t="s">
        <v>75</v>
      </c>
      <c r="L889" t="s">
        <v>39</v>
      </c>
      <c r="M889">
        <v>120</v>
      </c>
      <c r="N889" t="s">
        <v>1194</v>
      </c>
      <c r="Q889">
        <v>0</v>
      </c>
      <c r="R889">
        <v>0</v>
      </c>
      <c r="S889">
        <v>0</v>
      </c>
      <c r="T889">
        <v>0</v>
      </c>
      <c r="U889">
        <v>0</v>
      </c>
      <c r="V889" s="2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 t="str">
        <f>IF(ISBLANK(E889), "N", "Y")</f>
        <v>N</v>
      </c>
      <c r="AJ889">
        <v>1</v>
      </c>
      <c r="AK889" s="12"/>
    </row>
    <row r="890" spans="2:37" x14ac:dyDescent="0.25">
      <c r="B890">
        <v>5506</v>
      </c>
      <c r="C890" s="19">
        <v>3000000624</v>
      </c>
      <c r="D890" s="22" t="s">
        <v>1186</v>
      </c>
      <c r="F890">
        <v>4</v>
      </c>
      <c r="G890" s="3">
        <v>3</v>
      </c>
      <c r="H890" t="s">
        <v>1174</v>
      </c>
      <c r="I890" t="s">
        <v>1177</v>
      </c>
      <c r="J890" s="11">
        <v>3000000621</v>
      </c>
      <c r="K890" t="s">
        <v>75</v>
      </c>
      <c r="L890" t="s">
        <v>39</v>
      </c>
      <c r="M890">
        <v>120</v>
      </c>
      <c r="N890" t="s">
        <v>1194</v>
      </c>
      <c r="Q890">
        <v>0</v>
      </c>
      <c r="R890">
        <v>0</v>
      </c>
      <c r="S890">
        <v>0</v>
      </c>
      <c r="T890">
        <v>0</v>
      </c>
      <c r="U890">
        <v>0</v>
      </c>
      <c r="V890" s="29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 t="str">
        <f>IF(ISBLANK(E890), "N", "Y")</f>
        <v>N</v>
      </c>
      <c r="AJ890">
        <v>1</v>
      </c>
      <c r="AK890" s="12"/>
    </row>
    <row r="891" spans="2:37" x14ac:dyDescent="0.25">
      <c r="B891">
        <v>5507</v>
      </c>
      <c r="C891" s="19">
        <v>3000000625</v>
      </c>
      <c r="D891" s="22" t="s">
        <v>1187</v>
      </c>
      <c r="F891">
        <v>4</v>
      </c>
      <c r="G891" s="3">
        <v>3</v>
      </c>
      <c r="H891" t="s">
        <v>1174</v>
      </c>
      <c r="I891" t="s">
        <v>1177</v>
      </c>
      <c r="J891" s="11">
        <v>3000000621</v>
      </c>
      <c r="K891" t="s">
        <v>75</v>
      </c>
      <c r="L891" t="s">
        <v>39</v>
      </c>
      <c r="M891">
        <v>120</v>
      </c>
      <c r="N891" t="s">
        <v>1194</v>
      </c>
      <c r="Q891">
        <v>0</v>
      </c>
      <c r="R891">
        <v>0</v>
      </c>
      <c r="S891">
        <v>0</v>
      </c>
      <c r="T891">
        <v>0</v>
      </c>
      <c r="U891">
        <v>0</v>
      </c>
      <c r="V891" s="29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 t="str">
        <f>IF(ISBLANK(E891), "N", "Y")</f>
        <v>N</v>
      </c>
      <c r="AJ891">
        <v>1</v>
      </c>
      <c r="AK891" s="12"/>
    </row>
    <row r="892" spans="2:37" x14ac:dyDescent="0.25">
      <c r="B892">
        <v>5508</v>
      </c>
      <c r="C892" s="19">
        <v>4000000001</v>
      </c>
      <c r="D892" t="s">
        <v>860</v>
      </c>
      <c r="F892">
        <v>1</v>
      </c>
      <c r="G892" s="4">
        <v>4</v>
      </c>
      <c r="H892" t="s">
        <v>1175</v>
      </c>
      <c r="I892" t="s">
        <v>1176</v>
      </c>
      <c r="J892" s="6"/>
      <c r="K892" t="s">
        <v>40</v>
      </c>
      <c r="L892" t="s">
        <v>39</v>
      </c>
      <c r="M892">
        <v>120</v>
      </c>
      <c r="N892" t="s">
        <v>1194</v>
      </c>
      <c r="Q892">
        <v>0</v>
      </c>
      <c r="R892">
        <v>0</v>
      </c>
      <c r="S892">
        <v>0</v>
      </c>
      <c r="T892">
        <v>0</v>
      </c>
      <c r="U892">
        <v>0</v>
      </c>
      <c r="V892" s="29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 t="str">
        <f>IF(ISBLANK(E892), "N", "Y")</f>
        <v>N</v>
      </c>
      <c r="AJ892">
        <v>1</v>
      </c>
      <c r="AK892" s="12"/>
    </row>
    <row r="893" spans="2:37" x14ac:dyDescent="0.25">
      <c r="B893">
        <v>5509</v>
      </c>
      <c r="C893" s="19">
        <v>4000000010</v>
      </c>
      <c r="D893" t="s">
        <v>861</v>
      </c>
      <c r="F893">
        <v>2</v>
      </c>
      <c r="G893" s="4">
        <v>4</v>
      </c>
      <c r="H893" t="s">
        <v>1175</v>
      </c>
      <c r="I893" t="s">
        <v>1176</v>
      </c>
      <c r="J893" s="9">
        <v>4000000001</v>
      </c>
      <c r="K893" t="s">
        <v>40</v>
      </c>
      <c r="L893" t="s">
        <v>39</v>
      </c>
      <c r="M893">
        <v>120</v>
      </c>
      <c r="N893" t="s">
        <v>1194</v>
      </c>
      <c r="Q893">
        <v>0</v>
      </c>
      <c r="R893">
        <v>0</v>
      </c>
      <c r="S893">
        <v>0</v>
      </c>
      <c r="T893">
        <v>0</v>
      </c>
      <c r="U893">
        <v>0</v>
      </c>
      <c r="V893" s="29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 t="str">
        <f>IF(ISBLANK(E893), "N", "Y")</f>
        <v>N</v>
      </c>
      <c r="AJ893">
        <v>1</v>
      </c>
      <c r="AK893" s="12"/>
    </row>
    <row r="894" spans="2:37" x14ac:dyDescent="0.25">
      <c r="B894">
        <v>5510</v>
      </c>
      <c r="C894" s="19">
        <v>4000000021</v>
      </c>
      <c r="D894" t="s">
        <v>862</v>
      </c>
      <c r="F894">
        <v>3</v>
      </c>
      <c r="G894" s="4">
        <v>4</v>
      </c>
      <c r="H894" t="s">
        <v>1175</v>
      </c>
      <c r="I894" t="s">
        <v>1176</v>
      </c>
      <c r="J894" s="9">
        <v>4000000010</v>
      </c>
      <c r="K894" t="s">
        <v>40</v>
      </c>
      <c r="L894" t="s">
        <v>39</v>
      </c>
      <c r="M894">
        <v>120</v>
      </c>
      <c r="N894" t="s">
        <v>1194</v>
      </c>
      <c r="Q894">
        <v>0</v>
      </c>
      <c r="R894">
        <v>0</v>
      </c>
      <c r="S894">
        <v>0</v>
      </c>
      <c r="T894">
        <v>0</v>
      </c>
      <c r="U894">
        <v>0</v>
      </c>
      <c r="V894" s="29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 t="str">
        <f>IF(ISBLANK(E894), "N", "Y")</f>
        <v>N</v>
      </c>
      <c r="AJ894">
        <v>1</v>
      </c>
      <c r="AK894" s="12"/>
    </row>
    <row r="895" spans="2:37" x14ac:dyDescent="0.25">
      <c r="B895">
        <v>5511</v>
      </c>
      <c r="C895" s="19">
        <v>4000000022</v>
      </c>
      <c r="D895" t="s">
        <v>863</v>
      </c>
      <c r="F895">
        <v>4</v>
      </c>
      <c r="G895" s="4">
        <v>4</v>
      </c>
      <c r="H895" t="s">
        <v>1175</v>
      </c>
      <c r="I895" t="s">
        <v>1176</v>
      </c>
      <c r="J895" s="9">
        <v>4000000021</v>
      </c>
      <c r="K895" t="s">
        <v>40</v>
      </c>
      <c r="L895" t="s">
        <v>39</v>
      </c>
      <c r="M895">
        <v>120</v>
      </c>
      <c r="N895" t="s">
        <v>1194</v>
      </c>
      <c r="Q895">
        <v>0</v>
      </c>
      <c r="R895">
        <v>0</v>
      </c>
      <c r="S895">
        <v>0</v>
      </c>
      <c r="T895">
        <v>0</v>
      </c>
      <c r="U895">
        <v>0</v>
      </c>
      <c r="V895" s="29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 t="str">
        <f>IF(ISBLANK(E895), "N", "Y")</f>
        <v>N</v>
      </c>
      <c r="AJ895">
        <v>1</v>
      </c>
      <c r="AK895" s="12"/>
    </row>
    <row r="896" spans="2:37" x14ac:dyDescent="0.25">
      <c r="B896">
        <v>5513</v>
      </c>
      <c r="C896" s="19">
        <v>4000000024</v>
      </c>
      <c r="D896" t="s">
        <v>865</v>
      </c>
      <c r="F896">
        <v>5</v>
      </c>
      <c r="G896" s="4">
        <v>4</v>
      </c>
      <c r="H896" t="s">
        <v>1175</v>
      </c>
      <c r="I896" t="s">
        <v>1176</v>
      </c>
      <c r="J896" s="9">
        <v>4000000022</v>
      </c>
      <c r="K896" t="s">
        <v>75</v>
      </c>
      <c r="L896" t="s">
        <v>39</v>
      </c>
      <c r="M896">
        <v>120</v>
      </c>
      <c r="N896" t="s">
        <v>1194</v>
      </c>
      <c r="Q896">
        <v>0</v>
      </c>
      <c r="R896">
        <v>0</v>
      </c>
      <c r="S896">
        <v>0</v>
      </c>
      <c r="T896">
        <v>0</v>
      </c>
      <c r="U896">
        <v>0</v>
      </c>
      <c r="V896" s="29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 t="str">
        <f>IF(ISBLANK(E896), "N", "Y")</f>
        <v>N</v>
      </c>
      <c r="AJ896">
        <v>1</v>
      </c>
      <c r="AK896" s="12"/>
    </row>
    <row r="897" spans="2:37" x14ac:dyDescent="0.25">
      <c r="B897">
        <v>5514</v>
      </c>
      <c r="C897" s="19">
        <v>4000000025</v>
      </c>
      <c r="D897" t="s">
        <v>866</v>
      </c>
      <c r="F897">
        <v>5</v>
      </c>
      <c r="G897" s="4">
        <v>4</v>
      </c>
      <c r="H897" t="s">
        <v>1175</v>
      </c>
      <c r="I897" t="s">
        <v>1176</v>
      </c>
      <c r="J897" s="9">
        <v>4000000022</v>
      </c>
      <c r="K897" t="s">
        <v>75</v>
      </c>
      <c r="L897" t="s">
        <v>39</v>
      </c>
      <c r="M897">
        <v>120</v>
      </c>
      <c r="N897" t="s">
        <v>1194</v>
      </c>
      <c r="Q897">
        <v>0</v>
      </c>
      <c r="R897">
        <v>0</v>
      </c>
      <c r="S897">
        <v>0</v>
      </c>
      <c r="T897">
        <v>0</v>
      </c>
      <c r="U897">
        <v>0</v>
      </c>
      <c r="V897" s="29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 t="str">
        <f>IF(ISBLANK(E897), "N", "Y")</f>
        <v>N</v>
      </c>
      <c r="AJ897">
        <v>1</v>
      </c>
      <c r="AK897" s="12"/>
    </row>
    <row r="898" spans="2:37" x14ac:dyDescent="0.25">
      <c r="B898">
        <v>5515</v>
      </c>
      <c r="C898" s="19">
        <v>4000000026</v>
      </c>
      <c r="D898" t="s">
        <v>867</v>
      </c>
      <c r="F898">
        <v>5</v>
      </c>
      <c r="G898" s="4">
        <v>4</v>
      </c>
      <c r="H898" t="s">
        <v>1175</v>
      </c>
      <c r="I898" t="s">
        <v>1176</v>
      </c>
      <c r="J898" s="9">
        <v>4000000022</v>
      </c>
      <c r="K898" t="s">
        <v>75</v>
      </c>
      <c r="L898" t="s">
        <v>39</v>
      </c>
      <c r="M898">
        <v>120</v>
      </c>
      <c r="N898" t="s">
        <v>1194</v>
      </c>
      <c r="Q898">
        <v>0</v>
      </c>
      <c r="R898">
        <v>0</v>
      </c>
      <c r="S898">
        <v>0</v>
      </c>
      <c r="T898">
        <v>0</v>
      </c>
      <c r="U898">
        <v>0</v>
      </c>
      <c r="V898" s="29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 t="str">
        <f>IF(ISBLANK(E898), "N", "Y")</f>
        <v>N</v>
      </c>
      <c r="AJ898">
        <v>1</v>
      </c>
      <c r="AK898" s="12"/>
    </row>
    <row r="899" spans="2:37" x14ac:dyDescent="0.25">
      <c r="B899">
        <v>5516</v>
      </c>
      <c r="C899" s="19">
        <v>4000000027</v>
      </c>
      <c r="D899" t="s">
        <v>868</v>
      </c>
      <c r="F899">
        <v>5</v>
      </c>
      <c r="G899" s="4">
        <v>4</v>
      </c>
      <c r="H899" t="s">
        <v>1175</v>
      </c>
      <c r="I899" t="s">
        <v>1176</v>
      </c>
      <c r="J899" s="9">
        <v>4000000022</v>
      </c>
      <c r="K899" t="s">
        <v>75</v>
      </c>
      <c r="L899" t="s">
        <v>39</v>
      </c>
      <c r="M899">
        <v>120</v>
      </c>
      <c r="N899" t="s">
        <v>1194</v>
      </c>
      <c r="Q899">
        <v>0</v>
      </c>
      <c r="R899">
        <v>0</v>
      </c>
      <c r="S899">
        <v>0</v>
      </c>
      <c r="T899">
        <v>0</v>
      </c>
      <c r="U899">
        <v>0</v>
      </c>
      <c r="V899" s="2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 t="str">
        <f>IF(ISBLANK(E899), "N", "Y")</f>
        <v>N</v>
      </c>
      <c r="AJ899">
        <v>1</v>
      </c>
      <c r="AK899" s="12"/>
    </row>
    <row r="900" spans="2:37" x14ac:dyDescent="0.25">
      <c r="B900">
        <v>5517</v>
      </c>
      <c r="C900" s="19">
        <v>4000000061</v>
      </c>
      <c r="D900" t="s">
        <v>869</v>
      </c>
      <c r="F900">
        <v>4</v>
      </c>
      <c r="G900" s="4">
        <v>4</v>
      </c>
      <c r="H900" t="s">
        <v>1175</v>
      </c>
      <c r="I900" t="s">
        <v>1176</v>
      </c>
      <c r="J900" s="9">
        <v>4000000021</v>
      </c>
      <c r="K900" t="s">
        <v>40</v>
      </c>
      <c r="L900" t="s">
        <v>39</v>
      </c>
      <c r="M900">
        <v>120</v>
      </c>
      <c r="N900" t="s">
        <v>1194</v>
      </c>
      <c r="Q900">
        <v>0</v>
      </c>
      <c r="R900">
        <v>0</v>
      </c>
      <c r="S900">
        <v>0</v>
      </c>
      <c r="T900">
        <v>0</v>
      </c>
      <c r="U900">
        <v>0</v>
      </c>
      <c r="V900" s="29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 t="str">
        <f>IF(ISBLANK(E900), "N", "Y")</f>
        <v>N</v>
      </c>
      <c r="AJ900">
        <v>1</v>
      </c>
      <c r="AK900" s="12"/>
    </row>
    <row r="901" spans="2:37" x14ac:dyDescent="0.25">
      <c r="B901">
        <v>5519</v>
      </c>
      <c r="C901" s="19">
        <v>4000000063</v>
      </c>
      <c r="D901" t="s">
        <v>871</v>
      </c>
      <c r="F901">
        <v>5</v>
      </c>
      <c r="G901" s="4">
        <v>4</v>
      </c>
      <c r="H901" t="s">
        <v>1175</v>
      </c>
      <c r="I901" t="s">
        <v>1176</v>
      </c>
      <c r="J901" s="9">
        <v>4000000061</v>
      </c>
      <c r="K901" t="s">
        <v>75</v>
      </c>
      <c r="L901" t="s">
        <v>39</v>
      </c>
      <c r="M901">
        <v>120</v>
      </c>
      <c r="N901" t="s">
        <v>1194</v>
      </c>
      <c r="Q901">
        <v>0</v>
      </c>
      <c r="R901">
        <v>0</v>
      </c>
      <c r="S901">
        <v>0</v>
      </c>
      <c r="T901">
        <v>0</v>
      </c>
      <c r="U901">
        <v>0</v>
      </c>
      <c r="V901" s="29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 t="str">
        <f>IF(ISBLANK(E901), "N", "Y")</f>
        <v>N</v>
      </c>
      <c r="AJ901">
        <v>1</v>
      </c>
      <c r="AK901" s="12"/>
    </row>
    <row r="902" spans="2:37" x14ac:dyDescent="0.25">
      <c r="B902">
        <v>5520</v>
      </c>
      <c r="C902" s="19">
        <v>4000000064</v>
      </c>
      <c r="D902" t="s">
        <v>872</v>
      </c>
      <c r="F902">
        <v>5</v>
      </c>
      <c r="G902" s="4">
        <v>4</v>
      </c>
      <c r="H902" t="s">
        <v>1175</v>
      </c>
      <c r="I902" t="s">
        <v>1176</v>
      </c>
      <c r="J902" s="9">
        <v>4000000061</v>
      </c>
      <c r="K902" t="s">
        <v>75</v>
      </c>
      <c r="L902" t="s">
        <v>39</v>
      </c>
      <c r="M902">
        <v>120</v>
      </c>
      <c r="N902" t="s">
        <v>1194</v>
      </c>
      <c r="Q902">
        <v>0</v>
      </c>
      <c r="R902">
        <v>0</v>
      </c>
      <c r="S902">
        <v>0</v>
      </c>
      <c r="T902">
        <v>0</v>
      </c>
      <c r="U902">
        <v>0</v>
      </c>
      <c r="V902" s="29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 t="str">
        <f>IF(ISBLANK(E902), "N", "Y")</f>
        <v>N</v>
      </c>
      <c r="AJ902">
        <v>1</v>
      </c>
      <c r="AK902" s="12"/>
    </row>
    <row r="903" spans="2:37" x14ac:dyDescent="0.25">
      <c r="B903">
        <v>5521</v>
      </c>
      <c r="C903" s="19">
        <v>4000000081</v>
      </c>
      <c r="D903" t="s">
        <v>873</v>
      </c>
      <c r="F903">
        <v>4</v>
      </c>
      <c r="G903" s="4">
        <v>4</v>
      </c>
      <c r="H903" t="s">
        <v>1175</v>
      </c>
      <c r="I903" t="s">
        <v>1176</v>
      </c>
      <c r="J903" s="9">
        <v>4000000021</v>
      </c>
      <c r="K903" t="s">
        <v>40</v>
      </c>
      <c r="L903" t="s">
        <v>39</v>
      </c>
      <c r="M903">
        <v>120</v>
      </c>
      <c r="N903" t="s">
        <v>1194</v>
      </c>
      <c r="Q903">
        <v>0</v>
      </c>
      <c r="R903">
        <v>0</v>
      </c>
      <c r="S903">
        <v>0</v>
      </c>
      <c r="T903">
        <v>0</v>
      </c>
      <c r="U903">
        <v>0</v>
      </c>
      <c r="V903" s="29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 t="str">
        <f>IF(ISBLANK(E903), "N", "Y")</f>
        <v>N</v>
      </c>
      <c r="AJ903">
        <v>1</v>
      </c>
      <c r="AK903" s="12"/>
    </row>
    <row r="904" spans="2:37" x14ac:dyDescent="0.25">
      <c r="B904">
        <v>5524</v>
      </c>
      <c r="C904" s="19">
        <v>4000000091</v>
      </c>
      <c r="D904" t="s">
        <v>876</v>
      </c>
      <c r="F904">
        <v>4</v>
      </c>
      <c r="G904" s="4">
        <v>4</v>
      </c>
      <c r="H904" t="s">
        <v>1175</v>
      </c>
      <c r="I904" t="s">
        <v>1176</v>
      </c>
      <c r="J904" s="9">
        <v>4000000021</v>
      </c>
      <c r="K904" t="s">
        <v>40</v>
      </c>
      <c r="L904" t="s">
        <v>39</v>
      </c>
      <c r="M904">
        <v>120</v>
      </c>
      <c r="N904" t="s">
        <v>1194</v>
      </c>
      <c r="Q904">
        <v>0</v>
      </c>
      <c r="R904">
        <v>0</v>
      </c>
      <c r="S904">
        <v>0</v>
      </c>
      <c r="T904">
        <v>0</v>
      </c>
      <c r="U904">
        <v>0</v>
      </c>
      <c r="V904" s="29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 t="str">
        <f>IF(ISBLANK(E904), "N", "Y")</f>
        <v>N</v>
      </c>
      <c r="AJ904">
        <v>1</v>
      </c>
      <c r="AK904" s="12"/>
    </row>
    <row r="905" spans="2:37" x14ac:dyDescent="0.25">
      <c r="B905">
        <v>5525</v>
      </c>
      <c r="C905" s="19">
        <v>4000000092</v>
      </c>
      <c r="D905" t="s">
        <v>877</v>
      </c>
      <c r="F905">
        <v>5</v>
      </c>
      <c r="G905" s="4">
        <v>4</v>
      </c>
      <c r="H905" t="s">
        <v>1175</v>
      </c>
      <c r="I905" t="s">
        <v>1176</v>
      </c>
      <c r="J905" s="9">
        <v>4000000091</v>
      </c>
      <c r="K905" t="s">
        <v>75</v>
      </c>
      <c r="L905" t="s">
        <v>39</v>
      </c>
      <c r="M905">
        <v>120</v>
      </c>
      <c r="N905" t="s">
        <v>1194</v>
      </c>
      <c r="Q905">
        <v>0</v>
      </c>
      <c r="R905">
        <v>0</v>
      </c>
      <c r="S905">
        <v>0</v>
      </c>
      <c r="T905">
        <v>0</v>
      </c>
      <c r="U905">
        <v>0</v>
      </c>
      <c r="V905" s="29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 t="str">
        <f>IF(ISBLANK(E905), "N", "Y")</f>
        <v>N</v>
      </c>
      <c r="AJ905">
        <v>1</v>
      </c>
      <c r="AK905" s="12"/>
    </row>
    <row r="906" spans="2:37" x14ac:dyDescent="0.25">
      <c r="B906">
        <v>5526</v>
      </c>
      <c r="C906" s="19">
        <v>4000000093</v>
      </c>
      <c r="D906" t="s">
        <v>878</v>
      </c>
      <c r="F906">
        <v>5</v>
      </c>
      <c r="G906" s="4">
        <v>4</v>
      </c>
      <c r="H906" t="s">
        <v>1175</v>
      </c>
      <c r="I906" t="s">
        <v>1176</v>
      </c>
      <c r="J906" s="9">
        <v>4000000091</v>
      </c>
      <c r="K906" t="s">
        <v>75</v>
      </c>
      <c r="L906" t="s">
        <v>39</v>
      </c>
      <c r="M906">
        <v>120</v>
      </c>
      <c r="N906" t="s">
        <v>1194</v>
      </c>
      <c r="Q906">
        <v>0</v>
      </c>
      <c r="R906">
        <v>0</v>
      </c>
      <c r="S906">
        <v>0</v>
      </c>
      <c r="T906">
        <v>0</v>
      </c>
      <c r="U906">
        <v>0</v>
      </c>
      <c r="V906" s="29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 t="str">
        <f>IF(ISBLANK(E906), "N", "Y")</f>
        <v>N</v>
      </c>
      <c r="AJ906">
        <v>1</v>
      </c>
      <c r="AK906" s="12"/>
    </row>
    <row r="907" spans="2:37" x14ac:dyDescent="0.25">
      <c r="B907">
        <v>5527</v>
      </c>
      <c r="C907" s="20">
        <v>4000000101</v>
      </c>
      <c r="D907" s="22" t="s">
        <v>879</v>
      </c>
      <c r="F907">
        <v>4</v>
      </c>
      <c r="G907" s="4">
        <v>4</v>
      </c>
      <c r="H907" t="s">
        <v>1175</v>
      </c>
      <c r="I907" t="s">
        <v>1176</v>
      </c>
      <c r="J907" s="9">
        <v>4000000021</v>
      </c>
      <c r="K907" t="s">
        <v>40</v>
      </c>
      <c r="L907" t="s">
        <v>39</v>
      </c>
      <c r="M907">
        <v>120</v>
      </c>
      <c r="N907" t="s">
        <v>1194</v>
      </c>
      <c r="Q907">
        <v>0</v>
      </c>
      <c r="R907">
        <v>0</v>
      </c>
      <c r="S907">
        <v>0</v>
      </c>
      <c r="T907">
        <v>0</v>
      </c>
      <c r="U907">
        <v>0</v>
      </c>
      <c r="V907" s="29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 t="str">
        <f>IF(ISBLANK(E907), "N", "Y")</f>
        <v>N</v>
      </c>
      <c r="AJ907">
        <v>1</v>
      </c>
      <c r="AK907" s="12"/>
    </row>
    <row r="908" spans="2:37" x14ac:dyDescent="0.25">
      <c r="B908">
        <v>5531</v>
      </c>
      <c r="C908" s="19">
        <v>4000000122</v>
      </c>
      <c r="D908" t="s">
        <v>883</v>
      </c>
      <c r="F908">
        <v>5</v>
      </c>
      <c r="G908" s="4">
        <v>4</v>
      </c>
      <c r="H908" t="s">
        <v>1175</v>
      </c>
      <c r="I908" t="s">
        <v>1176</v>
      </c>
      <c r="J908" s="9">
        <v>4000000121</v>
      </c>
      <c r="K908" t="s">
        <v>75</v>
      </c>
      <c r="L908" t="s">
        <v>39</v>
      </c>
      <c r="M908">
        <v>120</v>
      </c>
      <c r="N908" t="s">
        <v>1194</v>
      </c>
      <c r="Q908">
        <v>0</v>
      </c>
      <c r="R908">
        <v>0</v>
      </c>
      <c r="S908">
        <v>0</v>
      </c>
      <c r="T908">
        <v>0</v>
      </c>
      <c r="U908">
        <v>0</v>
      </c>
      <c r="V908" s="29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 t="str">
        <f>IF(ISBLANK(E908), "N", "Y")</f>
        <v>N</v>
      </c>
      <c r="AJ908">
        <v>1</v>
      </c>
      <c r="AK908" s="12"/>
    </row>
    <row r="909" spans="2:37" x14ac:dyDescent="0.25">
      <c r="B909">
        <v>5532</v>
      </c>
      <c r="C909" s="19">
        <v>4000000123</v>
      </c>
      <c r="D909" t="s">
        <v>884</v>
      </c>
      <c r="F909">
        <v>5</v>
      </c>
      <c r="G909" s="4">
        <v>4</v>
      </c>
      <c r="H909" t="s">
        <v>1175</v>
      </c>
      <c r="I909" t="s">
        <v>1176</v>
      </c>
      <c r="J909" s="9">
        <v>4000000121</v>
      </c>
      <c r="K909" t="s">
        <v>75</v>
      </c>
      <c r="L909" t="s">
        <v>39</v>
      </c>
      <c r="M909">
        <v>120</v>
      </c>
      <c r="N909" t="s">
        <v>1194</v>
      </c>
      <c r="Q909">
        <v>0</v>
      </c>
      <c r="R909">
        <v>0</v>
      </c>
      <c r="S909">
        <v>0</v>
      </c>
      <c r="T909">
        <v>0</v>
      </c>
      <c r="U909">
        <v>0</v>
      </c>
      <c r="V909" s="2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 t="str">
        <f>IF(ISBLANK(E909), "N", "Y")</f>
        <v>N</v>
      </c>
      <c r="AJ909">
        <v>1</v>
      </c>
      <c r="AK909" s="12"/>
    </row>
    <row r="910" spans="2:37" x14ac:dyDescent="0.25">
      <c r="B910">
        <v>5533</v>
      </c>
      <c r="C910" s="20">
        <v>4000000131</v>
      </c>
      <c r="D910" s="22" t="s">
        <v>885</v>
      </c>
      <c r="F910">
        <v>4</v>
      </c>
      <c r="G910" s="4">
        <v>4</v>
      </c>
      <c r="H910" t="s">
        <v>1175</v>
      </c>
      <c r="I910" t="s">
        <v>1176</v>
      </c>
      <c r="J910" s="9">
        <v>4000000021</v>
      </c>
      <c r="K910" t="s">
        <v>40</v>
      </c>
      <c r="L910" t="s">
        <v>39</v>
      </c>
      <c r="M910">
        <v>120</v>
      </c>
      <c r="N910" t="s">
        <v>1194</v>
      </c>
      <c r="Q910">
        <v>0</v>
      </c>
      <c r="R910">
        <v>0</v>
      </c>
      <c r="S910">
        <v>0</v>
      </c>
      <c r="T910">
        <v>0</v>
      </c>
      <c r="U910">
        <v>0</v>
      </c>
      <c r="V910" s="29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 t="str">
        <f>IF(ISBLANK(E910), "N", "Y")</f>
        <v>N</v>
      </c>
      <c r="AJ910">
        <v>1</v>
      </c>
      <c r="AK910" s="12"/>
    </row>
    <row r="911" spans="2:37" x14ac:dyDescent="0.25">
      <c r="B911">
        <v>5537</v>
      </c>
      <c r="C911" s="19">
        <v>4000000142</v>
      </c>
      <c r="D911" t="s">
        <v>889</v>
      </c>
      <c r="F911">
        <v>5</v>
      </c>
      <c r="G911" s="4">
        <v>4</v>
      </c>
      <c r="H911" t="s">
        <v>1175</v>
      </c>
      <c r="I911" t="s">
        <v>1176</v>
      </c>
      <c r="J911" s="9">
        <v>4000000141</v>
      </c>
      <c r="K911" t="s">
        <v>75</v>
      </c>
      <c r="L911" t="s">
        <v>39</v>
      </c>
      <c r="M911">
        <v>120</v>
      </c>
      <c r="N911" t="s">
        <v>1194</v>
      </c>
      <c r="Q911">
        <v>0</v>
      </c>
      <c r="R911">
        <v>0</v>
      </c>
      <c r="S911">
        <v>0</v>
      </c>
      <c r="T911">
        <v>0</v>
      </c>
      <c r="U911">
        <v>0</v>
      </c>
      <c r="V911" s="29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 t="str">
        <f>IF(ISBLANK(E911), "N", "Y")</f>
        <v>N</v>
      </c>
      <c r="AJ911">
        <v>1</v>
      </c>
      <c r="AK911" s="12"/>
    </row>
    <row r="912" spans="2:37" x14ac:dyDescent="0.25">
      <c r="B912">
        <v>5538</v>
      </c>
      <c r="C912" s="19">
        <v>4000000143</v>
      </c>
      <c r="D912" t="s">
        <v>890</v>
      </c>
      <c r="F912">
        <v>5</v>
      </c>
      <c r="G912" s="4">
        <v>4</v>
      </c>
      <c r="H912" t="s">
        <v>1175</v>
      </c>
      <c r="I912" t="s">
        <v>1176</v>
      </c>
      <c r="J912" s="9">
        <v>4000000141</v>
      </c>
      <c r="K912" t="s">
        <v>75</v>
      </c>
      <c r="L912" t="s">
        <v>39</v>
      </c>
      <c r="M912">
        <v>120</v>
      </c>
      <c r="N912" t="s">
        <v>1194</v>
      </c>
      <c r="Q912">
        <v>0</v>
      </c>
      <c r="R912">
        <v>0</v>
      </c>
      <c r="S912">
        <v>0</v>
      </c>
      <c r="T912">
        <v>0</v>
      </c>
      <c r="U912">
        <v>0</v>
      </c>
      <c r="V912" s="29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tr">
        <f>IF(ISBLANK(E912), "N", "Y")</f>
        <v>N</v>
      </c>
      <c r="AJ912">
        <v>1</v>
      </c>
      <c r="AK912" s="12"/>
    </row>
    <row r="913" spans="2:37" x14ac:dyDescent="0.25">
      <c r="B913">
        <v>5541</v>
      </c>
      <c r="C913" s="20">
        <v>4000000181</v>
      </c>
      <c r="D913" s="22" t="s">
        <v>893</v>
      </c>
      <c r="F913">
        <v>4</v>
      </c>
      <c r="G913" s="4">
        <v>4</v>
      </c>
      <c r="H913" t="s">
        <v>1175</v>
      </c>
      <c r="I913" t="s">
        <v>1176</v>
      </c>
      <c r="J913" s="9">
        <v>4000000021</v>
      </c>
      <c r="K913" t="s">
        <v>40</v>
      </c>
      <c r="L913" t="s">
        <v>39</v>
      </c>
      <c r="M913">
        <v>120</v>
      </c>
      <c r="N913" t="s">
        <v>1194</v>
      </c>
      <c r="Q913">
        <v>0</v>
      </c>
      <c r="R913">
        <v>0</v>
      </c>
      <c r="S913">
        <v>0</v>
      </c>
      <c r="T913">
        <v>0</v>
      </c>
      <c r="U913">
        <v>0</v>
      </c>
      <c r="V913" s="29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 t="str">
        <f>IF(ISBLANK(E913), "N", "Y")</f>
        <v>N</v>
      </c>
      <c r="AJ913">
        <v>1</v>
      </c>
      <c r="AK913" s="12"/>
    </row>
    <row r="914" spans="2:37" x14ac:dyDescent="0.25">
      <c r="B914">
        <v>5542</v>
      </c>
      <c r="C914" s="19">
        <v>4000000182</v>
      </c>
      <c r="D914" t="s">
        <v>894</v>
      </c>
      <c r="F914">
        <v>5</v>
      </c>
      <c r="G914" s="4">
        <v>4</v>
      </c>
      <c r="H914" t="s">
        <v>1175</v>
      </c>
      <c r="I914" t="s">
        <v>1176</v>
      </c>
      <c r="J914" s="9">
        <v>4000000181</v>
      </c>
      <c r="K914" t="s">
        <v>75</v>
      </c>
      <c r="L914" t="s">
        <v>39</v>
      </c>
      <c r="M914">
        <v>120</v>
      </c>
      <c r="N914" t="s">
        <v>1194</v>
      </c>
      <c r="Q914">
        <v>0</v>
      </c>
      <c r="R914">
        <v>0</v>
      </c>
      <c r="S914">
        <v>0</v>
      </c>
      <c r="T914">
        <v>0</v>
      </c>
      <c r="U914">
        <v>0</v>
      </c>
      <c r="V914" s="29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 t="str">
        <f>IF(ISBLANK(E914), "N", "Y")</f>
        <v>N</v>
      </c>
      <c r="AJ914">
        <v>1</v>
      </c>
      <c r="AK914" s="12"/>
    </row>
    <row r="915" spans="2:37" x14ac:dyDescent="0.25">
      <c r="B915">
        <v>5543</v>
      </c>
      <c r="C915" s="19">
        <v>4000000183</v>
      </c>
      <c r="D915" t="s">
        <v>895</v>
      </c>
      <c r="F915">
        <v>5</v>
      </c>
      <c r="G915" s="4">
        <v>4</v>
      </c>
      <c r="H915" t="s">
        <v>1175</v>
      </c>
      <c r="I915" t="s">
        <v>1176</v>
      </c>
      <c r="J915" s="9">
        <v>4000000181</v>
      </c>
      <c r="K915" t="s">
        <v>75</v>
      </c>
      <c r="L915" t="s">
        <v>39</v>
      </c>
      <c r="M915">
        <v>120</v>
      </c>
      <c r="N915" t="s">
        <v>1194</v>
      </c>
      <c r="Q915">
        <v>0</v>
      </c>
      <c r="R915">
        <v>0</v>
      </c>
      <c r="S915">
        <v>0</v>
      </c>
      <c r="T915">
        <v>0</v>
      </c>
      <c r="U915">
        <v>0</v>
      </c>
      <c r="V915" s="29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 t="str">
        <f>IF(ISBLANK(E915), "N", "Y")</f>
        <v>N</v>
      </c>
      <c r="AJ915">
        <v>1</v>
      </c>
      <c r="AK915" s="12"/>
    </row>
    <row r="916" spans="2:37" x14ac:dyDescent="0.25">
      <c r="B916">
        <v>5544</v>
      </c>
      <c r="C916" s="19">
        <v>4000000211</v>
      </c>
      <c r="D916" t="s">
        <v>896</v>
      </c>
      <c r="F916">
        <v>4</v>
      </c>
      <c r="G916" s="4">
        <v>4</v>
      </c>
      <c r="H916" t="s">
        <v>1175</v>
      </c>
      <c r="I916" t="s">
        <v>1176</v>
      </c>
      <c r="J916" s="9">
        <v>4000000021</v>
      </c>
      <c r="K916" t="s">
        <v>75</v>
      </c>
      <c r="L916" t="s">
        <v>39</v>
      </c>
      <c r="M916">
        <v>120</v>
      </c>
      <c r="N916" t="s">
        <v>1194</v>
      </c>
      <c r="Q916">
        <v>0</v>
      </c>
      <c r="R916">
        <v>0</v>
      </c>
      <c r="S916">
        <v>0</v>
      </c>
      <c r="T916">
        <v>0</v>
      </c>
      <c r="U916">
        <v>0</v>
      </c>
      <c r="V916" s="29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 t="str">
        <f>IF(ISBLANK(E916), "N", "Y")</f>
        <v>N</v>
      </c>
      <c r="AJ916">
        <v>1</v>
      </c>
      <c r="AK916" s="12"/>
    </row>
    <row r="917" spans="2:37" x14ac:dyDescent="0.25">
      <c r="B917">
        <v>5545</v>
      </c>
      <c r="C917" s="19">
        <v>4000000212</v>
      </c>
      <c r="D917" t="s">
        <v>897</v>
      </c>
      <c r="F917">
        <v>4</v>
      </c>
      <c r="G917" s="4">
        <v>4</v>
      </c>
      <c r="H917" t="s">
        <v>1175</v>
      </c>
      <c r="I917" t="s">
        <v>1176</v>
      </c>
      <c r="J917" s="9">
        <v>4000000021</v>
      </c>
      <c r="K917" t="s">
        <v>75</v>
      </c>
      <c r="L917" t="s">
        <v>39</v>
      </c>
      <c r="M917">
        <v>120</v>
      </c>
      <c r="N917" t="s">
        <v>1194</v>
      </c>
      <c r="Q917">
        <v>0</v>
      </c>
      <c r="R917">
        <v>0</v>
      </c>
      <c r="S917">
        <v>0</v>
      </c>
      <c r="T917">
        <v>0</v>
      </c>
      <c r="U917">
        <v>53370</v>
      </c>
      <c r="V917" s="29">
        <v>53370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 t="str">
        <f>IF(ISBLANK(E917), "N", "Y")</f>
        <v>N</v>
      </c>
      <c r="AJ917">
        <v>1</v>
      </c>
      <c r="AK917" s="12"/>
    </row>
    <row r="918" spans="2:37" x14ac:dyDescent="0.25">
      <c r="B918">
        <v>5546</v>
      </c>
      <c r="C918" s="20">
        <v>4000000231</v>
      </c>
      <c r="D918" s="22" t="s">
        <v>898</v>
      </c>
      <c r="F918">
        <v>4</v>
      </c>
      <c r="G918" s="4">
        <v>4</v>
      </c>
      <c r="H918" t="s">
        <v>1175</v>
      </c>
      <c r="I918" t="s">
        <v>1176</v>
      </c>
      <c r="J918" s="9">
        <v>4000000021</v>
      </c>
      <c r="K918" t="s">
        <v>40</v>
      </c>
      <c r="L918" t="s">
        <v>39</v>
      </c>
      <c r="M918">
        <v>120</v>
      </c>
      <c r="N918" t="s">
        <v>1194</v>
      </c>
      <c r="Q918">
        <v>0</v>
      </c>
      <c r="R918">
        <v>0</v>
      </c>
      <c r="S918">
        <v>0</v>
      </c>
      <c r="T918">
        <v>0</v>
      </c>
      <c r="U918">
        <v>0</v>
      </c>
      <c r="V918" s="29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 t="str">
        <f>IF(ISBLANK(E918), "N", "Y")</f>
        <v>N</v>
      </c>
      <c r="AJ918">
        <v>1</v>
      </c>
      <c r="AK918" s="12"/>
    </row>
    <row r="919" spans="2:37" x14ac:dyDescent="0.25">
      <c r="B919">
        <v>5549</v>
      </c>
      <c r="C919" s="19">
        <v>4000000261</v>
      </c>
      <c r="D919" t="s">
        <v>901</v>
      </c>
      <c r="F919">
        <v>4</v>
      </c>
      <c r="G919" s="4">
        <v>4</v>
      </c>
      <c r="H919" t="s">
        <v>1175</v>
      </c>
      <c r="I919" t="s">
        <v>1176</v>
      </c>
      <c r="J919" s="9">
        <v>4000000021</v>
      </c>
      <c r="K919" t="s">
        <v>75</v>
      </c>
      <c r="L919" t="s">
        <v>39</v>
      </c>
      <c r="M919">
        <v>120</v>
      </c>
      <c r="N919" t="s">
        <v>1194</v>
      </c>
      <c r="Q919">
        <v>0</v>
      </c>
      <c r="R919">
        <v>0</v>
      </c>
      <c r="S919">
        <v>0</v>
      </c>
      <c r="T919">
        <v>0</v>
      </c>
      <c r="U919">
        <v>0</v>
      </c>
      <c r="V919" s="2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 t="str">
        <f>IF(ISBLANK(E919), "N", "Y")</f>
        <v>N</v>
      </c>
      <c r="AJ919">
        <v>1</v>
      </c>
      <c r="AK919" s="12"/>
    </row>
    <row r="920" spans="2:37" x14ac:dyDescent="0.25">
      <c r="B920">
        <v>5550</v>
      </c>
      <c r="C920" s="19">
        <v>4000000267</v>
      </c>
      <c r="D920" t="s">
        <v>902</v>
      </c>
      <c r="F920">
        <v>4</v>
      </c>
      <c r="G920" s="4">
        <v>4</v>
      </c>
      <c r="H920" t="s">
        <v>1175</v>
      </c>
      <c r="I920" t="s">
        <v>1176</v>
      </c>
      <c r="J920" s="9">
        <v>4000000021</v>
      </c>
      <c r="K920" t="s">
        <v>40</v>
      </c>
      <c r="L920" t="s">
        <v>39</v>
      </c>
      <c r="M920">
        <v>120</v>
      </c>
      <c r="N920" t="s">
        <v>1194</v>
      </c>
      <c r="Q920">
        <v>0</v>
      </c>
      <c r="R920">
        <v>0</v>
      </c>
      <c r="S920">
        <v>0</v>
      </c>
      <c r="T920">
        <v>0</v>
      </c>
      <c r="U920">
        <v>0</v>
      </c>
      <c r="V920" s="29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 t="str">
        <f>IF(ISBLANK(E920), "N", "Y")</f>
        <v>N</v>
      </c>
      <c r="AJ920">
        <v>1</v>
      </c>
      <c r="AK920" s="12"/>
    </row>
    <row r="921" spans="2:37" x14ac:dyDescent="0.25">
      <c r="B921">
        <v>5552</v>
      </c>
      <c r="C921" s="19">
        <v>4000000269</v>
      </c>
      <c r="D921" t="s">
        <v>904</v>
      </c>
      <c r="F921">
        <v>5</v>
      </c>
      <c r="G921" s="4">
        <v>4</v>
      </c>
      <c r="H921" t="s">
        <v>1175</v>
      </c>
      <c r="I921" t="s">
        <v>1176</v>
      </c>
      <c r="J921" s="9">
        <v>4000000267</v>
      </c>
      <c r="K921" t="s">
        <v>75</v>
      </c>
      <c r="L921" t="s">
        <v>39</v>
      </c>
      <c r="M921">
        <v>120</v>
      </c>
      <c r="N921" t="s">
        <v>1194</v>
      </c>
      <c r="Q921">
        <v>0</v>
      </c>
      <c r="R921">
        <v>0</v>
      </c>
      <c r="S921">
        <v>0</v>
      </c>
      <c r="T921">
        <v>0</v>
      </c>
      <c r="U921">
        <v>0</v>
      </c>
      <c r="V921" s="29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 t="str">
        <f>IF(ISBLANK(E921), "N", "Y")</f>
        <v>N</v>
      </c>
      <c r="AJ921">
        <v>1</v>
      </c>
      <c r="AK921" s="12"/>
    </row>
    <row r="922" spans="2:37" x14ac:dyDescent="0.25">
      <c r="B922">
        <v>5554</v>
      </c>
      <c r="C922" s="19">
        <v>4000000311</v>
      </c>
      <c r="D922" t="s">
        <v>906</v>
      </c>
      <c r="F922">
        <v>4</v>
      </c>
      <c r="G922" s="4">
        <v>4</v>
      </c>
      <c r="H922" t="s">
        <v>1175</v>
      </c>
      <c r="I922" t="s">
        <v>1176</v>
      </c>
      <c r="J922" s="9">
        <v>4000000021</v>
      </c>
      <c r="K922" t="s">
        <v>75</v>
      </c>
      <c r="L922" t="s">
        <v>39</v>
      </c>
      <c r="M922">
        <v>120</v>
      </c>
      <c r="N922" t="s">
        <v>1194</v>
      </c>
      <c r="Q922">
        <v>0</v>
      </c>
      <c r="R922">
        <v>0</v>
      </c>
      <c r="S922">
        <v>0</v>
      </c>
      <c r="T922">
        <v>0</v>
      </c>
      <c r="U922">
        <v>0</v>
      </c>
      <c r="V922" s="29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 t="str">
        <f>IF(ISBLANK(E922), "N", "Y")</f>
        <v>N</v>
      </c>
      <c r="AJ922">
        <v>1</v>
      </c>
      <c r="AK922" s="12"/>
    </row>
    <row r="923" spans="2:37" x14ac:dyDescent="0.25">
      <c r="B923">
        <v>5555</v>
      </c>
      <c r="C923" s="19">
        <v>4000000312</v>
      </c>
      <c r="D923" t="s">
        <v>907</v>
      </c>
      <c r="F923">
        <v>4</v>
      </c>
      <c r="G923" s="4">
        <v>4</v>
      </c>
      <c r="H923" t="s">
        <v>1175</v>
      </c>
      <c r="I923" t="s">
        <v>1176</v>
      </c>
      <c r="J923" s="9">
        <v>4000000021</v>
      </c>
      <c r="K923" t="s">
        <v>75</v>
      </c>
      <c r="L923" t="s">
        <v>39</v>
      </c>
      <c r="M923">
        <v>120</v>
      </c>
      <c r="N923" t="s">
        <v>1194</v>
      </c>
      <c r="Q923">
        <v>0</v>
      </c>
      <c r="R923">
        <v>0</v>
      </c>
      <c r="S923">
        <v>0</v>
      </c>
      <c r="T923">
        <v>0</v>
      </c>
      <c r="U923">
        <v>0</v>
      </c>
      <c r="V923" s="29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 t="str">
        <f>IF(ISBLANK(E923), "N", "Y")</f>
        <v>N</v>
      </c>
      <c r="AJ923">
        <v>1</v>
      </c>
      <c r="AK923" s="12"/>
    </row>
    <row r="924" spans="2:37" x14ac:dyDescent="0.25">
      <c r="B924">
        <v>5556</v>
      </c>
      <c r="C924" s="19">
        <v>4000000341</v>
      </c>
      <c r="D924" t="s">
        <v>908</v>
      </c>
      <c r="F924">
        <v>3</v>
      </c>
      <c r="G924" s="4">
        <v>4</v>
      </c>
      <c r="H924" t="s">
        <v>1175</v>
      </c>
      <c r="I924" t="s">
        <v>1176</v>
      </c>
      <c r="J924" s="6">
        <v>4000000010</v>
      </c>
      <c r="K924" t="s">
        <v>40</v>
      </c>
      <c r="L924" t="s">
        <v>39</v>
      </c>
      <c r="M924">
        <v>120</v>
      </c>
      <c r="N924" t="s">
        <v>1194</v>
      </c>
      <c r="Q924">
        <v>0</v>
      </c>
      <c r="R924">
        <v>0</v>
      </c>
      <c r="S924">
        <v>0</v>
      </c>
      <c r="T924">
        <v>0</v>
      </c>
      <c r="U924">
        <v>0</v>
      </c>
      <c r="V924" s="29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 t="str">
        <f>IF(ISBLANK(E924), "N", "Y")</f>
        <v>N</v>
      </c>
      <c r="AJ924">
        <v>1</v>
      </c>
      <c r="AK924" s="12"/>
    </row>
    <row r="925" spans="2:37" x14ac:dyDescent="0.25">
      <c r="B925">
        <v>5557</v>
      </c>
      <c r="C925" s="19">
        <v>4000000342</v>
      </c>
      <c r="D925" t="s">
        <v>909</v>
      </c>
      <c r="F925">
        <v>4</v>
      </c>
      <c r="G925" s="4">
        <v>4</v>
      </c>
      <c r="H925" t="s">
        <v>1175</v>
      </c>
      <c r="I925" t="s">
        <v>1176</v>
      </c>
      <c r="J925" s="9">
        <v>4000000341</v>
      </c>
      <c r="K925" t="s">
        <v>40</v>
      </c>
      <c r="L925" t="s">
        <v>39</v>
      </c>
      <c r="M925">
        <v>120</v>
      </c>
      <c r="N925" t="s">
        <v>1194</v>
      </c>
      <c r="Q925">
        <v>0</v>
      </c>
      <c r="R925">
        <v>0</v>
      </c>
      <c r="S925">
        <v>0</v>
      </c>
      <c r="T925">
        <v>0</v>
      </c>
      <c r="U925">
        <v>0</v>
      </c>
      <c r="V925" s="29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 t="str">
        <f>IF(ISBLANK(E925), "N", "Y")</f>
        <v>N</v>
      </c>
      <c r="AJ925">
        <v>1</v>
      </c>
      <c r="AK925" s="12"/>
    </row>
    <row r="926" spans="2:37" x14ac:dyDescent="0.25">
      <c r="B926">
        <v>5558</v>
      </c>
      <c r="C926" s="19">
        <v>4000000343</v>
      </c>
      <c r="D926" t="s">
        <v>910</v>
      </c>
      <c r="F926">
        <v>5</v>
      </c>
      <c r="G926" s="4">
        <v>4</v>
      </c>
      <c r="H926" t="s">
        <v>1175</v>
      </c>
      <c r="I926" t="s">
        <v>1176</v>
      </c>
      <c r="J926" s="6">
        <v>4000000342</v>
      </c>
      <c r="K926" t="s">
        <v>75</v>
      </c>
      <c r="L926" t="s">
        <v>39</v>
      </c>
      <c r="M926">
        <v>120</v>
      </c>
      <c r="N926" t="s">
        <v>1194</v>
      </c>
      <c r="Q926">
        <v>0</v>
      </c>
      <c r="R926">
        <v>0</v>
      </c>
      <c r="S926">
        <v>0</v>
      </c>
      <c r="T926">
        <v>0</v>
      </c>
      <c r="U926">
        <v>0</v>
      </c>
      <c r="V926" s="29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 t="str">
        <f>IF(ISBLANK(E926), "N", "Y")</f>
        <v>N</v>
      </c>
      <c r="AJ926">
        <v>1</v>
      </c>
      <c r="AK926" s="12"/>
    </row>
    <row r="927" spans="2:37" x14ac:dyDescent="0.25">
      <c r="B927">
        <v>5559</v>
      </c>
      <c r="C927" s="19">
        <v>4000000344</v>
      </c>
      <c r="D927" t="s">
        <v>911</v>
      </c>
      <c r="F927">
        <v>5</v>
      </c>
      <c r="G927" s="4">
        <v>4</v>
      </c>
      <c r="H927" t="s">
        <v>1175</v>
      </c>
      <c r="I927" t="s">
        <v>1176</v>
      </c>
      <c r="J927" s="6">
        <v>4000000342</v>
      </c>
      <c r="K927" t="s">
        <v>75</v>
      </c>
      <c r="L927" t="s">
        <v>39</v>
      </c>
      <c r="M927">
        <v>120</v>
      </c>
      <c r="N927" t="s">
        <v>1194</v>
      </c>
      <c r="Q927">
        <v>0</v>
      </c>
      <c r="R927">
        <v>0</v>
      </c>
      <c r="S927">
        <v>0</v>
      </c>
      <c r="T927">
        <v>0</v>
      </c>
      <c r="U927">
        <v>0</v>
      </c>
      <c r="V927" s="29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 t="str">
        <f>IF(ISBLANK(E927), "N", "Y")</f>
        <v>N</v>
      </c>
      <c r="AJ927">
        <v>1</v>
      </c>
      <c r="AK927" s="12"/>
    </row>
    <row r="928" spans="2:37" x14ac:dyDescent="0.25">
      <c r="B928">
        <v>5560</v>
      </c>
      <c r="C928" s="19">
        <v>4000000345</v>
      </c>
      <c r="D928" t="s">
        <v>912</v>
      </c>
      <c r="F928">
        <v>5</v>
      </c>
      <c r="G928" s="4">
        <v>4</v>
      </c>
      <c r="H928" t="s">
        <v>1175</v>
      </c>
      <c r="I928" t="s">
        <v>1176</v>
      </c>
      <c r="J928" s="6">
        <v>4000000342</v>
      </c>
      <c r="K928" t="s">
        <v>75</v>
      </c>
      <c r="L928" t="s">
        <v>39</v>
      </c>
      <c r="M928">
        <v>120</v>
      </c>
      <c r="N928" t="s">
        <v>1194</v>
      </c>
      <c r="Q928">
        <v>0</v>
      </c>
      <c r="R928">
        <v>0</v>
      </c>
      <c r="S928">
        <v>0</v>
      </c>
      <c r="T928">
        <v>0</v>
      </c>
      <c r="U928">
        <v>0</v>
      </c>
      <c r="V928" s="29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 t="str">
        <f>IF(ISBLANK(E928), "N", "Y")</f>
        <v>N</v>
      </c>
      <c r="AJ928">
        <v>1</v>
      </c>
      <c r="AK928" s="12"/>
    </row>
    <row r="929" spans="2:37" x14ac:dyDescent="0.25">
      <c r="B929">
        <v>5561</v>
      </c>
      <c r="C929" s="19">
        <v>4000000346</v>
      </c>
      <c r="D929" t="s">
        <v>913</v>
      </c>
      <c r="F929">
        <v>5</v>
      </c>
      <c r="G929" s="4">
        <v>4</v>
      </c>
      <c r="H929" t="s">
        <v>1175</v>
      </c>
      <c r="I929" t="s">
        <v>1176</v>
      </c>
      <c r="J929" s="6">
        <v>4000000342</v>
      </c>
      <c r="K929" t="s">
        <v>75</v>
      </c>
      <c r="L929" t="s">
        <v>39</v>
      </c>
      <c r="M929">
        <v>120</v>
      </c>
      <c r="N929" t="s">
        <v>1194</v>
      </c>
      <c r="Q929">
        <v>0</v>
      </c>
      <c r="R929">
        <v>0</v>
      </c>
      <c r="S929">
        <v>0</v>
      </c>
      <c r="T929">
        <v>0</v>
      </c>
      <c r="U929">
        <v>0</v>
      </c>
      <c r="V929" s="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tr">
        <f>IF(ISBLANK(E929), "N", "Y")</f>
        <v>N</v>
      </c>
      <c r="AJ929">
        <v>1</v>
      </c>
      <c r="AK929" s="12"/>
    </row>
    <row r="930" spans="2:37" x14ac:dyDescent="0.25">
      <c r="B930">
        <v>5562</v>
      </c>
      <c r="C930" s="19">
        <v>4000000347</v>
      </c>
      <c r="D930" t="s">
        <v>914</v>
      </c>
      <c r="F930">
        <v>5</v>
      </c>
      <c r="G930" s="4">
        <v>4</v>
      </c>
      <c r="H930" t="s">
        <v>1175</v>
      </c>
      <c r="I930" t="s">
        <v>1176</v>
      </c>
      <c r="J930" s="6">
        <v>4000000342</v>
      </c>
      <c r="K930" t="s">
        <v>75</v>
      </c>
      <c r="L930" t="s">
        <v>39</v>
      </c>
      <c r="M930">
        <v>120</v>
      </c>
      <c r="N930" t="s">
        <v>1194</v>
      </c>
      <c r="Q930">
        <v>0</v>
      </c>
      <c r="R930">
        <v>0</v>
      </c>
      <c r="S930">
        <v>0</v>
      </c>
      <c r="T930">
        <v>0</v>
      </c>
      <c r="U930">
        <v>0</v>
      </c>
      <c r="V930" s="29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 t="str">
        <f>IF(ISBLANK(E930), "N", "Y")</f>
        <v>N</v>
      </c>
      <c r="AJ930">
        <v>1</v>
      </c>
      <c r="AK930" s="12"/>
    </row>
    <row r="931" spans="2:37" x14ac:dyDescent="0.25">
      <c r="B931">
        <v>5563</v>
      </c>
      <c r="C931" s="19">
        <v>4000000348</v>
      </c>
      <c r="D931" t="s">
        <v>915</v>
      </c>
      <c r="F931">
        <v>5</v>
      </c>
      <c r="G931" s="4">
        <v>4</v>
      </c>
      <c r="H931" t="s">
        <v>1175</v>
      </c>
      <c r="I931" t="s">
        <v>1176</v>
      </c>
      <c r="J931" s="6">
        <v>4000000342</v>
      </c>
      <c r="K931" t="s">
        <v>75</v>
      </c>
      <c r="L931" t="s">
        <v>39</v>
      </c>
      <c r="M931">
        <v>120</v>
      </c>
      <c r="N931" t="s">
        <v>1194</v>
      </c>
      <c r="Q931">
        <v>0</v>
      </c>
      <c r="R931">
        <v>0</v>
      </c>
      <c r="S931">
        <v>0</v>
      </c>
      <c r="T931">
        <v>0</v>
      </c>
      <c r="U931">
        <v>0</v>
      </c>
      <c r="V931" s="29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 t="str">
        <f>IF(ISBLANK(E931), "N", "Y")</f>
        <v>N</v>
      </c>
      <c r="AJ931">
        <v>1</v>
      </c>
      <c r="AK931" s="12"/>
    </row>
    <row r="932" spans="2:37" x14ac:dyDescent="0.25">
      <c r="B932">
        <v>5564</v>
      </c>
      <c r="C932" s="19">
        <v>4000000349</v>
      </c>
      <c r="D932" t="s">
        <v>916</v>
      </c>
      <c r="F932">
        <v>5</v>
      </c>
      <c r="G932" s="4">
        <v>4</v>
      </c>
      <c r="H932" t="s">
        <v>1175</v>
      </c>
      <c r="I932" t="s">
        <v>1176</v>
      </c>
      <c r="J932" s="6">
        <v>4000000342</v>
      </c>
      <c r="K932" t="s">
        <v>75</v>
      </c>
      <c r="L932" t="s">
        <v>39</v>
      </c>
      <c r="M932">
        <v>120</v>
      </c>
      <c r="N932" t="s">
        <v>1194</v>
      </c>
      <c r="Q932">
        <v>0</v>
      </c>
      <c r="R932">
        <v>0</v>
      </c>
      <c r="S932">
        <v>0</v>
      </c>
      <c r="T932">
        <v>0</v>
      </c>
      <c r="U932">
        <v>0</v>
      </c>
      <c r="V932" s="29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 t="str">
        <f>IF(ISBLANK(E932), "N", "Y")</f>
        <v>N</v>
      </c>
      <c r="AJ932">
        <v>1</v>
      </c>
      <c r="AK932" s="12"/>
    </row>
    <row r="933" spans="2:37" x14ac:dyDescent="0.25">
      <c r="B933">
        <v>5565</v>
      </c>
      <c r="C933" s="19">
        <v>4000000350</v>
      </c>
      <c r="D933" t="s">
        <v>917</v>
      </c>
      <c r="F933">
        <v>5</v>
      </c>
      <c r="G933" s="4">
        <v>4</v>
      </c>
      <c r="H933" t="s">
        <v>1175</v>
      </c>
      <c r="I933" t="s">
        <v>1176</v>
      </c>
      <c r="J933" s="6">
        <v>4000000342</v>
      </c>
      <c r="K933" t="s">
        <v>75</v>
      </c>
      <c r="L933" t="s">
        <v>39</v>
      </c>
      <c r="M933">
        <v>120</v>
      </c>
      <c r="N933" t="s">
        <v>1194</v>
      </c>
      <c r="Q933">
        <v>0</v>
      </c>
      <c r="R933">
        <v>0</v>
      </c>
      <c r="S933">
        <v>0</v>
      </c>
      <c r="T933">
        <v>0</v>
      </c>
      <c r="U933">
        <v>0</v>
      </c>
      <c r="V933" s="29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 t="str">
        <f>IF(ISBLANK(E933), "N", "Y")</f>
        <v>N</v>
      </c>
      <c r="AJ933">
        <v>1</v>
      </c>
      <c r="AK933" s="12"/>
    </row>
    <row r="934" spans="2:37" x14ac:dyDescent="0.25">
      <c r="B934">
        <v>5567</v>
      </c>
      <c r="C934" s="19">
        <v>4000000381</v>
      </c>
      <c r="D934" t="s">
        <v>919</v>
      </c>
      <c r="F934">
        <v>4</v>
      </c>
      <c r="G934" s="4">
        <v>4</v>
      </c>
      <c r="H934" t="s">
        <v>1175</v>
      </c>
      <c r="I934" t="s">
        <v>1176</v>
      </c>
      <c r="J934" s="9">
        <v>4000000341</v>
      </c>
      <c r="K934" t="s">
        <v>40</v>
      </c>
      <c r="L934" t="s">
        <v>39</v>
      </c>
      <c r="M934">
        <v>120</v>
      </c>
      <c r="N934" t="s">
        <v>1194</v>
      </c>
      <c r="Q934">
        <v>0</v>
      </c>
      <c r="R934">
        <v>0</v>
      </c>
      <c r="S934">
        <v>0</v>
      </c>
      <c r="T934">
        <v>0</v>
      </c>
      <c r="U934">
        <v>0</v>
      </c>
      <c r="V934" s="29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tr">
        <f>IF(ISBLANK(E934), "N", "Y")</f>
        <v>N</v>
      </c>
      <c r="AJ934">
        <v>1</v>
      </c>
      <c r="AK934" s="12"/>
    </row>
    <row r="935" spans="2:37" x14ac:dyDescent="0.25">
      <c r="B935">
        <v>5568</v>
      </c>
      <c r="C935" s="19">
        <v>4000000382</v>
      </c>
      <c r="D935" t="s">
        <v>920</v>
      </c>
      <c r="F935">
        <v>5</v>
      </c>
      <c r="G935" s="4">
        <v>4</v>
      </c>
      <c r="H935" t="s">
        <v>1175</v>
      </c>
      <c r="I935" t="s">
        <v>1176</v>
      </c>
      <c r="J935" s="9">
        <v>4000000381</v>
      </c>
      <c r="K935" t="s">
        <v>75</v>
      </c>
      <c r="L935" t="s">
        <v>39</v>
      </c>
      <c r="M935">
        <v>120</v>
      </c>
      <c r="N935" t="s">
        <v>1194</v>
      </c>
      <c r="Q935">
        <v>0</v>
      </c>
      <c r="R935">
        <v>0</v>
      </c>
      <c r="S935">
        <v>0</v>
      </c>
      <c r="T935">
        <v>0</v>
      </c>
      <c r="U935">
        <v>0</v>
      </c>
      <c r="V935" s="29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 t="str">
        <f>IF(ISBLANK(E935), "N", "Y")</f>
        <v>N</v>
      </c>
      <c r="AJ935">
        <v>1</v>
      </c>
      <c r="AK935" s="12"/>
    </row>
    <row r="936" spans="2:37" x14ac:dyDescent="0.25">
      <c r="B936">
        <v>5569</v>
      </c>
      <c r="C936" s="19">
        <v>4000000383</v>
      </c>
      <c r="D936" t="s">
        <v>921</v>
      </c>
      <c r="F936">
        <v>5</v>
      </c>
      <c r="G936" s="4">
        <v>4</v>
      </c>
      <c r="H936" t="s">
        <v>1175</v>
      </c>
      <c r="I936" t="s">
        <v>1176</v>
      </c>
      <c r="J936" s="9">
        <v>4000000381</v>
      </c>
      <c r="K936" t="s">
        <v>75</v>
      </c>
      <c r="L936" t="s">
        <v>39</v>
      </c>
      <c r="M936">
        <v>120</v>
      </c>
      <c r="N936" t="s">
        <v>1194</v>
      </c>
      <c r="Q936">
        <v>0</v>
      </c>
      <c r="R936">
        <v>0</v>
      </c>
      <c r="S936">
        <v>0</v>
      </c>
      <c r="T936">
        <v>0</v>
      </c>
      <c r="U936">
        <v>0</v>
      </c>
      <c r="V936" s="29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 t="str">
        <f>IF(ISBLANK(E936), "N", "Y")</f>
        <v>N</v>
      </c>
      <c r="AJ936">
        <v>1</v>
      </c>
      <c r="AK936" s="12"/>
    </row>
    <row r="937" spans="2:37" x14ac:dyDescent="0.25">
      <c r="B937">
        <v>5571</v>
      </c>
      <c r="C937" s="19">
        <v>4000000385</v>
      </c>
      <c r="D937" t="s">
        <v>923</v>
      </c>
      <c r="F937">
        <v>5</v>
      </c>
      <c r="G937" s="4">
        <v>4</v>
      </c>
      <c r="H937" t="s">
        <v>1175</v>
      </c>
      <c r="I937" t="s">
        <v>1176</v>
      </c>
      <c r="J937" s="9">
        <v>4000000381</v>
      </c>
      <c r="K937" t="s">
        <v>75</v>
      </c>
      <c r="L937" t="s">
        <v>39</v>
      </c>
      <c r="M937">
        <v>120</v>
      </c>
      <c r="N937" t="s">
        <v>1194</v>
      </c>
      <c r="Q937">
        <v>0</v>
      </c>
      <c r="R937">
        <v>0</v>
      </c>
      <c r="S937">
        <v>0</v>
      </c>
      <c r="T937">
        <v>0</v>
      </c>
      <c r="U937">
        <v>0</v>
      </c>
      <c r="V937" s="29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 t="str">
        <f>IF(ISBLANK(E937), "N", "Y")</f>
        <v>N</v>
      </c>
      <c r="AJ937">
        <v>1</v>
      </c>
      <c r="AK937" s="12"/>
    </row>
    <row r="938" spans="2:37" x14ac:dyDescent="0.25">
      <c r="B938">
        <v>5572</v>
      </c>
      <c r="C938" s="19">
        <v>4000000386</v>
      </c>
      <c r="D938" t="s">
        <v>924</v>
      </c>
      <c r="F938">
        <v>5</v>
      </c>
      <c r="G938" s="4">
        <v>4</v>
      </c>
      <c r="H938" t="s">
        <v>1175</v>
      </c>
      <c r="I938" t="s">
        <v>1176</v>
      </c>
      <c r="J938" s="9">
        <v>4000000381</v>
      </c>
      <c r="K938" t="s">
        <v>75</v>
      </c>
      <c r="L938" t="s">
        <v>39</v>
      </c>
      <c r="M938">
        <v>120</v>
      </c>
      <c r="N938" t="s">
        <v>1194</v>
      </c>
      <c r="Q938">
        <v>0</v>
      </c>
      <c r="R938">
        <v>0</v>
      </c>
      <c r="S938">
        <v>0</v>
      </c>
      <c r="T938">
        <v>0</v>
      </c>
      <c r="U938">
        <v>0</v>
      </c>
      <c r="V938" s="29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 t="str">
        <f>IF(ISBLANK(E938), "N", "Y")</f>
        <v>N</v>
      </c>
      <c r="AJ938">
        <v>1</v>
      </c>
      <c r="AK938" s="12"/>
    </row>
    <row r="939" spans="2:37" x14ac:dyDescent="0.25">
      <c r="B939">
        <v>5573</v>
      </c>
      <c r="C939" s="19">
        <v>4000000387</v>
      </c>
      <c r="D939" t="s">
        <v>925</v>
      </c>
      <c r="F939">
        <v>5</v>
      </c>
      <c r="G939" s="4">
        <v>4</v>
      </c>
      <c r="H939" t="s">
        <v>1175</v>
      </c>
      <c r="I939" t="s">
        <v>1176</v>
      </c>
      <c r="J939" s="9">
        <v>4000000381</v>
      </c>
      <c r="K939" t="s">
        <v>75</v>
      </c>
      <c r="L939" t="s">
        <v>39</v>
      </c>
      <c r="M939">
        <v>120</v>
      </c>
      <c r="N939" t="s">
        <v>1194</v>
      </c>
      <c r="Q939">
        <v>0</v>
      </c>
      <c r="R939">
        <v>0</v>
      </c>
      <c r="S939">
        <v>0</v>
      </c>
      <c r="T939">
        <v>0</v>
      </c>
      <c r="U939">
        <v>0</v>
      </c>
      <c r="V939" s="2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 t="str">
        <f>IF(ISBLANK(E939), "N", "Y")</f>
        <v>N</v>
      </c>
      <c r="AJ939">
        <v>1</v>
      </c>
      <c r="AK939" s="12"/>
    </row>
    <row r="940" spans="2:37" x14ac:dyDescent="0.25">
      <c r="B940">
        <v>5574</v>
      </c>
      <c r="C940" s="19">
        <v>4000000388</v>
      </c>
      <c r="D940" t="s">
        <v>926</v>
      </c>
      <c r="F940">
        <v>5</v>
      </c>
      <c r="G940" s="4">
        <v>4</v>
      </c>
      <c r="H940" t="s">
        <v>1175</v>
      </c>
      <c r="I940" t="s">
        <v>1176</v>
      </c>
      <c r="J940" s="9">
        <v>4000000381</v>
      </c>
      <c r="K940" t="s">
        <v>75</v>
      </c>
      <c r="L940" t="s">
        <v>39</v>
      </c>
      <c r="M940">
        <v>120</v>
      </c>
      <c r="N940" t="s">
        <v>1194</v>
      </c>
      <c r="Q940">
        <v>0</v>
      </c>
      <c r="R940">
        <v>0</v>
      </c>
      <c r="S940">
        <v>0</v>
      </c>
      <c r="T940">
        <v>0</v>
      </c>
      <c r="U940">
        <v>0</v>
      </c>
      <c r="V940" s="29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 t="str">
        <f>IF(ISBLANK(E940), "N", "Y")</f>
        <v>N</v>
      </c>
      <c r="AJ940">
        <v>1</v>
      </c>
      <c r="AK940" s="12"/>
    </row>
    <row r="941" spans="2:37" x14ac:dyDescent="0.25">
      <c r="B941">
        <v>5575</v>
      </c>
      <c r="C941" s="19">
        <v>4000000389</v>
      </c>
      <c r="D941" t="s">
        <v>927</v>
      </c>
      <c r="F941">
        <v>5</v>
      </c>
      <c r="G941" s="4">
        <v>4</v>
      </c>
      <c r="H941" t="s">
        <v>1175</v>
      </c>
      <c r="I941" t="s">
        <v>1176</v>
      </c>
      <c r="J941" s="9">
        <v>4000000381</v>
      </c>
      <c r="K941" t="s">
        <v>75</v>
      </c>
      <c r="L941" t="s">
        <v>39</v>
      </c>
      <c r="M941">
        <v>120</v>
      </c>
      <c r="N941" t="s">
        <v>1194</v>
      </c>
      <c r="Q941">
        <v>0</v>
      </c>
      <c r="R941">
        <v>0</v>
      </c>
      <c r="S941">
        <v>0</v>
      </c>
      <c r="T941">
        <v>0</v>
      </c>
      <c r="U941">
        <v>0</v>
      </c>
      <c r="V941" s="29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 t="str">
        <f>IF(ISBLANK(E941), "N", "Y")</f>
        <v>N</v>
      </c>
      <c r="AJ941">
        <v>1</v>
      </c>
      <c r="AK941" s="12"/>
    </row>
    <row r="942" spans="2:37" x14ac:dyDescent="0.25">
      <c r="B942">
        <v>5576</v>
      </c>
      <c r="C942" s="19">
        <v>4000000415</v>
      </c>
      <c r="D942" t="s">
        <v>928</v>
      </c>
      <c r="F942">
        <v>5</v>
      </c>
      <c r="G942" s="4">
        <v>4</v>
      </c>
      <c r="H942" t="s">
        <v>1175</v>
      </c>
      <c r="I942" t="s">
        <v>1176</v>
      </c>
      <c r="J942" s="9">
        <v>4000000381</v>
      </c>
      <c r="K942" t="s">
        <v>40</v>
      </c>
      <c r="L942" t="s">
        <v>39</v>
      </c>
      <c r="M942">
        <v>120</v>
      </c>
      <c r="N942" t="s">
        <v>1194</v>
      </c>
      <c r="Q942">
        <v>0</v>
      </c>
      <c r="R942">
        <v>0</v>
      </c>
      <c r="S942">
        <v>0</v>
      </c>
      <c r="T942">
        <v>0</v>
      </c>
      <c r="U942">
        <v>0</v>
      </c>
      <c r="V942" s="29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 t="str">
        <f>IF(ISBLANK(E942), "N", "Y")</f>
        <v>N</v>
      </c>
      <c r="AJ942">
        <v>1</v>
      </c>
      <c r="AK942" s="12"/>
    </row>
    <row r="943" spans="2:37" x14ac:dyDescent="0.25">
      <c r="B943">
        <v>5580</v>
      </c>
      <c r="C943" s="19">
        <v>4000000471</v>
      </c>
      <c r="D943" t="s">
        <v>932</v>
      </c>
      <c r="F943">
        <v>5</v>
      </c>
      <c r="G943" s="4">
        <v>4</v>
      </c>
      <c r="H943" t="s">
        <v>1175</v>
      </c>
      <c r="I943" t="s">
        <v>1176</v>
      </c>
      <c r="J943" s="9">
        <v>4000000381</v>
      </c>
      <c r="K943" t="s">
        <v>75</v>
      </c>
      <c r="L943" t="s">
        <v>39</v>
      </c>
      <c r="M943">
        <v>120</v>
      </c>
      <c r="N943" t="s">
        <v>1194</v>
      </c>
      <c r="Q943">
        <v>0</v>
      </c>
      <c r="R943">
        <v>0</v>
      </c>
      <c r="S943">
        <v>0</v>
      </c>
      <c r="T943">
        <v>0</v>
      </c>
      <c r="U943">
        <v>0</v>
      </c>
      <c r="V943" s="29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 t="str">
        <f>IF(ISBLANK(E943), "N", "Y")</f>
        <v>N</v>
      </c>
      <c r="AJ943">
        <v>1</v>
      </c>
      <c r="AK943" s="12"/>
    </row>
    <row r="944" spans="2:37" x14ac:dyDescent="0.25">
      <c r="B944">
        <v>5581</v>
      </c>
      <c r="C944" s="19">
        <v>4000000472</v>
      </c>
      <c r="D944" t="s">
        <v>933</v>
      </c>
      <c r="F944">
        <v>6</v>
      </c>
      <c r="G944" s="4">
        <v>4</v>
      </c>
      <c r="H944" t="s">
        <v>1175</v>
      </c>
      <c r="I944" t="s">
        <v>1176</v>
      </c>
      <c r="J944" s="9">
        <v>4000000471</v>
      </c>
      <c r="K944" t="s">
        <v>40</v>
      </c>
      <c r="L944" t="s">
        <v>39</v>
      </c>
      <c r="M944">
        <v>120</v>
      </c>
      <c r="N944" t="s">
        <v>1194</v>
      </c>
      <c r="Q944">
        <v>0</v>
      </c>
      <c r="R944">
        <v>0</v>
      </c>
      <c r="S944">
        <v>0</v>
      </c>
      <c r="T944">
        <v>0</v>
      </c>
      <c r="U944">
        <v>0</v>
      </c>
      <c r="V944" s="29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 t="str">
        <f>IF(ISBLANK(E944), "N", "Y")</f>
        <v>N</v>
      </c>
      <c r="AJ944">
        <v>1</v>
      </c>
      <c r="AK944" s="12"/>
    </row>
    <row r="945" spans="2:37" x14ac:dyDescent="0.25">
      <c r="B945">
        <v>5584</v>
      </c>
      <c r="C945" s="19">
        <v>4000000475</v>
      </c>
      <c r="D945" t="s">
        <v>936</v>
      </c>
      <c r="F945">
        <v>6</v>
      </c>
      <c r="G945" s="4">
        <v>4</v>
      </c>
      <c r="H945" t="s">
        <v>1175</v>
      </c>
      <c r="I945" t="s">
        <v>1176</v>
      </c>
      <c r="J945" s="9">
        <v>4000000471</v>
      </c>
      <c r="K945" t="s">
        <v>40</v>
      </c>
      <c r="L945" t="s">
        <v>39</v>
      </c>
      <c r="M945">
        <v>120</v>
      </c>
      <c r="N945" t="s">
        <v>1194</v>
      </c>
      <c r="Q945">
        <v>0</v>
      </c>
      <c r="R945">
        <v>0</v>
      </c>
      <c r="S945">
        <v>0</v>
      </c>
      <c r="T945">
        <v>0</v>
      </c>
      <c r="U945">
        <v>0</v>
      </c>
      <c r="V945" s="29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 t="str">
        <f>IF(ISBLANK(E945), "N", "Y")</f>
        <v>N</v>
      </c>
      <c r="AJ945">
        <v>1</v>
      </c>
      <c r="AK945" s="12"/>
    </row>
    <row r="946" spans="2:37" x14ac:dyDescent="0.25">
      <c r="B946">
        <v>5585</v>
      </c>
      <c r="C946" s="19">
        <v>4000000476</v>
      </c>
      <c r="D946" t="s">
        <v>937</v>
      </c>
      <c r="F946">
        <v>7</v>
      </c>
      <c r="G946" s="4">
        <v>4</v>
      </c>
      <c r="H946" t="s">
        <v>1175</v>
      </c>
      <c r="I946" t="s">
        <v>1176</v>
      </c>
      <c r="J946" s="9">
        <v>4000000475</v>
      </c>
      <c r="K946" t="s">
        <v>75</v>
      </c>
      <c r="L946" t="s">
        <v>39</v>
      </c>
      <c r="M946">
        <v>120</v>
      </c>
      <c r="N946" t="s">
        <v>1194</v>
      </c>
      <c r="Q946">
        <v>0</v>
      </c>
      <c r="R946">
        <v>0</v>
      </c>
      <c r="S946">
        <v>0</v>
      </c>
      <c r="T946">
        <v>0</v>
      </c>
      <c r="U946">
        <v>0</v>
      </c>
      <c r="V946" s="29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 t="str">
        <f>IF(ISBLANK(E946), "N", "Y")</f>
        <v>N</v>
      </c>
      <c r="AJ946">
        <v>1</v>
      </c>
      <c r="AK946" s="12"/>
    </row>
    <row r="947" spans="2:37" x14ac:dyDescent="0.25">
      <c r="B947">
        <v>5586</v>
      </c>
      <c r="C947" s="19">
        <v>4000000477</v>
      </c>
      <c r="D947" t="s">
        <v>938</v>
      </c>
      <c r="F947">
        <v>7</v>
      </c>
      <c r="G947" s="4">
        <v>4</v>
      </c>
      <c r="H947" t="s">
        <v>1175</v>
      </c>
      <c r="I947" t="s">
        <v>1176</v>
      </c>
      <c r="J947" s="9">
        <v>4000000475</v>
      </c>
      <c r="K947" t="s">
        <v>75</v>
      </c>
      <c r="L947" t="s">
        <v>39</v>
      </c>
      <c r="M947">
        <v>120</v>
      </c>
      <c r="N947" t="s">
        <v>1194</v>
      </c>
      <c r="Q947">
        <v>0</v>
      </c>
      <c r="R947">
        <v>0</v>
      </c>
      <c r="S947">
        <v>0</v>
      </c>
      <c r="T947">
        <v>0</v>
      </c>
      <c r="U947">
        <v>0</v>
      </c>
      <c r="V947" s="29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 t="str">
        <f>IF(ISBLANK(E947), "N", "Y")</f>
        <v>N</v>
      </c>
      <c r="AJ947">
        <v>1</v>
      </c>
      <c r="AK947" s="12"/>
    </row>
    <row r="948" spans="2:37" x14ac:dyDescent="0.25">
      <c r="B948">
        <v>5587</v>
      </c>
      <c r="C948" s="19">
        <v>4000000478</v>
      </c>
      <c r="D948" t="s">
        <v>939</v>
      </c>
      <c r="F948">
        <v>6</v>
      </c>
      <c r="G948" s="4">
        <v>4</v>
      </c>
      <c r="H948" t="s">
        <v>1175</v>
      </c>
      <c r="I948" t="s">
        <v>1176</v>
      </c>
      <c r="J948" s="9">
        <v>4000000471</v>
      </c>
      <c r="K948" t="s">
        <v>40</v>
      </c>
      <c r="L948" t="s">
        <v>39</v>
      </c>
      <c r="M948">
        <v>120</v>
      </c>
      <c r="N948" t="s">
        <v>1194</v>
      </c>
      <c r="Q948">
        <v>0</v>
      </c>
      <c r="R948">
        <v>0</v>
      </c>
      <c r="S948">
        <v>0</v>
      </c>
      <c r="T948">
        <v>0</v>
      </c>
      <c r="U948">
        <v>0</v>
      </c>
      <c r="V948" s="29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 t="str">
        <f>IF(ISBLANK(E948), "N", "Y")</f>
        <v>N</v>
      </c>
      <c r="AJ948">
        <v>1</v>
      </c>
      <c r="AK948" s="12"/>
    </row>
    <row r="949" spans="2:37" x14ac:dyDescent="0.25">
      <c r="B949">
        <v>5588</v>
      </c>
      <c r="C949" s="19">
        <v>4000000479</v>
      </c>
      <c r="D949" t="s">
        <v>940</v>
      </c>
      <c r="F949">
        <v>7</v>
      </c>
      <c r="G949" s="4">
        <v>4</v>
      </c>
      <c r="H949" t="s">
        <v>1175</v>
      </c>
      <c r="I949" t="s">
        <v>1176</v>
      </c>
      <c r="J949" s="6">
        <v>4000000478</v>
      </c>
      <c r="K949" t="s">
        <v>75</v>
      </c>
      <c r="L949" t="s">
        <v>39</v>
      </c>
      <c r="M949">
        <v>120</v>
      </c>
      <c r="N949" t="s">
        <v>1194</v>
      </c>
      <c r="Q949">
        <v>0</v>
      </c>
      <c r="R949">
        <v>0</v>
      </c>
      <c r="S949">
        <v>0</v>
      </c>
      <c r="T949">
        <v>0</v>
      </c>
      <c r="U949">
        <v>0</v>
      </c>
      <c r="V949" s="2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 t="str">
        <f>IF(ISBLANK(E949), "N", "Y")</f>
        <v>N</v>
      </c>
      <c r="AJ949">
        <v>1</v>
      </c>
      <c r="AK949" s="12"/>
    </row>
    <row r="950" spans="2:37" x14ac:dyDescent="0.25">
      <c r="B950">
        <v>5589</v>
      </c>
      <c r="C950" s="19">
        <v>4000000480</v>
      </c>
      <c r="D950" t="s">
        <v>941</v>
      </c>
      <c r="F950">
        <v>7</v>
      </c>
      <c r="G950" s="4">
        <v>4</v>
      </c>
      <c r="H950" t="s">
        <v>1175</v>
      </c>
      <c r="I950" t="s">
        <v>1176</v>
      </c>
      <c r="J950" s="6">
        <v>4000000478</v>
      </c>
      <c r="K950" t="s">
        <v>75</v>
      </c>
      <c r="L950" t="s">
        <v>39</v>
      </c>
      <c r="M950">
        <v>120</v>
      </c>
      <c r="N950" t="s">
        <v>1194</v>
      </c>
      <c r="Q950">
        <v>0</v>
      </c>
      <c r="R950">
        <v>0</v>
      </c>
      <c r="S950">
        <v>0</v>
      </c>
      <c r="T950">
        <v>0</v>
      </c>
      <c r="U950">
        <v>0</v>
      </c>
      <c r="V950" s="29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 t="str">
        <f>IF(ISBLANK(E950), "N", "Y")</f>
        <v>N</v>
      </c>
      <c r="AJ950">
        <v>1</v>
      </c>
      <c r="AK950" s="12"/>
    </row>
    <row r="951" spans="2:37" x14ac:dyDescent="0.25">
      <c r="B951">
        <v>5590</v>
      </c>
      <c r="C951" s="19">
        <v>4000000481</v>
      </c>
      <c r="D951" t="s">
        <v>942</v>
      </c>
      <c r="F951">
        <v>6</v>
      </c>
      <c r="G951" s="4">
        <v>4</v>
      </c>
      <c r="H951" t="s">
        <v>1175</v>
      </c>
      <c r="I951" t="s">
        <v>1176</v>
      </c>
      <c r="J951" s="9">
        <v>4000000471</v>
      </c>
      <c r="K951" t="s">
        <v>40</v>
      </c>
      <c r="L951" t="s">
        <v>39</v>
      </c>
      <c r="M951">
        <v>120</v>
      </c>
      <c r="N951" t="s">
        <v>1194</v>
      </c>
      <c r="Q951">
        <v>0</v>
      </c>
      <c r="R951">
        <v>0</v>
      </c>
      <c r="S951">
        <v>0</v>
      </c>
      <c r="T951">
        <v>0</v>
      </c>
      <c r="U951">
        <v>0</v>
      </c>
      <c r="V951" s="29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 t="str">
        <f>IF(ISBLANK(E951), "N", "Y")</f>
        <v>N</v>
      </c>
      <c r="AJ951">
        <v>1</v>
      </c>
      <c r="AK951" s="12"/>
    </row>
    <row r="952" spans="2:37" x14ac:dyDescent="0.25">
      <c r="B952">
        <v>5593</v>
      </c>
      <c r="C952" s="19">
        <v>4000000484</v>
      </c>
      <c r="D952" t="s">
        <v>945</v>
      </c>
      <c r="F952">
        <v>6</v>
      </c>
      <c r="G952" s="4">
        <v>4</v>
      </c>
      <c r="H952" t="s">
        <v>1175</v>
      </c>
      <c r="I952" t="s">
        <v>1176</v>
      </c>
      <c r="J952" s="9">
        <v>4000000471</v>
      </c>
      <c r="K952" t="s">
        <v>40</v>
      </c>
      <c r="L952" t="s">
        <v>39</v>
      </c>
      <c r="M952">
        <v>120</v>
      </c>
      <c r="N952" t="s">
        <v>1194</v>
      </c>
      <c r="Q952">
        <v>0</v>
      </c>
      <c r="R952">
        <v>0</v>
      </c>
      <c r="S952">
        <v>0</v>
      </c>
      <c r="T952">
        <v>0</v>
      </c>
      <c r="U952">
        <v>0</v>
      </c>
      <c r="V952" s="29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 t="str">
        <f>IF(ISBLANK(E952), "N", "Y")</f>
        <v>N</v>
      </c>
      <c r="AJ952">
        <v>1</v>
      </c>
      <c r="AK952" s="12"/>
    </row>
    <row r="953" spans="2:37" x14ac:dyDescent="0.25">
      <c r="B953">
        <v>5596</v>
      </c>
      <c r="C953" s="19">
        <v>4000000487</v>
      </c>
      <c r="D953" t="s">
        <v>948</v>
      </c>
      <c r="F953">
        <v>6</v>
      </c>
      <c r="G953" s="4">
        <v>4</v>
      </c>
      <c r="H953" t="s">
        <v>1175</v>
      </c>
      <c r="I953" t="s">
        <v>1176</v>
      </c>
      <c r="J953" s="9">
        <v>4000000471</v>
      </c>
      <c r="K953" t="s">
        <v>40</v>
      </c>
      <c r="L953" t="s">
        <v>39</v>
      </c>
      <c r="M953">
        <v>120</v>
      </c>
      <c r="N953" t="s">
        <v>1194</v>
      </c>
      <c r="Q953">
        <v>0</v>
      </c>
      <c r="R953">
        <v>0</v>
      </c>
      <c r="S953">
        <v>0</v>
      </c>
      <c r="T953">
        <v>0</v>
      </c>
      <c r="U953">
        <v>0</v>
      </c>
      <c r="V953" s="29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 t="str">
        <f>IF(ISBLANK(E953), "N", "Y")</f>
        <v>N</v>
      </c>
      <c r="AJ953">
        <v>1</v>
      </c>
      <c r="AK953" s="12"/>
    </row>
    <row r="954" spans="2:37" x14ac:dyDescent="0.25">
      <c r="B954">
        <v>5598</v>
      </c>
      <c r="C954" s="19">
        <v>4000000489</v>
      </c>
      <c r="D954" t="s">
        <v>950</v>
      </c>
      <c r="F954">
        <v>7</v>
      </c>
      <c r="G954" s="4">
        <v>4</v>
      </c>
      <c r="H954" t="s">
        <v>1175</v>
      </c>
      <c r="I954" t="s">
        <v>1176</v>
      </c>
      <c r="J954" s="6">
        <v>4000000487</v>
      </c>
      <c r="K954" t="s">
        <v>75</v>
      </c>
      <c r="L954" t="s">
        <v>39</v>
      </c>
      <c r="M954">
        <v>120</v>
      </c>
      <c r="N954" t="s">
        <v>1194</v>
      </c>
      <c r="Q954">
        <v>0</v>
      </c>
      <c r="R954">
        <v>0</v>
      </c>
      <c r="S954">
        <v>0</v>
      </c>
      <c r="T954">
        <v>0</v>
      </c>
      <c r="U954">
        <v>0</v>
      </c>
      <c r="V954" s="29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 t="str">
        <f>IF(ISBLANK(E954), "N", "Y")</f>
        <v>N</v>
      </c>
      <c r="AJ954">
        <v>1</v>
      </c>
      <c r="AK954" s="12"/>
    </row>
    <row r="955" spans="2:37" x14ac:dyDescent="0.25">
      <c r="B955">
        <v>5599</v>
      </c>
      <c r="C955" s="19">
        <v>4000000490</v>
      </c>
      <c r="D955" t="s">
        <v>951</v>
      </c>
      <c r="F955">
        <v>6</v>
      </c>
      <c r="G955" s="4">
        <v>4</v>
      </c>
      <c r="H955" t="s">
        <v>1175</v>
      </c>
      <c r="I955" t="s">
        <v>1176</v>
      </c>
      <c r="J955" s="9">
        <v>4000000471</v>
      </c>
      <c r="K955" t="s">
        <v>40</v>
      </c>
      <c r="L955" t="s">
        <v>39</v>
      </c>
      <c r="M955">
        <v>120</v>
      </c>
      <c r="N955" t="s">
        <v>1194</v>
      </c>
      <c r="Q955">
        <v>0</v>
      </c>
      <c r="R955">
        <v>0</v>
      </c>
      <c r="S955">
        <v>0</v>
      </c>
      <c r="T955">
        <v>0</v>
      </c>
      <c r="U955">
        <v>0</v>
      </c>
      <c r="V955" s="29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 t="str">
        <f>IF(ISBLANK(E955), "N", "Y")</f>
        <v>N</v>
      </c>
      <c r="AJ955">
        <v>1</v>
      </c>
      <c r="AK955" s="12"/>
    </row>
    <row r="956" spans="2:37" x14ac:dyDescent="0.25">
      <c r="B956">
        <v>5600</v>
      </c>
      <c r="C956" s="19">
        <v>4000000491</v>
      </c>
      <c r="D956" t="s">
        <v>952</v>
      </c>
      <c r="F956">
        <v>7</v>
      </c>
      <c r="G956" s="4">
        <v>4</v>
      </c>
      <c r="H956" t="s">
        <v>1175</v>
      </c>
      <c r="I956" t="s">
        <v>1176</v>
      </c>
      <c r="J956" s="9">
        <v>4000000490</v>
      </c>
      <c r="K956" t="s">
        <v>75</v>
      </c>
      <c r="L956" t="s">
        <v>39</v>
      </c>
      <c r="M956">
        <v>120</v>
      </c>
      <c r="N956" t="s">
        <v>1194</v>
      </c>
      <c r="Q956">
        <v>0</v>
      </c>
      <c r="R956">
        <v>0</v>
      </c>
      <c r="S956">
        <v>0</v>
      </c>
      <c r="T956">
        <v>0</v>
      </c>
      <c r="U956">
        <v>0</v>
      </c>
      <c r="V956" s="29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 t="str">
        <f>IF(ISBLANK(E956), "N", "Y")</f>
        <v>N</v>
      </c>
      <c r="AJ956">
        <v>1</v>
      </c>
      <c r="AK956" s="12"/>
    </row>
    <row r="957" spans="2:37" x14ac:dyDescent="0.25">
      <c r="B957">
        <v>5601</v>
      </c>
      <c r="C957" s="19">
        <v>4000000492</v>
      </c>
      <c r="D957" t="s">
        <v>953</v>
      </c>
      <c r="F957">
        <v>7</v>
      </c>
      <c r="G957" s="4">
        <v>4</v>
      </c>
      <c r="H957" t="s">
        <v>1175</v>
      </c>
      <c r="I957" t="s">
        <v>1176</v>
      </c>
      <c r="J957" s="9">
        <v>4000000490</v>
      </c>
      <c r="K957" t="s">
        <v>75</v>
      </c>
      <c r="L957" t="s">
        <v>39</v>
      </c>
      <c r="M957">
        <v>120</v>
      </c>
      <c r="N957" t="s">
        <v>1194</v>
      </c>
      <c r="Q957">
        <v>0</v>
      </c>
      <c r="R957">
        <v>0</v>
      </c>
      <c r="S957">
        <v>0</v>
      </c>
      <c r="T957">
        <v>0</v>
      </c>
      <c r="U957">
        <v>0</v>
      </c>
      <c r="V957" s="29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t="str">
        <f>IF(ISBLANK(E957), "N", "Y")</f>
        <v>N</v>
      </c>
      <c r="AJ957">
        <v>1</v>
      </c>
      <c r="AK957" s="12"/>
    </row>
    <row r="958" spans="2:37" x14ac:dyDescent="0.25">
      <c r="B958">
        <v>5602</v>
      </c>
      <c r="C958" s="19">
        <v>4000000493</v>
      </c>
      <c r="D958" t="s">
        <v>954</v>
      </c>
      <c r="F958">
        <v>6</v>
      </c>
      <c r="G958" s="4">
        <v>4</v>
      </c>
      <c r="H958" t="s">
        <v>1175</v>
      </c>
      <c r="I958" t="s">
        <v>1176</v>
      </c>
      <c r="J958" s="9">
        <v>4000000471</v>
      </c>
      <c r="K958" t="s">
        <v>40</v>
      </c>
      <c r="L958" t="s">
        <v>39</v>
      </c>
      <c r="M958">
        <v>120</v>
      </c>
      <c r="N958" t="s">
        <v>1194</v>
      </c>
      <c r="Q958">
        <v>0</v>
      </c>
      <c r="R958">
        <v>0</v>
      </c>
      <c r="S958">
        <v>0</v>
      </c>
      <c r="T958">
        <v>0</v>
      </c>
      <c r="U958">
        <v>0</v>
      </c>
      <c r="V958" s="29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 t="str">
        <f>IF(ISBLANK(E958), "N", "Y")</f>
        <v>N</v>
      </c>
      <c r="AJ958">
        <v>1</v>
      </c>
      <c r="AK958" s="12"/>
    </row>
    <row r="959" spans="2:37" x14ac:dyDescent="0.25">
      <c r="B959">
        <v>5603</v>
      </c>
      <c r="C959" s="19">
        <v>4000000494</v>
      </c>
      <c r="D959" t="s">
        <v>955</v>
      </c>
      <c r="F959">
        <v>7</v>
      </c>
      <c r="G959" s="4">
        <v>4</v>
      </c>
      <c r="H959" t="s">
        <v>1175</v>
      </c>
      <c r="I959" t="s">
        <v>1176</v>
      </c>
      <c r="J959" s="9">
        <v>4000000493</v>
      </c>
      <c r="K959" t="s">
        <v>75</v>
      </c>
      <c r="L959" t="s">
        <v>39</v>
      </c>
      <c r="M959">
        <v>120</v>
      </c>
      <c r="N959" t="s">
        <v>1194</v>
      </c>
      <c r="Q959">
        <v>0</v>
      </c>
      <c r="R959">
        <v>0</v>
      </c>
      <c r="S959">
        <v>0</v>
      </c>
      <c r="T959">
        <v>0</v>
      </c>
      <c r="U959">
        <v>0</v>
      </c>
      <c r="V959" s="2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 t="str">
        <f>IF(ISBLANK(E959), "N", "Y")</f>
        <v>N</v>
      </c>
      <c r="AJ959">
        <v>1</v>
      </c>
      <c r="AK959" s="12"/>
    </row>
    <row r="960" spans="2:37" x14ac:dyDescent="0.25">
      <c r="B960">
        <v>5604</v>
      </c>
      <c r="C960" s="19">
        <v>4000000495</v>
      </c>
      <c r="D960" t="s">
        <v>956</v>
      </c>
      <c r="F960">
        <v>7</v>
      </c>
      <c r="G960" s="4">
        <v>4</v>
      </c>
      <c r="H960" t="s">
        <v>1175</v>
      </c>
      <c r="I960" t="s">
        <v>1176</v>
      </c>
      <c r="J960" s="9">
        <v>4000000493</v>
      </c>
      <c r="K960" t="s">
        <v>75</v>
      </c>
      <c r="L960" t="s">
        <v>39</v>
      </c>
      <c r="M960">
        <v>120</v>
      </c>
      <c r="N960" t="s">
        <v>1194</v>
      </c>
      <c r="Q960">
        <v>0</v>
      </c>
      <c r="R960">
        <v>0</v>
      </c>
      <c r="S960">
        <v>0</v>
      </c>
      <c r="T960">
        <v>0</v>
      </c>
      <c r="U960">
        <v>0</v>
      </c>
      <c r="V960" s="29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t="str">
        <f>IF(ISBLANK(E960), "N", "Y")</f>
        <v>N</v>
      </c>
      <c r="AJ960">
        <v>1</v>
      </c>
      <c r="AK960" s="12"/>
    </row>
    <row r="961" spans="2:37" x14ac:dyDescent="0.25">
      <c r="B961">
        <v>5605</v>
      </c>
      <c r="C961" s="19">
        <v>4000000496</v>
      </c>
      <c r="D961" t="s">
        <v>957</v>
      </c>
      <c r="F961">
        <v>6</v>
      </c>
      <c r="G961" s="4">
        <v>4</v>
      </c>
      <c r="H961" t="s">
        <v>1175</v>
      </c>
      <c r="I961" t="s">
        <v>1176</v>
      </c>
      <c r="J961" s="9">
        <v>4000000471</v>
      </c>
      <c r="K961" t="s">
        <v>40</v>
      </c>
      <c r="L961" t="s">
        <v>39</v>
      </c>
      <c r="M961">
        <v>120</v>
      </c>
      <c r="N961" t="s">
        <v>1194</v>
      </c>
      <c r="Q961">
        <v>0</v>
      </c>
      <c r="R961">
        <v>0</v>
      </c>
      <c r="S961">
        <v>0</v>
      </c>
      <c r="T961">
        <v>0</v>
      </c>
      <c r="U961">
        <v>0</v>
      </c>
      <c r="V961" s="29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t="str">
        <f>IF(ISBLANK(E961), "N", "Y")</f>
        <v>N</v>
      </c>
      <c r="AJ961">
        <v>1</v>
      </c>
      <c r="AK961" s="12"/>
    </row>
    <row r="962" spans="2:37" x14ac:dyDescent="0.25">
      <c r="B962">
        <v>5606</v>
      </c>
      <c r="C962" s="19">
        <v>4000000497</v>
      </c>
      <c r="D962" t="s">
        <v>958</v>
      </c>
      <c r="F962">
        <v>7</v>
      </c>
      <c r="G962" s="4">
        <v>4</v>
      </c>
      <c r="H962" t="s">
        <v>1175</v>
      </c>
      <c r="I962" t="s">
        <v>1176</v>
      </c>
      <c r="J962" s="9">
        <v>4000000496</v>
      </c>
      <c r="K962" t="s">
        <v>75</v>
      </c>
      <c r="L962" t="s">
        <v>39</v>
      </c>
      <c r="M962">
        <v>120</v>
      </c>
      <c r="N962" t="s">
        <v>1194</v>
      </c>
      <c r="Q962">
        <v>0</v>
      </c>
      <c r="R962">
        <v>0</v>
      </c>
      <c r="S962">
        <v>0</v>
      </c>
      <c r="T962">
        <v>0</v>
      </c>
      <c r="U962">
        <v>0</v>
      </c>
      <c r="V962" s="29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 t="str">
        <f>IF(ISBLANK(E962), "N", "Y")</f>
        <v>N</v>
      </c>
      <c r="AJ962">
        <v>1</v>
      </c>
      <c r="AK962" s="12"/>
    </row>
    <row r="963" spans="2:37" x14ac:dyDescent="0.25">
      <c r="B963">
        <v>5608</v>
      </c>
      <c r="C963" s="20">
        <v>4000000499</v>
      </c>
      <c r="D963" s="22" t="s">
        <v>1188</v>
      </c>
      <c r="F963">
        <v>6</v>
      </c>
      <c r="G963" s="4">
        <v>4</v>
      </c>
      <c r="H963" t="s">
        <v>1175</v>
      </c>
      <c r="I963" t="s">
        <v>1176</v>
      </c>
      <c r="J963" s="9">
        <v>4000000471</v>
      </c>
      <c r="K963" t="s">
        <v>40</v>
      </c>
      <c r="L963" t="s">
        <v>39</v>
      </c>
      <c r="M963">
        <v>120</v>
      </c>
      <c r="N963" t="s">
        <v>1194</v>
      </c>
      <c r="Q963">
        <v>0</v>
      </c>
      <c r="R963">
        <v>0</v>
      </c>
      <c r="S963">
        <v>0</v>
      </c>
      <c r="T963">
        <v>0</v>
      </c>
      <c r="U963">
        <v>0</v>
      </c>
      <c r="V963" s="29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 t="str">
        <f>IF(ISBLANK(E963), "N", "Y")</f>
        <v>N</v>
      </c>
      <c r="AJ963">
        <v>1</v>
      </c>
      <c r="AK963" s="12"/>
    </row>
    <row r="964" spans="2:37" x14ac:dyDescent="0.25">
      <c r="B964">
        <v>5609</v>
      </c>
      <c r="C964" s="19">
        <v>4000000500</v>
      </c>
      <c r="D964" t="s">
        <v>1189</v>
      </c>
      <c r="F964">
        <v>7</v>
      </c>
      <c r="G964" s="4">
        <v>4</v>
      </c>
      <c r="H964" t="s">
        <v>1175</v>
      </c>
      <c r="I964" t="s">
        <v>1176</v>
      </c>
      <c r="J964" s="9">
        <v>4000000499</v>
      </c>
      <c r="K964" t="s">
        <v>75</v>
      </c>
      <c r="L964" t="s">
        <v>39</v>
      </c>
      <c r="M964">
        <v>120</v>
      </c>
      <c r="N964" t="s">
        <v>1194</v>
      </c>
      <c r="Q964">
        <v>0</v>
      </c>
      <c r="R964">
        <v>0</v>
      </c>
      <c r="S964">
        <v>0</v>
      </c>
      <c r="T964">
        <v>0</v>
      </c>
      <c r="U964">
        <v>0</v>
      </c>
      <c r="V964" s="29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 t="str">
        <f>IF(ISBLANK(E964), "N", "Y")</f>
        <v>N</v>
      </c>
      <c r="AJ964">
        <v>1</v>
      </c>
      <c r="AK964" s="12"/>
    </row>
    <row r="965" spans="2:37" x14ac:dyDescent="0.25">
      <c r="B965">
        <v>5610</v>
      </c>
      <c r="C965" s="19">
        <v>4000000501</v>
      </c>
      <c r="D965" t="s">
        <v>1190</v>
      </c>
      <c r="F965">
        <v>7</v>
      </c>
      <c r="G965" s="4">
        <v>4</v>
      </c>
      <c r="H965" t="s">
        <v>1175</v>
      </c>
      <c r="I965" t="s">
        <v>1176</v>
      </c>
      <c r="J965" s="9">
        <v>4000000499</v>
      </c>
      <c r="K965" t="s">
        <v>75</v>
      </c>
      <c r="L965" t="s">
        <v>39</v>
      </c>
      <c r="M965">
        <v>120</v>
      </c>
      <c r="N965" t="s">
        <v>1194</v>
      </c>
      <c r="Q965">
        <v>0</v>
      </c>
      <c r="R965">
        <v>0</v>
      </c>
      <c r="S965">
        <v>0</v>
      </c>
      <c r="T965">
        <v>0</v>
      </c>
      <c r="U965">
        <v>0</v>
      </c>
      <c r="V965" s="29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 t="str">
        <f>IF(ISBLANK(E965), "N", "Y")</f>
        <v>N</v>
      </c>
      <c r="AJ965">
        <v>1</v>
      </c>
      <c r="AK965" s="12"/>
    </row>
    <row r="966" spans="2:37" x14ac:dyDescent="0.25">
      <c r="B966">
        <v>5612</v>
      </c>
      <c r="C966" s="19">
        <v>4000000541</v>
      </c>
      <c r="D966" t="s">
        <v>961</v>
      </c>
      <c r="F966">
        <v>5</v>
      </c>
      <c r="G966" s="4">
        <v>4</v>
      </c>
      <c r="H966" t="s">
        <v>1175</v>
      </c>
      <c r="I966" t="s">
        <v>1176</v>
      </c>
      <c r="J966" s="9">
        <v>4000000381</v>
      </c>
      <c r="K966" t="s">
        <v>75</v>
      </c>
      <c r="L966" t="s">
        <v>39</v>
      </c>
      <c r="M966">
        <v>120</v>
      </c>
      <c r="N966" t="s">
        <v>1194</v>
      </c>
      <c r="Q966">
        <v>0</v>
      </c>
      <c r="R966">
        <v>0</v>
      </c>
      <c r="S966">
        <v>0</v>
      </c>
      <c r="T966">
        <v>0</v>
      </c>
      <c r="U966">
        <v>0</v>
      </c>
      <c r="V966" s="29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 t="str">
        <f>IF(ISBLANK(E966), "N", "Y")</f>
        <v>N</v>
      </c>
      <c r="AJ966">
        <v>1</v>
      </c>
      <c r="AK966" s="12"/>
    </row>
    <row r="967" spans="2:37" x14ac:dyDescent="0.25">
      <c r="B967">
        <v>5614</v>
      </c>
      <c r="C967" s="19">
        <v>4000000561</v>
      </c>
      <c r="D967" t="s">
        <v>963</v>
      </c>
      <c r="F967">
        <v>5</v>
      </c>
      <c r="G967" s="4">
        <v>4</v>
      </c>
      <c r="H967" t="s">
        <v>1175</v>
      </c>
      <c r="I967" t="s">
        <v>1176</v>
      </c>
      <c r="J967" s="9">
        <v>4000000381</v>
      </c>
      <c r="K967" t="s">
        <v>75</v>
      </c>
      <c r="L967" t="s">
        <v>39</v>
      </c>
      <c r="M967">
        <v>120</v>
      </c>
      <c r="N967" t="s">
        <v>1194</v>
      </c>
      <c r="Q967">
        <v>0</v>
      </c>
      <c r="R967">
        <v>0</v>
      </c>
      <c r="S967">
        <v>0</v>
      </c>
      <c r="T967">
        <v>0</v>
      </c>
      <c r="U967">
        <v>0</v>
      </c>
      <c r="V967" s="29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 t="str">
        <f>IF(ISBLANK(E967), "N", "Y")</f>
        <v>N</v>
      </c>
      <c r="AJ967">
        <v>1</v>
      </c>
      <c r="AK967" s="12"/>
    </row>
    <row r="968" spans="2:37" x14ac:dyDescent="0.25">
      <c r="B968">
        <v>5615</v>
      </c>
      <c r="C968" s="19">
        <v>4000000571</v>
      </c>
      <c r="D968" t="s">
        <v>964</v>
      </c>
      <c r="F968">
        <v>5</v>
      </c>
      <c r="G968" s="4">
        <v>4</v>
      </c>
      <c r="H968" t="s">
        <v>1175</v>
      </c>
      <c r="I968" t="s">
        <v>1176</v>
      </c>
      <c r="J968" s="9">
        <v>4000000381</v>
      </c>
      <c r="K968" t="s">
        <v>75</v>
      </c>
      <c r="L968" t="s">
        <v>39</v>
      </c>
      <c r="M968">
        <v>120</v>
      </c>
      <c r="N968" t="s">
        <v>1194</v>
      </c>
      <c r="Q968">
        <v>0</v>
      </c>
      <c r="R968">
        <v>0</v>
      </c>
      <c r="S968">
        <v>0</v>
      </c>
      <c r="T968">
        <v>0</v>
      </c>
      <c r="U968">
        <v>0</v>
      </c>
      <c r="V968" s="29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 t="str">
        <f>IF(ISBLANK(E968), "N", "Y")</f>
        <v>N</v>
      </c>
      <c r="AJ968">
        <v>1</v>
      </c>
      <c r="AK968" s="12"/>
    </row>
    <row r="969" spans="2:37" x14ac:dyDescent="0.25">
      <c r="B969">
        <v>5616</v>
      </c>
      <c r="C969" s="19">
        <v>4000000581</v>
      </c>
      <c r="D969" t="s">
        <v>965</v>
      </c>
      <c r="F969">
        <v>5</v>
      </c>
      <c r="G969" s="4">
        <v>4</v>
      </c>
      <c r="H969" t="s">
        <v>1175</v>
      </c>
      <c r="I969" t="s">
        <v>1176</v>
      </c>
      <c r="J969" s="9">
        <v>4000000381</v>
      </c>
      <c r="K969" t="s">
        <v>75</v>
      </c>
      <c r="L969" t="s">
        <v>39</v>
      </c>
      <c r="M969">
        <v>120</v>
      </c>
      <c r="N969" t="s">
        <v>1194</v>
      </c>
      <c r="Q969">
        <v>0</v>
      </c>
      <c r="R969">
        <v>0</v>
      </c>
      <c r="S969">
        <v>0</v>
      </c>
      <c r="T969">
        <v>0</v>
      </c>
      <c r="U969">
        <v>0</v>
      </c>
      <c r="V969" s="2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 t="str">
        <f>IF(ISBLANK(E969), "N", "Y")</f>
        <v>N</v>
      </c>
      <c r="AJ969">
        <v>1</v>
      </c>
      <c r="AK969" s="12"/>
    </row>
    <row r="970" spans="2:37" x14ac:dyDescent="0.25">
      <c r="B970">
        <v>5617</v>
      </c>
      <c r="C970" s="19">
        <v>4000000582</v>
      </c>
      <c r="D970" t="s">
        <v>966</v>
      </c>
      <c r="F970">
        <v>5</v>
      </c>
      <c r="G970" s="4">
        <v>4</v>
      </c>
      <c r="H970" t="s">
        <v>1175</v>
      </c>
      <c r="I970" t="s">
        <v>1176</v>
      </c>
      <c r="J970" s="9">
        <v>4000000381</v>
      </c>
      <c r="K970" t="s">
        <v>75</v>
      </c>
      <c r="L970" t="s">
        <v>39</v>
      </c>
      <c r="M970">
        <v>120</v>
      </c>
      <c r="N970" t="s">
        <v>1194</v>
      </c>
      <c r="Q970">
        <v>0</v>
      </c>
      <c r="R970">
        <v>0</v>
      </c>
      <c r="S970">
        <v>0</v>
      </c>
      <c r="T970">
        <v>0</v>
      </c>
      <c r="U970">
        <v>0</v>
      </c>
      <c r="V970" s="29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 t="str">
        <f>IF(ISBLANK(E970), "N", "Y")</f>
        <v>N</v>
      </c>
      <c r="AJ970">
        <v>1</v>
      </c>
      <c r="AK970" s="12"/>
    </row>
    <row r="971" spans="2:37" x14ac:dyDescent="0.25">
      <c r="B971">
        <v>5618</v>
      </c>
      <c r="C971" s="19">
        <v>4000000583</v>
      </c>
      <c r="D971" t="s">
        <v>967</v>
      </c>
      <c r="F971">
        <v>5</v>
      </c>
      <c r="G971" s="4">
        <v>4</v>
      </c>
      <c r="H971" t="s">
        <v>1175</v>
      </c>
      <c r="I971" t="s">
        <v>1176</v>
      </c>
      <c r="J971" s="9">
        <v>4000000381</v>
      </c>
      <c r="K971" t="s">
        <v>75</v>
      </c>
      <c r="L971" t="s">
        <v>39</v>
      </c>
      <c r="M971">
        <v>120</v>
      </c>
      <c r="N971" t="s">
        <v>1194</v>
      </c>
      <c r="Q971">
        <v>0</v>
      </c>
      <c r="R971">
        <v>0</v>
      </c>
      <c r="S971">
        <v>0</v>
      </c>
      <c r="T971">
        <v>0</v>
      </c>
      <c r="U971">
        <v>0</v>
      </c>
      <c r="V971" s="29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 t="str">
        <f>IF(ISBLANK(E971), "N", "Y")</f>
        <v>N</v>
      </c>
      <c r="AJ971">
        <v>1</v>
      </c>
      <c r="AK971" s="12"/>
    </row>
    <row r="972" spans="2:37" x14ac:dyDescent="0.25">
      <c r="B972">
        <v>5620</v>
      </c>
      <c r="C972" s="19">
        <v>4000000601</v>
      </c>
      <c r="D972" t="s">
        <v>969</v>
      </c>
      <c r="F972">
        <v>5</v>
      </c>
      <c r="G972" s="4">
        <v>4</v>
      </c>
      <c r="H972" t="s">
        <v>1175</v>
      </c>
      <c r="I972" t="s">
        <v>1176</v>
      </c>
      <c r="J972" s="9">
        <v>4000000381</v>
      </c>
      <c r="K972" t="s">
        <v>75</v>
      </c>
      <c r="L972" t="s">
        <v>39</v>
      </c>
      <c r="M972">
        <v>120</v>
      </c>
      <c r="N972" t="s">
        <v>1194</v>
      </c>
      <c r="Q972">
        <v>0</v>
      </c>
      <c r="R972">
        <v>0</v>
      </c>
      <c r="S972">
        <v>0</v>
      </c>
      <c r="T972">
        <v>0</v>
      </c>
      <c r="U972">
        <v>0</v>
      </c>
      <c r="V972" s="29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 t="str">
        <f>IF(ISBLANK(E972), "N", "Y")</f>
        <v>N</v>
      </c>
      <c r="AJ972">
        <v>1</v>
      </c>
      <c r="AK972" s="12"/>
    </row>
    <row r="973" spans="2:37" x14ac:dyDescent="0.25">
      <c r="B973">
        <v>5621</v>
      </c>
      <c r="C973" s="19">
        <v>4000000611</v>
      </c>
      <c r="D973" t="s">
        <v>970</v>
      </c>
      <c r="F973">
        <v>5</v>
      </c>
      <c r="G973" s="4">
        <v>4</v>
      </c>
      <c r="H973" t="s">
        <v>1175</v>
      </c>
      <c r="I973" t="s">
        <v>1176</v>
      </c>
      <c r="J973" s="9">
        <v>4000000381</v>
      </c>
      <c r="K973" t="s">
        <v>75</v>
      </c>
      <c r="L973" t="s">
        <v>39</v>
      </c>
      <c r="M973">
        <v>120</v>
      </c>
      <c r="N973" t="s">
        <v>1194</v>
      </c>
      <c r="Q973">
        <v>0</v>
      </c>
      <c r="R973">
        <v>0</v>
      </c>
      <c r="S973">
        <v>0</v>
      </c>
      <c r="T973">
        <v>0</v>
      </c>
      <c r="U973">
        <v>0</v>
      </c>
      <c r="V973" s="29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 t="str">
        <f>IF(ISBLANK(E973), "N", "Y")</f>
        <v>N</v>
      </c>
      <c r="AJ973">
        <v>1</v>
      </c>
      <c r="AK973" s="12"/>
    </row>
    <row r="974" spans="2:37" x14ac:dyDescent="0.25">
      <c r="B974">
        <v>5622</v>
      </c>
      <c r="C974" s="19">
        <v>4000000621</v>
      </c>
      <c r="D974" t="s">
        <v>971</v>
      </c>
      <c r="F974">
        <v>5</v>
      </c>
      <c r="G974" s="4">
        <v>4</v>
      </c>
      <c r="H974" t="s">
        <v>1175</v>
      </c>
      <c r="I974" t="s">
        <v>1176</v>
      </c>
      <c r="J974" s="9">
        <v>4000000381</v>
      </c>
      <c r="K974" t="s">
        <v>40</v>
      </c>
      <c r="L974" t="s">
        <v>39</v>
      </c>
      <c r="M974">
        <v>120</v>
      </c>
      <c r="N974" t="s">
        <v>1194</v>
      </c>
      <c r="Q974">
        <v>0</v>
      </c>
      <c r="R974">
        <v>0</v>
      </c>
      <c r="S974">
        <v>0</v>
      </c>
      <c r="T974">
        <v>0</v>
      </c>
      <c r="U974">
        <v>0</v>
      </c>
      <c r="V974" s="29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 t="str">
        <f>IF(ISBLANK(E974), "N", "Y")</f>
        <v>N</v>
      </c>
      <c r="AJ974">
        <v>1</v>
      </c>
      <c r="AK974" s="12"/>
    </row>
    <row r="975" spans="2:37" x14ac:dyDescent="0.25">
      <c r="B975">
        <v>5623</v>
      </c>
      <c r="C975" s="19">
        <v>4000000622</v>
      </c>
      <c r="D975" t="s">
        <v>972</v>
      </c>
      <c r="F975">
        <v>6</v>
      </c>
      <c r="G975" s="4">
        <v>4</v>
      </c>
      <c r="H975" t="s">
        <v>1175</v>
      </c>
      <c r="I975" t="s">
        <v>1176</v>
      </c>
      <c r="J975" s="9">
        <v>4000000621</v>
      </c>
      <c r="K975" t="s">
        <v>75</v>
      </c>
      <c r="L975" t="s">
        <v>39</v>
      </c>
      <c r="M975">
        <v>120</v>
      </c>
      <c r="N975" t="s">
        <v>1194</v>
      </c>
      <c r="Q975">
        <v>0</v>
      </c>
      <c r="R975">
        <v>0</v>
      </c>
      <c r="S975">
        <v>0</v>
      </c>
      <c r="T975">
        <v>0</v>
      </c>
      <c r="U975">
        <v>0</v>
      </c>
      <c r="V975" s="29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 t="str">
        <f>IF(ISBLANK(E975), "N", "Y")</f>
        <v>N</v>
      </c>
      <c r="AJ975">
        <v>1</v>
      </c>
      <c r="AK975" s="12"/>
    </row>
    <row r="976" spans="2:37" x14ac:dyDescent="0.25">
      <c r="B976">
        <v>5624</v>
      </c>
      <c r="C976" s="19">
        <v>4000000623</v>
      </c>
      <c r="D976" t="s">
        <v>973</v>
      </c>
      <c r="F976">
        <v>6</v>
      </c>
      <c r="G976" s="4">
        <v>4</v>
      </c>
      <c r="H976" t="s">
        <v>1175</v>
      </c>
      <c r="I976" t="s">
        <v>1176</v>
      </c>
      <c r="J976" s="9">
        <v>4000000621</v>
      </c>
      <c r="K976" t="s">
        <v>75</v>
      </c>
      <c r="L976" t="s">
        <v>39</v>
      </c>
      <c r="M976">
        <v>120</v>
      </c>
      <c r="N976" t="s">
        <v>1194</v>
      </c>
      <c r="Q976">
        <v>0</v>
      </c>
      <c r="R976">
        <v>0</v>
      </c>
      <c r="S976">
        <v>0</v>
      </c>
      <c r="T976">
        <v>0</v>
      </c>
      <c r="U976">
        <v>0</v>
      </c>
      <c r="V976" s="29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 t="str">
        <f>IF(ISBLANK(E976), "N", "Y")</f>
        <v>N</v>
      </c>
      <c r="AJ976">
        <v>1</v>
      </c>
      <c r="AK976" s="12"/>
    </row>
    <row r="977" spans="2:37" x14ac:dyDescent="0.25">
      <c r="B977">
        <v>5625</v>
      </c>
      <c r="C977" s="19">
        <v>4000000635</v>
      </c>
      <c r="D977" t="s">
        <v>974</v>
      </c>
      <c r="F977">
        <v>5</v>
      </c>
      <c r="G977" s="4">
        <v>4</v>
      </c>
      <c r="H977" t="s">
        <v>1175</v>
      </c>
      <c r="I977" t="s">
        <v>1176</v>
      </c>
      <c r="J977" s="9">
        <v>4000000381</v>
      </c>
      <c r="K977" t="s">
        <v>75</v>
      </c>
      <c r="L977" t="s">
        <v>39</v>
      </c>
      <c r="M977">
        <v>120</v>
      </c>
      <c r="N977" t="s">
        <v>1194</v>
      </c>
      <c r="Q977">
        <v>0</v>
      </c>
      <c r="R977">
        <v>0</v>
      </c>
      <c r="S977">
        <v>0</v>
      </c>
      <c r="T977">
        <v>0</v>
      </c>
      <c r="U977">
        <v>0</v>
      </c>
      <c r="V977" s="29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 t="str">
        <f>IF(ISBLANK(E977), "N", "Y")</f>
        <v>N</v>
      </c>
      <c r="AJ977">
        <v>1</v>
      </c>
      <c r="AK977" s="12"/>
    </row>
    <row r="978" spans="2:37" x14ac:dyDescent="0.25">
      <c r="B978">
        <v>5627</v>
      </c>
      <c r="C978" s="19">
        <v>4000000651</v>
      </c>
      <c r="D978" t="s">
        <v>976</v>
      </c>
      <c r="F978">
        <v>5</v>
      </c>
      <c r="G978" s="4">
        <v>4</v>
      </c>
      <c r="H978" t="s">
        <v>1175</v>
      </c>
      <c r="I978" t="s">
        <v>1176</v>
      </c>
      <c r="J978" s="9">
        <v>4000000381</v>
      </c>
      <c r="K978" t="s">
        <v>75</v>
      </c>
      <c r="L978" t="s">
        <v>39</v>
      </c>
      <c r="M978">
        <v>120</v>
      </c>
      <c r="N978" t="s">
        <v>1194</v>
      </c>
      <c r="Q978">
        <v>0</v>
      </c>
      <c r="R978">
        <v>0</v>
      </c>
      <c r="S978">
        <v>0</v>
      </c>
      <c r="T978">
        <v>0</v>
      </c>
      <c r="U978">
        <v>0</v>
      </c>
      <c r="V978" s="29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 t="str">
        <f>IF(ISBLANK(E978), "N", "Y")</f>
        <v>N</v>
      </c>
      <c r="AJ978">
        <v>1</v>
      </c>
      <c r="AK978" s="12"/>
    </row>
    <row r="979" spans="2:37" x14ac:dyDescent="0.25">
      <c r="B979">
        <v>5628</v>
      </c>
      <c r="C979" s="19">
        <v>4000000661</v>
      </c>
      <c r="D979" t="s">
        <v>977</v>
      </c>
      <c r="F979">
        <v>5</v>
      </c>
      <c r="G979" s="4">
        <v>4</v>
      </c>
      <c r="H979" t="s">
        <v>1175</v>
      </c>
      <c r="I979" t="s">
        <v>1176</v>
      </c>
      <c r="J979" s="9">
        <v>4000000381</v>
      </c>
      <c r="K979" t="s">
        <v>75</v>
      </c>
      <c r="L979" t="s">
        <v>39</v>
      </c>
      <c r="M979">
        <v>120</v>
      </c>
      <c r="N979" t="s">
        <v>1194</v>
      </c>
      <c r="Q979">
        <v>0</v>
      </c>
      <c r="R979">
        <v>0</v>
      </c>
      <c r="S979">
        <v>0</v>
      </c>
      <c r="T979">
        <v>0</v>
      </c>
      <c r="U979">
        <v>0</v>
      </c>
      <c r="V979" s="2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 t="str">
        <f>IF(ISBLANK(E979), "N", "Y")</f>
        <v>N</v>
      </c>
      <c r="AJ979">
        <v>1</v>
      </c>
      <c r="AK979" s="12"/>
    </row>
    <row r="980" spans="2:37" x14ac:dyDescent="0.25">
      <c r="B980">
        <v>5629</v>
      </c>
      <c r="C980" s="19">
        <v>4000000666</v>
      </c>
      <c r="D980" t="s">
        <v>978</v>
      </c>
      <c r="F980">
        <v>5</v>
      </c>
      <c r="G980" s="4">
        <v>4</v>
      </c>
      <c r="H980" t="s">
        <v>1175</v>
      </c>
      <c r="I980" t="s">
        <v>1176</v>
      </c>
      <c r="J980" s="9">
        <v>4000000381</v>
      </c>
      <c r="K980" t="s">
        <v>75</v>
      </c>
      <c r="L980" t="s">
        <v>39</v>
      </c>
      <c r="M980">
        <v>120</v>
      </c>
      <c r="N980" t="s">
        <v>1194</v>
      </c>
      <c r="Q980">
        <v>0</v>
      </c>
      <c r="R980">
        <v>0</v>
      </c>
      <c r="S980">
        <v>0</v>
      </c>
      <c r="T980">
        <v>0</v>
      </c>
      <c r="U980">
        <v>0</v>
      </c>
      <c r="V980" s="29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 t="str">
        <f>IF(ISBLANK(E980), "N", "Y")</f>
        <v>N</v>
      </c>
      <c r="AJ980">
        <v>1</v>
      </c>
      <c r="AK980" s="12"/>
    </row>
    <row r="981" spans="2:37" x14ac:dyDescent="0.25">
      <c r="B981">
        <v>5630</v>
      </c>
      <c r="C981" s="19">
        <v>4000000671</v>
      </c>
      <c r="D981" t="s">
        <v>979</v>
      </c>
      <c r="F981">
        <v>5</v>
      </c>
      <c r="G981" s="4">
        <v>4</v>
      </c>
      <c r="H981" t="s">
        <v>1175</v>
      </c>
      <c r="I981" t="s">
        <v>1176</v>
      </c>
      <c r="J981" s="9">
        <v>4000000381</v>
      </c>
      <c r="K981" t="s">
        <v>75</v>
      </c>
      <c r="L981" t="s">
        <v>39</v>
      </c>
      <c r="M981">
        <v>120</v>
      </c>
      <c r="N981" t="s">
        <v>1194</v>
      </c>
      <c r="Q981">
        <v>0</v>
      </c>
      <c r="R981">
        <v>0</v>
      </c>
      <c r="S981">
        <v>0</v>
      </c>
      <c r="T981">
        <v>0</v>
      </c>
      <c r="U981">
        <v>0</v>
      </c>
      <c r="V981" s="29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 t="str">
        <f>IF(ISBLANK(E981), "N", "Y")</f>
        <v>N</v>
      </c>
      <c r="AJ981">
        <v>1</v>
      </c>
      <c r="AK981" s="12"/>
    </row>
    <row r="982" spans="2:37" x14ac:dyDescent="0.25">
      <c r="B982">
        <v>5631</v>
      </c>
      <c r="C982" s="19">
        <v>4000000681</v>
      </c>
      <c r="D982" t="s">
        <v>980</v>
      </c>
      <c r="F982">
        <v>5</v>
      </c>
      <c r="G982" s="4">
        <v>4</v>
      </c>
      <c r="H982" t="s">
        <v>1175</v>
      </c>
      <c r="I982" t="s">
        <v>1176</v>
      </c>
      <c r="J982" s="9">
        <v>4000000381</v>
      </c>
      <c r="K982" t="s">
        <v>75</v>
      </c>
      <c r="L982" t="s">
        <v>39</v>
      </c>
      <c r="M982">
        <v>120</v>
      </c>
      <c r="N982" t="s">
        <v>1194</v>
      </c>
      <c r="Q982">
        <v>0</v>
      </c>
      <c r="R982">
        <v>0</v>
      </c>
      <c r="S982">
        <v>0</v>
      </c>
      <c r="T982">
        <v>0</v>
      </c>
      <c r="U982">
        <v>0</v>
      </c>
      <c r="V982" s="29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 t="str">
        <f>IF(ISBLANK(E982), "N", "Y")</f>
        <v>N</v>
      </c>
      <c r="AJ982">
        <v>1</v>
      </c>
      <c r="AK982" s="12"/>
    </row>
    <row r="983" spans="2:37" x14ac:dyDescent="0.25">
      <c r="B983">
        <v>5632</v>
      </c>
      <c r="C983" s="19">
        <v>4000000682</v>
      </c>
      <c r="D983" t="s">
        <v>981</v>
      </c>
      <c r="F983">
        <v>5</v>
      </c>
      <c r="G983" s="4">
        <v>4</v>
      </c>
      <c r="H983" t="s">
        <v>1175</v>
      </c>
      <c r="I983" t="s">
        <v>1176</v>
      </c>
      <c r="J983" s="9">
        <v>4000000381</v>
      </c>
      <c r="K983" t="s">
        <v>75</v>
      </c>
      <c r="L983" t="s">
        <v>39</v>
      </c>
      <c r="M983">
        <v>120</v>
      </c>
      <c r="N983" t="s">
        <v>1194</v>
      </c>
      <c r="Q983">
        <v>0</v>
      </c>
      <c r="R983">
        <v>0</v>
      </c>
      <c r="S983">
        <v>0</v>
      </c>
      <c r="T983">
        <v>0</v>
      </c>
      <c r="U983">
        <v>0</v>
      </c>
      <c r="V983" s="29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 t="str">
        <f>IF(ISBLANK(E983), "N", "Y")</f>
        <v>N</v>
      </c>
      <c r="AJ983">
        <v>1</v>
      </c>
      <c r="AK983" s="12"/>
    </row>
    <row r="984" spans="2:37" x14ac:dyDescent="0.25">
      <c r="B984">
        <v>5634</v>
      </c>
      <c r="C984" s="19">
        <v>4000000692</v>
      </c>
      <c r="D984" t="s">
        <v>983</v>
      </c>
      <c r="F984">
        <v>5</v>
      </c>
      <c r="G984" s="4">
        <v>4</v>
      </c>
      <c r="H984" t="s">
        <v>1175</v>
      </c>
      <c r="I984" t="s">
        <v>1176</v>
      </c>
      <c r="J984" s="9">
        <v>4000000381</v>
      </c>
      <c r="K984" t="s">
        <v>75</v>
      </c>
      <c r="L984" t="s">
        <v>39</v>
      </c>
      <c r="M984">
        <v>120</v>
      </c>
      <c r="N984" t="s">
        <v>1194</v>
      </c>
      <c r="Q984">
        <v>0</v>
      </c>
      <c r="R984">
        <v>0</v>
      </c>
      <c r="S984">
        <v>0</v>
      </c>
      <c r="T984">
        <v>0</v>
      </c>
      <c r="U984">
        <v>0</v>
      </c>
      <c r="V984" s="29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 t="str">
        <f>IF(ISBLANK(E984), "N", "Y")</f>
        <v>N</v>
      </c>
      <c r="AJ984">
        <v>1</v>
      </c>
      <c r="AK984" s="12"/>
    </row>
    <row r="985" spans="2:37" x14ac:dyDescent="0.25">
      <c r="B985">
        <v>5635</v>
      </c>
      <c r="C985" s="19">
        <v>4000000693</v>
      </c>
      <c r="D985" t="s">
        <v>984</v>
      </c>
      <c r="F985">
        <v>5</v>
      </c>
      <c r="G985" s="4">
        <v>4</v>
      </c>
      <c r="H985" t="s">
        <v>1175</v>
      </c>
      <c r="I985" t="s">
        <v>1176</v>
      </c>
      <c r="J985" s="9">
        <v>4000000381</v>
      </c>
      <c r="K985" t="s">
        <v>75</v>
      </c>
      <c r="L985" t="s">
        <v>39</v>
      </c>
      <c r="M985">
        <v>120</v>
      </c>
      <c r="N985" t="s">
        <v>1194</v>
      </c>
      <c r="Q985">
        <v>0</v>
      </c>
      <c r="R985">
        <v>0</v>
      </c>
      <c r="S985">
        <v>0</v>
      </c>
      <c r="T985">
        <v>0</v>
      </c>
      <c r="U985">
        <v>0</v>
      </c>
      <c r="V985" s="29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 t="str">
        <f>IF(ISBLANK(E985), "N", "Y")</f>
        <v>N</v>
      </c>
      <c r="AJ985">
        <v>1</v>
      </c>
      <c r="AK985" s="12"/>
    </row>
    <row r="986" spans="2:37" x14ac:dyDescent="0.25">
      <c r="B986">
        <v>5636</v>
      </c>
      <c r="C986" s="19">
        <v>4000000694</v>
      </c>
      <c r="D986" t="s">
        <v>985</v>
      </c>
      <c r="F986">
        <v>5</v>
      </c>
      <c r="G986" s="4">
        <v>4</v>
      </c>
      <c r="H986" t="s">
        <v>1175</v>
      </c>
      <c r="I986" t="s">
        <v>1176</v>
      </c>
      <c r="J986" s="9">
        <v>4000000381</v>
      </c>
      <c r="K986" t="s">
        <v>75</v>
      </c>
      <c r="L986" t="s">
        <v>39</v>
      </c>
      <c r="M986">
        <v>120</v>
      </c>
      <c r="N986" t="s">
        <v>1194</v>
      </c>
      <c r="Q986">
        <v>0</v>
      </c>
      <c r="R986">
        <v>0</v>
      </c>
      <c r="S986">
        <v>0</v>
      </c>
      <c r="T986">
        <v>0</v>
      </c>
      <c r="U986">
        <v>0</v>
      </c>
      <c r="V986" s="29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 t="str">
        <f>IF(ISBLANK(E986), "N", "Y")</f>
        <v>N</v>
      </c>
      <c r="AJ986">
        <v>1</v>
      </c>
      <c r="AK986" s="12"/>
    </row>
    <row r="987" spans="2:37" x14ac:dyDescent="0.25">
      <c r="B987">
        <v>5638</v>
      </c>
      <c r="C987" s="19">
        <v>4000000711</v>
      </c>
      <c r="D987" t="s">
        <v>987</v>
      </c>
      <c r="F987">
        <v>5</v>
      </c>
      <c r="G987" s="4">
        <v>4</v>
      </c>
      <c r="H987" t="s">
        <v>1175</v>
      </c>
      <c r="I987" t="s">
        <v>1176</v>
      </c>
      <c r="J987" s="9">
        <v>4000000381</v>
      </c>
      <c r="K987" t="s">
        <v>75</v>
      </c>
      <c r="L987" t="s">
        <v>39</v>
      </c>
      <c r="M987">
        <v>120</v>
      </c>
      <c r="N987" t="s">
        <v>1194</v>
      </c>
      <c r="Q987">
        <v>0</v>
      </c>
      <c r="R987">
        <v>0</v>
      </c>
      <c r="S987">
        <v>0</v>
      </c>
      <c r="T987">
        <v>0</v>
      </c>
      <c r="U987">
        <v>0</v>
      </c>
      <c r="V987" s="29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 t="str">
        <f>IF(ISBLANK(E987), "N", "Y")</f>
        <v>N</v>
      </c>
      <c r="AJ987">
        <v>1</v>
      </c>
      <c r="AK987" s="12"/>
    </row>
    <row r="988" spans="2:37" x14ac:dyDescent="0.25">
      <c r="B988">
        <v>5640</v>
      </c>
      <c r="C988" s="19">
        <v>4000000731</v>
      </c>
      <c r="D988" t="s">
        <v>989</v>
      </c>
      <c r="F988">
        <v>5</v>
      </c>
      <c r="G988" s="4">
        <v>4</v>
      </c>
      <c r="H988" t="s">
        <v>1175</v>
      </c>
      <c r="I988" t="s">
        <v>1176</v>
      </c>
      <c r="J988" s="9">
        <v>4000000381</v>
      </c>
      <c r="K988" t="s">
        <v>75</v>
      </c>
      <c r="L988" t="s">
        <v>39</v>
      </c>
      <c r="M988">
        <v>120</v>
      </c>
      <c r="N988" t="s">
        <v>1194</v>
      </c>
      <c r="Q988">
        <v>0</v>
      </c>
      <c r="R988">
        <v>0</v>
      </c>
      <c r="S988">
        <v>0</v>
      </c>
      <c r="T988">
        <v>0</v>
      </c>
      <c r="U988">
        <v>0</v>
      </c>
      <c r="V988" s="29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 t="str">
        <f>IF(ISBLANK(E988), "N", "Y")</f>
        <v>N</v>
      </c>
      <c r="AJ988">
        <v>1</v>
      </c>
      <c r="AK988" s="12"/>
    </row>
    <row r="989" spans="2:37" x14ac:dyDescent="0.25">
      <c r="B989">
        <v>5641</v>
      </c>
      <c r="C989" s="19">
        <v>4000000735</v>
      </c>
      <c r="D989" t="s">
        <v>990</v>
      </c>
      <c r="F989">
        <v>5</v>
      </c>
      <c r="G989" s="4">
        <v>4</v>
      </c>
      <c r="H989" t="s">
        <v>1175</v>
      </c>
      <c r="I989" t="s">
        <v>1176</v>
      </c>
      <c r="J989" s="9">
        <v>4000000381</v>
      </c>
      <c r="K989" t="s">
        <v>75</v>
      </c>
      <c r="L989" t="s">
        <v>39</v>
      </c>
      <c r="M989">
        <v>120</v>
      </c>
      <c r="N989" t="s">
        <v>1194</v>
      </c>
      <c r="Q989">
        <v>0</v>
      </c>
      <c r="R989">
        <v>0</v>
      </c>
      <c r="S989">
        <v>0</v>
      </c>
      <c r="T989">
        <v>0</v>
      </c>
      <c r="U989">
        <v>0</v>
      </c>
      <c r="V989" s="2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 t="str">
        <f>IF(ISBLANK(E989), "N", "Y")</f>
        <v>N</v>
      </c>
      <c r="AJ989">
        <v>1</v>
      </c>
      <c r="AK989" s="12"/>
    </row>
    <row r="990" spans="2:37" x14ac:dyDescent="0.25">
      <c r="B990">
        <v>5642</v>
      </c>
      <c r="C990" s="19">
        <v>4000000741</v>
      </c>
      <c r="D990" t="s">
        <v>991</v>
      </c>
      <c r="F990">
        <v>5</v>
      </c>
      <c r="G990" s="4">
        <v>4</v>
      </c>
      <c r="H990" t="s">
        <v>1175</v>
      </c>
      <c r="I990" t="s">
        <v>1176</v>
      </c>
      <c r="J990" s="9">
        <v>4000000381</v>
      </c>
      <c r="K990" t="s">
        <v>75</v>
      </c>
      <c r="L990" t="s">
        <v>39</v>
      </c>
      <c r="M990">
        <v>120</v>
      </c>
      <c r="N990" t="s">
        <v>1194</v>
      </c>
      <c r="Q990">
        <v>0</v>
      </c>
      <c r="R990">
        <v>0</v>
      </c>
      <c r="S990">
        <v>0</v>
      </c>
      <c r="T990">
        <v>0</v>
      </c>
      <c r="U990">
        <v>0</v>
      </c>
      <c r="V990" s="29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 t="str">
        <f>IF(ISBLANK(E990), "N", "Y")</f>
        <v>N</v>
      </c>
      <c r="AJ990">
        <v>1</v>
      </c>
      <c r="AK990" s="12"/>
    </row>
    <row r="991" spans="2:37" x14ac:dyDescent="0.25">
      <c r="B991">
        <v>5643</v>
      </c>
      <c r="C991" s="19">
        <v>4000000746</v>
      </c>
      <c r="D991" t="s">
        <v>992</v>
      </c>
      <c r="F991">
        <v>5</v>
      </c>
      <c r="G991" s="4">
        <v>4</v>
      </c>
      <c r="H991" t="s">
        <v>1175</v>
      </c>
      <c r="I991" t="s">
        <v>1176</v>
      </c>
      <c r="J991" s="9">
        <v>4000000381</v>
      </c>
      <c r="K991" t="s">
        <v>75</v>
      </c>
      <c r="L991" t="s">
        <v>39</v>
      </c>
      <c r="M991">
        <v>120</v>
      </c>
      <c r="N991" t="s">
        <v>1194</v>
      </c>
      <c r="Q991">
        <v>0</v>
      </c>
      <c r="R991">
        <v>0</v>
      </c>
      <c r="S991">
        <v>0</v>
      </c>
      <c r="T991">
        <v>0</v>
      </c>
      <c r="U991">
        <v>0</v>
      </c>
      <c r="V991" s="29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 t="str">
        <f>IF(ISBLANK(E991), "N", "Y")</f>
        <v>N</v>
      </c>
      <c r="AJ991">
        <v>1</v>
      </c>
      <c r="AK991" s="12"/>
    </row>
    <row r="992" spans="2:37" x14ac:dyDescent="0.25">
      <c r="B992">
        <v>5644</v>
      </c>
      <c r="C992" s="19">
        <v>4000000761</v>
      </c>
      <c r="D992" t="s">
        <v>993</v>
      </c>
      <c r="F992">
        <v>5</v>
      </c>
      <c r="G992" s="4">
        <v>4</v>
      </c>
      <c r="H992" t="s">
        <v>1175</v>
      </c>
      <c r="I992" t="s">
        <v>1176</v>
      </c>
      <c r="J992" s="9">
        <v>4000000381</v>
      </c>
      <c r="K992" t="s">
        <v>75</v>
      </c>
      <c r="L992" t="s">
        <v>39</v>
      </c>
      <c r="M992">
        <v>120</v>
      </c>
      <c r="N992" t="s">
        <v>1194</v>
      </c>
      <c r="Q992">
        <v>0</v>
      </c>
      <c r="R992">
        <v>0</v>
      </c>
      <c r="S992">
        <v>0</v>
      </c>
      <c r="T992">
        <v>0</v>
      </c>
      <c r="U992">
        <v>0</v>
      </c>
      <c r="V992" s="29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 t="str">
        <f>IF(ISBLANK(E992), "N", "Y")</f>
        <v>N</v>
      </c>
      <c r="AJ992">
        <v>1</v>
      </c>
      <c r="AK992" s="12"/>
    </row>
    <row r="993" spans="2:37" x14ac:dyDescent="0.25">
      <c r="B993">
        <v>5645</v>
      </c>
      <c r="C993" s="19">
        <v>4000000766</v>
      </c>
      <c r="D993" t="s">
        <v>994</v>
      </c>
      <c r="F993">
        <v>5</v>
      </c>
      <c r="G993" s="4">
        <v>4</v>
      </c>
      <c r="H993" t="s">
        <v>1175</v>
      </c>
      <c r="I993" t="s">
        <v>1176</v>
      </c>
      <c r="J993" s="9">
        <v>4000000381</v>
      </c>
      <c r="K993" t="s">
        <v>75</v>
      </c>
      <c r="L993" t="s">
        <v>39</v>
      </c>
      <c r="M993">
        <v>120</v>
      </c>
      <c r="N993" t="s">
        <v>1194</v>
      </c>
      <c r="Q993">
        <v>0</v>
      </c>
      <c r="R993">
        <v>0</v>
      </c>
      <c r="S993">
        <v>0</v>
      </c>
      <c r="T993">
        <v>0</v>
      </c>
      <c r="U993">
        <v>0</v>
      </c>
      <c r="V993" s="29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 t="str">
        <f>IF(ISBLANK(E993), "N", "Y")</f>
        <v>N</v>
      </c>
      <c r="AJ993">
        <v>1</v>
      </c>
      <c r="AK993" s="12"/>
    </row>
    <row r="994" spans="2:37" x14ac:dyDescent="0.25">
      <c r="B994">
        <v>5646</v>
      </c>
      <c r="C994" s="19">
        <v>4000000772</v>
      </c>
      <c r="D994" t="s">
        <v>995</v>
      </c>
      <c r="F994">
        <v>5</v>
      </c>
      <c r="G994" s="4">
        <v>4</v>
      </c>
      <c r="H994" t="s">
        <v>1175</v>
      </c>
      <c r="I994" t="s">
        <v>1176</v>
      </c>
      <c r="J994" s="9">
        <v>4000000381</v>
      </c>
      <c r="K994" t="s">
        <v>75</v>
      </c>
      <c r="L994" t="s">
        <v>39</v>
      </c>
      <c r="M994">
        <v>120</v>
      </c>
      <c r="N994" t="s">
        <v>1194</v>
      </c>
      <c r="Q994">
        <v>0</v>
      </c>
      <c r="R994">
        <v>0</v>
      </c>
      <c r="S994">
        <v>0</v>
      </c>
      <c r="T994">
        <v>0</v>
      </c>
      <c r="U994">
        <v>0</v>
      </c>
      <c r="V994" s="29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 t="str">
        <f>IF(ISBLANK(E994), "N", "Y")</f>
        <v>N</v>
      </c>
      <c r="AJ994">
        <v>1</v>
      </c>
      <c r="AK994" s="12"/>
    </row>
    <row r="995" spans="2:37" x14ac:dyDescent="0.25">
      <c r="B995">
        <v>5647</v>
      </c>
      <c r="C995" s="19">
        <v>4000000773</v>
      </c>
      <c r="D995" t="s">
        <v>996</v>
      </c>
      <c r="F995">
        <v>5</v>
      </c>
      <c r="G995" s="4">
        <v>4</v>
      </c>
      <c r="H995" t="s">
        <v>1175</v>
      </c>
      <c r="I995" t="s">
        <v>1176</v>
      </c>
      <c r="J995" s="9">
        <v>4000000381</v>
      </c>
      <c r="K995" t="s">
        <v>75</v>
      </c>
      <c r="L995" t="s">
        <v>39</v>
      </c>
      <c r="M995">
        <v>120</v>
      </c>
      <c r="N995" t="s">
        <v>1194</v>
      </c>
      <c r="Q995">
        <v>0</v>
      </c>
      <c r="R995">
        <v>0</v>
      </c>
      <c r="S995">
        <v>0</v>
      </c>
      <c r="T995">
        <v>0</v>
      </c>
      <c r="U995">
        <v>0</v>
      </c>
      <c r="V995" s="29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 t="str">
        <f>IF(ISBLANK(E995), "N", "Y")</f>
        <v>N</v>
      </c>
      <c r="AJ995">
        <v>1</v>
      </c>
      <c r="AK995" s="12"/>
    </row>
    <row r="996" spans="2:37" x14ac:dyDescent="0.25">
      <c r="B996">
        <v>5650</v>
      </c>
      <c r="C996" s="19">
        <v>4000000811</v>
      </c>
      <c r="D996" t="s">
        <v>999</v>
      </c>
      <c r="F996">
        <v>4</v>
      </c>
      <c r="G996" s="4">
        <v>4</v>
      </c>
      <c r="H996" t="s">
        <v>1175</v>
      </c>
      <c r="I996" t="s">
        <v>1176</v>
      </c>
      <c r="J996" s="9">
        <v>4000000341</v>
      </c>
      <c r="K996" t="s">
        <v>40</v>
      </c>
      <c r="L996" t="s">
        <v>39</v>
      </c>
      <c r="M996">
        <v>120</v>
      </c>
      <c r="N996" t="s">
        <v>1194</v>
      </c>
      <c r="Q996">
        <v>0</v>
      </c>
      <c r="R996">
        <v>0</v>
      </c>
      <c r="S996">
        <v>0</v>
      </c>
      <c r="T996">
        <v>0</v>
      </c>
      <c r="U996">
        <v>0</v>
      </c>
      <c r="V996" s="29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 t="str">
        <f>IF(ISBLANK(E996), "N", "Y")</f>
        <v>N</v>
      </c>
      <c r="AJ996">
        <v>1</v>
      </c>
      <c r="AK996" s="12"/>
    </row>
    <row r="997" spans="2:37" x14ac:dyDescent="0.25">
      <c r="B997">
        <v>5653</v>
      </c>
      <c r="C997" s="19">
        <v>4000000814</v>
      </c>
      <c r="D997" t="s">
        <v>1002</v>
      </c>
      <c r="F997">
        <v>5</v>
      </c>
      <c r="G997" s="4">
        <v>4</v>
      </c>
      <c r="H997" t="s">
        <v>1175</v>
      </c>
      <c r="I997" t="s">
        <v>1176</v>
      </c>
      <c r="J997" s="9">
        <v>4000000811</v>
      </c>
      <c r="K997" t="s">
        <v>75</v>
      </c>
      <c r="L997" t="s">
        <v>39</v>
      </c>
      <c r="M997">
        <v>120</v>
      </c>
      <c r="N997" t="s">
        <v>1194</v>
      </c>
      <c r="Q997">
        <v>0</v>
      </c>
      <c r="R997">
        <v>0</v>
      </c>
      <c r="S997">
        <v>0</v>
      </c>
      <c r="T997">
        <v>0</v>
      </c>
      <c r="U997">
        <v>0</v>
      </c>
      <c r="V997" s="29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 t="str">
        <f>IF(ISBLANK(E997), "N", "Y")</f>
        <v>N</v>
      </c>
      <c r="AJ997">
        <v>1</v>
      </c>
      <c r="AK997" s="12"/>
    </row>
    <row r="998" spans="2:37" x14ac:dyDescent="0.25">
      <c r="B998">
        <v>5654</v>
      </c>
      <c r="C998" s="19">
        <v>4000000815</v>
      </c>
      <c r="D998" t="s">
        <v>1003</v>
      </c>
      <c r="F998">
        <v>5</v>
      </c>
      <c r="G998" s="4">
        <v>4</v>
      </c>
      <c r="H998" t="s">
        <v>1175</v>
      </c>
      <c r="I998" t="s">
        <v>1176</v>
      </c>
      <c r="J998" s="9">
        <v>4000000811</v>
      </c>
      <c r="K998" t="s">
        <v>75</v>
      </c>
      <c r="L998" t="s">
        <v>39</v>
      </c>
      <c r="M998">
        <v>120</v>
      </c>
      <c r="N998" t="s">
        <v>1194</v>
      </c>
      <c r="Q998">
        <v>0</v>
      </c>
      <c r="R998">
        <v>0</v>
      </c>
      <c r="S998">
        <v>0</v>
      </c>
      <c r="T998">
        <v>0</v>
      </c>
      <c r="U998">
        <v>0</v>
      </c>
      <c r="V998" s="29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 t="str">
        <f>IF(ISBLANK(E998), "N", "Y")</f>
        <v>N</v>
      </c>
      <c r="AJ998">
        <v>1</v>
      </c>
      <c r="AK998" s="12"/>
    </row>
    <row r="999" spans="2:37" x14ac:dyDescent="0.25">
      <c r="B999">
        <v>5655</v>
      </c>
      <c r="C999" s="19">
        <v>4000000816</v>
      </c>
      <c r="D999" t="s">
        <v>1004</v>
      </c>
      <c r="F999">
        <v>5</v>
      </c>
      <c r="G999" s="4">
        <v>4</v>
      </c>
      <c r="H999" t="s">
        <v>1175</v>
      </c>
      <c r="I999" t="s">
        <v>1176</v>
      </c>
      <c r="J999" s="9">
        <v>4000000811</v>
      </c>
      <c r="K999" t="s">
        <v>75</v>
      </c>
      <c r="L999" t="s">
        <v>39</v>
      </c>
      <c r="M999">
        <v>120</v>
      </c>
      <c r="N999" t="s">
        <v>1194</v>
      </c>
      <c r="Q999">
        <v>0</v>
      </c>
      <c r="R999">
        <v>0</v>
      </c>
      <c r="S999">
        <v>0</v>
      </c>
      <c r="T999">
        <v>0</v>
      </c>
      <c r="U999">
        <v>0</v>
      </c>
      <c r="V999" s="2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 t="str">
        <f>IF(ISBLANK(E999), "N", "Y")</f>
        <v>N</v>
      </c>
      <c r="AJ999">
        <v>1</v>
      </c>
      <c r="AK999" s="12"/>
    </row>
    <row r="1000" spans="2:37" x14ac:dyDescent="0.25">
      <c r="B1000">
        <v>5656</v>
      </c>
      <c r="C1000" s="19">
        <v>4000000817</v>
      </c>
      <c r="D1000" t="s">
        <v>1005</v>
      </c>
      <c r="F1000">
        <v>5</v>
      </c>
      <c r="G1000" s="4">
        <v>4</v>
      </c>
      <c r="H1000" t="s">
        <v>1175</v>
      </c>
      <c r="I1000" t="s">
        <v>1176</v>
      </c>
      <c r="J1000" s="9">
        <v>4000000811</v>
      </c>
      <c r="K1000" t="s">
        <v>75</v>
      </c>
      <c r="L1000" t="s">
        <v>39</v>
      </c>
      <c r="M1000">
        <v>120</v>
      </c>
      <c r="N1000" t="s">
        <v>1194</v>
      </c>
      <c r="Q1000">
        <v>0</v>
      </c>
      <c r="R1000">
        <v>0</v>
      </c>
      <c r="S1000">
        <v>0</v>
      </c>
      <c r="T1000">
        <v>0</v>
      </c>
      <c r="U1000">
        <v>0</v>
      </c>
      <c r="V1000" s="29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 t="str">
        <f>IF(ISBLANK(E1000), "N", "Y")</f>
        <v>N</v>
      </c>
      <c r="AJ1000">
        <v>1</v>
      </c>
      <c r="AK1000" s="12"/>
    </row>
    <row r="1001" spans="2:37" x14ac:dyDescent="0.25">
      <c r="B1001">
        <v>5657</v>
      </c>
      <c r="C1001" s="19">
        <v>4000000818</v>
      </c>
      <c r="D1001" t="s">
        <v>1006</v>
      </c>
      <c r="F1001">
        <v>5</v>
      </c>
      <c r="G1001" s="4">
        <v>4</v>
      </c>
      <c r="H1001" t="s">
        <v>1175</v>
      </c>
      <c r="I1001" t="s">
        <v>1176</v>
      </c>
      <c r="J1001" s="9">
        <v>4000000811</v>
      </c>
      <c r="K1001" t="s">
        <v>75</v>
      </c>
      <c r="L1001" t="s">
        <v>39</v>
      </c>
      <c r="M1001">
        <v>120</v>
      </c>
      <c r="N1001" t="s">
        <v>1194</v>
      </c>
      <c r="Q1001">
        <v>0</v>
      </c>
      <c r="R1001">
        <v>0</v>
      </c>
      <c r="S1001">
        <v>0</v>
      </c>
      <c r="T1001">
        <v>0</v>
      </c>
      <c r="U1001">
        <v>0</v>
      </c>
      <c r="V1001" s="29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 t="str">
        <f>IF(ISBLANK(E1001), "N", "Y")</f>
        <v>N</v>
      </c>
      <c r="AJ1001">
        <v>1</v>
      </c>
      <c r="AK1001" s="12"/>
    </row>
    <row r="1002" spans="2:37" x14ac:dyDescent="0.25">
      <c r="B1002">
        <v>5658</v>
      </c>
      <c r="C1002" s="19">
        <v>4000000819</v>
      </c>
      <c r="D1002" t="s">
        <v>1007</v>
      </c>
      <c r="F1002">
        <v>5</v>
      </c>
      <c r="G1002" s="4">
        <v>4</v>
      </c>
      <c r="H1002" t="s">
        <v>1175</v>
      </c>
      <c r="I1002" t="s">
        <v>1176</v>
      </c>
      <c r="J1002" s="9">
        <v>4000000811</v>
      </c>
      <c r="K1002" t="s">
        <v>75</v>
      </c>
      <c r="L1002" t="s">
        <v>39</v>
      </c>
      <c r="M1002">
        <v>120</v>
      </c>
      <c r="N1002" t="s">
        <v>1194</v>
      </c>
      <c r="Q1002">
        <v>0</v>
      </c>
      <c r="R1002">
        <v>0</v>
      </c>
      <c r="S1002">
        <v>0</v>
      </c>
      <c r="T1002">
        <v>0</v>
      </c>
      <c r="U1002">
        <v>0</v>
      </c>
      <c r="V1002" s="29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 t="str">
        <f>IF(ISBLANK(E1002), "N", "Y")</f>
        <v>N</v>
      </c>
      <c r="AJ1002">
        <v>1</v>
      </c>
      <c r="AK1002" s="12"/>
    </row>
    <row r="1003" spans="2:37" x14ac:dyDescent="0.25">
      <c r="B1003">
        <v>5659</v>
      </c>
      <c r="C1003" s="20">
        <v>4000000820</v>
      </c>
      <c r="D1003" s="22" t="s">
        <v>1191</v>
      </c>
      <c r="F1003">
        <v>5</v>
      </c>
      <c r="G1003" s="4">
        <v>4</v>
      </c>
      <c r="H1003" t="s">
        <v>1175</v>
      </c>
      <c r="I1003" t="s">
        <v>1176</v>
      </c>
      <c r="J1003" s="9">
        <v>4000000811</v>
      </c>
      <c r="K1003" t="s">
        <v>75</v>
      </c>
      <c r="L1003" t="s">
        <v>39</v>
      </c>
      <c r="M1003">
        <v>120</v>
      </c>
      <c r="N1003" t="s">
        <v>1194</v>
      </c>
      <c r="Q1003">
        <v>0</v>
      </c>
      <c r="R1003">
        <v>0</v>
      </c>
      <c r="S1003">
        <v>0</v>
      </c>
      <c r="T1003">
        <v>0</v>
      </c>
      <c r="U1003">
        <v>0</v>
      </c>
      <c r="V1003" s="29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 t="str">
        <f>IF(ISBLANK(E1003), "N", "Y")</f>
        <v>N</v>
      </c>
      <c r="AJ1003">
        <v>1</v>
      </c>
      <c r="AK1003" s="12"/>
    </row>
    <row r="1004" spans="2:37" x14ac:dyDescent="0.25">
      <c r="B1004">
        <v>5660</v>
      </c>
      <c r="C1004" s="20">
        <v>4000000821</v>
      </c>
      <c r="D1004" s="22" t="s">
        <v>1192</v>
      </c>
      <c r="F1004">
        <v>5</v>
      </c>
      <c r="G1004" s="4">
        <v>4</v>
      </c>
      <c r="H1004" t="s">
        <v>1175</v>
      </c>
      <c r="I1004" t="s">
        <v>1176</v>
      </c>
      <c r="J1004" s="9">
        <v>4000000811</v>
      </c>
      <c r="K1004" t="s">
        <v>75</v>
      </c>
      <c r="L1004" t="s">
        <v>39</v>
      </c>
      <c r="M1004">
        <v>120</v>
      </c>
      <c r="N1004" t="s">
        <v>1194</v>
      </c>
      <c r="Q1004">
        <v>0</v>
      </c>
      <c r="R1004">
        <v>0</v>
      </c>
      <c r="S1004">
        <v>0</v>
      </c>
      <c r="T1004">
        <v>0</v>
      </c>
      <c r="U1004">
        <v>0</v>
      </c>
      <c r="V1004" s="29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 t="str">
        <f>IF(ISBLANK(E1004), "N", "Y")</f>
        <v>N</v>
      </c>
      <c r="AJ1004">
        <v>1</v>
      </c>
      <c r="AK1004" s="12"/>
    </row>
    <row r="1005" spans="2:37" x14ac:dyDescent="0.25">
      <c r="B1005">
        <v>5661</v>
      </c>
      <c r="C1005" s="20">
        <v>4000000822</v>
      </c>
      <c r="D1005" s="22" t="s">
        <v>1193</v>
      </c>
      <c r="F1005">
        <v>5</v>
      </c>
      <c r="G1005" s="4">
        <v>4</v>
      </c>
      <c r="H1005" t="s">
        <v>1175</v>
      </c>
      <c r="I1005" t="s">
        <v>1176</v>
      </c>
      <c r="J1005" s="9">
        <v>4000000811</v>
      </c>
      <c r="K1005" t="s">
        <v>75</v>
      </c>
      <c r="L1005" t="s">
        <v>39</v>
      </c>
      <c r="M1005">
        <v>120</v>
      </c>
      <c r="N1005" t="s">
        <v>1194</v>
      </c>
      <c r="Q1005">
        <v>0</v>
      </c>
      <c r="R1005">
        <v>0</v>
      </c>
      <c r="S1005">
        <v>0</v>
      </c>
      <c r="T1005">
        <v>0</v>
      </c>
      <c r="U1005">
        <v>0</v>
      </c>
      <c r="V1005" s="29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t="str">
        <f>IF(ISBLANK(E1005), "N", "Y")</f>
        <v>N</v>
      </c>
      <c r="AJ1005">
        <v>1</v>
      </c>
      <c r="AK1005" s="12"/>
    </row>
    <row r="1006" spans="2:37" x14ac:dyDescent="0.25">
      <c r="B1006">
        <v>5662</v>
      </c>
      <c r="C1006" s="19">
        <v>4000000823</v>
      </c>
      <c r="D1006" t="s">
        <v>1008</v>
      </c>
      <c r="F1006">
        <v>5</v>
      </c>
      <c r="G1006" s="4">
        <v>4</v>
      </c>
      <c r="H1006" t="s">
        <v>1175</v>
      </c>
      <c r="I1006" t="s">
        <v>1176</v>
      </c>
      <c r="J1006" s="9">
        <v>4000000811</v>
      </c>
      <c r="K1006" t="s">
        <v>75</v>
      </c>
      <c r="L1006" t="s">
        <v>39</v>
      </c>
      <c r="M1006">
        <v>120</v>
      </c>
      <c r="N1006" t="s">
        <v>1194</v>
      </c>
      <c r="Q1006">
        <v>0</v>
      </c>
      <c r="R1006">
        <v>0</v>
      </c>
      <c r="S1006">
        <v>0</v>
      </c>
      <c r="T1006">
        <v>0</v>
      </c>
      <c r="U1006">
        <v>0</v>
      </c>
      <c r="V1006" s="29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 t="str">
        <f>IF(ISBLANK(E1006), "N", "Y")</f>
        <v>N</v>
      </c>
      <c r="AJ1006">
        <v>1</v>
      </c>
      <c r="AK1006" s="12"/>
    </row>
    <row r="1007" spans="2:37" x14ac:dyDescent="0.25">
      <c r="B1007">
        <v>5663</v>
      </c>
      <c r="C1007" s="19">
        <v>4000000824</v>
      </c>
      <c r="D1007" t="s">
        <v>1009</v>
      </c>
      <c r="F1007">
        <v>5</v>
      </c>
      <c r="G1007" s="4">
        <v>4</v>
      </c>
      <c r="H1007" t="s">
        <v>1175</v>
      </c>
      <c r="I1007" t="s">
        <v>1176</v>
      </c>
      <c r="J1007" s="9">
        <v>4000000811</v>
      </c>
      <c r="K1007" t="s">
        <v>75</v>
      </c>
      <c r="L1007" t="s">
        <v>39</v>
      </c>
      <c r="M1007">
        <v>120</v>
      </c>
      <c r="N1007" t="s">
        <v>1194</v>
      </c>
      <c r="Q1007">
        <v>0</v>
      </c>
      <c r="R1007">
        <v>0</v>
      </c>
      <c r="S1007">
        <v>0</v>
      </c>
      <c r="T1007">
        <v>0</v>
      </c>
      <c r="U1007">
        <v>0</v>
      </c>
      <c r="V1007" s="29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 t="str">
        <f>IF(ISBLANK(E1007), "N", "Y")</f>
        <v>N</v>
      </c>
      <c r="AJ1007">
        <v>1</v>
      </c>
      <c r="AK1007" s="12"/>
    </row>
    <row r="1008" spans="2:37" x14ac:dyDescent="0.25">
      <c r="B1008">
        <v>5664</v>
      </c>
      <c r="C1008" s="19">
        <v>4000000825</v>
      </c>
      <c r="D1008" t="s">
        <v>1010</v>
      </c>
      <c r="F1008">
        <v>5</v>
      </c>
      <c r="G1008" s="4">
        <v>4</v>
      </c>
      <c r="H1008" t="s">
        <v>1175</v>
      </c>
      <c r="I1008" t="s">
        <v>1176</v>
      </c>
      <c r="J1008" s="9">
        <v>4000000811</v>
      </c>
      <c r="K1008" t="s">
        <v>75</v>
      </c>
      <c r="L1008" t="s">
        <v>39</v>
      </c>
      <c r="M1008">
        <v>120</v>
      </c>
      <c r="N1008" t="s">
        <v>1194</v>
      </c>
      <c r="Q1008">
        <v>0</v>
      </c>
      <c r="R1008">
        <v>0</v>
      </c>
      <c r="S1008">
        <v>0</v>
      </c>
      <c r="T1008">
        <v>0</v>
      </c>
      <c r="U1008">
        <v>0</v>
      </c>
      <c r="V1008" s="29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 t="str">
        <f>IF(ISBLANK(E1008), "N", "Y")</f>
        <v>N</v>
      </c>
      <c r="AJ1008">
        <v>1</v>
      </c>
      <c r="AK1008" s="12"/>
    </row>
    <row r="1009" spans="2:37" x14ac:dyDescent="0.25">
      <c r="B1009">
        <v>5665</v>
      </c>
      <c r="C1009" s="19">
        <v>4000000826</v>
      </c>
      <c r="D1009" t="s">
        <v>1011</v>
      </c>
      <c r="F1009">
        <v>5</v>
      </c>
      <c r="G1009" s="4">
        <v>4</v>
      </c>
      <c r="H1009" t="s">
        <v>1175</v>
      </c>
      <c r="I1009" t="s">
        <v>1176</v>
      </c>
      <c r="J1009" s="9">
        <v>4000000811</v>
      </c>
      <c r="K1009" t="s">
        <v>75</v>
      </c>
      <c r="L1009" t="s">
        <v>39</v>
      </c>
      <c r="M1009">
        <v>120</v>
      </c>
      <c r="N1009" t="s">
        <v>1194</v>
      </c>
      <c r="Q1009">
        <v>0</v>
      </c>
      <c r="R1009">
        <v>0</v>
      </c>
      <c r="S1009">
        <v>0</v>
      </c>
      <c r="T1009">
        <v>0</v>
      </c>
      <c r="U1009">
        <v>0</v>
      </c>
      <c r="V1009" s="2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 t="str">
        <f>IF(ISBLANK(E1009), "N", "Y")</f>
        <v>N</v>
      </c>
      <c r="AJ1009">
        <v>1</v>
      </c>
      <c r="AK1009" s="12"/>
    </row>
    <row r="1010" spans="2:37" x14ac:dyDescent="0.25">
      <c r="B1010">
        <v>5666</v>
      </c>
      <c r="C1010" s="19">
        <v>4000000827</v>
      </c>
      <c r="D1010" t="s">
        <v>1012</v>
      </c>
      <c r="F1010">
        <v>5</v>
      </c>
      <c r="G1010" s="4">
        <v>4</v>
      </c>
      <c r="H1010" t="s">
        <v>1175</v>
      </c>
      <c r="I1010" t="s">
        <v>1176</v>
      </c>
      <c r="J1010" s="9">
        <v>4000000811</v>
      </c>
      <c r="K1010" t="s">
        <v>75</v>
      </c>
      <c r="L1010" t="s">
        <v>39</v>
      </c>
      <c r="M1010">
        <v>120</v>
      </c>
      <c r="N1010" t="s">
        <v>1194</v>
      </c>
      <c r="Q1010">
        <v>0</v>
      </c>
      <c r="R1010">
        <v>0</v>
      </c>
      <c r="S1010">
        <v>0</v>
      </c>
      <c r="T1010">
        <v>0</v>
      </c>
      <c r="U1010">
        <v>0</v>
      </c>
      <c r="V1010" s="29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t="str">
        <f>IF(ISBLANK(E1010), "N", "Y")</f>
        <v>N</v>
      </c>
      <c r="AJ1010">
        <v>1</v>
      </c>
      <c r="AK1010" s="12"/>
    </row>
    <row r="1011" spans="2:37" x14ac:dyDescent="0.25">
      <c r="B1011">
        <v>5667</v>
      </c>
      <c r="C1011" s="19">
        <v>4000000828</v>
      </c>
      <c r="D1011" t="s">
        <v>1013</v>
      </c>
      <c r="F1011">
        <v>5</v>
      </c>
      <c r="G1011" s="4">
        <v>4</v>
      </c>
      <c r="H1011" t="s">
        <v>1175</v>
      </c>
      <c r="I1011" t="s">
        <v>1176</v>
      </c>
      <c r="J1011" s="9">
        <v>4000000811</v>
      </c>
      <c r="K1011" t="s">
        <v>75</v>
      </c>
      <c r="L1011" t="s">
        <v>39</v>
      </c>
      <c r="M1011">
        <v>120</v>
      </c>
      <c r="N1011" t="s">
        <v>1194</v>
      </c>
      <c r="Q1011">
        <v>0</v>
      </c>
      <c r="R1011">
        <v>0</v>
      </c>
      <c r="S1011">
        <v>0</v>
      </c>
      <c r="T1011">
        <v>0</v>
      </c>
      <c r="U1011">
        <v>0</v>
      </c>
      <c r="V1011" s="29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 t="str">
        <f>IF(ISBLANK(E1011), "N", "Y")</f>
        <v>N</v>
      </c>
      <c r="AJ1011">
        <v>1</v>
      </c>
      <c r="AK1011" s="12"/>
    </row>
    <row r="1012" spans="2:37" x14ac:dyDescent="0.25">
      <c r="B1012">
        <v>5668</v>
      </c>
      <c r="C1012" s="19">
        <v>4000000829</v>
      </c>
      <c r="D1012" t="s">
        <v>1014</v>
      </c>
      <c r="F1012">
        <v>5</v>
      </c>
      <c r="G1012" s="4">
        <v>4</v>
      </c>
      <c r="H1012" t="s">
        <v>1175</v>
      </c>
      <c r="I1012" t="s">
        <v>1176</v>
      </c>
      <c r="J1012" s="9">
        <v>4000000811</v>
      </c>
      <c r="K1012" t="s">
        <v>75</v>
      </c>
      <c r="L1012" t="s">
        <v>39</v>
      </c>
      <c r="M1012">
        <v>120</v>
      </c>
      <c r="N1012" t="s">
        <v>1194</v>
      </c>
      <c r="Q1012">
        <v>0</v>
      </c>
      <c r="R1012">
        <v>0</v>
      </c>
      <c r="S1012">
        <v>0</v>
      </c>
      <c r="T1012">
        <v>0</v>
      </c>
      <c r="U1012">
        <v>0</v>
      </c>
      <c r="V1012" s="29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 t="str">
        <f>IF(ISBLANK(E1012), "N", "Y")</f>
        <v>N</v>
      </c>
      <c r="AJ1012">
        <v>1</v>
      </c>
      <c r="AK1012" s="12"/>
    </row>
    <row r="1013" spans="2:37" x14ac:dyDescent="0.25">
      <c r="B1013">
        <v>5669</v>
      </c>
      <c r="C1013" s="19">
        <v>4000000861</v>
      </c>
      <c r="D1013" t="s">
        <v>1015</v>
      </c>
      <c r="F1013">
        <v>5</v>
      </c>
      <c r="G1013" s="4">
        <v>4</v>
      </c>
      <c r="H1013" t="s">
        <v>1175</v>
      </c>
      <c r="I1013" t="s">
        <v>1176</v>
      </c>
      <c r="J1013" s="9">
        <v>4000000811</v>
      </c>
      <c r="K1013" t="s">
        <v>40</v>
      </c>
      <c r="L1013" t="s">
        <v>39</v>
      </c>
      <c r="M1013">
        <v>120</v>
      </c>
      <c r="N1013" t="s">
        <v>1194</v>
      </c>
      <c r="Q1013">
        <v>0</v>
      </c>
      <c r="R1013">
        <v>0</v>
      </c>
      <c r="S1013">
        <v>0</v>
      </c>
      <c r="T1013">
        <v>0</v>
      </c>
      <c r="U1013">
        <v>0</v>
      </c>
      <c r="V1013" s="29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 t="str">
        <f>IF(ISBLANK(E1013), "N", "Y")</f>
        <v>N</v>
      </c>
      <c r="AJ1013">
        <v>1</v>
      </c>
      <c r="AK1013" s="12"/>
    </row>
    <row r="1014" spans="2:37" x14ac:dyDescent="0.25">
      <c r="B1014">
        <v>5670</v>
      </c>
      <c r="C1014" s="19">
        <v>4000000862</v>
      </c>
      <c r="D1014" t="s">
        <v>1016</v>
      </c>
      <c r="F1014">
        <v>6</v>
      </c>
      <c r="G1014" s="4">
        <v>4</v>
      </c>
      <c r="H1014" t="s">
        <v>1175</v>
      </c>
      <c r="I1014" t="s">
        <v>1176</v>
      </c>
      <c r="J1014" s="9">
        <v>4000000861</v>
      </c>
      <c r="K1014" t="s">
        <v>75</v>
      </c>
      <c r="L1014" t="s">
        <v>39</v>
      </c>
      <c r="M1014">
        <v>120</v>
      </c>
      <c r="N1014" t="s">
        <v>1194</v>
      </c>
      <c r="Q1014">
        <v>0</v>
      </c>
      <c r="R1014">
        <v>0</v>
      </c>
      <c r="S1014">
        <v>0</v>
      </c>
      <c r="T1014">
        <v>0</v>
      </c>
      <c r="U1014">
        <v>0</v>
      </c>
      <c r="V1014" s="29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tr">
        <f>IF(ISBLANK(E1014), "N", "Y")</f>
        <v>N</v>
      </c>
      <c r="AJ1014">
        <v>1</v>
      </c>
      <c r="AK1014" s="12"/>
    </row>
    <row r="1015" spans="2:37" x14ac:dyDescent="0.25">
      <c r="B1015">
        <v>5671</v>
      </c>
      <c r="C1015" s="19">
        <v>4000000863</v>
      </c>
      <c r="D1015" t="s">
        <v>1017</v>
      </c>
      <c r="F1015">
        <v>6</v>
      </c>
      <c r="G1015" s="4">
        <v>4</v>
      </c>
      <c r="H1015" t="s">
        <v>1175</v>
      </c>
      <c r="I1015" t="s">
        <v>1176</v>
      </c>
      <c r="J1015" s="9">
        <v>4000000861</v>
      </c>
      <c r="K1015" t="s">
        <v>75</v>
      </c>
      <c r="L1015" t="s">
        <v>39</v>
      </c>
      <c r="M1015">
        <v>120</v>
      </c>
      <c r="N1015" t="s">
        <v>1194</v>
      </c>
      <c r="Q1015">
        <v>0</v>
      </c>
      <c r="R1015">
        <v>0</v>
      </c>
      <c r="S1015">
        <v>0</v>
      </c>
      <c r="T1015">
        <v>0</v>
      </c>
      <c r="U1015">
        <v>0</v>
      </c>
      <c r="V1015" s="29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 t="str">
        <f>IF(ISBLANK(E1015), "N", "Y")</f>
        <v>N</v>
      </c>
      <c r="AJ1015">
        <v>1</v>
      </c>
      <c r="AK1015" s="12"/>
    </row>
    <row r="1016" spans="2:37" x14ac:dyDescent="0.25">
      <c r="B1016">
        <v>5672</v>
      </c>
      <c r="C1016" s="19">
        <v>4000000864</v>
      </c>
      <c r="D1016" t="s">
        <v>1018</v>
      </c>
      <c r="F1016">
        <v>6</v>
      </c>
      <c r="G1016" s="4">
        <v>4</v>
      </c>
      <c r="H1016" t="s">
        <v>1175</v>
      </c>
      <c r="I1016" t="s">
        <v>1176</v>
      </c>
      <c r="J1016" s="9">
        <v>4000000861</v>
      </c>
      <c r="K1016" t="s">
        <v>75</v>
      </c>
      <c r="L1016" t="s">
        <v>39</v>
      </c>
      <c r="M1016">
        <v>120</v>
      </c>
      <c r="N1016" t="s">
        <v>1194</v>
      </c>
      <c r="Q1016">
        <v>0</v>
      </c>
      <c r="R1016">
        <v>0</v>
      </c>
      <c r="S1016">
        <v>0</v>
      </c>
      <c r="T1016">
        <v>0</v>
      </c>
      <c r="U1016">
        <v>0</v>
      </c>
      <c r="V1016" s="29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 t="str">
        <f>IF(ISBLANK(E1016), "N", "Y")</f>
        <v>N</v>
      </c>
      <c r="AJ1016">
        <v>1</v>
      </c>
      <c r="AK1016" s="12"/>
    </row>
    <row r="1017" spans="2:37" x14ac:dyDescent="0.25">
      <c r="B1017">
        <v>5673</v>
      </c>
      <c r="C1017" s="19">
        <v>4000000881</v>
      </c>
      <c r="D1017" t="s">
        <v>1019</v>
      </c>
      <c r="F1017">
        <v>5</v>
      </c>
      <c r="G1017" s="4">
        <v>4</v>
      </c>
      <c r="H1017" t="s">
        <v>1175</v>
      </c>
      <c r="I1017" t="s">
        <v>1176</v>
      </c>
      <c r="J1017" s="9">
        <v>4000000811</v>
      </c>
      <c r="K1017" t="s">
        <v>75</v>
      </c>
      <c r="L1017" t="s">
        <v>39</v>
      </c>
      <c r="M1017">
        <v>120</v>
      </c>
      <c r="N1017" t="s">
        <v>1194</v>
      </c>
      <c r="Q1017">
        <v>0</v>
      </c>
      <c r="R1017">
        <v>0</v>
      </c>
      <c r="S1017">
        <v>0</v>
      </c>
      <c r="T1017">
        <v>0</v>
      </c>
      <c r="U1017">
        <v>0</v>
      </c>
      <c r="V1017" s="29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 t="str">
        <f>IF(ISBLANK(E1017), "N", "Y")</f>
        <v>N</v>
      </c>
      <c r="AJ1017">
        <v>1</v>
      </c>
      <c r="AK1017" s="12"/>
    </row>
    <row r="1018" spans="2:37" x14ac:dyDescent="0.25">
      <c r="B1018">
        <v>5675</v>
      </c>
      <c r="C1018" s="19">
        <v>4000000885</v>
      </c>
      <c r="D1018" t="s">
        <v>1021</v>
      </c>
      <c r="F1018">
        <v>5</v>
      </c>
      <c r="G1018" s="4">
        <v>4</v>
      </c>
      <c r="H1018" t="s">
        <v>1175</v>
      </c>
      <c r="I1018" t="s">
        <v>1176</v>
      </c>
      <c r="J1018" s="9">
        <v>4000000811</v>
      </c>
      <c r="K1018" t="s">
        <v>75</v>
      </c>
      <c r="L1018" t="s">
        <v>39</v>
      </c>
      <c r="M1018">
        <v>120</v>
      </c>
      <c r="N1018" t="s">
        <v>1194</v>
      </c>
      <c r="Q1018">
        <v>0</v>
      </c>
      <c r="R1018">
        <v>0</v>
      </c>
      <c r="S1018">
        <v>0</v>
      </c>
      <c r="T1018">
        <v>0</v>
      </c>
      <c r="U1018">
        <v>0</v>
      </c>
      <c r="V1018" s="29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 t="str">
        <f>IF(ISBLANK(E1018), "N", "Y")</f>
        <v>N</v>
      </c>
      <c r="AJ1018">
        <v>1</v>
      </c>
      <c r="AK1018" s="12"/>
    </row>
    <row r="1019" spans="2:37" x14ac:dyDescent="0.25">
      <c r="B1019">
        <v>5677</v>
      </c>
      <c r="C1019" s="19">
        <v>4000000902</v>
      </c>
      <c r="D1019" t="s">
        <v>1023</v>
      </c>
      <c r="F1019">
        <v>6</v>
      </c>
      <c r="G1019" s="4">
        <v>4</v>
      </c>
      <c r="H1019" t="s">
        <v>1175</v>
      </c>
      <c r="I1019" t="s">
        <v>1176</v>
      </c>
      <c r="J1019" s="9">
        <v>4000000901</v>
      </c>
      <c r="K1019" t="s">
        <v>75</v>
      </c>
      <c r="L1019" t="s">
        <v>39</v>
      </c>
      <c r="M1019">
        <v>120</v>
      </c>
      <c r="N1019" t="s">
        <v>1194</v>
      </c>
      <c r="Q1019">
        <v>0</v>
      </c>
      <c r="R1019">
        <v>0</v>
      </c>
      <c r="S1019">
        <v>0</v>
      </c>
      <c r="T1019">
        <v>0</v>
      </c>
      <c r="U1019">
        <v>0</v>
      </c>
      <c r="V1019" s="2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 t="str">
        <f>IF(ISBLANK(E1019), "N", "Y")</f>
        <v>N</v>
      </c>
      <c r="AJ1019">
        <v>1</v>
      </c>
      <c r="AK1019" s="12"/>
    </row>
    <row r="1020" spans="2:37" x14ac:dyDescent="0.25">
      <c r="B1020">
        <v>5678</v>
      </c>
      <c r="C1020" s="19">
        <v>4000000903</v>
      </c>
      <c r="D1020" t="s">
        <v>1024</v>
      </c>
      <c r="F1020">
        <v>6</v>
      </c>
      <c r="G1020" s="4">
        <v>4</v>
      </c>
      <c r="H1020" t="s">
        <v>1175</v>
      </c>
      <c r="I1020" t="s">
        <v>1176</v>
      </c>
      <c r="J1020" s="9">
        <v>4000000901</v>
      </c>
      <c r="K1020" t="s">
        <v>75</v>
      </c>
      <c r="L1020" t="s">
        <v>39</v>
      </c>
      <c r="M1020">
        <v>120</v>
      </c>
      <c r="N1020" t="s">
        <v>1194</v>
      </c>
      <c r="Q1020">
        <v>0</v>
      </c>
      <c r="R1020">
        <v>0</v>
      </c>
      <c r="S1020">
        <v>0</v>
      </c>
      <c r="T1020">
        <v>0</v>
      </c>
      <c r="U1020">
        <v>0</v>
      </c>
      <c r="V1020" s="29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 t="str">
        <f>IF(ISBLANK(E1020), "N", "Y")</f>
        <v>N</v>
      </c>
      <c r="AJ1020">
        <v>1</v>
      </c>
      <c r="AK1020" s="12"/>
    </row>
    <row r="1021" spans="2:37" x14ac:dyDescent="0.25">
      <c r="B1021">
        <v>5679</v>
      </c>
      <c r="C1021" s="19">
        <v>4000000931</v>
      </c>
      <c r="D1021" t="s">
        <v>1025</v>
      </c>
      <c r="F1021">
        <v>5</v>
      </c>
      <c r="G1021" s="4">
        <v>4</v>
      </c>
      <c r="H1021" t="s">
        <v>1175</v>
      </c>
      <c r="I1021" t="s">
        <v>1176</v>
      </c>
      <c r="J1021" s="9">
        <v>4000000811</v>
      </c>
      <c r="K1021" t="s">
        <v>75</v>
      </c>
      <c r="L1021" t="s">
        <v>39</v>
      </c>
      <c r="M1021">
        <v>120</v>
      </c>
      <c r="N1021" t="s">
        <v>1194</v>
      </c>
      <c r="Q1021">
        <v>0</v>
      </c>
      <c r="R1021">
        <v>0</v>
      </c>
      <c r="S1021">
        <v>0</v>
      </c>
      <c r="T1021">
        <v>0</v>
      </c>
      <c r="U1021">
        <v>0</v>
      </c>
      <c r="V1021" s="29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 t="str">
        <f>IF(ISBLANK(E1021), "N", "Y")</f>
        <v>N</v>
      </c>
      <c r="AJ1021">
        <v>1</v>
      </c>
      <c r="AK1021" s="12"/>
    </row>
    <row r="1022" spans="2:37" x14ac:dyDescent="0.25">
      <c r="B1022">
        <v>5680</v>
      </c>
      <c r="C1022" s="19">
        <v>4000000932</v>
      </c>
      <c r="D1022" t="s">
        <v>1026</v>
      </c>
      <c r="F1022">
        <v>5</v>
      </c>
      <c r="G1022" s="4">
        <v>4</v>
      </c>
      <c r="H1022" t="s">
        <v>1175</v>
      </c>
      <c r="I1022" t="s">
        <v>1176</v>
      </c>
      <c r="J1022" s="9">
        <v>4000000811</v>
      </c>
      <c r="K1022" t="s">
        <v>75</v>
      </c>
      <c r="L1022" t="s">
        <v>39</v>
      </c>
      <c r="M1022">
        <v>120</v>
      </c>
      <c r="N1022" t="s">
        <v>1194</v>
      </c>
      <c r="Q1022">
        <v>0</v>
      </c>
      <c r="R1022">
        <v>0</v>
      </c>
      <c r="S1022">
        <v>0</v>
      </c>
      <c r="T1022">
        <v>0</v>
      </c>
      <c r="U1022">
        <v>0</v>
      </c>
      <c r="V1022" s="29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 t="str">
        <f>IF(ISBLANK(E1022), "N", "Y")</f>
        <v>N</v>
      </c>
      <c r="AJ1022">
        <v>1</v>
      </c>
      <c r="AK1022" s="12"/>
    </row>
    <row r="1023" spans="2:37" x14ac:dyDescent="0.25">
      <c r="B1023">
        <v>5681</v>
      </c>
      <c r="C1023" s="19">
        <v>4000000933</v>
      </c>
      <c r="D1023" t="s">
        <v>1027</v>
      </c>
      <c r="F1023">
        <v>5</v>
      </c>
      <c r="G1023" s="4">
        <v>4</v>
      </c>
      <c r="H1023" t="s">
        <v>1175</v>
      </c>
      <c r="I1023" t="s">
        <v>1176</v>
      </c>
      <c r="J1023" s="9">
        <v>4000000811</v>
      </c>
      <c r="K1023" t="s">
        <v>75</v>
      </c>
      <c r="L1023" t="s">
        <v>39</v>
      </c>
      <c r="M1023">
        <v>120</v>
      </c>
      <c r="N1023" t="s">
        <v>1194</v>
      </c>
      <c r="Q1023">
        <v>0</v>
      </c>
      <c r="R1023">
        <v>0</v>
      </c>
      <c r="S1023">
        <v>0</v>
      </c>
      <c r="T1023">
        <v>0</v>
      </c>
      <c r="U1023">
        <v>0</v>
      </c>
      <c r="V1023" s="29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 t="str">
        <f>IF(ISBLANK(E1023), "N", "Y")</f>
        <v>N</v>
      </c>
      <c r="AJ1023">
        <v>1</v>
      </c>
      <c r="AK1023" s="12"/>
    </row>
    <row r="1024" spans="2:37" x14ac:dyDescent="0.25">
      <c r="B1024">
        <v>5682</v>
      </c>
      <c r="C1024" s="19">
        <v>4000000934</v>
      </c>
      <c r="D1024" t="s">
        <v>1028</v>
      </c>
      <c r="F1024">
        <v>5</v>
      </c>
      <c r="G1024" s="4">
        <v>4</v>
      </c>
      <c r="H1024" t="s">
        <v>1175</v>
      </c>
      <c r="I1024" t="s">
        <v>1176</v>
      </c>
      <c r="J1024" s="9">
        <v>4000000811</v>
      </c>
      <c r="K1024" t="s">
        <v>75</v>
      </c>
      <c r="L1024" t="s">
        <v>39</v>
      </c>
      <c r="M1024">
        <v>120</v>
      </c>
      <c r="N1024" t="s">
        <v>1194</v>
      </c>
      <c r="Q1024">
        <v>0</v>
      </c>
      <c r="R1024">
        <v>0</v>
      </c>
      <c r="S1024">
        <v>0</v>
      </c>
      <c r="T1024">
        <v>0</v>
      </c>
      <c r="U1024">
        <v>0</v>
      </c>
      <c r="V1024" s="29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 t="str">
        <f>IF(ISBLANK(E1024), "N", "Y")</f>
        <v>N</v>
      </c>
      <c r="AJ1024">
        <v>1</v>
      </c>
      <c r="AK1024" s="12"/>
    </row>
    <row r="1025" spans="2:37" x14ac:dyDescent="0.25">
      <c r="B1025">
        <v>5683</v>
      </c>
      <c r="C1025" s="19">
        <v>4000000935</v>
      </c>
      <c r="D1025" t="s">
        <v>1029</v>
      </c>
      <c r="F1025">
        <v>5</v>
      </c>
      <c r="G1025" s="4">
        <v>4</v>
      </c>
      <c r="H1025" t="s">
        <v>1175</v>
      </c>
      <c r="I1025" t="s">
        <v>1176</v>
      </c>
      <c r="J1025" s="9">
        <v>4000000811</v>
      </c>
      <c r="K1025" t="s">
        <v>75</v>
      </c>
      <c r="L1025" t="s">
        <v>39</v>
      </c>
      <c r="M1025">
        <v>120</v>
      </c>
      <c r="N1025" t="s">
        <v>1194</v>
      </c>
      <c r="Q1025">
        <v>0</v>
      </c>
      <c r="R1025">
        <v>0</v>
      </c>
      <c r="S1025">
        <v>0</v>
      </c>
      <c r="T1025">
        <v>0</v>
      </c>
      <c r="U1025">
        <v>0</v>
      </c>
      <c r="V1025" s="29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 t="str">
        <f>IF(ISBLANK(E1025), "N", "Y")</f>
        <v>N</v>
      </c>
      <c r="AJ1025">
        <v>1</v>
      </c>
      <c r="AK1025" s="12"/>
    </row>
    <row r="1026" spans="2:37" x14ac:dyDescent="0.25">
      <c r="B1026">
        <v>5685</v>
      </c>
      <c r="C1026" s="19">
        <v>4000000937</v>
      </c>
      <c r="D1026" t="s">
        <v>1031</v>
      </c>
      <c r="F1026">
        <v>5</v>
      </c>
      <c r="G1026" s="4">
        <v>4</v>
      </c>
      <c r="H1026" t="s">
        <v>1175</v>
      </c>
      <c r="I1026" t="s">
        <v>1176</v>
      </c>
      <c r="J1026" s="9">
        <v>4000000811</v>
      </c>
      <c r="K1026" t="s">
        <v>75</v>
      </c>
      <c r="L1026" t="s">
        <v>39</v>
      </c>
      <c r="M1026">
        <v>120</v>
      </c>
      <c r="N1026" t="s">
        <v>1194</v>
      </c>
      <c r="Q1026">
        <v>0</v>
      </c>
      <c r="R1026">
        <v>0</v>
      </c>
      <c r="S1026">
        <v>0</v>
      </c>
      <c r="T1026">
        <v>0</v>
      </c>
      <c r="U1026">
        <v>0</v>
      </c>
      <c r="V1026" s="29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 t="str">
        <f>IF(ISBLANK(E1026), "N", "Y")</f>
        <v>N</v>
      </c>
      <c r="AJ1026">
        <v>1</v>
      </c>
      <c r="AK1026" s="12"/>
    </row>
    <row r="1027" spans="2:37" x14ac:dyDescent="0.25">
      <c r="B1027">
        <v>5686</v>
      </c>
      <c r="C1027" s="19">
        <v>4000000938</v>
      </c>
      <c r="D1027" t="s">
        <v>1032</v>
      </c>
      <c r="F1027">
        <v>5</v>
      </c>
      <c r="G1027" s="4">
        <v>4</v>
      </c>
      <c r="H1027" t="s">
        <v>1175</v>
      </c>
      <c r="I1027" t="s">
        <v>1176</v>
      </c>
      <c r="J1027" s="9">
        <v>4000000811</v>
      </c>
      <c r="K1027" t="s">
        <v>75</v>
      </c>
      <c r="L1027" t="s">
        <v>39</v>
      </c>
      <c r="M1027">
        <v>120</v>
      </c>
      <c r="N1027" t="s">
        <v>1194</v>
      </c>
      <c r="Q1027">
        <v>0</v>
      </c>
      <c r="R1027">
        <v>0</v>
      </c>
      <c r="S1027">
        <v>0</v>
      </c>
      <c r="T1027">
        <v>0</v>
      </c>
      <c r="U1027">
        <v>0</v>
      </c>
      <c r="V1027" s="29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 t="str">
        <f>IF(ISBLANK(E1027), "N", "Y")</f>
        <v>N</v>
      </c>
      <c r="AJ1027">
        <v>1</v>
      </c>
      <c r="AK1027" s="12"/>
    </row>
    <row r="1028" spans="2:37" x14ac:dyDescent="0.25">
      <c r="B1028">
        <v>5687</v>
      </c>
      <c r="C1028" s="19">
        <v>4000000939</v>
      </c>
      <c r="D1028" t="s">
        <v>1033</v>
      </c>
      <c r="F1028">
        <v>5</v>
      </c>
      <c r="G1028" s="4">
        <v>4</v>
      </c>
      <c r="H1028" t="s">
        <v>1175</v>
      </c>
      <c r="I1028" t="s">
        <v>1176</v>
      </c>
      <c r="J1028" s="9">
        <v>4000000811</v>
      </c>
      <c r="K1028" t="s">
        <v>75</v>
      </c>
      <c r="L1028" t="s">
        <v>39</v>
      </c>
      <c r="M1028">
        <v>120</v>
      </c>
      <c r="N1028" t="s">
        <v>1194</v>
      </c>
      <c r="Q1028">
        <v>0</v>
      </c>
      <c r="R1028">
        <v>0</v>
      </c>
      <c r="S1028">
        <v>0</v>
      </c>
      <c r="T1028">
        <v>0</v>
      </c>
      <c r="U1028">
        <v>0</v>
      </c>
      <c r="V1028" s="29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 t="str">
        <f>IF(ISBLANK(E1028), "N", "Y")</f>
        <v>N</v>
      </c>
      <c r="AJ1028">
        <v>1</v>
      </c>
      <c r="AK1028" s="12"/>
    </row>
    <row r="1029" spans="2:37" x14ac:dyDescent="0.25">
      <c r="B1029">
        <v>5688</v>
      </c>
      <c r="C1029" s="19">
        <v>4000000971</v>
      </c>
      <c r="D1029" t="s">
        <v>1034</v>
      </c>
      <c r="F1029">
        <v>5</v>
      </c>
      <c r="G1029" s="4">
        <v>4</v>
      </c>
      <c r="H1029" t="s">
        <v>1175</v>
      </c>
      <c r="I1029" t="s">
        <v>1176</v>
      </c>
      <c r="J1029" s="6">
        <v>4000000811</v>
      </c>
      <c r="K1029" t="s">
        <v>40</v>
      </c>
      <c r="L1029" t="s">
        <v>39</v>
      </c>
      <c r="M1029">
        <v>120</v>
      </c>
      <c r="N1029" t="s">
        <v>1194</v>
      </c>
      <c r="Q1029">
        <v>0</v>
      </c>
      <c r="R1029">
        <v>0</v>
      </c>
      <c r="S1029">
        <v>0</v>
      </c>
      <c r="T1029">
        <v>0</v>
      </c>
      <c r="U1029">
        <v>0</v>
      </c>
      <c r="V1029" s="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 t="str">
        <f>IF(ISBLANK(E1029), "N", "Y")</f>
        <v>N</v>
      </c>
      <c r="AJ1029">
        <v>1</v>
      </c>
      <c r="AK1029" s="12"/>
    </row>
    <row r="1030" spans="2:37" x14ac:dyDescent="0.25">
      <c r="B1030">
        <v>5689</v>
      </c>
      <c r="C1030" s="19">
        <v>4000000972</v>
      </c>
      <c r="D1030" t="s">
        <v>1035</v>
      </c>
      <c r="F1030">
        <v>6</v>
      </c>
      <c r="G1030" s="4">
        <v>4</v>
      </c>
      <c r="H1030" t="s">
        <v>1175</v>
      </c>
      <c r="I1030" t="s">
        <v>1176</v>
      </c>
      <c r="J1030" s="9">
        <v>4000000971</v>
      </c>
      <c r="K1030" t="s">
        <v>75</v>
      </c>
      <c r="L1030" t="s">
        <v>39</v>
      </c>
      <c r="M1030">
        <v>120</v>
      </c>
      <c r="N1030" t="s">
        <v>1194</v>
      </c>
      <c r="Q1030">
        <v>0</v>
      </c>
      <c r="R1030">
        <v>0</v>
      </c>
      <c r="S1030">
        <v>0</v>
      </c>
      <c r="T1030">
        <v>0</v>
      </c>
      <c r="U1030">
        <v>0</v>
      </c>
      <c r="V1030" s="29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 t="str">
        <f>IF(ISBLANK(E1030), "N", "Y")</f>
        <v>N</v>
      </c>
      <c r="AJ1030">
        <v>1</v>
      </c>
      <c r="AK1030" s="12"/>
    </row>
    <row r="1031" spans="2:37" x14ac:dyDescent="0.25">
      <c r="B1031">
        <v>5690</v>
      </c>
      <c r="C1031" s="19">
        <v>4000000973</v>
      </c>
      <c r="D1031" t="s">
        <v>1036</v>
      </c>
      <c r="F1031">
        <v>6</v>
      </c>
      <c r="G1031" s="4">
        <v>4</v>
      </c>
      <c r="H1031" t="s">
        <v>1175</v>
      </c>
      <c r="I1031" t="s">
        <v>1176</v>
      </c>
      <c r="J1031" s="6">
        <v>4000000971</v>
      </c>
      <c r="K1031" t="s">
        <v>75</v>
      </c>
      <c r="L1031" t="s">
        <v>39</v>
      </c>
      <c r="M1031">
        <v>120</v>
      </c>
      <c r="N1031" t="s">
        <v>1194</v>
      </c>
      <c r="Q1031">
        <v>0</v>
      </c>
      <c r="R1031">
        <v>0</v>
      </c>
      <c r="S1031">
        <v>0</v>
      </c>
      <c r="T1031">
        <v>0</v>
      </c>
      <c r="U1031">
        <v>0</v>
      </c>
      <c r="V1031" s="29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 t="str">
        <f>IF(ISBLANK(E1031), "N", "Y")</f>
        <v>N</v>
      </c>
      <c r="AJ1031">
        <v>1</v>
      </c>
      <c r="AK1031" s="12"/>
    </row>
    <row r="1032" spans="2:37" x14ac:dyDescent="0.25">
      <c r="B1032">
        <v>5691</v>
      </c>
      <c r="C1032" s="20">
        <v>4000000991</v>
      </c>
      <c r="D1032" s="22" t="s">
        <v>1037</v>
      </c>
      <c r="F1032">
        <v>3</v>
      </c>
      <c r="G1032" s="4">
        <v>4</v>
      </c>
      <c r="H1032" t="s">
        <v>1175</v>
      </c>
      <c r="I1032" t="s">
        <v>1176</v>
      </c>
      <c r="J1032" s="9">
        <v>4000000010</v>
      </c>
      <c r="K1032" t="s">
        <v>40</v>
      </c>
      <c r="L1032" t="s">
        <v>39</v>
      </c>
      <c r="M1032">
        <v>120</v>
      </c>
      <c r="N1032" t="s">
        <v>1194</v>
      </c>
      <c r="Q1032">
        <v>0</v>
      </c>
      <c r="R1032">
        <v>0</v>
      </c>
      <c r="S1032">
        <v>0</v>
      </c>
      <c r="T1032">
        <v>0</v>
      </c>
      <c r="U1032">
        <v>0</v>
      </c>
      <c r="V1032" s="29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 t="str">
        <f>IF(ISBLANK(E1032), "N", "Y")</f>
        <v>N</v>
      </c>
      <c r="AJ1032">
        <v>1</v>
      </c>
      <c r="AK1032" s="12"/>
    </row>
    <row r="1033" spans="2:37" x14ac:dyDescent="0.25">
      <c r="B1033">
        <v>5692</v>
      </c>
      <c r="C1033" s="19">
        <v>4000000992</v>
      </c>
      <c r="D1033" t="s">
        <v>1038</v>
      </c>
      <c r="F1033">
        <v>4</v>
      </c>
      <c r="G1033" s="4">
        <v>4</v>
      </c>
      <c r="H1033" t="s">
        <v>1175</v>
      </c>
      <c r="I1033" t="s">
        <v>1176</v>
      </c>
      <c r="J1033" s="9">
        <v>4000000991</v>
      </c>
      <c r="K1033" t="s">
        <v>75</v>
      </c>
      <c r="L1033" t="s">
        <v>39</v>
      </c>
      <c r="M1033">
        <v>120</v>
      </c>
      <c r="N1033" t="s">
        <v>1194</v>
      </c>
      <c r="Q1033">
        <v>0</v>
      </c>
      <c r="R1033">
        <v>0</v>
      </c>
      <c r="S1033">
        <v>0</v>
      </c>
      <c r="T1033">
        <v>0</v>
      </c>
      <c r="U1033">
        <v>0</v>
      </c>
      <c r="V1033" s="29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 t="str">
        <f>IF(ISBLANK(E1033), "N", "Y")</f>
        <v>N</v>
      </c>
      <c r="AJ1033">
        <v>1</v>
      </c>
      <c r="AK1033" s="12"/>
    </row>
    <row r="1034" spans="2:37" x14ac:dyDescent="0.25">
      <c r="B1034">
        <v>5693</v>
      </c>
      <c r="C1034" s="19">
        <v>4000001021</v>
      </c>
      <c r="D1034" t="s">
        <v>1039</v>
      </c>
      <c r="F1034">
        <v>2</v>
      </c>
      <c r="G1034" s="4">
        <v>4</v>
      </c>
      <c r="H1034" t="s">
        <v>1175</v>
      </c>
      <c r="I1034" t="s">
        <v>1176</v>
      </c>
      <c r="J1034" s="9">
        <v>4000000001</v>
      </c>
      <c r="K1034" t="s">
        <v>40</v>
      </c>
      <c r="L1034" t="s">
        <v>39</v>
      </c>
      <c r="M1034">
        <v>120</v>
      </c>
      <c r="N1034" t="s">
        <v>1194</v>
      </c>
      <c r="Q1034">
        <v>0</v>
      </c>
      <c r="R1034">
        <v>0</v>
      </c>
      <c r="S1034">
        <v>0</v>
      </c>
      <c r="T1034">
        <v>0</v>
      </c>
      <c r="U1034">
        <v>0</v>
      </c>
      <c r="V1034" s="29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 t="str">
        <f>IF(ISBLANK(E1034), "N", "Y")</f>
        <v>N</v>
      </c>
      <c r="AJ1034">
        <v>1</v>
      </c>
      <c r="AK1034" s="12"/>
    </row>
    <row r="1035" spans="2:37" x14ac:dyDescent="0.25">
      <c r="B1035">
        <v>5694</v>
      </c>
      <c r="C1035" s="19">
        <v>4000001022</v>
      </c>
      <c r="D1035" t="s">
        <v>1040</v>
      </c>
      <c r="F1035">
        <v>3</v>
      </c>
      <c r="G1035" s="4">
        <v>4</v>
      </c>
      <c r="H1035" t="s">
        <v>1175</v>
      </c>
      <c r="I1035" t="s">
        <v>1176</v>
      </c>
      <c r="J1035" s="9">
        <v>4000001021</v>
      </c>
      <c r="K1035" t="s">
        <v>40</v>
      </c>
      <c r="L1035" t="s">
        <v>39</v>
      </c>
      <c r="M1035">
        <v>120</v>
      </c>
      <c r="N1035" t="s">
        <v>1194</v>
      </c>
      <c r="Q1035">
        <v>0</v>
      </c>
      <c r="R1035">
        <v>0</v>
      </c>
      <c r="S1035">
        <v>0</v>
      </c>
      <c r="T1035">
        <v>0</v>
      </c>
      <c r="U1035">
        <v>0</v>
      </c>
      <c r="V1035" s="29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 t="str">
        <f>IF(ISBLANK(E1035), "N", "Y")</f>
        <v>N</v>
      </c>
      <c r="AJ1035">
        <v>1</v>
      </c>
      <c r="AK1035" s="12"/>
    </row>
    <row r="1036" spans="2:37" x14ac:dyDescent="0.25">
      <c r="B1036">
        <v>5695</v>
      </c>
      <c r="C1036" s="19">
        <v>4000001023</v>
      </c>
      <c r="D1036" t="s">
        <v>1041</v>
      </c>
      <c r="F1036">
        <v>4</v>
      </c>
      <c r="G1036" s="4">
        <v>4</v>
      </c>
      <c r="H1036" t="s">
        <v>1175</v>
      </c>
      <c r="I1036" t="s">
        <v>1176</v>
      </c>
      <c r="J1036" s="9">
        <v>4000001022</v>
      </c>
      <c r="K1036" t="s">
        <v>75</v>
      </c>
      <c r="L1036" t="s">
        <v>39</v>
      </c>
      <c r="M1036">
        <v>120</v>
      </c>
      <c r="N1036" t="s">
        <v>1194</v>
      </c>
      <c r="Q1036">
        <v>0</v>
      </c>
      <c r="R1036">
        <v>0</v>
      </c>
      <c r="S1036">
        <v>0</v>
      </c>
      <c r="T1036">
        <v>0</v>
      </c>
      <c r="U1036">
        <v>0</v>
      </c>
      <c r="V1036" s="29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 t="str">
        <f>IF(ISBLANK(E1036), "N", "Y")</f>
        <v>N</v>
      </c>
      <c r="AJ1036">
        <v>1</v>
      </c>
      <c r="AK1036" s="12"/>
    </row>
    <row r="1037" spans="2:37" x14ac:dyDescent="0.25">
      <c r="B1037">
        <v>5696</v>
      </c>
      <c r="C1037" s="19">
        <v>4000001024</v>
      </c>
      <c r="D1037" t="s">
        <v>1042</v>
      </c>
      <c r="F1037">
        <v>4</v>
      </c>
      <c r="G1037" s="4">
        <v>4</v>
      </c>
      <c r="H1037" t="s">
        <v>1175</v>
      </c>
      <c r="I1037" t="s">
        <v>1176</v>
      </c>
      <c r="J1037" s="9">
        <v>4000001022</v>
      </c>
      <c r="K1037" t="s">
        <v>75</v>
      </c>
      <c r="L1037" t="s">
        <v>39</v>
      </c>
      <c r="M1037">
        <v>120</v>
      </c>
      <c r="N1037" t="s">
        <v>1194</v>
      </c>
      <c r="Q1037">
        <v>0</v>
      </c>
      <c r="R1037">
        <v>0</v>
      </c>
      <c r="S1037">
        <v>0</v>
      </c>
      <c r="T1037">
        <v>0</v>
      </c>
      <c r="U1037">
        <v>0</v>
      </c>
      <c r="V1037" s="29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 t="str">
        <f>IF(ISBLANK(E1037), "N", "Y")</f>
        <v>N</v>
      </c>
      <c r="AJ1037">
        <v>1</v>
      </c>
      <c r="AK1037" s="12"/>
    </row>
    <row r="1038" spans="2:37" x14ac:dyDescent="0.25">
      <c r="B1038">
        <v>5697</v>
      </c>
      <c r="C1038" s="19">
        <v>4000001025</v>
      </c>
      <c r="D1038" t="s">
        <v>114</v>
      </c>
      <c r="F1038">
        <v>4</v>
      </c>
      <c r="G1038" s="4">
        <v>4</v>
      </c>
      <c r="H1038" t="s">
        <v>1175</v>
      </c>
      <c r="I1038" t="s">
        <v>1176</v>
      </c>
      <c r="J1038" s="9">
        <v>4000001022</v>
      </c>
      <c r="K1038" t="s">
        <v>75</v>
      </c>
      <c r="L1038" t="s">
        <v>39</v>
      </c>
      <c r="M1038">
        <v>120</v>
      </c>
      <c r="N1038" t="s">
        <v>1194</v>
      </c>
      <c r="Q1038">
        <v>0</v>
      </c>
      <c r="R1038">
        <v>0</v>
      </c>
      <c r="S1038">
        <v>0</v>
      </c>
      <c r="T1038">
        <v>0</v>
      </c>
      <c r="U1038">
        <v>0</v>
      </c>
      <c r="V1038" s="29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 t="str">
        <f>IF(ISBLANK(E1038), "N", "Y")</f>
        <v>N</v>
      </c>
      <c r="AJ1038">
        <v>1</v>
      </c>
      <c r="AK1038" s="12"/>
    </row>
    <row r="1039" spans="2:37" x14ac:dyDescent="0.25">
      <c r="B1039">
        <v>5698</v>
      </c>
      <c r="C1039" s="19">
        <v>4000001029</v>
      </c>
      <c r="D1039" t="s">
        <v>1043</v>
      </c>
      <c r="F1039">
        <v>4</v>
      </c>
      <c r="G1039" s="4">
        <v>4</v>
      </c>
      <c r="H1039" t="s">
        <v>1175</v>
      </c>
      <c r="I1039" t="s">
        <v>1176</v>
      </c>
      <c r="J1039" s="9">
        <v>4000001022</v>
      </c>
      <c r="K1039" t="s">
        <v>75</v>
      </c>
      <c r="L1039" t="s">
        <v>39</v>
      </c>
      <c r="M1039">
        <v>120</v>
      </c>
      <c r="N1039" t="s">
        <v>1194</v>
      </c>
      <c r="Q1039">
        <v>0</v>
      </c>
      <c r="R1039">
        <v>0</v>
      </c>
      <c r="S1039">
        <v>0</v>
      </c>
      <c r="T1039">
        <v>0</v>
      </c>
      <c r="U1039">
        <v>0</v>
      </c>
      <c r="V1039" s="2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 t="str">
        <f>IF(ISBLANK(E1039), "N", "Y")</f>
        <v>N</v>
      </c>
      <c r="AJ1039">
        <v>1</v>
      </c>
      <c r="AK1039" s="12"/>
    </row>
    <row r="1040" spans="2:37" x14ac:dyDescent="0.25">
      <c r="B1040">
        <v>5699</v>
      </c>
      <c r="C1040" s="19">
        <v>4000001041</v>
      </c>
      <c r="D1040" t="s">
        <v>1044</v>
      </c>
      <c r="F1040">
        <v>3</v>
      </c>
      <c r="G1040" s="4">
        <v>4</v>
      </c>
      <c r="H1040" t="s">
        <v>1175</v>
      </c>
      <c r="I1040" t="s">
        <v>1176</v>
      </c>
      <c r="J1040" s="9">
        <v>4000001021</v>
      </c>
      <c r="K1040" t="s">
        <v>75</v>
      </c>
      <c r="L1040" t="s">
        <v>39</v>
      </c>
      <c r="M1040">
        <v>120</v>
      </c>
      <c r="N1040" t="s">
        <v>1194</v>
      </c>
      <c r="Q1040">
        <v>0</v>
      </c>
      <c r="R1040">
        <v>0</v>
      </c>
      <c r="S1040">
        <v>0</v>
      </c>
      <c r="T1040">
        <v>0</v>
      </c>
      <c r="U1040">
        <v>0</v>
      </c>
      <c r="V1040" s="29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 t="str">
        <f>IF(ISBLANK(E1040), "N", "Y")</f>
        <v>N</v>
      </c>
      <c r="AJ1040">
        <v>1</v>
      </c>
      <c r="AK1040" s="12"/>
    </row>
    <row r="1041" spans="2:37" x14ac:dyDescent="0.25">
      <c r="B1041">
        <v>5700</v>
      </c>
      <c r="C1041" s="19">
        <v>4000001051</v>
      </c>
      <c r="D1041" t="s">
        <v>1045</v>
      </c>
      <c r="F1041">
        <v>3</v>
      </c>
      <c r="G1041" s="4">
        <v>4</v>
      </c>
      <c r="H1041" t="s">
        <v>1175</v>
      </c>
      <c r="I1041" t="s">
        <v>1176</v>
      </c>
      <c r="J1041" s="9">
        <v>4000001021</v>
      </c>
      <c r="K1041" t="s">
        <v>40</v>
      </c>
      <c r="L1041" t="s">
        <v>39</v>
      </c>
      <c r="M1041">
        <v>120</v>
      </c>
      <c r="N1041" t="s">
        <v>1194</v>
      </c>
      <c r="Q1041">
        <v>0</v>
      </c>
      <c r="R1041">
        <v>0</v>
      </c>
      <c r="S1041">
        <v>0</v>
      </c>
      <c r="T1041">
        <v>0</v>
      </c>
      <c r="U1041">
        <v>0</v>
      </c>
      <c r="V1041" s="29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 t="str">
        <f>IF(ISBLANK(E1041), "N", "Y")</f>
        <v>N</v>
      </c>
      <c r="AJ1041">
        <v>1</v>
      </c>
      <c r="AK1041" s="12"/>
    </row>
    <row r="1042" spans="2:37" x14ac:dyDescent="0.25">
      <c r="B1042">
        <v>5701</v>
      </c>
      <c r="C1042" s="19">
        <v>4000001052</v>
      </c>
      <c r="D1042" t="s">
        <v>1046</v>
      </c>
      <c r="F1042">
        <v>4</v>
      </c>
      <c r="G1042" s="4">
        <v>4</v>
      </c>
      <c r="H1042" t="s">
        <v>1175</v>
      </c>
      <c r="I1042" t="s">
        <v>1176</v>
      </c>
      <c r="J1042" s="9">
        <v>4000001051</v>
      </c>
      <c r="K1042" t="s">
        <v>75</v>
      </c>
      <c r="L1042" t="s">
        <v>39</v>
      </c>
      <c r="M1042">
        <v>120</v>
      </c>
      <c r="N1042" t="s">
        <v>1194</v>
      </c>
      <c r="Q1042">
        <v>0</v>
      </c>
      <c r="R1042">
        <v>0</v>
      </c>
      <c r="S1042">
        <v>0</v>
      </c>
      <c r="T1042">
        <v>0</v>
      </c>
      <c r="U1042">
        <v>0</v>
      </c>
      <c r="V1042" s="29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 t="str">
        <f>IF(ISBLANK(E1042), "N", "Y")</f>
        <v>N</v>
      </c>
      <c r="AJ1042">
        <v>1</v>
      </c>
      <c r="AK1042" s="12"/>
    </row>
    <row r="1043" spans="2:37" x14ac:dyDescent="0.25">
      <c r="B1043">
        <v>5702</v>
      </c>
      <c r="C1043" s="19">
        <v>4000001053</v>
      </c>
      <c r="D1043" t="s">
        <v>1047</v>
      </c>
      <c r="F1043">
        <v>4</v>
      </c>
      <c r="G1043" s="4">
        <v>4</v>
      </c>
      <c r="H1043" t="s">
        <v>1175</v>
      </c>
      <c r="I1043" t="s">
        <v>1176</v>
      </c>
      <c r="J1043" s="9">
        <v>4000001051</v>
      </c>
      <c r="K1043" t="s">
        <v>75</v>
      </c>
      <c r="L1043" t="s">
        <v>39</v>
      </c>
      <c r="M1043">
        <v>120</v>
      </c>
      <c r="N1043" t="s">
        <v>1194</v>
      </c>
      <c r="Q1043">
        <v>0</v>
      </c>
      <c r="R1043">
        <v>0</v>
      </c>
      <c r="S1043">
        <v>0</v>
      </c>
      <c r="T1043">
        <v>0</v>
      </c>
      <c r="U1043">
        <v>0</v>
      </c>
      <c r="V1043" s="29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 t="str">
        <f>IF(ISBLANK(E1043), "N", "Y")</f>
        <v>N</v>
      </c>
      <c r="AJ1043">
        <v>1</v>
      </c>
      <c r="AK1043" s="12"/>
    </row>
    <row r="1044" spans="2:37" x14ac:dyDescent="0.25">
      <c r="B1044">
        <v>5703</v>
      </c>
      <c r="C1044" s="19">
        <v>4000001054</v>
      </c>
      <c r="D1044" t="s">
        <v>1048</v>
      </c>
      <c r="F1044">
        <v>4</v>
      </c>
      <c r="G1044" s="4">
        <v>4</v>
      </c>
      <c r="H1044" t="s">
        <v>1175</v>
      </c>
      <c r="I1044" t="s">
        <v>1176</v>
      </c>
      <c r="J1044" s="9">
        <v>4000001051</v>
      </c>
      <c r="K1044" t="s">
        <v>75</v>
      </c>
      <c r="L1044" t="s">
        <v>39</v>
      </c>
      <c r="M1044">
        <v>120</v>
      </c>
      <c r="N1044" t="s">
        <v>1194</v>
      </c>
      <c r="Q1044">
        <v>0</v>
      </c>
      <c r="R1044">
        <v>0</v>
      </c>
      <c r="S1044">
        <v>0</v>
      </c>
      <c r="T1044">
        <v>0</v>
      </c>
      <c r="U1044">
        <v>0</v>
      </c>
      <c r="V1044" s="29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 t="str">
        <f>IF(ISBLANK(E1044), "N", "Y")</f>
        <v>N</v>
      </c>
      <c r="AJ1044">
        <v>1</v>
      </c>
      <c r="AK1044" s="12"/>
    </row>
    <row r="1045" spans="2:37" x14ac:dyDescent="0.25">
      <c r="B1045">
        <v>5704</v>
      </c>
      <c r="C1045" s="19">
        <v>4000001065</v>
      </c>
      <c r="D1045" t="s">
        <v>1049</v>
      </c>
      <c r="F1045">
        <v>3</v>
      </c>
      <c r="G1045" s="4">
        <v>4</v>
      </c>
      <c r="H1045" t="s">
        <v>1175</v>
      </c>
      <c r="I1045" t="s">
        <v>1176</v>
      </c>
      <c r="J1045" s="9">
        <v>4000001021</v>
      </c>
      <c r="K1045" t="s">
        <v>40</v>
      </c>
      <c r="L1045" t="s">
        <v>39</v>
      </c>
      <c r="M1045">
        <v>120</v>
      </c>
      <c r="N1045" t="s">
        <v>1194</v>
      </c>
      <c r="Q1045">
        <v>0</v>
      </c>
      <c r="R1045">
        <v>0</v>
      </c>
      <c r="S1045">
        <v>0</v>
      </c>
      <c r="T1045">
        <v>0</v>
      </c>
      <c r="U1045">
        <v>0</v>
      </c>
      <c r="V1045" s="29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 t="str">
        <f>IF(ISBLANK(E1045), "N", "Y")</f>
        <v>N</v>
      </c>
      <c r="AJ1045">
        <v>1</v>
      </c>
      <c r="AK1045" s="12"/>
    </row>
    <row r="1046" spans="2:37" x14ac:dyDescent="0.25">
      <c r="B1046">
        <v>5707</v>
      </c>
      <c r="C1046" s="19">
        <v>4000001081</v>
      </c>
      <c r="D1046" t="s">
        <v>1052</v>
      </c>
      <c r="F1046">
        <v>3</v>
      </c>
      <c r="G1046" s="4">
        <v>4</v>
      </c>
      <c r="H1046" t="s">
        <v>1175</v>
      </c>
      <c r="I1046" t="s">
        <v>1176</v>
      </c>
      <c r="J1046" s="9">
        <v>4000001021</v>
      </c>
      <c r="K1046" t="s">
        <v>75</v>
      </c>
      <c r="L1046" t="s">
        <v>39</v>
      </c>
      <c r="M1046">
        <v>120</v>
      </c>
      <c r="N1046" t="s">
        <v>1194</v>
      </c>
      <c r="Q1046">
        <v>0</v>
      </c>
      <c r="R1046">
        <v>0</v>
      </c>
      <c r="S1046">
        <v>0</v>
      </c>
      <c r="T1046">
        <v>0</v>
      </c>
      <c r="U1046">
        <v>0</v>
      </c>
      <c r="V1046" s="29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 t="str">
        <f>IF(ISBLANK(E1046), "N", "Y")</f>
        <v>N</v>
      </c>
      <c r="AJ1046">
        <v>1</v>
      </c>
      <c r="AK1046" s="12"/>
    </row>
    <row r="1047" spans="2:37" x14ac:dyDescent="0.25">
      <c r="B1047">
        <v>5708</v>
      </c>
      <c r="C1047" s="19">
        <v>4000001082</v>
      </c>
      <c r="D1047" t="s">
        <v>1053</v>
      </c>
      <c r="F1047">
        <v>3</v>
      </c>
      <c r="G1047" s="4">
        <v>4</v>
      </c>
      <c r="H1047" t="s">
        <v>1175</v>
      </c>
      <c r="I1047" t="s">
        <v>1176</v>
      </c>
      <c r="J1047" s="9">
        <v>4000001021</v>
      </c>
      <c r="K1047" t="s">
        <v>75</v>
      </c>
      <c r="L1047" t="s">
        <v>39</v>
      </c>
      <c r="M1047">
        <v>120</v>
      </c>
      <c r="N1047" t="s">
        <v>1194</v>
      </c>
      <c r="Q1047">
        <v>0</v>
      </c>
      <c r="R1047">
        <v>0</v>
      </c>
      <c r="S1047">
        <v>0</v>
      </c>
      <c r="T1047">
        <v>0</v>
      </c>
      <c r="U1047">
        <v>0</v>
      </c>
      <c r="V1047" s="29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 t="str">
        <f>IF(ISBLANK(E1047), "N", "Y")</f>
        <v>N</v>
      </c>
      <c r="AJ1047">
        <v>1</v>
      </c>
      <c r="AK1047" s="12"/>
    </row>
    <row r="1048" spans="2:37" x14ac:dyDescent="0.25">
      <c r="B1048">
        <v>5709</v>
      </c>
      <c r="C1048" s="19">
        <v>4000001083</v>
      </c>
      <c r="D1048" t="s">
        <v>1054</v>
      </c>
      <c r="F1048">
        <v>3</v>
      </c>
      <c r="G1048" s="4">
        <v>4</v>
      </c>
      <c r="H1048" t="s">
        <v>1175</v>
      </c>
      <c r="I1048" t="s">
        <v>1176</v>
      </c>
      <c r="J1048" s="9">
        <v>4000001021</v>
      </c>
      <c r="K1048" t="s">
        <v>75</v>
      </c>
      <c r="L1048" t="s">
        <v>39</v>
      </c>
      <c r="M1048">
        <v>120</v>
      </c>
      <c r="N1048" t="s">
        <v>1194</v>
      </c>
      <c r="Q1048">
        <v>0</v>
      </c>
      <c r="R1048">
        <v>0</v>
      </c>
      <c r="S1048">
        <v>0</v>
      </c>
      <c r="T1048">
        <v>0</v>
      </c>
      <c r="U1048">
        <v>0</v>
      </c>
      <c r="V1048" s="29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 t="str">
        <f>IF(ISBLANK(E1048), "N", "Y")</f>
        <v>N</v>
      </c>
      <c r="AJ1048">
        <v>1</v>
      </c>
      <c r="AK1048" s="12"/>
    </row>
    <row r="1049" spans="2:37" x14ac:dyDescent="0.25">
      <c r="B1049">
        <v>5710</v>
      </c>
      <c r="C1049" s="19">
        <v>4000001084</v>
      </c>
      <c r="D1049" t="s">
        <v>1055</v>
      </c>
      <c r="F1049">
        <v>3</v>
      </c>
      <c r="G1049" s="4">
        <v>4</v>
      </c>
      <c r="H1049" t="s">
        <v>1175</v>
      </c>
      <c r="I1049" t="s">
        <v>1176</v>
      </c>
      <c r="J1049" s="9">
        <v>4000001021</v>
      </c>
      <c r="K1049" t="s">
        <v>75</v>
      </c>
      <c r="L1049" t="s">
        <v>39</v>
      </c>
      <c r="M1049">
        <v>120</v>
      </c>
      <c r="N1049" t="s">
        <v>1194</v>
      </c>
      <c r="Q1049">
        <v>0</v>
      </c>
      <c r="R1049">
        <v>0</v>
      </c>
      <c r="S1049">
        <v>0</v>
      </c>
      <c r="T1049">
        <v>0</v>
      </c>
      <c r="U1049">
        <v>0</v>
      </c>
      <c r="V1049" s="2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 t="str">
        <f>IF(ISBLANK(E1049), "N", "Y")</f>
        <v>N</v>
      </c>
      <c r="AJ1049">
        <v>1</v>
      </c>
      <c r="AK1049" s="12"/>
    </row>
    <row r="1050" spans="2:37" x14ac:dyDescent="0.25">
      <c r="B1050">
        <v>5711</v>
      </c>
      <c r="C1050" s="19">
        <v>4000001085</v>
      </c>
      <c r="D1050" t="s">
        <v>1056</v>
      </c>
      <c r="F1050">
        <v>3</v>
      </c>
      <c r="G1050" s="4">
        <v>4</v>
      </c>
      <c r="H1050" t="s">
        <v>1175</v>
      </c>
      <c r="I1050" t="s">
        <v>1176</v>
      </c>
      <c r="J1050" s="9">
        <v>4000001021</v>
      </c>
      <c r="K1050" t="s">
        <v>75</v>
      </c>
      <c r="L1050" t="s">
        <v>39</v>
      </c>
      <c r="M1050">
        <v>120</v>
      </c>
      <c r="N1050" t="s">
        <v>1194</v>
      </c>
      <c r="Q1050">
        <v>0</v>
      </c>
      <c r="R1050">
        <v>0</v>
      </c>
      <c r="S1050">
        <v>0</v>
      </c>
      <c r="T1050">
        <v>0</v>
      </c>
      <c r="U1050">
        <v>0</v>
      </c>
      <c r="V1050" s="29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 t="str">
        <f>IF(ISBLANK(E1050), "N", "Y")</f>
        <v>N</v>
      </c>
      <c r="AJ1050">
        <v>1</v>
      </c>
      <c r="AK1050" s="12"/>
    </row>
    <row r="1051" spans="2:37" x14ac:dyDescent="0.25">
      <c r="B1051">
        <v>5712</v>
      </c>
      <c r="C1051" s="19">
        <v>4000001101</v>
      </c>
      <c r="D1051" t="s">
        <v>1057</v>
      </c>
      <c r="F1051">
        <v>3</v>
      </c>
      <c r="G1051" s="4">
        <v>4</v>
      </c>
      <c r="H1051" t="s">
        <v>1175</v>
      </c>
      <c r="I1051" t="s">
        <v>1176</v>
      </c>
      <c r="J1051" s="9">
        <v>4000001021</v>
      </c>
      <c r="K1051" t="s">
        <v>40</v>
      </c>
      <c r="L1051" t="s">
        <v>39</v>
      </c>
      <c r="M1051">
        <v>120</v>
      </c>
      <c r="N1051" t="s">
        <v>1194</v>
      </c>
      <c r="Q1051">
        <v>0</v>
      </c>
      <c r="R1051">
        <v>0</v>
      </c>
      <c r="S1051">
        <v>0</v>
      </c>
      <c r="T1051">
        <v>0</v>
      </c>
      <c r="U1051">
        <v>0</v>
      </c>
      <c r="V1051" s="29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 t="str">
        <f>IF(ISBLANK(E1051), "N", "Y")</f>
        <v>N</v>
      </c>
      <c r="AJ1051">
        <v>1</v>
      </c>
      <c r="AK1051" s="12"/>
    </row>
    <row r="1052" spans="2:37" x14ac:dyDescent="0.25">
      <c r="B1052">
        <v>5713</v>
      </c>
      <c r="C1052" s="19">
        <v>4000001102</v>
      </c>
      <c r="D1052" t="s">
        <v>1058</v>
      </c>
      <c r="F1052">
        <v>4</v>
      </c>
      <c r="G1052" s="4">
        <v>4</v>
      </c>
      <c r="H1052" t="s">
        <v>1175</v>
      </c>
      <c r="I1052" t="s">
        <v>1176</v>
      </c>
      <c r="J1052" s="9">
        <v>4000001101</v>
      </c>
      <c r="K1052" t="s">
        <v>75</v>
      </c>
      <c r="L1052" t="s">
        <v>39</v>
      </c>
      <c r="M1052">
        <v>120</v>
      </c>
      <c r="N1052" t="s">
        <v>1194</v>
      </c>
      <c r="Q1052">
        <v>0</v>
      </c>
      <c r="R1052">
        <v>0</v>
      </c>
      <c r="S1052">
        <v>0</v>
      </c>
      <c r="T1052">
        <v>0</v>
      </c>
      <c r="U1052">
        <v>0</v>
      </c>
      <c r="V1052" s="29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 t="str">
        <f>IF(ISBLANK(E1052), "N", "Y")</f>
        <v>N</v>
      </c>
      <c r="AJ1052">
        <v>1</v>
      </c>
      <c r="AK1052" s="12"/>
    </row>
    <row r="1053" spans="2:37" x14ac:dyDescent="0.25">
      <c r="B1053">
        <v>5714</v>
      </c>
      <c r="C1053" s="19">
        <v>4000001103</v>
      </c>
      <c r="D1053" t="s">
        <v>1059</v>
      </c>
      <c r="F1053">
        <v>4</v>
      </c>
      <c r="G1053" s="4">
        <v>4</v>
      </c>
      <c r="H1053" t="s">
        <v>1175</v>
      </c>
      <c r="I1053" t="s">
        <v>1176</v>
      </c>
      <c r="J1053" s="9">
        <v>4000001101</v>
      </c>
      <c r="K1053" t="s">
        <v>75</v>
      </c>
      <c r="L1053" t="s">
        <v>39</v>
      </c>
      <c r="M1053">
        <v>120</v>
      </c>
      <c r="N1053" t="s">
        <v>1194</v>
      </c>
      <c r="Q1053">
        <v>0</v>
      </c>
      <c r="R1053">
        <v>0</v>
      </c>
      <c r="S1053">
        <v>0</v>
      </c>
      <c r="T1053">
        <v>0</v>
      </c>
      <c r="U1053">
        <v>0</v>
      </c>
      <c r="V1053" s="29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 t="str">
        <f>IF(ISBLANK(E1053), "N", "Y")</f>
        <v>N</v>
      </c>
      <c r="AJ1053">
        <v>1</v>
      </c>
      <c r="AK1053" s="12"/>
    </row>
    <row r="1054" spans="2:37" x14ac:dyDescent="0.25">
      <c r="B1054">
        <v>5715</v>
      </c>
      <c r="C1054" s="19">
        <v>4000001121</v>
      </c>
      <c r="D1054" t="s">
        <v>1060</v>
      </c>
      <c r="F1054">
        <v>3</v>
      </c>
      <c r="G1054" s="4">
        <v>4</v>
      </c>
      <c r="H1054" t="s">
        <v>1175</v>
      </c>
      <c r="I1054" t="s">
        <v>1176</v>
      </c>
      <c r="J1054" s="9">
        <v>4000001021</v>
      </c>
      <c r="K1054" t="s">
        <v>75</v>
      </c>
      <c r="L1054" t="s">
        <v>39</v>
      </c>
      <c r="M1054">
        <v>120</v>
      </c>
      <c r="N1054" t="s">
        <v>1194</v>
      </c>
      <c r="Q1054">
        <v>0</v>
      </c>
      <c r="R1054">
        <v>0</v>
      </c>
      <c r="S1054">
        <v>0</v>
      </c>
      <c r="T1054">
        <v>0</v>
      </c>
      <c r="U1054">
        <v>0</v>
      </c>
      <c r="V1054" s="29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tr">
        <f>IF(ISBLANK(E1054), "N", "Y")</f>
        <v>N</v>
      </c>
      <c r="AJ1054">
        <v>1</v>
      </c>
      <c r="AK1054" s="12"/>
    </row>
    <row r="1055" spans="2:37" x14ac:dyDescent="0.25">
      <c r="B1055">
        <v>5716</v>
      </c>
      <c r="C1055" s="19">
        <v>4000001131</v>
      </c>
      <c r="D1055" t="s">
        <v>1061</v>
      </c>
      <c r="F1055">
        <v>3</v>
      </c>
      <c r="G1055" s="4">
        <v>4</v>
      </c>
      <c r="H1055" t="s">
        <v>1175</v>
      </c>
      <c r="I1055" t="s">
        <v>1176</v>
      </c>
      <c r="J1055" s="9">
        <v>4000001021</v>
      </c>
      <c r="K1055" t="s">
        <v>40</v>
      </c>
      <c r="L1055" t="s">
        <v>39</v>
      </c>
      <c r="M1055">
        <v>120</v>
      </c>
      <c r="N1055" t="s">
        <v>1194</v>
      </c>
      <c r="Q1055">
        <v>0</v>
      </c>
      <c r="R1055">
        <v>0</v>
      </c>
      <c r="S1055">
        <v>0</v>
      </c>
      <c r="T1055">
        <v>0</v>
      </c>
      <c r="U1055">
        <v>0</v>
      </c>
      <c r="V1055" s="29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 t="str">
        <f>IF(ISBLANK(E1055), "N", "Y")</f>
        <v>N</v>
      </c>
      <c r="AJ1055">
        <v>1</v>
      </c>
      <c r="AK1055" s="12"/>
    </row>
    <row r="1056" spans="2:37" x14ac:dyDescent="0.25">
      <c r="B1056">
        <v>5717</v>
      </c>
      <c r="C1056" s="19">
        <v>4000001132</v>
      </c>
      <c r="D1056" t="s">
        <v>1062</v>
      </c>
      <c r="F1056">
        <v>4</v>
      </c>
      <c r="G1056" s="4">
        <v>4</v>
      </c>
      <c r="H1056" t="s">
        <v>1175</v>
      </c>
      <c r="I1056" t="s">
        <v>1176</v>
      </c>
      <c r="J1056" s="9">
        <v>4000001131</v>
      </c>
      <c r="K1056" t="s">
        <v>75</v>
      </c>
      <c r="L1056" t="s">
        <v>39</v>
      </c>
      <c r="M1056">
        <v>120</v>
      </c>
      <c r="N1056" t="s">
        <v>1194</v>
      </c>
      <c r="Q1056">
        <v>0</v>
      </c>
      <c r="R1056">
        <v>0</v>
      </c>
      <c r="S1056">
        <v>0</v>
      </c>
      <c r="T1056">
        <v>0</v>
      </c>
      <c r="U1056">
        <v>0</v>
      </c>
      <c r="V1056" s="29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 t="str">
        <f>IF(ISBLANK(E1056), "N", "Y")</f>
        <v>N</v>
      </c>
      <c r="AJ1056">
        <v>1</v>
      </c>
      <c r="AK1056" s="12"/>
    </row>
    <row r="1057" spans="2:37" x14ac:dyDescent="0.25">
      <c r="B1057">
        <v>5718</v>
      </c>
      <c r="C1057" s="19">
        <v>4000001151</v>
      </c>
      <c r="D1057" t="s">
        <v>1063</v>
      </c>
      <c r="F1057">
        <v>3</v>
      </c>
      <c r="G1057" s="4">
        <v>4</v>
      </c>
      <c r="H1057" t="s">
        <v>1175</v>
      </c>
      <c r="I1057" t="s">
        <v>1176</v>
      </c>
      <c r="J1057" s="9">
        <v>4000001021</v>
      </c>
      <c r="K1057" t="s">
        <v>40</v>
      </c>
      <c r="L1057" t="s">
        <v>39</v>
      </c>
      <c r="M1057">
        <v>120</v>
      </c>
      <c r="N1057" t="s">
        <v>1194</v>
      </c>
      <c r="Q1057">
        <v>0</v>
      </c>
      <c r="R1057">
        <v>0</v>
      </c>
      <c r="S1057">
        <v>0</v>
      </c>
      <c r="T1057">
        <v>0</v>
      </c>
      <c r="U1057">
        <v>0</v>
      </c>
      <c r="V1057" s="29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 t="str">
        <f>IF(ISBLANK(E1057), "N", "Y")</f>
        <v>N</v>
      </c>
      <c r="AJ1057">
        <v>1</v>
      </c>
      <c r="AK1057" s="12"/>
    </row>
    <row r="1058" spans="2:37" x14ac:dyDescent="0.25">
      <c r="B1058">
        <v>5719</v>
      </c>
      <c r="C1058" s="19">
        <v>4000001152</v>
      </c>
      <c r="D1058" t="s">
        <v>1064</v>
      </c>
      <c r="F1058">
        <v>4</v>
      </c>
      <c r="G1058" s="4">
        <v>4</v>
      </c>
      <c r="H1058" t="s">
        <v>1175</v>
      </c>
      <c r="I1058" t="s">
        <v>1176</v>
      </c>
      <c r="J1058" s="9">
        <v>4000001151</v>
      </c>
      <c r="K1058" t="s">
        <v>75</v>
      </c>
      <c r="L1058" t="s">
        <v>39</v>
      </c>
      <c r="M1058">
        <v>120</v>
      </c>
      <c r="N1058" t="s">
        <v>1194</v>
      </c>
      <c r="Q1058">
        <v>0</v>
      </c>
      <c r="R1058">
        <v>0</v>
      </c>
      <c r="S1058">
        <v>0</v>
      </c>
      <c r="T1058">
        <v>0</v>
      </c>
      <c r="U1058">
        <v>0</v>
      </c>
      <c r="V1058" s="29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tr">
        <f>IF(ISBLANK(E1058), "N", "Y")</f>
        <v>N</v>
      </c>
      <c r="AJ1058">
        <v>1</v>
      </c>
      <c r="AK1058" s="12"/>
    </row>
    <row r="1059" spans="2:37" x14ac:dyDescent="0.25">
      <c r="B1059">
        <v>5720</v>
      </c>
      <c r="C1059" s="19">
        <v>4000001153</v>
      </c>
      <c r="D1059" t="s">
        <v>1065</v>
      </c>
      <c r="F1059">
        <v>4</v>
      </c>
      <c r="G1059" s="4">
        <v>4</v>
      </c>
      <c r="H1059" t="s">
        <v>1175</v>
      </c>
      <c r="I1059" t="s">
        <v>1176</v>
      </c>
      <c r="J1059" s="9">
        <v>4000001151</v>
      </c>
      <c r="K1059" t="s">
        <v>75</v>
      </c>
      <c r="L1059" t="s">
        <v>39</v>
      </c>
      <c r="M1059">
        <v>120</v>
      </c>
      <c r="N1059" t="s">
        <v>1194</v>
      </c>
      <c r="Q1059">
        <v>0</v>
      </c>
      <c r="R1059">
        <v>0</v>
      </c>
      <c r="S1059">
        <v>0</v>
      </c>
      <c r="T1059">
        <v>0</v>
      </c>
      <c r="U1059">
        <v>0</v>
      </c>
      <c r="V1059" s="2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 t="str">
        <f>IF(ISBLANK(E1059), "N", "Y")</f>
        <v>N</v>
      </c>
      <c r="AJ1059">
        <v>1</v>
      </c>
      <c r="AK1059" s="12"/>
    </row>
    <row r="1060" spans="2:37" x14ac:dyDescent="0.25">
      <c r="B1060">
        <v>5721</v>
      </c>
      <c r="C1060" s="19">
        <v>4000001154</v>
      </c>
      <c r="D1060" t="s">
        <v>1066</v>
      </c>
      <c r="F1060">
        <v>4</v>
      </c>
      <c r="G1060" s="4">
        <v>4</v>
      </c>
      <c r="H1060" t="s">
        <v>1175</v>
      </c>
      <c r="I1060" t="s">
        <v>1176</v>
      </c>
      <c r="J1060" s="9">
        <v>4000001151</v>
      </c>
      <c r="K1060" t="s">
        <v>75</v>
      </c>
      <c r="L1060" t="s">
        <v>39</v>
      </c>
      <c r="M1060">
        <v>120</v>
      </c>
      <c r="N1060" t="s">
        <v>1194</v>
      </c>
      <c r="Q1060">
        <v>0</v>
      </c>
      <c r="R1060">
        <v>0</v>
      </c>
      <c r="S1060">
        <v>0</v>
      </c>
      <c r="T1060">
        <v>0</v>
      </c>
      <c r="U1060">
        <v>0</v>
      </c>
      <c r="V1060" s="29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 t="str">
        <f>IF(ISBLANK(E1060), "N", "Y")</f>
        <v>N</v>
      </c>
      <c r="AJ1060">
        <v>1</v>
      </c>
      <c r="AK1060" s="12"/>
    </row>
    <row r="1061" spans="2:37" x14ac:dyDescent="0.25">
      <c r="B1061">
        <v>5722</v>
      </c>
      <c r="C1061" s="19">
        <v>4000001155</v>
      </c>
      <c r="D1061" t="s">
        <v>1067</v>
      </c>
      <c r="F1061">
        <v>4</v>
      </c>
      <c r="G1061" s="4">
        <v>4</v>
      </c>
      <c r="H1061" t="s">
        <v>1175</v>
      </c>
      <c r="I1061" t="s">
        <v>1176</v>
      </c>
      <c r="J1061" s="9">
        <v>4000001151</v>
      </c>
      <c r="K1061" t="s">
        <v>75</v>
      </c>
      <c r="L1061" t="s">
        <v>39</v>
      </c>
      <c r="M1061">
        <v>120</v>
      </c>
      <c r="N1061" t="s">
        <v>1194</v>
      </c>
      <c r="Q1061">
        <v>0</v>
      </c>
      <c r="R1061">
        <v>0</v>
      </c>
      <c r="S1061">
        <v>0</v>
      </c>
      <c r="T1061">
        <v>0</v>
      </c>
      <c r="U1061">
        <v>0</v>
      </c>
      <c r="V1061" s="29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 t="str">
        <f>IF(ISBLANK(E1061), "N", "Y")</f>
        <v>N</v>
      </c>
      <c r="AJ1061">
        <v>1</v>
      </c>
      <c r="AK1061" s="12"/>
    </row>
    <row r="1062" spans="2:37" x14ac:dyDescent="0.25">
      <c r="B1062">
        <v>5723</v>
      </c>
      <c r="C1062" s="19">
        <v>4000001156</v>
      </c>
      <c r="D1062" t="s">
        <v>1068</v>
      </c>
      <c r="F1062">
        <v>4</v>
      </c>
      <c r="G1062" s="4">
        <v>4</v>
      </c>
      <c r="H1062" t="s">
        <v>1175</v>
      </c>
      <c r="I1062" t="s">
        <v>1176</v>
      </c>
      <c r="J1062" s="9">
        <v>4000001151</v>
      </c>
      <c r="K1062" t="s">
        <v>75</v>
      </c>
      <c r="L1062" t="s">
        <v>39</v>
      </c>
      <c r="M1062">
        <v>120</v>
      </c>
      <c r="N1062" t="s">
        <v>1194</v>
      </c>
      <c r="Q1062">
        <v>0</v>
      </c>
      <c r="R1062">
        <v>0</v>
      </c>
      <c r="S1062">
        <v>0</v>
      </c>
      <c r="T1062">
        <v>0</v>
      </c>
      <c r="U1062">
        <v>0</v>
      </c>
      <c r="V1062" s="29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 t="str">
        <f>IF(ISBLANK(E1062), "N", "Y")</f>
        <v>N</v>
      </c>
      <c r="AJ1062">
        <v>1</v>
      </c>
      <c r="AK1062" s="12"/>
    </row>
    <row r="1063" spans="2:37" x14ac:dyDescent="0.25">
      <c r="B1063">
        <v>5724</v>
      </c>
      <c r="C1063" s="19">
        <v>4000001157</v>
      </c>
      <c r="D1063" t="s">
        <v>1069</v>
      </c>
      <c r="F1063">
        <v>4</v>
      </c>
      <c r="G1063" s="4">
        <v>4</v>
      </c>
      <c r="H1063" t="s">
        <v>1175</v>
      </c>
      <c r="I1063" t="s">
        <v>1176</v>
      </c>
      <c r="J1063" s="9">
        <v>4000001151</v>
      </c>
      <c r="K1063" t="s">
        <v>75</v>
      </c>
      <c r="L1063" t="s">
        <v>39</v>
      </c>
      <c r="M1063">
        <v>120</v>
      </c>
      <c r="N1063" t="s">
        <v>1194</v>
      </c>
      <c r="Q1063">
        <v>0</v>
      </c>
      <c r="R1063">
        <v>0</v>
      </c>
      <c r="S1063">
        <v>0</v>
      </c>
      <c r="T1063">
        <v>0</v>
      </c>
      <c r="U1063">
        <v>0</v>
      </c>
      <c r="V1063" s="29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 t="str">
        <f>IF(ISBLANK(E1063), "N", "Y")</f>
        <v>N</v>
      </c>
      <c r="AJ1063">
        <v>1</v>
      </c>
      <c r="AK1063" s="12"/>
    </row>
    <row r="1064" spans="2:37" x14ac:dyDescent="0.25">
      <c r="B1064">
        <v>5725</v>
      </c>
      <c r="C1064" s="19">
        <v>4000001191</v>
      </c>
      <c r="D1064" t="s">
        <v>1070</v>
      </c>
      <c r="F1064">
        <v>3</v>
      </c>
      <c r="G1064" s="4">
        <v>4</v>
      </c>
      <c r="H1064" t="s">
        <v>1175</v>
      </c>
      <c r="I1064" t="s">
        <v>1176</v>
      </c>
      <c r="J1064" s="9">
        <v>4000001021</v>
      </c>
      <c r="K1064" t="s">
        <v>40</v>
      </c>
      <c r="L1064" t="s">
        <v>39</v>
      </c>
      <c r="M1064">
        <v>120</v>
      </c>
      <c r="N1064" t="s">
        <v>1194</v>
      </c>
      <c r="Q1064">
        <v>0</v>
      </c>
      <c r="R1064">
        <v>0</v>
      </c>
      <c r="S1064">
        <v>0</v>
      </c>
      <c r="T1064">
        <v>0</v>
      </c>
      <c r="U1064">
        <v>0</v>
      </c>
      <c r="V1064" s="29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 t="str">
        <f>IF(ISBLANK(E1064), "N", "Y")</f>
        <v>N</v>
      </c>
      <c r="AJ1064">
        <v>1</v>
      </c>
      <c r="AK1064" s="12"/>
    </row>
    <row r="1065" spans="2:37" x14ac:dyDescent="0.25">
      <c r="B1065">
        <v>5726</v>
      </c>
      <c r="C1065" s="19">
        <v>4000001192</v>
      </c>
      <c r="D1065" t="s">
        <v>1071</v>
      </c>
      <c r="F1065">
        <v>4</v>
      </c>
      <c r="G1065" s="4">
        <v>4</v>
      </c>
      <c r="H1065" t="s">
        <v>1175</v>
      </c>
      <c r="I1065" t="s">
        <v>1176</v>
      </c>
      <c r="J1065" s="9">
        <v>4000001191</v>
      </c>
      <c r="K1065" t="s">
        <v>40</v>
      </c>
      <c r="L1065" t="s">
        <v>39</v>
      </c>
      <c r="M1065">
        <v>120</v>
      </c>
      <c r="N1065" t="s">
        <v>1194</v>
      </c>
      <c r="Q1065">
        <v>0</v>
      </c>
      <c r="R1065">
        <v>0</v>
      </c>
      <c r="S1065">
        <v>0</v>
      </c>
      <c r="T1065">
        <v>0</v>
      </c>
      <c r="U1065">
        <v>0</v>
      </c>
      <c r="V1065" s="29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 t="str">
        <f>IF(ISBLANK(E1065), "N", "Y")</f>
        <v>N</v>
      </c>
      <c r="AJ1065">
        <v>1</v>
      </c>
      <c r="AK1065" s="12"/>
    </row>
    <row r="1066" spans="2:37" x14ac:dyDescent="0.25">
      <c r="B1066">
        <v>5727</v>
      </c>
      <c r="C1066" s="19">
        <v>4000001193</v>
      </c>
      <c r="D1066" t="s">
        <v>1072</v>
      </c>
      <c r="F1066">
        <v>5</v>
      </c>
      <c r="G1066" s="4">
        <v>4</v>
      </c>
      <c r="H1066" t="s">
        <v>1175</v>
      </c>
      <c r="I1066" t="s">
        <v>1176</v>
      </c>
      <c r="J1066" s="9">
        <v>4000001192</v>
      </c>
      <c r="K1066" t="s">
        <v>75</v>
      </c>
      <c r="L1066" t="s">
        <v>39</v>
      </c>
      <c r="M1066">
        <v>120</v>
      </c>
      <c r="N1066" t="s">
        <v>1194</v>
      </c>
      <c r="Q1066">
        <v>0</v>
      </c>
      <c r="R1066">
        <v>0</v>
      </c>
      <c r="S1066">
        <v>0</v>
      </c>
      <c r="T1066">
        <v>0</v>
      </c>
      <c r="U1066">
        <v>0</v>
      </c>
      <c r="V1066" s="29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 t="str">
        <f>IF(ISBLANK(E1066), "N", "Y")</f>
        <v>N</v>
      </c>
      <c r="AJ1066">
        <v>1</v>
      </c>
      <c r="AK1066" s="12"/>
    </row>
    <row r="1067" spans="2:37" x14ac:dyDescent="0.25">
      <c r="B1067">
        <v>5728</v>
      </c>
      <c r="C1067" s="19">
        <v>4000001194</v>
      </c>
      <c r="D1067" t="s">
        <v>1073</v>
      </c>
      <c r="F1067">
        <v>5</v>
      </c>
      <c r="G1067" s="4">
        <v>4</v>
      </c>
      <c r="H1067" t="s">
        <v>1175</v>
      </c>
      <c r="I1067" t="s">
        <v>1176</v>
      </c>
      <c r="J1067" s="9">
        <v>4000001192</v>
      </c>
      <c r="K1067" t="s">
        <v>75</v>
      </c>
      <c r="L1067" t="s">
        <v>39</v>
      </c>
      <c r="M1067">
        <v>120</v>
      </c>
      <c r="N1067" t="s">
        <v>1194</v>
      </c>
      <c r="Q1067">
        <v>0</v>
      </c>
      <c r="R1067">
        <v>0</v>
      </c>
      <c r="S1067">
        <v>0</v>
      </c>
      <c r="T1067">
        <v>0</v>
      </c>
      <c r="U1067">
        <v>0</v>
      </c>
      <c r="V1067" s="29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 t="str">
        <f>IF(ISBLANK(E1067), "N", "Y")</f>
        <v>N</v>
      </c>
      <c r="AJ1067">
        <v>1</v>
      </c>
      <c r="AK1067" s="12"/>
    </row>
    <row r="1068" spans="2:37" x14ac:dyDescent="0.25">
      <c r="B1068">
        <v>5729</v>
      </c>
      <c r="C1068" s="19">
        <v>4000001195</v>
      </c>
      <c r="D1068" t="s">
        <v>1074</v>
      </c>
      <c r="F1068">
        <v>5</v>
      </c>
      <c r="G1068" s="4">
        <v>4</v>
      </c>
      <c r="H1068" t="s">
        <v>1175</v>
      </c>
      <c r="I1068" t="s">
        <v>1176</v>
      </c>
      <c r="J1068" s="9">
        <v>4000001192</v>
      </c>
      <c r="K1068" t="s">
        <v>75</v>
      </c>
      <c r="L1068" t="s">
        <v>39</v>
      </c>
      <c r="M1068">
        <v>120</v>
      </c>
      <c r="N1068" t="s">
        <v>1194</v>
      </c>
      <c r="Q1068">
        <v>0</v>
      </c>
      <c r="R1068">
        <v>0</v>
      </c>
      <c r="S1068">
        <v>0</v>
      </c>
      <c r="T1068">
        <v>0</v>
      </c>
      <c r="U1068">
        <v>0</v>
      </c>
      <c r="V1068" s="29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 t="str">
        <f>IF(ISBLANK(E1068), "N", "Y")</f>
        <v>N</v>
      </c>
      <c r="AJ1068">
        <v>1</v>
      </c>
      <c r="AK1068" s="12"/>
    </row>
    <row r="1069" spans="2:37" x14ac:dyDescent="0.25">
      <c r="B1069">
        <v>5730</v>
      </c>
      <c r="C1069" s="19">
        <v>4000001196</v>
      </c>
      <c r="D1069" t="s">
        <v>1075</v>
      </c>
      <c r="F1069">
        <v>5</v>
      </c>
      <c r="G1069" s="4">
        <v>4</v>
      </c>
      <c r="H1069" t="s">
        <v>1175</v>
      </c>
      <c r="I1069" t="s">
        <v>1176</v>
      </c>
      <c r="J1069" s="9">
        <v>4000001192</v>
      </c>
      <c r="K1069" t="s">
        <v>75</v>
      </c>
      <c r="L1069" t="s">
        <v>39</v>
      </c>
      <c r="M1069">
        <v>120</v>
      </c>
      <c r="N1069" t="s">
        <v>1194</v>
      </c>
      <c r="Q1069">
        <v>0</v>
      </c>
      <c r="R1069">
        <v>0</v>
      </c>
      <c r="S1069">
        <v>0</v>
      </c>
      <c r="T1069">
        <v>0</v>
      </c>
      <c r="U1069">
        <v>0</v>
      </c>
      <c r="V1069" s="2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 t="str">
        <f>IF(ISBLANK(E1069), "N", "Y")</f>
        <v>N</v>
      </c>
      <c r="AJ1069">
        <v>1</v>
      </c>
      <c r="AK1069" s="12"/>
    </row>
    <row r="1070" spans="2:37" x14ac:dyDescent="0.25">
      <c r="B1070">
        <v>5731</v>
      </c>
      <c r="C1070" s="19">
        <v>4000001221</v>
      </c>
      <c r="D1070" t="s">
        <v>1076</v>
      </c>
      <c r="F1070">
        <v>4</v>
      </c>
      <c r="G1070" s="4">
        <v>4</v>
      </c>
      <c r="H1070" t="s">
        <v>1175</v>
      </c>
      <c r="I1070" t="s">
        <v>1176</v>
      </c>
      <c r="J1070" s="9">
        <v>4000001191</v>
      </c>
      <c r="K1070" t="s">
        <v>40</v>
      </c>
      <c r="L1070" t="s">
        <v>39</v>
      </c>
      <c r="M1070">
        <v>120</v>
      </c>
      <c r="N1070" t="s">
        <v>1194</v>
      </c>
      <c r="Q1070">
        <v>0</v>
      </c>
      <c r="R1070">
        <v>0</v>
      </c>
      <c r="S1070">
        <v>0</v>
      </c>
      <c r="T1070">
        <v>0</v>
      </c>
      <c r="U1070">
        <v>0</v>
      </c>
      <c r="V1070" s="29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 t="str">
        <f>IF(ISBLANK(E1070), "N", "Y")</f>
        <v>N</v>
      </c>
      <c r="AJ1070">
        <v>1</v>
      </c>
      <c r="AK1070" s="12"/>
    </row>
    <row r="1071" spans="2:37" x14ac:dyDescent="0.25">
      <c r="B1071">
        <v>5732</v>
      </c>
      <c r="C1071" s="19">
        <v>4000001222</v>
      </c>
      <c r="D1071" t="s">
        <v>1077</v>
      </c>
      <c r="F1071">
        <v>5</v>
      </c>
      <c r="G1071" s="4">
        <v>4</v>
      </c>
      <c r="H1071" t="s">
        <v>1175</v>
      </c>
      <c r="I1071" t="s">
        <v>1176</v>
      </c>
      <c r="J1071" s="9">
        <v>4000001221</v>
      </c>
      <c r="K1071" t="s">
        <v>75</v>
      </c>
      <c r="L1071" t="s">
        <v>39</v>
      </c>
      <c r="M1071">
        <v>120</v>
      </c>
      <c r="N1071" t="s">
        <v>1194</v>
      </c>
      <c r="Q1071">
        <v>0</v>
      </c>
      <c r="R1071">
        <v>0</v>
      </c>
      <c r="S1071">
        <v>0</v>
      </c>
      <c r="T1071">
        <v>0</v>
      </c>
      <c r="U1071">
        <v>0</v>
      </c>
      <c r="V1071" s="29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 t="str">
        <f>IF(ISBLANK(E1071), "N", "Y")</f>
        <v>N</v>
      </c>
      <c r="AJ1071">
        <v>1</v>
      </c>
      <c r="AK1071" s="12"/>
    </row>
    <row r="1072" spans="2:37" x14ac:dyDescent="0.25">
      <c r="B1072">
        <v>5733</v>
      </c>
      <c r="C1072" s="19">
        <v>4000001223</v>
      </c>
      <c r="D1072" t="s">
        <v>1078</v>
      </c>
      <c r="F1072">
        <v>5</v>
      </c>
      <c r="G1072" s="4">
        <v>4</v>
      </c>
      <c r="H1072" t="s">
        <v>1175</v>
      </c>
      <c r="I1072" t="s">
        <v>1176</v>
      </c>
      <c r="J1072" s="9">
        <v>4000001221</v>
      </c>
      <c r="K1072" t="s">
        <v>75</v>
      </c>
      <c r="L1072" t="s">
        <v>39</v>
      </c>
      <c r="M1072">
        <v>120</v>
      </c>
      <c r="N1072" t="s">
        <v>1194</v>
      </c>
      <c r="Q1072">
        <v>0</v>
      </c>
      <c r="R1072">
        <v>0</v>
      </c>
      <c r="S1072">
        <v>0</v>
      </c>
      <c r="T1072">
        <v>0</v>
      </c>
      <c r="U1072">
        <v>0</v>
      </c>
      <c r="V1072" s="29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 t="str">
        <f>IF(ISBLANK(E1072), "N", "Y")</f>
        <v>N</v>
      </c>
      <c r="AJ1072">
        <v>1</v>
      </c>
      <c r="AK1072" s="12"/>
    </row>
    <row r="1073" spans="2:37" x14ac:dyDescent="0.25">
      <c r="B1073">
        <v>5734</v>
      </c>
      <c r="C1073" s="19">
        <v>4000001224</v>
      </c>
      <c r="D1073" t="s">
        <v>1079</v>
      </c>
      <c r="F1073">
        <v>5</v>
      </c>
      <c r="G1073" s="4">
        <v>4</v>
      </c>
      <c r="H1073" t="s">
        <v>1175</v>
      </c>
      <c r="I1073" t="s">
        <v>1176</v>
      </c>
      <c r="J1073" s="9">
        <v>4000001221</v>
      </c>
      <c r="K1073" t="s">
        <v>75</v>
      </c>
      <c r="L1073" t="s">
        <v>39</v>
      </c>
      <c r="M1073">
        <v>120</v>
      </c>
      <c r="N1073" t="s">
        <v>1194</v>
      </c>
      <c r="Q1073">
        <v>0</v>
      </c>
      <c r="R1073">
        <v>0</v>
      </c>
      <c r="S1073">
        <v>0</v>
      </c>
      <c r="T1073">
        <v>0</v>
      </c>
      <c r="U1073">
        <v>0</v>
      </c>
      <c r="V1073" s="29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 t="str">
        <f>IF(ISBLANK(E1073), "N", "Y")</f>
        <v>N</v>
      </c>
      <c r="AJ1073">
        <v>1</v>
      </c>
      <c r="AK1073" s="12"/>
    </row>
    <row r="1074" spans="2:37" x14ac:dyDescent="0.25">
      <c r="B1074">
        <v>5735</v>
      </c>
      <c r="C1074" s="19">
        <v>4000001225</v>
      </c>
      <c r="D1074" t="s">
        <v>1080</v>
      </c>
      <c r="F1074">
        <v>5</v>
      </c>
      <c r="G1074" s="4">
        <v>4</v>
      </c>
      <c r="H1074" t="s">
        <v>1175</v>
      </c>
      <c r="I1074" t="s">
        <v>1176</v>
      </c>
      <c r="J1074" s="6">
        <v>4000001221</v>
      </c>
      <c r="K1074" t="s">
        <v>75</v>
      </c>
      <c r="L1074" t="s">
        <v>39</v>
      </c>
      <c r="M1074">
        <v>120</v>
      </c>
      <c r="N1074" t="s">
        <v>1194</v>
      </c>
      <c r="Q1074">
        <v>0</v>
      </c>
      <c r="R1074">
        <v>0</v>
      </c>
      <c r="S1074">
        <v>0</v>
      </c>
      <c r="T1074">
        <v>0</v>
      </c>
      <c r="U1074">
        <v>0</v>
      </c>
      <c r="V1074" s="29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 t="str">
        <f>IF(ISBLANK(E1074), "N", "Y")</f>
        <v>N</v>
      </c>
      <c r="AJ1074">
        <v>1</v>
      </c>
      <c r="AK1074" s="12"/>
    </row>
    <row r="1075" spans="2:37" x14ac:dyDescent="0.25">
      <c r="B1075">
        <v>5736</v>
      </c>
      <c r="C1075" s="19">
        <v>4000001226</v>
      </c>
      <c r="D1075" t="s">
        <v>1081</v>
      </c>
      <c r="F1075">
        <v>5</v>
      </c>
      <c r="G1075" s="4">
        <v>4</v>
      </c>
      <c r="H1075" t="s">
        <v>1175</v>
      </c>
      <c r="I1075" t="s">
        <v>1176</v>
      </c>
      <c r="J1075" s="9">
        <v>4000001221</v>
      </c>
      <c r="K1075" t="s">
        <v>75</v>
      </c>
      <c r="L1075" t="s">
        <v>39</v>
      </c>
      <c r="M1075">
        <v>120</v>
      </c>
      <c r="N1075" t="s">
        <v>1194</v>
      </c>
      <c r="Q1075">
        <v>0</v>
      </c>
      <c r="R1075">
        <v>0</v>
      </c>
      <c r="S1075">
        <v>0</v>
      </c>
      <c r="T1075">
        <v>0</v>
      </c>
      <c r="U1075">
        <v>0</v>
      </c>
      <c r="V1075" s="29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 t="str">
        <f>IF(ISBLANK(E1075), "N", "Y")</f>
        <v>N</v>
      </c>
      <c r="AJ1075">
        <v>1</v>
      </c>
      <c r="AK1075" s="12"/>
    </row>
    <row r="1076" spans="2:37" x14ac:dyDescent="0.25">
      <c r="B1076">
        <v>5737</v>
      </c>
      <c r="C1076" s="19">
        <v>4000001227</v>
      </c>
      <c r="D1076" t="s">
        <v>1082</v>
      </c>
      <c r="F1076">
        <v>5</v>
      </c>
      <c r="G1076" s="4">
        <v>4</v>
      </c>
      <c r="H1076" t="s">
        <v>1175</v>
      </c>
      <c r="I1076" t="s">
        <v>1176</v>
      </c>
      <c r="J1076" s="9">
        <v>4000001221</v>
      </c>
      <c r="K1076" t="s">
        <v>75</v>
      </c>
      <c r="L1076" t="s">
        <v>39</v>
      </c>
      <c r="M1076">
        <v>120</v>
      </c>
      <c r="N1076" t="s">
        <v>1194</v>
      </c>
      <c r="Q1076">
        <v>0</v>
      </c>
      <c r="R1076">
        <v>0</v>
      </c>
      <c r="S1076">
        <v>0</v>
      </c>
      <c r="T1076">
        <v>0</v>
      </c>
      <c r="U1076">
        <v>0</v>
      </c>
      <c r="V1076" s="29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 t="str">
        <f>IF(ISBLANK(E1076), "N", "Y")</f>
        <v>N</v>
      </c>
      <c r="AJ1076">
        <v>1</v>
      </c>
      <c r="AK1076" s="12"/>
    </row>
    <row r="1077" spans="2:37" x14ac:dyDescent="0.25">
      <c r="B1077">
        <v>5738</v>
      </c>
      <c r="C1077" s="19">
        <v>4000001251</v>
      </c>
      <c r="D1077" t="s">
        <v>1083</v>
      </c>
      <c r="F1077">
        <v>2</v>
      </c>
      <c r="G1077" s="4">
        <v>4</v>
      </c>
      <c r="H1077" t="s">
        <v>1175</v>
      </c>
      <c r="I1077" t="s">
        <v>1176</v>
      </c>
      <c r="J1077" s="9">
        <v>4000000001</v>
      </c>
      <c r="K1077" t="s">
        <v>40</v>
      </c>
      <c r="L1077" t="s">
        <v>39</v>
      </c>
      <c r="M1077">
        <v>120</v>
      </c>
      <c r="N1077" t="s">
        <v>1194</v>
      </c>
      <c r="Q1077">
        <v>0</v>
      </c>
      <c r="R1077">
        <v>0</v>
      </c>
      <c r="S1077">
        <v>0</v>
      </c>
      <c r="T1077">
        <v>0</v>
      </c>
      <c r="U1077">
        <v>0</v>
      </c>
      <c r="V1077" s="29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 t="str">
        <f>IF(ISBLANK(E1077), "N", "Y")</f>
        <v>N</v>
      </c>
      <c r="AJ1077">
        <v>1</v>
      </c>
      <c r="AK1077" s="12"/>
    </row>
    <row r="1078" spans="2:37" x14ac:dyDescent="0.25">
      <c r="B1078">
        <v>5739</v>
      </c>
      <c r="C1078" s="19">
        <v>4000001252</v>
      </c>
      <c r="D1078" t="s">
        <v>1084</v>
      </c>
      <c r="F1078">
        <v>3</v>
      </c>
      <c r="G1078" s="4">
        <v>4</v>
      </c>
      <c r="H1078" t="s">
        <v>1175</v>
      </c>
      <c r="I1078" t="s">
        <v>1176</v>
      </c>
      <c r="J1078" s="9">
        <v>4000001251</v>
      </c>
      <c r="K1078" t="s">
        <v>40</v>
      </c>
      <c r="L1078" t="s">
        <v>39</v>
      </c>
      <c r="M1078">
        <v>120</v>
      </c>
      <c r="N1078" t="s">
        <v>1194</v>
      </c>
      <c r="Q1078">
        <v>0</v>
      </c>
      <c r="R1078">
        <v>0</v>
      </c>
      <c r="S1078">
        <v>0</v>
      </c>
      <c r="T1078">
        <v>0</v>
      </c>
      <c r="U1078">
        <v>0</v>
      </c>
      <c r="V1078" s="29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 t="str">
        <f>IF(ISBLANK(E1078), "N", "Y")</f>
        <v>N</v>
      </c>
      <c r="AJ1078">
        <v>1</v>
      </c>
      <c r="AK1078" s="12"/>
    </row>
    <row r="1079" spans="2:37" x14ac:dyDescent="0.25">
      <c r="B1079">
        <v>5740</v>
      </c>
      <c r="C1079" s="19">
        <v>4000001253</v>
      </c>
      <c r="D1079" t="s">
        <v>1085</v>
      </c>
      <c r="F1079">
        <v>4</v>
      </c>
      <c r="G1079" s="4">
        <v>4</v>
      </c>
      <c r="H1079" t="s">
        <v>1175</v>
      </c>
      <c r="I1079" t="s">
        <v>1176</v>
      </c>
      <c r="J1079" s="9">
        <v>4000001252</v>
      </c>
      <c r="K1079" t="s">
        <v>75</v>
      </c>
      <c r="L1079" t="s">
        <v>39</v>
      </c>
      <c r="M1079">
        <v>120</v>
      </c>
      <c r="N1079" t="s">
        <v>1194</v>
      </c>
      <c r="Q1079">
        <v>0</v>
      </c>
      <c r="R1079">
        <v>0</v>
      </c>
      <c r="S1079">
        <v>0</v>
      </c>
      <c r="T1079">
        <v>0</v>
      </c>
      <c r="U1079">
        <v>0</v>
      </c>
      <c r="V1079" s="2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 t="str">
        <f>IF(ISBLANK(E1079), "N", "Y")</f>
        <v>N</v>
      </c>
      <c r="AJ1079">
        <v>1</v>
      </c>
      <c r="AK1079" s="12"/>
    </row>
    <row r="1080" spans="2:37" x14ac:dyDescent="0.25">
      <c r="B1080">
        <v>5741</v>
      </c>
      <c r="C1080" s="19">
        <v>4000001254</v>
      </c>
      <c r="D1080" t="s">
        <v>1086</v>
      </c>
      <c r="F1080">
        <v>5</v>
      </c>
      <c r="G1080" s="4">
        <v>4</v>
      </c>
      <c r="H1080" t="s">
        <v>1175</v>
      </c>
      <c r="I1080" t="s">
        <v>1176</v>
      </c>
      <c r="J1080" s="9">
        <v>4000001253</v>
      </c>
      <c r="K1080" t="s">
        <v>75</v>
      </c>
      <c r="L1080" t="s">
        <v>39</v>
      </c>
      <c r="M1080">
        <v>120</v>
      </c>
      <c r="N1080" t="s">
        <v>1194</v>
      </c>
      <c r="Q1080">
        <v>0</v>
      </c>
      <c r="R1080">
        <v>0</v>
      </c>
      <c r="S1080">
        <v>0</v>
      </c>
      <c r="T1080">
        <v>0</v>
      </c>
      <c r="U1080">
        <v>0</v>
      </c>
      <c r="V1080" s="29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 t="str">
        <f>IF(ISBLANK(E1080), "N", "Y")</f>
        <v>N</v>
      </c>
      <c r="AJ1080">
        <v>1</v>
      </c>
      <c r="AK1080" s="12"/>
    </row>
    <row r="1081" spans="2:37" x14ac:dyDescent="0.25">
      <c r="B1081">
        <v>5742</v>
      </c>
      <c r="C1081" s="19">
        <v>4000001255</v>
      </c>
      <c r="D1081" t="s">
        <v>1087</v>
      </c>
      <c r="F1081">
        <v>5</v>
      </c>
      <c r="G1081" s="4">
        <v>4</v>
      </c>
      <c r="H1081" t="s">
        <v>1175</v>
      </c>
      <c r="I1081" t="s">
        <v>1176</v>
      </c>
      <c r="J1081" s="9">
        <v>4000001253</v>
      </c>
      <c r="K1081" t="s">
        <v>75</v>
      </c>
      <c r="L1081" t="s">
        <v>39</v>
      </c>
      <c r="M1081">
        <v>120</v>
      </c>
      <c r="N1081" t="s">
        <v>1194</v>
      </c>
      <c r="Q1081">
        <v>0</v>
      </c>
      <c r="R1081">
        <v>0</v>
      </c>
      <c r="S1081">
        <v>0</v>
      </c>
      <c r="T1081">
        <v>0</v>
      </c>
      <c r="U1081">
        <v>0</v>
      </c>
      <c r="V1081" s="29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 t="str">
        <f>IF(ISBLANK(E1081), "N", "Y")</f>
        <v>N</v>
      </c>
      <c r="AJ1081">
        <v>1</v>
      </c>
      <c r="AK1081" s="12"/>
    </row>
    <row r="1082" spans="2:37" x14ac:dyDescent="0.25">
      <c r="B1082">
        <v>5743</v>
      </c>
      <c r="C1082" s="19">
        <v>4000001256</v>
      </c>
      <c r="D1082" t="s">
        <v>1088</v>
      </c>
      <c r="F1082">
        <v>4</v>
      </c>
      <c r="G1082" s="4">
        <v>4</v>
      </c>
      <c r="H1082" t="s">
        <v>1175</v>
      </c>
      <c r="I1082" t="s">
        <v>1176</v>
      </c>
      <c r="J1082" s="9">
        <v>4000001252</v>
      </c>
      <c r="K1082" t="s">
        <v>75</v>
      </c>
      <c r="L1082" t="s">
        <v>39</v>
      </c>
      <c r="M1082">
        <v>120</v>
      </c>
      <c r="N1082" t="s">
        <v>1194</v>
      </c>
      <c r="Q1082">
        <v>0</v>
      </c>
      <c r="R1082">
        <v>0</v>
      </c>
      <c r="S1082">
        <v>0</v>
      </c>
      <c r="T1082">
        <v>0</v>
      </c>
      <c r="U1082">
        <v>0</v>
      </c>
      <c r="V1082" s="29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 t="str">
        <f>IF(ISBLANK(E1082), "N", "Y")</f>
        <v>N</v>
      </c>
      <c r="AJ1082">
        <v>1</v>
      </c>
      <c r="AK1082" s="12"/>
    </row>
    <row r="1083" spans="2:37" x14ac:dyDescent="0.25">
      <c r="B1083">
        <v>5744</v>
      </c>
      <c r="C1083" s="19">
        <v>4000001257</v>
      </c>
      <c r="D1083" t="s">
        <v>1089</v>
      </c>
      <c r="F1083">
        <v>5</v>
      </c>
      <c r="G1083" s="4">
        <v>4</v>
      </c>
      <c r="H1083" t="s">
        <v>1175</v>
      </c>
      <c r="I1083" t="s">
        <v>1176</v>
      </c>
      <c r="J1083" s="9">
        <v>4000001256</v>
      </c>
      <c r="K1083" t="s">
        <v>75</v>
      </c>
      <c r="L1083" t="s">
        <v>39</v>
      </c>
      <c r="M1083">
        <v>120</v>
      </c>
      <c r="N1083" t="s">
        <v>1194</v>
      </c>
      <c r="Q1083">
        <v>0</v>
      </c>
      <c r="R1083">
        <v>0</v>
      </c>
      <c r="S1083">
        <v>0</v>
      </c>
      <c r="T1083">
        <v>0</v>
      </c>
      <c r="U1083">
        <v>0</v>
      </c>
      <c r="V1083" s="29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 t="str">
        <f>IF(ISBLANK(E1083), "N", "Y")</f>
        <v>N</v>
      </c>
      <c r="AJ1083">
        <v>1</v>
      </c>
      <c r="AK1083" s="12"/>
    </row>
    <row r="1084" spans="2:37" x14ac:dyDescent="0.25">
      <c r="B1084">
        <v>5745</v>
      </c>
      <c r="C1084" s="19">
        <v>4000001258</v>
      </c>
      <c r="D1084" t="s">
        <v>1090</v>
      </c>
      <c r="F1084">
        <v>5</v>
      </c>
      <c r="G1084" s="4">
        <v>4</v>
      </c>
      <c r="H1084" t="s">
        <v>1175</v>
      </c>
      <c r="I1084" t="s">
        <v>1176</v>
      </c>
      <c r="J1084" s="9">
        <v>4000001256</v>
      </c>
      <c r="K1084" t="s">
        <v>75</v>
      </c>
      <c r="L1084" t="s">
        <v>39</v>
      </c>
      <c r="M1084">
        <v>120</v>
      </c>
      <c r="N1084" t="s">
        <v>1194</v>
      </c>
      <c r="Q1084">
        <v>0</v>
      </c>
      <c r="R1084">
        <v>0</v>
      </c>
      <c r="S1084">
        <v>0</v>
      </c>
      <c r="T1084">
        <v>0</v>
      </c>
      <c r="U1084">
        <v>0</v>
      </c>
      <c r="V1084" s="29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 t="str">
        <f>IF(ISBLANK(E1084), "N", "Y")</f>
        <v>N</v>
      </c>
      <c r="AJ1084">
        <v>1</v>
      </c>
      <c r="AK1084" s="12"/>
    </row>
    <row r="1085" spans="2:37" x14ac:dyDescent="0.25">
      <c r="B1085">
        <v>5746</v>
      </c>
      <c r="C1085" s="19">
        <v>4000001259</v>
      </c>
      <c r="D1085" t="s">
        <v>1091</v>
      </c>
      <c r="F1085">
        <v>4</v>
      </c>
      <c r="G1085" s="4">
        <v>4</v>
      </c>
      <c r="H1085" t="s">
        <v>1175</v>
      </c>
      <c r="I1085" t="s">
        <v>1176</v>
      </c>
      <c r="J1085" s="9">
        <v>4000001252</v>
      </c>
      <c r="K1085" t="s">
        <v>75</v>
      </c>
      <c r="L1085" t="s">
        <v>39</v>
      </c>
      <c r="M1085">
        <v>120</v>
      </c>
      <c r="N1085" t="s">
        <v>1194</v>
      </c>
      <c r="Q1085">
        <v>0</v>
      </c>
      <c r="R1085">
        <v>0</v>
      </c>
      <c r="S1085">
        <v>0</v>
      </c>
      <c r="T1085">
        <v>0</v>
      </c>
      <c r="U1085">
        <v>0</v>
      </c>
      <c r="V1085" s="29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tr">
        <f>IF(ISBLANK(E1085), "N", "Y")</f>
        <v>N</v>
      </c>
      <c r="AJ1085">
        <v>1</v>
      </c>
      <c r="AK1085" s="12"/>
    </row>
    <row r="1086" spans="2:37" x14ac:dyDescent="0.25">
      <c r="B1086">
        <v>5747</v>
      </c>
      <c r="C1086" s="19">
        <v>4000001260</v>
      </c>
      <c r="D1086" t="s">
        <v>1092</v>
      </c>
      <c r="F1086">
        <v>5</v>
      </c>
      <c r="G1086" s="4">
        <v>4</v>
      </c>
      <c r="H1086" t="s">
        <v>1175</v>
      </c>
      <c r="I1086" t="s">
        <v>1176</v>
      </c>
      <c r="J1086" s="9">
        <v>4000001259</v>
      </c>
      <c r="K1086" t="s">
        <v>75</v>
      </c>
      <c r="L1086" t="s">
        <v>39</v>
      </c>
      <c r="M1086">
        <v>120</v>
      </c>
      <c r="N1086" t="s">
        <v>1194</v>
      </c>
      <c r="Q1086">
        <v>0</v>
      </c>
      <c r="R1086">
        <v>0</v>
      </c>
      <c r="S1086">
        <v>0</v>
      </c>
      <c r="T1086">
        <v>0</v>
      </c>
      <c r="U1086">
        <v>0</v>
      </c>
      <c r="V1086" s="29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tr">
        <f>IF(ISBLANK(E1086), "N", "Y")</f>
        <v>N</v>
      </c>
      <c r="AJ1086">
        <v>1</v>
      </c>
      <c r="AK1086" s="12"/>
    </row>
    <row r="1087" spans="2:37" x14ac:dyDescent="0.25">
      <c r="B1087">
        <v>5748</v>
      </c>
      <c r="C1087" s="19">
        <v>4000001261</v>
      </c>
      <c r="D1087" t="s">
        <v>1093</v>
      </c>
      <c r="F1087">
        <v>5</v>
      </c>
      <c r="G1087" s="4">
        <v>4</v>
      </c>
      <c r="H1087" t="s">
        <v>1175</v>
      </c>
      <c r="I1087" t="s">
        <v>1176</v>
      </c>
      <c r="J1087" s="9">
        <v>4000001259</v>
      </c>
      <c r="K1087" t="s">
        <v>75</v>
      </c>
      <c r="L1087" t="s">
        <v>39</v>
      </c>
      <c r="M1087">
        <v>120</v>
      </c>
      <c r="N1087" t="s">
        <v>1194</v>
      </c>
      <c r="Q1087">
        <v>0</v>
      </c>
      <c r="R1087">
        <v>0</v>
      </c>
      <c r="S1087">
        <v>0</v>
      </c>
      <c r="T1087">
        <v>0</v>
      </c>
      <c r="U1087">
        <v>26600</v>
      </c>
      <c r="V1087" s="29">
        <v>26600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 t="str">
        <f>IF(ISBLANK(E1087), "N", "Y")</f>
        <v>N</v>
      </c>
      <c r="AJ1087">
        <v>1</v>
      </c>
      <c r="AK1087" s="12"/>
    </row>
    <row r="1088" spans="2:37" x14ac:dyDescent="0.25">
      <c r="B1088">
        <v>5749</v>
      </c>
      <c r="C1088" s="19">
        <v>4000001262</v>
      </c>
      <c r="D1088" t="s">
        <v>1094</v>
      </c>
      <c r="F1088">
        <v>4</v>
      </c>
      <c r="G1088" s="4">
        <v>4</v>
      </c>
      <c r="H1088" t="s">
        <v>1175</v>
      </c>
      <c r="I1088" t="s">
        <v>1176</v>
      </c>
      <c r="J1088" s="9">
        <v>4000001252</v>
      </c>
      <c r="K1088" t="s">
        <v>40</v>
      </c>
      <c r="L1088" t="s">
        <v>39</v>
      </c>
      <c r="M1088">
        <v>120</v>
      </c>
      <c r="N1088" t="s">
        <v>1194</v>
      </c>
      <c r="Q1088">
        <v>0</v>
      </c>
      <c r="R1088">
        <v>0</v>
      </c>
      <c r="S1088">
        <v>0</v>
      </c>
      <c r="T1088">
        <v>0</v>
      </c>
      <c r="U1088">
        <v>0</v>
      </c>
      <c r="V1088" s="29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 t="str">
        <f>IF(ISBLANK(E1088), "N", "Y")</f>
        <v>N</v>
      </c>
      <c r="AJ1088">
        <v>1</v>
      </c>
      <c r="AK1088" s="12"/>
    </row>
    <row r="1089" spans="2:37" x14ac:dyDescent="0.25">
      <c r="B1089">
        <v>5752</v>
      </c>
      <c r="C1089" s="19">
        <v>4000001265</v>
      </c>
      <c r="D1089" t="s">
        <v>1097</v>
      </c>
      <c r="F1089">
        <v>4</v>
      </c>
      <c r="G1089" s="4">
        <v>4</v>
      </c>
      <c r="H1089" t="s">
        <v>1175</v>
      </c>
      <c r="I1089" t="s">
        <v>1176</v>
      </c>
      <c r="J1089" s="9">
        <v>4000001252</v>
      </c>
      <c r="K1089" t="s">
        <v>40</v>
      </c>
      <c r="L1089" t="s">
        <v>39</v>
      </c>
      <c r="M1089">
        <v>120</v>
      </c>
      <c r="N1089" t="s">
        <v>1194</v>
      </c>
      <c r="Q1089">
        <v>0</v>
      </c>
      <c r="R1089">
        <v>0</v>
      </c>
      <c r="S1089">
        <v>0</v>
      </c>
      <c r="T1089">
        <v>0</v>
      </c>
      <c r="U1089">
        <v>0</v>
      </c>
      <c r="V1089" s="2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 t="str">
        <f>IF(ISBLANK(E1089), "N", "Y")</f>
        <v>N</v>
      </c>
      <c r="AJ1089">
        <v>1</v>
      </c>
      <c r="AK1089" s="12"/>
    </row>
    <row r="1090" spans="2:37" x14ac:dyDescent="0.25">
      <c r="B1090">
        <v>5753</v>
      </c>
      <c r="C1090" s="19">
        <v>4000001266</v>
      </c>
      <c r="D1090" t="s">
        <v>1098</v>
      </c>
      <c r="F1090">
        <v>5</v>
      </c>
      <c r="G1090" s="4">
        <v>4</v>
      </c>
      <c r="H1090" t="s">
        <v>1175</v>
      </c>
      <c r="I1090" t="s">
        <v>1176</v>
      </c>
      <c r="J1090" s="9">
        <v>4000001265</v>
      </c>
      <c r="K1090" t="s">
        <v>75</v>
      </c>
      <c r="L1090" t="s">
        <v>39</v>
      </c>
      <c r="M1090">
        <v>120</v>
      </c>
      <c r="N1090" t="s">
        <v>1194</v>
      </c>
      <c r="Q1090">
        <v>0</v>
      </c>
      <c r="R1090">
        <v>0</v>
      </c>
      <c r="S1090">
        <v>0</v>
      </c>
      <c r="T1090">
        <v>0</v>
      </c>
      <c r="U1090">
        <v>0</v>
      </c>
      <c r="V1090" s="29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 t="str">
        <f>IF(ISBLANK(E1090), "N", "Y")</f>
        <v>N</v>
      </c>
      <c r="AJ1090">
        <v>1</v>
      </c>
      <c r="AK1090" s="12"/>
    </row>
    <row r="1091" spans="2:37" x14ac:dyDescent="0.25">
      <c r="B1091">
        <v>5754</v>
      </c>
      <c r="C1091" s="19">
        <v>4000001267</v>
      </c>
      <c r="D1091" t="s">
        <v>1099</v>
      </c>
      <c r="F1091">
        <v>5</v>
      </c>
      <c r="G1091" s="4">
        <v>4</v>
      </c>
      <c r="H1091" t="s">
        <v>1175</v>
      </c>
      <c r="I1091" t="s">
        <v>1176</v>
      </c>
      <c r="J1091" s="9">
        <v>4000001265</v>
      </c>
      <c r="K1091" t="s">
        <v>75</v>
      </c>
      <c r="L1091" t="s">
        <v>39</v>
      </c>
      <c r="M1091">
        <v>120</v>
      </c>
      <c r="N1091" t="s">
        <v>1194</v>
      </c>
      <c r="Q1091">
        <v>0</v>
      </c>
      <c r="R1091">
        <v>0</v>
      </c>
      <c r="S1091">
        <v>0</v>
      </c>
      <c r="T1091">
        <v>0</v>
      </c>
      <c r="U1091">
        <v>0</v>
      </c>
      <c r="V1091" s="29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 t="str">
        <f>IF(ISBLANK(E1091), "N", "Y")</f>
        <v>N</v>
      </c>
      <c r="AJ1091">
        <v>1</v>
      </c>
      <c r="AK1091" s="12"/>
    </row>
    <row r="1092" spans="2:37" x14ac:dyDescent="0.25">
      <c r="B1092">
        <v>5755</v>
      </c>
      <c r="C1092" s="19">
        <v>4000001268</v>
      </c>
      <c r="D1092" t="s">
        <v>1100</v>
      </c>
      <c r="F1092">
        <v>4</v>
      </c>
      <c r="G1092" s="4">
        <v>4</v>
      </c>
      <c r="H1092" t="s">
        <v>1175</v>
      </c>
      <c r="I1092" t="s">
        <v>1176</v>
      </c>
      <c r="J1092" s="9">
        <v>4000001252</v>
      </c>
      <c r="K1092" t="s">
        <v>40</v>
      </c>
      <c r="L1092" t="s">
        <v>39</v>
      </c>
      <c r="M1092">
        <v>120</v>
      </c>
      <c r="N1092" t="s">
        <v>1194</v>
      </c>
      <c r="Q1092">
        <v>0</v>
      </c>
      <c r="R1092">
        <v>0</v>
      </c>
      <c r="S1092">
        <v>0</v>
      </c>
      <c r="T1092">
        <v>0</v>
      </c>
      <c r="U1092">
        <v>0</v>
      </c>
      <c r="V1092" s="29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tr">
        <f>IF(ISBLANK(E1092), "N", "Y")</f>
        <v>N</v>
      </c>
      <c r="AJ1092">
        <v>1</v>
      </c>
      <c r="AK1092" s="12"/>
    </row>
    <row r="1093" spans="2:37" x14ac:dyDescent="0.25">
      <c r="B1093">
        <v>5756</v>
      </c>
      <c r="C1093" s="19">
        <v>4000001269</v>
      </c>
      <c r="D1093" t="s">
        <v>1101</v>
      </c>
      <c r="F1093">
        <v>5</v>
      </c>
      <c r="G1093" s="4">
        <v>4</v>
      </c>
      <c r="H1093" t="s">
        <v>1175</v>
      </c>
      <c r="I1093" t="s">
        <v>1176</v>
      </c>
      <c r="J1093" s="9">
        <v>4000001268</v>
      </c>
      <c r="K1093" t="s">
        <v>75</v>
      </c>
      <c r="L1093" t="s">
        <v>39</v>
      </c>
      <c r="M1093">
        <v>120</v>
      </c>
      <c r="N1093" t="s">
        <v>1194</v>
      </c>
      <c r="Q1093">
        <v>0</v>
      </c>
      <c r="R1093">
        <v>0</v>
      </c>
      <c r="S1093">
        <v>0</v>
      </c>
      <c r="T1093">
        <v>0</v>
      </c>
      <c r="U1093">
        <v>0</v>
      </c>
      <c r="V1093" s="29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tr">
        <f>IF(ISBLANK(E1093), "N", "Y")</f>
        <v>N</v>
      </c>
      <c r="AJ1093">
        <v>1</v>
      </c>
      <c r="AK1093" s="12"/>
    </row>
    <row r="1094" spans="2:37" x14ac:dyDescent="0.25">
      <c r="B1094">
        <v>5757</v>
      </c>
      <c r="C1094" s="19">
        <v>4000001270</v>
      </c>
      <c r="D1094" t="s">
        <v>1102</v>
      </c>
      <c r="F1094">
        <v>5</v>
      </c>
      <c r="G1094" s="4">
        <v>4</v>
      </c>
      <c r="H1094" t="s">
        <v>1175</v>
      </c>
      <c r="I1094" t="s">
        <v>1176</v>
      </c>
      <c r="J1094" s="9">
        <v>4000001268</v>
      </c>
      <c r="K1094" t="s">
        <v>75</v>
      </c>
      <c r="L1094" t="s">
        <v>39</v>
      </c>
      <c r="M1094">
        <v>120</v>
      </c>
      <c r="N1094" t="s">
        <v>1194</v>
      </c>
      <c r="Q1094">
        <v>0</v>
      </c>
      <c r="R1094">
        <v>0</v>
      </c>
      <c r="S1094">
        <v>0</v>
      </c>
      <c r="T1094">
        <v>0</v>
      </c>
      <c r="U1094">
        <v>0</v>
      </c>
      <c r="V1094" s="29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 t="str">
        <f>IF(ISBLANK(E1094), "N", "Y")</f>
        <v>N</v>
      </c>
      <c r="AJ1094">
        <v>1</v>
      </c>
      <c r="AK1094" s="12"/>
    </row>
    <row r="1095" spans="2:37" x14ac:dyDescent="0.25">
      <c r="B1095">
        <v>5758</v>
      </c>
      <c r="C1095" s="19">
        <v>4000001271</v>
      </c>
      <c r="D1095" t="s">
        <v>1103</v>
      </c>
      <c r="F1095">
        <v>4</v>
      </c>
      <c r="G1095" s="4">
        <v>4</v>
      </c>
      <c r="H1095" t="s">
        <v>1175</v>
      </c>
      <c r="I1095" t="s">
        <v>1176</v>
      </c>
      <c r="J1095" s="9">
        <v>4000001252</v>
      </c>
      <c r="K1095" t="s">
        <v>40</v>
      </c>
      <c r="L1095" t="s">
        <v>39</v>
      </c>
      <c r="M1095">
        <v>120</v>
      </c>
      <c r="N1095" t="s">
        <v>1194</v>
      </c>
      <c r="Q1095">
        <v>0</v>
      </c>
      <c r="R1095">
        <v>0</v>
      </c>
      <c r="S1095">
        <v>0</v>
      </c>
      <c r="T1095">
        <v>0</v>
      </c>
      <c r="U1095">
        <v>0</v>
      </c>
      <c r="V1095" s="29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tr">
        <f>IF(ISBLANK(E1095), "N", "Y")</f>
        <v>N</v>
      </c>
      <c r="AJ1095">
        <v>1</v>
      </c>
      <c r="AK1095" s="12"/>
    </row>
    <row r="1096" spans="2:37" x14ac:dyDescent="0.25">
      <c r="B1096">
        <v>5759</v>
      </c>
      <c r="C1096" s="19">
        <v>4000001272</v>
      </c>
      <c r="D1096" t="s">
        <v>1104</v>
      </c>
      <c r="F1096">
        <v>5</v>
      </c>
      <c r="G1096" s="4">
        <v>4</v>
      </c>
      <c r="H1096" t="s">
        <v>1175</v>
      </c>
      <c r="I1096" t="s">
        <v>1176</v>
      </c>
      <c r="J1096" s="9">
        <v>4000001271</v>
      </c>
      <c r="K1096" t="s">
        <v>75</v>
      </c>
      <c r="L1096" t="s">
        <v>39</v>
      </c>
      <c r="M1096">
        <v>120</v>
      </c>
      <c r="N1096" t="s">
        <v>1194</v>
      </c>
      <c r="Q1096">
        <v>0</v>
      </c>
      <c r="R1096">
        <v>0</v>
      </c>
      <c r="S1096">
        <v>0</v>
      </c>
      <c r="T1096">
        <v>0</v>
      </c>
      <c r="U1096">
        <v>0</v>
      </c>
      <c r="V1096" s="29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tr">
        <f>IF(ISBLANK(E1096), "N", "Y")</f>
        <v>N</v>
      </c>
      <c r="AJ1096">
        <v>1</v>
      </c>
      <c r="AK1096" s="12"/>
    </row>
    <row r="1097" spans="2:37" x14ac:dyDescent="0.25">
      <c r="B1097">
        <v>5760</v>
      </c>
      <c r="C1097" s="19">
        <v>4000001273</v>
      </c>
      <c r="D1097" t="s">
        <v>1105</v>
      </c>
      <c r="F1097">
        <v>5</v>
      </c>
      <c r="G1097" s="4">
        <v>4</v>
      </c>
      <c r="H1097" t="s">
        <v>1175</v>
      </c>
      <c r="I1097" t="s">
        <v>1176</v>
      </c>
      <c r="J1097" s="9">
        <v>4000001271</v>
      </c>
      <c r="K1097" t="s">
        <v>75</v>
      </c>
      <c r="L1097" t="s">
        <v>39</v>
      </c>
      <c r="M1097">
        <v>120</v>
      </c>
      <c r="N1097" t="s">
        <v>1194</v>
      </c>
      <c r="Q1097">
        <v>0</v>
      </c>
      <c r="R1097">
        <v>0</v>
      </c>
      <c r="S1097">
        <v>0</v>
      </c>
      <c r="T1097">
        <v>0</v>
      </c>
      <c r="U1097">
        <v>0</v>
      </c>
      <c r="V1097" s="29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 t="str">
        <f>IF(ISBLANK(E1097), "N", "Y")</f>
        <v>N</v>
      </c>
      <c r="AJ1097">
        <v>1</v>
      </c>
      <c r="AK1097" s="12"/>
    </row>
    <row r="1098" spans="2:37" x14ac:dyDescent="0.25">
      <c r="B1098">
        <v>5761</v>
      </c>
      <c r="C1098" s="19">
        <v>4000001274</v>
      </c>
      <c r="D1098" t="s">
        <v>1106</v>
      </c>
      <c r="F1098">
        <v>4</v>
      </c>
      <c r="G1098" s="4">
        <v>4</v>
      </c>
      <c r="H1098" t="s">
        <v>1175</v>
      </c>
      <c r="I1098" t="s">
        <v>1176</v>
      </c>
      <c r="J1098" s="9">
        <v>4000001252</v>
      </c>
      <c r="K1098" t="s">
        <v>40</v>
      </c>
      <c r="L1098" t="s">
        <v>39</v>
      </c>
      <c r="M1098">
        <v>120</v>
      </c>
      <c r="N1098" t="s">
        <v>1194</v>
      </c>
      <c r="Q1098">
        <v>0</v>
      </c>
      <c r="R1098">
        <v>0</v>
      </c>
      <c r="S1098">
        <v>0</v>
      </c>
      <c r="T1098">
        <v>0</v>
      </c>
      <c r="U1098">
        <v>0</v>
      </c>
      <c r="V1098" s="29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 t="str">
        <f>IF(ISBLANK(E1098), "N", "Y")</f>
        <v>N</v>
      </c>
      <c r="AJ1098">
        <v>1</v>
      </c>
      <c r="AK1098" s="12"/>
    </row>
    <row r="1099" spans="2:37" x14ac:dyDescent="0.25">
      <c r="B1099">
        <v>5762</v>
      </c>
      <c r="C1099" s="19">
        <v>4000001275</v>
      </c>
      <c r="D1099" t="s">
        <v>1107</v>
      </c>
      <c r="F1099">
        <v>5</v>
      </c>
      <c r="G1099" s="4">
        <v>4</v>
      </c>
      <c r="H1099" t="s">
        <v>1175</v>
      </c>
      <c r="I1099" t="s">
        <v>1176</v>
      </c>
      <c r="J1099" s="9">
        <v>4000001274</v>
      </c>
      <c r="K1099" t="s">
        <v>75</v>
      </c>
      <c r="L1099" t="s">
        <v>39</v>
      </c>
      <c r="M1099">
        <v>120</v>
      </c>
      <c r="N1099" t="s">
        <v>1194</v>
      </c>
      <c r="Q1099">
        <v>0</v>
      </c>
      <c r="R1099">
        <v>0</v>
      </c>
      <c r="S1099">
        <v>0</v>
      </c>
      <c r="T1099">
        <v>0</v>
      </c>
      <c r="U1099">
        <v>0</v>
      </c>
      <c r="V1099" s="2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 t="str">
        <f>IF(ISBLANK(E1099), "N", "Y")</f>
        <v>N</v>
      </c>
      <c r="AJ1099">
        <v>1</v>
      </c>
      <c r="AK1099" s="12"/>
    </row>
    <row r="1100" spans="2:37" x14ac:dyDescent="0.25">
      <c r="B1100">
        <v>5763</v>
      </c>
      <c r="C1100" s="19">
        <v>4000001276</v>
      </c>
      <c r="D1100" t="s">
        <v>1108</v>
      </c>
      <c r="F1100">
        <v>5</v>
      </c>
      <c r="G1100" s="4">
        <v>4</v>
      </c>
      <c r="H1100" t="s">
        <v>1175</v>
      </c>
      <c r="I1100" t="s">
        <v>1176</v>
      </c>
      <c r="J1100" s="9">
        <v>4000001274</v>
      </c>
      <c r="K1100" t="s">
        <v>75</v>
      </c>
      <c r="L1100" t="s">
        <v>39</v>
      </c>
      <c r="M1100">
        <v>120</v>
      </c>
      <c r="N1100" t="s">
        <v>1194</v>
      </c>
      <c r="Q1100">
        <v>0</v>
      </c>
      <c r="R1100">
        <v>0</v>
      </c>
      <c r="S1100">
        <v>0</v>
      </c>
      <c r="T1100">
        <v>0</v>
      </c>
      <c r="U1100">
        <v>0</v>
      </c>
      <c r="V1100" s="29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 t="str">
        <f>IF(ISBLANK(E1100), "N", "Y")</f>
        <v>N</v>
      </c>
      <c r="AJ1100">
        <v>1</v>
      </c>
      <c r="AK1100" s="12"/>
    </row>
    <row r="1101" spans="2:37" x14ac:dyDescent="0.25">
      <c r="B1101">
        <v>5764</v>
      </c>
      <c r="C1101" s="19">
        <v>4000001277</v>
      </c>
      <c r="D1101" t="s">
        <v>1109</v>
      </c>
      <c r="F1101">
        <v>4</v>
      </c>
      <c r="G1101" s="4">
        <v>4</v>
      </c>
      <c r="H1101" t="s">
        <v>1175</v>
      </c>
      <c r="I1101" t="s">
        <v>1176</v>
      </c>
      <c r="J1101" s="9">
        <v>4000001252</v>
      </c>
      <c r="K1101" t="s">
        <v>40</v>
      </c>
      <c r="L1101" t="s">
        <v>39</v>
      </c>
      <c r="M1101">
        <v>120</v>
      </c>
      <c r="N1101" t="s">
        <v>1194</v>
      </c>
      <c r="Q1101">
        <v>0</v>
      </c>
      <c r="R1101">
        <v>0</v>
      </c>
      <c r="S1101">
        <v>0</v>
      </c>
      <c r="T1101">
        <v>0</v>
      </c>
      <c r="U1101">
        <v>0</v>
      </c>
      <c r="V1101" s="29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 t="str">
        <f>IF(ISBLANK(E1101), "N", "Y")</f>
        <v>N</v>
      </c>
      <c r="AJ1101">
        <v>1</v>
      </c>
      <c r="AK1101" s="12"/>
    </row>
    <row r="1102" spans="2:37" x14ac:dyDescent="0.25">
      <c r="B1102">
        <v>5765</v>
      </c>
      <c r="C1102" s="19">
        <v>4000001278</v>
      </c>
      <c r="D1102" t="s">
        <v>1110</v>
      </c>
      <c r="F1102">
        <v>5</v>
      </c>
      <c r="G1102" s="4">
        <v>4</v>
      </c>
      <c r="H1102" t="s">
        <v>1175</v>
      </c>
      <c r="I1102" t="s">
        <v>1176</v>
      </c>
      <c r="J1102" s="9">
        <v>4000001277</v>
      </c>
      <c r="K1102" t="s">
        <v>75</v>
      </c>
      <c r="L1102" t="s">
        <v>39</v>
      </c>
      <c r="M1102">
        <v>120</v>
      </c>
      <c r="N1102" t="s">
        <v>1194</v>
      </c>
      <c r="Q1102">
        <v>0</v>
      </c>
      <c r="R1102">
        <v>0</v>
      </c>
      <c r="S1102">
        <v>0</v>
      </c>
      <c r="T1102">
        <v>0</v>
      </c>
      <c r="U1102">
        <v>0</v>
      </c>
      <c r="V1102" s="29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 t="str">
        <f>IF(ISBLANK(E1102), "N", "Y")</f>
        <v>N</v>
      </c>
      <c r="AJ1102">
        <v>1</v>
      </c>
      <c r="AK1102" s="12"/>
    </row>
    <row r="1103" spans="2:37" x14ac:dyDescent="0.25">
      <c r="B1103">
        <v>5766</v>
      </c>
      <c r="C1103" s="19">
        <v>4000001279</v>
      </c>
      <c r="D1103" t="s">
        <v>1111</v>
      </c>
      <c r="F1103">
        <v>5</v>
      </c>
      <c r="G1103" s="4">
        <v>4</v>
      </c>
      <c r="H1103" t="s">
        <v>1175</v>
      </c>
      <c r="I1103" t="s">
        <v>1176</v>
      </c>
      <c r="J1103" s="9">
        <v>4000001277</v>
      </c>
      <c r="K1103" t="s">
        <v>75</v>
      </c>
      <c r="L1103" t="s">
        <v>39</v>
      </c>
      <c r="M1103">
        <v>120</v>
      </c>
      <c r="N1103" t="s">
        <v>1194</v>
      </c>
      <c r="Q1103">
        <v>0</v>
      </c>
      <c r="R1103">
        <v>0</v>
      </c>
      <c r="S1103">
        <v>0</v>
      </c>
      <c r="T1103">
        <v>0</v>
      </c>
      <c r="U1103">
        <v>0</v>
      </c>
      <c r="V1103" s="29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 t="str">
        <f>IF(ISBLANK(E1103), "N", "Y")</f>
        <v>N</v>
      </c>
      <c r="AJ1103">
        <v>1</v>
      </c>
      <c r="AK1103" s="12"/>
    </row>
    <row r="1104" spans="2:37" x14ac:dyDescent="0.25">
      <c r="B1104">
        <v>5767</v>
      </c>
      <c r="C1104" s="19">
        <v>4000001280</v>
      </c>
      <c r="D1104" t="s">
        <v>1112</v>
      </c>
      <c r="F1104">
        <v>4</v>
      </c>
      <c r="G1104" s="4">
        <v>4</v>
      </c>
      <c r="H1104" t="s">
        <v>1175</v>
      </c>
      <c r="I1104" t="s">
        <v>1176</v>
      </c>
      <c r="J1104" s="9">
        <v>4000001252</v>
      </c>
      <c r="K1104" t="s">
        <v>40</v>
      </c>
      <c r="L1104" t="s">
        <v>39</v>
      </c>
      <c r="M1104">
        <v>120</v>
      </c>
      <c r="N1104" t="s">
        <v>1194</v>
      </c>
      <c r="Q1104">
        <v>0</v>
      </c>
      <c r="R1104">
        <v>0</v>
      </c>
      <c r="S1104">
        <v>0</v>
      </c>
      <c r="T1104">
        <v>0</v>
      </c>
      <c r="U1104">
        <v>0</v>
      </c>
      <c r="V1104" s="29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 t="str">
        <f>IF(ISBLANK(E1104), "N", "Y")</f>
        <v>N</v>
      </c>
      <c r="AJ1104">
        <v>1</v>
      </c>
      <c r="AK1104" s="12"/>
    </row>
    <row r="1105" spans="2:37" x14ac:dyDescent="0.25">
      <c r="B1105">
        <v>5768</v>
      </c>
      <c r="C1105" s="19">
        <v>4000001281</v>
      </c>
      <c r="D1105" t="s">
        <v>1113</v>
      </c>
      <c r="F1105">
        <v>5</v>
      </c>
      <c r="G1105" s="4">
        <v>4</v>
      </c>
      <c r="H1105" t="s">
        <v>1175</v>
      </c>
      <c r="I1105" t="s">
        <v>1176</v>
      </c>
      <c r="J1105" s="9">
        <v>4000001280</v>
      </c>
      <c r="K1105" t="s">
        <v>75</v>
      </c>
      <c r="L1105" t="s">
        <v>39</v>
      </c>
      <c r="M1105">
        <v>120</v>
      </c>
      <c r="N1105" t="s">
        <v>1194</v>
      </c>
      <c r="Q1105">
        <v>0</v>
      </c>
      <c r="R1105">
        <v>0</v>
      </c>
      <c r="S1105">
        <v>0</v>
      </c>
      <c r="T1105">
        <v>0</v>
      </c>
      <c r="U1105">
        <v>0</v>
      </c>
      <c r="V1105" s="29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 t="str">
        <f>IF(ISBLANK(E1105), "N", "Y")</f>
        <v>N</v>
      </c>
      <c r="AJ1105">
        <v>1</v>
      </c>
      <c r="AK1105" s="12"/>
    </row>
    <row r="1106" spans="2:37" x14ac:dyDescent="0.25">
      <c r="B1106">
        <v>5769</v>
      </c>
      <c r="C1106" s="19">
        <v>4000001282</v>
      </c>
      <c r="D1106" t="s">
        <v>1114</v>
      </c>
      <c r="F1106">
        <v>5</v>
      </c>
      <c r="G1106" s="4">
        <v>4</v>
      </c>
      <c r="H1106" t="s">
        <v>1175</v>
      </c>
      <c r="I1106" t="s">
        <v>1176</v>
      </c>
      <c r="J1106" s="9">
        <v>4000001280</v>
      </c>
      <c r="K1106" t="s">
        <v>75</v>
      </c>
      <c r="L1106" t="s">
        <v>39</v>
      </c>
      <c r="M1106">
        <v>120</v>
      </c>
      <c r="N1106" t="s">
        <v>1194</v>
      </c>
      <c r="Q1106">
        <v>0</v>
      </c>
      <c r="R1106">
        <v>0</v>
      </c>
      <c r="S1106">
        <v>0</v>
      </c>
      <c r="T1106">
        <v>0</v>
      </c>
      <c r="U1106">
        <v>0</v>
      </c>
      <c r="V1106" s="29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 t="str">
        <f>IF(ISBLANK(E1106), "N", "Y")</f>
        <v>N</v>
      </c>
      <c r="AJ1106">
        <v>1</v>
      </c>
      <c r="AK1106" s="12"/>
    </row>
    <row r="1107" spans="2:37" x14ac:dyDescent="0.25">
      <c r="B1107">
        <v>5770</v>
      </c>
      <c r="C1107" s="19">
        <v>4000001283</v>
      </c>
      <c r="D1107" t="s">
        <v>1115</v>
      </c>
      <c r="F1107">
        <v>4</v>
      </c>
      <c r="G1107" s="4">
        <v>4</v>
      </c>
      <c r="H1107" t="s">
        <v>1175</v>
      </c>
      <c r="I1107" t="s">
        <v>1176</v>
      </c>
      <c r="J1107" s="9">
        <v>4000001252</v>
      </c>
      <c r="K1107" t="s">
        <v>40</v>
      </c>
      <c r="L1107" t="s">
        <v>39</v>
      </c>
      <c r="M1107">
        <v>120</v>
      </c>
      <c r="N1107" t="s">
        <v>1194</v>
      </c>
      <c r="Q1107">
        <v>0</v>
      </c>
      <c r="R1107">
        <v>0</v>
      </c>
      <c r="S1107">
        <v>0</v>
      </c>
      <c r="T1107">
        <v>0</v>
      </c>
      <c r="U1107">
        <v>0</v>
      </c>
      <c r="V1107" s="29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 t="str">
        <f>IF(ISBLANK(E1107), "N", "Y")</f>
        <v>N</v>
      </c>
      <c r="AJ1107">
        <v>1</v>
      </c>
      <c r="AK1107" s="12"/>
    </row>
    <row r="1108" spans="2:37" x14ac:dyDescent="0.25">
      <c r="B1108">
        <v>5771</v>
      </c>
      <c r="C1108" s="19">
        <v>4000001284</v>
      </c>
      <c r="D1108" t="s">
        <v>1116</v>
      </c>
      <c r="F1108">
        <v>5</v>
      </c>
      <c r="G1108" s="4">
        <v>4</v>
      </c>
      <c r="H1108" t="s">
        <v>1175</v>
      </c>
      <c r="I1108" t="s">
        <v>1176</v>
      </c>
      <c r="J1108" s="9">
        <v>4000001283</v>
      </c>
      <c r="K1108" t="s">
        <v>75</v>
      </c>
      <c r="L1108" t="s">
        <v>39</v>
      </c>
      <c r="M1108">
        <v>120</v>
      </c>
      <c r="N1108" t="s">
        <v>1194</v>
      </c>
      <c r="Q1108">
        <v>0</v>
      </c>
      <c r="R1108">
        <v>0</v>
      </c>
      <c r="S1108">
        <v>0</v>
      </c>
      <c r="T1108">
        <v>0</v>
      </c>
      <c r="U1108">
        <v>0</v>
      </c>
      <c r="V1108" s="29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 t="str">
        <f>IF(ISBLANK(E1108), "N", "Y")</f>
        <v>N</v>
      </c>
      <c r="AJ1108">
        <v>1</v>
      </c>
      <c r="AK1108" s="12"/>
    </row>
    <row r="1109" spans="2:37" x14ac:dyDescent="0.25">
      <c r="B1109">
        <v>5772</v>
      </c>
      <c r="C1109" s="19">
        <v>4000001285</v>
      </c>
      <c r="D1109" t="s">
        <v>1117</v>
      </c>
      <c r="F1109">
        <v>5</v>
      </c>
      <c r="G1109" s="4">
        <v>4</v>
      </c>
      <c r="H1109" t="s">
        <v>1175</v>
      </c>
      <c r="I1109" t="s">
        <v>1176</v>
      </c>
      <c r="J1109" s="9">
        <v>4000001283</v>
      </c>
      <c r="K1109" t="s">
        <v>75</v>
      </c>
      <c r="L1109" t="s">
        <v>39</v>
      </c>
      <c r="M1109">
        <v>120</v>
      </c>
      <c r="N1109" t="s">
        <v>1194</v>
      </c>
      <c r="Q1109">
        <v>0</v>
      </c>
      <c r="R1109">
        <v>0</v>
      </c>
      <c r="S1109">
        <v>0</v>
      </c>
      <c r="T1109">
        <v>0</v>
      </c>
      <c r="U1109">
        <v>0</v>
      </c>
      <c r="V1109" s="2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 t="str">
        <f>IF(ISBLANK(E1109), "N", "Y")</f>
        <v>N</v>
      </c>
      <c r="AJ1109">
        <v>1</v>
      </c>
      <c r="AK1109" s="12"/>
    </row>
    <row r="1110" spans="2:37" x14ac:dyDescent="0.25">
      <c r="B1110">
        <v>5773</v>
      </c>
      <c r="C1110" s="19">
        <v>4000001286</v>
      </c>
      <c r="D1110" t="s">
        <v>1118</v>
      </c>
      <c r="F1110">
        <v>4</v>
      </c>
      <c r="G1110" s="4">
        <v>4</v>
      </c>
      <c r="H1110" t="s">
        <v>1175</v>
      </c>
      <c r="I1110" t="s">
        <v>1176</v>
      </c>
      <c r="J1110" s="9">
        <v>4000001252</v>
      </c>
      <c r="K1110" t="s">
        <v>40</v>
      </c>
      <c r="L1110" t="s">
        <v>39</v>
      </c>
      <c r="M1110">
        <v>120</v>
      </c>
      <c r="N1110" t="s">
        <v>1194</v>
      </c>
      <c r="Q1110">
        <v>0</v>
      </c>
      <c r="R1110">
        <v>0</v>
      </c>
      <c r="S1110">
        <v>0</v>
      </c>
      <c r="T1110">
        <v>0</v>
      </c>
      <c r="U1110">
        <v>0</v>
      </c>
      <c r="V1110" s="29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 t="str">
        <f>IF(ISBLANK(E1110), "N", "Y")</f>
        <v>N</v>
      </c>
      <c r="AJ1110">
        <v>1</v>
      </c>
      <c r="AK1110" s="12"/>
    </row>
    <row r="1111" spans="2:37" x14ac:dyDescent="0.25">
      <c r="B1111">
        <v>5774</v>
      </c>
      <c r="C1111" s="19">
        <v>4000001287</v>
      </c>
      <c r="D1111" t="s">
        <v>1119</v>
      </c>
      <c r="F1111">
        <v>5</v>
      </c>
      <c r="G1111" s="4">
        <v>4</v>
      </c>
      <c r="H1111" t="s">
        <v>1175</v>
      </c>
      <c r="I1111" t="s">
        <v>1176</v>
      </c>
      <c r="J1111" s="9">
        <v>4000001286</v>
      </c>
      <c r="K1111" t="s">
        <v>75</v>
      </c>
      <c r="L1111" t="s">
        <v>39</v>
      </c>
      <c r="M1111">
        <v>120</v>
      </c>
      <c r="N1111" t="s">
        <v>1194</v>
      </c>
      <c r="Q1111">
        <v>0</v>
      </c>
      <c r="R1111">
        <v>0</v>
      </c>
      <c r="S1111">
        <v>0</v>
      </c>
      <c r="T1111">
        <v>0</v>
      </c>
      <c r="U1111">
        <v>0</v>
      </c>
      <c r="V1111" s="29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 t="str">
        <f>IF(ISBLANK(E1111), "N", "Y")</f>
        <v>N</v>
      </c>
      <c r="AJ1111">
        <v>1</v>
      </c>
      <c r="AK1111" s="12"/>
    </row>
    <row r="1112" spans="2:37" x14ac:dyDescent="0.25">
      <c r="B1112">
        <v>5775</v>
      </c>
      <c r="C1112" s="19">
        <v>4000001288</v>
      </c>
      <c r="D1112" t="s">
        <v>1120</v>
      </c>
      <c r="F1112">
        <v>5</v>
      </c>
      <c r="G1112" s="4">
        <v>4</v>
      </c>
      <c r="H1112" t="s">
        <v>1175</v>
      </c>
      <c r="I1112" t="s">
        <v>1176</v>
      </c>
      <c r="J1112" s="9">
        <v>4000001286</v>
      </c>
      <c r="K1112" t="s">
        <v>75</v>
      </c>
      <c r="L1112" t="s">
        <v>39</v>
      </c>
      <c r="M1112">
        <v>120</v>
      </c>
      <c r="N1112" t="s">
        <v>1194</v>
      </c>
      <c r="Q1112">
        <v>0</v>
      </c>
      <c r="R1112">
        <v>0</v>
      </c>
      <c r="S1112">
        <v>0</v>
      </c>
      <c r="T1112">
        <v>0</v>
      </c>
      <c r="U1112">
        <v>0</v>
      </c>
      <c r="V1112" s="29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 t="str">
        <f>IF(ISBLANK(E1112), "N", "Y")</f>
        <v>N</v>
      </c>
      <c r="AJ1112">
        <v>1</v>
      </c>
      <c r="AK1112" s="12"/>
    </row>
    <row r="1113" spans="2:37" x14ac:dyDescent="0.25">
      <c r="B1113">
        <v>5776</v>
      </c>
      <c r="C1113" s="19">
        <v>4000001321</v>
      </c>
      <c r="D1113" t="s">
        <v>1121</v>
      </c>
      <c r="F1113">
        <v>3</v>
      </c>
      <c r="G1113" s="4">
        <v>4</v>
      </c>
      <c r="H1113" t="s">
        <v>1175</v>
      </c>
      <c r="I1113" t="s">
        <v>1176</v>
      </c>
      <c r="J1113" s="9">
        <v>4000001251</v>
      </c>
      <c r="K1113" t="s">
        <v>40</v>
      </c>
      <c r="L1113" t="s">
        <v>39</v>
      </c>
      <c r="M1113">
        <v>120</v>
      </c>
      <c r="N1113" t="s">
        <v>1194</v>
      </c>
      <c r="Q1113">
        <v>0</v>
      </c>
      <c r="R1113">
        <v>0</v>
      </c>
      <c r="S1113">
        <v>0</v>
      </c>
      <c r="T1113">
        <v>0</v>
      </c>
      <c r="U1113">
        <v>0</v>
      </c>
      <c r="V1113" s="29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 t="str">
        <f>IF(ISBLANK(E1113), "N", "Y")</f>
        <v>N</v>
      </c>
      <c r="AJ1113">
        <v>1</v>
      </c>
      <c r="AK1113" s="12"/>
    </row>
    <row r="1114" spans="2:37" x14ac:dyDescent="0.25">
      <c r="B1114">
        <v>5777</v>
      </c>
      <c r="C1114" s="19">
        <v>4000001322</v>
      </c>
      <c r="D1114" t="s">
        <v>1122</v>
      </c>
      <c r="F1114">
        <v>4</v>
      </c>
      <c r="G1114" s="4">
        <v>4</v>
      </c>
      <c r="H1114" t="s">
        <v>1175</v>
      </c>
      <c r="I1114" t="s">
        <v>1176</v>
      </c>
      <c r="J1114" s="9">
        <v>4000001321</v>
      </c>
      <c r="K1114" t="s">
        <v>75</v>
      </c>
      <c r="L1114" t="s">
        <v>39</v>
      </c>
      <c r="M1114">
        <v>120</v>
      </c>
      <c r="N1114" t="s">
        <v>1194</v>
      </c>
      <c r="Q1114">
        <v>0</v>
      </c>
      <c r="R1114">
        <v>0</v>
      </c>
      <c r="S1114">
        <v>0</v>
      </c>
      <c r="T1114">
        <v>0</v>
      </c>
      <c r="U1114">
        <v>0</v>
      </c>
      <c r="V1114" s="29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 t="str">
        <f>IF(ISBLANK(E1114), "N", "Y")</f>
        <v>N</v>
      </c>
      <c r="AJ1114">
        <v>1</v>
      </c>
      <c r="AK1114" s="12"/>
    </row>
    <row r="1115" spans="2:37" x14ac:dyDescent="0.25">
      <c r="B1115">
        <v>5778</v>
      </c>
      <c r="C1115" s="19">
        <v>4000001323</v>
      </c>
      <c r="D1115" t="s">
        <v>1123</v>
      </c>
      <c r="F1115">
        <v>4</v>
      </c>
      <c r="G1115" s="4">
        <v>4</v>
      </c>
      <c r="H1115" t="s">
        <v>1175</v>
      </c>
      <c r="I1115" t="s">
        <v>1176</v>
      </c>
      <c r="J1115" s="9">
        <v>4000001321</v>
      </c>
      <c r="K1115" t="s">
        <v>75</v>
      </c>
      <c r="L1115" t="s">
        <v>39</v>
      </c>
      <c r="M1115">
        <v>120</v>
      </c>
      <c r="N1115" t="s">
        <v>1194</v>
      </c>
      <c r="Q1115">
        <v>0</v>
      </c>
      <c r="R1115">
        <v>0</v>
      </c>
      <c r="S1115">
        <v>0</v>
      </c>
      <c r="T1115">
        <v>0</v>
      </c>
      <c r="U1115">
        <v>0</v>
      </c>
      <c r="V1115" s="29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 t="str">
        <f>IF(ISBLANK(E1115), "N", "Y")</f>
        <v>N</v>
      </c>
      <c r="AJ1115">
        <v>1</v>
      </c>
      <c r="AK1115" s="12"/>
    </row>
    <row r="1116" spans="2:37" x14ac:dyDescent="0.25">
      <c r="B1116">
        <v>5779</v>
      </c>
      <c r="C1116" s="19">
        <v>4000001324</v>
      </c>
      <c r="D1116" t="s">
        <v>1124</v>
      </c>
      <c r="F1116">
        <v>4</v>
      </c>
      <c r="G1116" s="4">
        <v>4</v>
      </c>
      <c r="H1116" t="s">
        <v>1175</v>
      </c>
      <c r="I1116" t="s">
        <v>1176</v>
      </c>
      <c r="J1116" s="9">
        <v>4000001321</v>
      </c>
      <c r="K1116" t="s">
        <v>75</v>
      </c>
      <c r="L1116" t="s">
        <v>39</v>
      </c>
      <c r="M1116">
        <v>120</v>
      </c>
      <c r="N1116" t="s">
        <v>1194</v>
      </c>
      <c r="Q1116">
        <v>0</v>
      </c>
      <c r="R1116">
        <v>0</v>
      </c>
      <c r="S1116">
        <v>0</v>
      </c>
      <c r="T1116">
        <v>0</v>
      </c>
      <c r="U1116">
        <v>0</v>
      </c>
      <c r="V1116" s="29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 t="str">
        <f>IF(ISBLANK(E1116), "N", "Y")</f>
        <v>N</v>
      </c>
      <c r="AJ1116">
        <v>1</v>
      </c>
      <c r="AK1116" s="12"/>
    </row>
    <row r="1117" spans="2:37" x14ac:dyDescent="0.25">
      <c r="B1117">
        <v>5780</v>
      </c>
      <c r="C1117" s="19">
        <v>4000001325</v>
      </c>
      <c r="D1117" t="s">
        <v>1125</v>
      </c>
      <c r="F1117">
        <v>4</v>
      </c>
      <c r="G1117" s="4">
        <v>4</v>
      </c>
      <c r="H1117" t="s">
        <v>1175</v>
      </c>
      <c r="I1117" t="s">
        <v>1176</v>
      </c>
      <c r="J1117" s="9">
        <v>4000001321</v>
      </c>
      <c r="K1117" t="s">
        <v>75</v>
      </c>
      <c r="L1117" t="s">
        <v>39</v>
      </c>
      <c r="M1117">
        <v>120</v>
      </c>
      <c r="N1117" t="s">
        <v>1194</v>
      </c>
      <c r="Q1117">
        <v>0</v>
      </c>
      <c r="R1117">
        <v>0</v>
      </c>
      <c r="S1117">
        <v>0</v>
      </c>
      <c r="T1117">
        <v>0</v>
      </c>
      <c r="U1117">
        <v>0</v>
      </c>
      <c r="V1117" s="29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 t="str">
        <f>IF(ISBLANK(E1117), "N", "Y")</f>
        <v>N</v>
      </c>
      <c r="AJ1117">
        <v>1</v>
      </c>
      <c r="AK1117" s="12"/>
    </row>
    <row r="1118" spans="2:37" x14ac:dyDescent="0.25">
      <c r="B1118">
        <v>5781</v>
      </c>
      <c r="C1118" s="19">
        <v>4000001326</v>
      </c>
      <c r="D1118" t="s">
        <v>1126</v>
      </c>
      <c r="F1118">
        <v>4</v>
      </c>
      <c r="G1118" s="4">
        <v>4</v>
      </c>
      <c r="H1118" t="s">
        <v>1175</v>
      </c>
      <c r="I1118" t="s">
        <v>1176</v>
      </c>
      <c r="J1118" s="9">
        <v>4000001321</v>
      </c>
      <c r="K1118" t="s">
        <v>75</v>
      </c>
      <c r="L1118" t="s">
        <v>39</v>
      </c>
      <c r="M1118">
        <v>120</v>
      </c>
      <c r="N1118" t="s">
        <v>1194</v>
      </c>
      <c r="Q1118">
        <v>0</v>
      </c>
      <c r="R1118">
        <v>0</v>
      </c>
      <c r="S1118">
        <v>0</v>
      </c>
      <c r="T1118">
        <v>0</v>
      </c>
      <c r="U1118">
        <v>0</v>
      </c>
      <c r="V1118" s="29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 t="str">
        <f>IF(ISBLANK(E1118), "N", "Y")</f>
        <v>N</v>
      </c>
      <c r="AJ1118">
        <v>1</v>
      </c>
      <c r="AK1118" s="12"/>
    </row>
    <row r="1119" spans="2:37" x14ac:dyDescent="0.25">
      <c r="B1119">
        <v>5782</v>
      </c>
      <c r="C1119" s="19">
        <v>4000001351</v>
      </c>
      <c r="D1119" t="s">
        <v>1127</v>
      </c>
      <c r="F1119">
        <v>3</v>
      </c>
      <c r="G1119" s="4">
        <v>4</v>
      </c>
      <c r="H1119" t="s">
        <v>1175</v>
      </c>
      <c r="I1119" t="s">
        <v>1176</v>
      </c>
      <c r="J1119" s="9">
        <v>4000001251</v>
      </c>
      <c r="K1119" t="s">
        <v>40</v>
      </c>
      <c r="L1119" t="s">
        <v>39</v>
      </c>
      <c r="M1119">
        <v>120</v>
      </c>
      <c r="N1119" t="s">
        <v>1194</v>
      </c>
      <c r="Q1119">
        <v>0</v>
      </c>
      <c r="R1119">
        <v>0</v>
      </c>
      <c r="S1119">
        <v>0</v>
      </c>
      <c r="T1119">
        <v>0</v>
      </c>
      <c r="U1119">
        <v>0</v>
      </c>
      <c r="V1119" s="2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 t="str">
        <f>IF(ISBLANK(E1119), "N", "Y")</f>
        <v>N</v>
      </c>
      <c r="AJ1119">
        <v>1</v>
      </c>
      <c r="AK1119" s="12"/>
    </row>
    <row r="1120" spans="2:37" x14ac:dyDescent="0.25">
      <c r="B1120">
        <v>5783</v>
      </c>
      <c r="C1120" s="19">
        <v>4000001352</v>
      </c>
      <c r="D1120" t="s">
        <v>1128</v>
      </c>
      <c r="F1120">
        <v>4</v>
      </c>
      <c r="G1120" s="4">
        <v>4</v>
      </c>
      <c r="H1120" t="s">
        <v>1175</v>
      </c>
      <c r="I1120" t="s">
        <v>1176</v>
      </c>
      <c r="J1120" s="9">
        <v>4000001351</v>
      </c>
      <c r="K1120" t="s">
        <v>75</v>
      </c>
      <c r="L1120" t="s">
        <v>39</v>
      </c>
      <c r="M1120">
        <v>120</v>
      </c>
      <c r="N1120" t="s">
        <v>1194</v>
      </c>
      <c r="Q1120">
        <v>0</v>
      </c>
      <c r="R1120">
        <v>0</v>
      </c>
      <c r="S1120">
        <v>0</v>
      </c>
      <c r="T1120">
        <v>0</v>
      </c>
      <c r="U1120">
        <v>0</v>
      </c>
      <c r="V1120" s="29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 t="str">
        <f>IF(ISBLANK(E1120), "N", "Y")</f>
        <v>N</v>
      </c>
      <c r="AJ1120">
        <v>1</v>
      </c>
      <c r="AK1120" s="12"/>
    </row>
    <row r="1121" spans="2:37" x14ac:dyDescent="0.25">
      <c r="B1121">
        <v>5784</v>
      </c>
      <c r="C1121" s="19">
        <v>4000001353</v>
      </c>
      <c r="D1121" t="s">
        <v>1129</v>
      </c>
      <c r="F1121">
        <v>4</v>
      </c>
      <c r="G1121" s="4">
        <v>4</v>
      </c>
      <c r="H1121" t="s">
        <v>1175</v>
      </c>
      <c r="I1121" t="s">
        <v>1176</v>
      </c>
      <c r="J1121" s="9">
        <v>4000001351</v>
      </c>
      <c r="K1121" t="s">
        <v>75</v>
      </c>
      <c r="L1121" t="s">
        <v>39</v>
      </c>
      <c r="M1121">
        <v>120</v>
      </c>
      <c r="N1121" t="s">
        <v>1194</v>
      </c>
      <c r="Q1121">
        <v>0</v>
      </c>
      <c r="R1121">
        <v>0</v>
      </c>
      <c r="S1121">
        <v>0</v>
      </c>
      <c r="T1121">
        <v>0</v>
      </c>
      <c r="U1121">
        <v>0</v>
      </c>
      <c r="V1121" s="29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 t="str">
        <f>IF(ISBLANK(E1121), "N", "Y")</f>
        <v>N</v>
      </c>
      <c r="AJ1121">
        <v>1</v>
      </c>
      <c r="AK1121" s="12"/>
    </row>
    <row r="1122" spans="2:37" x14ac:dyDescent="0.25">
      <c r="B1122">
        <v>5785</v>
      </c>
      <c r="C1122" s="19">
        <v>4000001354</v>
      </c>
      <c r="D1122" t="s">
        <v>1130</v>
      </c>
      <c r="F1122">
        <v>4</v>
      </c>
      <c r="G1122" s="4">
        <v>4</v>
      </c>
      <c r="H1122" t="s">
        <v>1175</v>
      </c>
      <c r="I1122" t="s">
        <v>1176</v>
      </c>
      <c r="J1122" s="9">
        <v>4000001351</v>
      </c>
      <c r="K1122" t="s">
        <v>75</v>
      </c>
      <c r="L1122" t="s">
        <v>39</v>
      </c>
      <c r="M1122">
        <v>120</v>
      </c>
      <c r="N1122" t="s">
        <v>1194</v>
      </c>
      <c r="Q1122">
        <v>0</v>
      </c>
      <c r="R1122">
        <v>0</v>
      </c>
      <c r="S1122">
        <v>0</v>
      </c>
      <c r="T1122">
        <v>0</v>
      </c>
      <c r="U1122">
        <v>0</v>
      </c>
      <c r="V1122" s="29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 t="str">
        <f>IF(ISBLANK(E1122), "N", "Y")</f>
        <v>N</v>
      </c>
      <c r="AJ1122">
        <v>1</v>
      </c>
      <c r="AK1122" s="12"/>
    </row>
    <row r="1123" spans="2:37" x14ac:dyDescent="0.25">
      <c r="B1123">
        <v>5786</v>
      </c>
      <c r="C1123" s="19">
        <v>4000001355</v>
      </c>
      <c r="D1123" t="s">
        <v>1131</v>
      </c>
      <c r="F1123">
        <v>4</v>
      </c>
      <c r="G1123" s="4">
        <v>4</v>
      </c>
      <c r="H1123" t="s">
        <v>1175</v>
      </c>
      <c r="I1123" t="s">
        <v>1176</v>
      </c>
      <c r="J1123" s="9">
        <v>4000001351</v>
      </c>
      <c r="K1123" t="s">
        <v>75</v>
      </c>
      <c r="L1123" t="s">
        <v>39</v>
      </c>
      <c r="M1123">
        <v>120</v>
      </c>
      <c r="N1123" t="s">
        <v>1194</v>
      </c>
      <c r="Q1123">
        <v>0</v>
      </c>
      <c r="R1123">
        <v>0</v>
      </c>
      <c r="S1123">
        <v>0</v>
      </c>
      <c r="T1123">
        <v>0</v>
      </c>
      <c r="U1123">
        <v>0</v>
      </c>
      <c r="V1123" s="29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 t="str">
        <f>IF(ISBLANK(E1123), "N", "Y")</f>
        <v>N</v>
      </c>
      <c r="AJ1123">
        <v>1</v>
      </c>
      <c r="AK1123" s="12"/>
    </row>
    <row r="1124" spans="2:37" x14ac:dyDescent="0.25">
      <c r="B1124">
        <v>5787</v>
      </c>
      <c r="C1124" s="19">
        <v>4000001356</v>
      </c>
      <c r="D1124" t="s">
        <v>1132</v>
      </c>
      <c r="F1124">
        <v>4</v>
      </c>
      <c r="G1124" s="4">
        <v>4</v>
      </c>
      <c r="H1124" t="s">
        <v>1175</v>
      </c>
      <c r="I1124" t="s">
        <v>1176</v>
      </c>
      <c r="J1124" s="9">
        <v>4000001351</v>
      </c>
      <c r="K1124" t="s">
        <v>75</v>
      </c>
      <c r="L1124" t="s">
        <v>39</v>
      </c>
      <c r="M1124">
        <v>120</v>
      </c>
      <c r="N1124" t="s">
        <v>1194</v>
      </c>
      <c r="Q1124">
        <v>0</v>
      </c>
      <c r="R1124">
        <v>0</v>
      </c>
      <c r="S1124">
        <v>0</v>
      </c>
      <c r="T1124">
        <v>0</v>
      </c>
      <c r="U1124">
        <v>0</v>
      </c>
      <c r="V1124" s="29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 t="str">
        <f>IF(ISBLANK(E1124), "N", "Y")</f>
        <v>N</v>
      </c>
      <c r="AJ1124">
        <v>1</v>
      </c>
      <c r="AK1124" s="12"/>
    </row>
    <row r="1125" spans="2:37" x14ac:dyDescent="0.25">
      <c r="B1125">
        <v>5788</v>
      </c>
      <c r="C1125" s="19">
        <v>4000001357</v>
      </c>
      <c r="D1125" t="s">
        <v>1133</v>
      </c>
      <c r="F1125">
        <v>4</v>
      </c>
      <c r="G1125" s="4">
        <v>4</v>
      </c>
      <c r="H1125" t="s">
        <v>1175</v>
      </c>
      <c r="I1125" t="s">
        <v>1176</v>
      </c>
      <c r="J1125" s="9">
        <v>4000001351</v>
      </c>
      <c r="K1125" t="s">
        <v>75</v>
      </c>
      <c r="L1125" t="s">
        <v>39</v>
      </c>
      <c r="M1125">
        <v>120</v>
      </c>
      <c r="N1125" t="s">
        <v>1194</v>
      </c>
      <c r="Q1125">
        <v>0</v>
      </c>
      <c r="R1125">
        <v>0</v>
      </c>
      <c r="S1125">
        <v>0</v>
      </c>
      <c r="T1125">
        <v>0</v>
      </c>
      <c r="U1125">
        <v>0</v>
      </c>
      <c r="V1125" s="29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 t="str">
        <f>IF(ISBLANK(E1125), "N", "Y")</f>
        <v>N</v>
      </c>
      <c r="AJ1125">
        <v>1</v>
      </c>
      <c r="AK1125" s="12"/>
    </row>
    <row r="1126" spans="2:37" x14ac:dyDescent="0.25">
      <c r="B1126">
        <v>5789</v>
      </c>
      <c r="C1126" s="19">
        <v>4000001391</v>
      </c>
      <c r="D1126" t="s">
        <v>1134</v>
      </c>
      <c r="F1126">
        <v>3</v>
      </c>
      <c r="G1126" s="4">
        <v>4</v>
      </c>
      <c r="H1126" t="s">
        <v>1175</v>
      </c>
      <c r="I1126" t="s">
        <v>1176</v>
      </c>
      <c r="J1126" s="9">
        <v>4000001251</v>
      </c>
      <c r="K1126" t="s">
        <v>40</v>
      </c>
      <c r="L1126" t="s">
        <v>39</v>
      </c>
      <c r="M1126">
        <v>120</v>
      </c>
      <c r="N1126" t="s">
        <v>1194</v>
      </c>
      <c r="Q1126">
        <v>0</v>
      </c>
      <c r="R1126">
        <v>0</v>
      </c>
      <c r="S1126">
        <v>0</v>
      </c>
      <c r="T1126">
        <v>0</v>
      </c>
      <c r="U1126">
        <v>0</v>
      </c>
      <c r="V1126" s="29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 t="str">
        <f>IF(ISBLANK(E1126), "N", "Y")</f>
        <v>N</v>
      </c>
      <c r="AJ1126">
        <v>1</v>
      </c>
      <c r="AK1126" s="12"/>
    </row>
    <row r="1127" spans="2:37" x14ac:dyDescent="0.25">
      <c r="B1127">
        <v>5790</v>
      </c>
      <c r="C1127" s="19">
        <v>4000001392</v>
      </c>
      <c r="D1127" t="s">
        <v>1135</v>
      </c>
      <c r="F1127">
        <v>4</v>
      </c>
      <c r="G1127" s="4">
        <v>4</v>
      </c>
      <c r="H1127" t="s">
        <v>1175</v>
      </c>
      <c r="I1127" t="s">
        <v>1176</v>
      </c>
      <c r="J1127" s="9">
        <v>4000001391</v>
      </c>
      <c r="K1127" t="s">
        <v>40</v>
      </c>
      <c r="L1127" t="s">
        <v>39</v>
      </c>
      <c r="M1127">
        <v>120</v>
      </c>
      <c r="N1127" t="s">
        <v>1194</v>
      </c>
      <c r="Q1127">
        <v>0</v>
      </c>
      <c r="R1127">
        <v>0</v>
      </c>
      <c r="S1127">
        <v>0</v>
      </c>
      <c r="T1127">
        <v>0</v>
      </c>
      <c r="U1127">
        <v>0</v>
      </c>
      <c r="V1127" s="29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 t="str">
        <f>IF(ISBLANK(E1127), "N", "Y")</f>
        <v>N</v>
      </c>
      <c r="AJ1127">
        <v>1</v>
      </c>
      <c r="AK1127" s="12"/>
    </row>
    <row r="1128" spans="2:37" x14ac:dyDescent="0.25">
      <c r="B1128">
        <v>5791</v>
      </c>
      <c r="C1128" s="19">
        <v>4000001393</v>
      </c>
      <c r="D1128" t="s">
        <v>853</v>
      </c>
      <c r="F1128">
        <v>5</v>
      </c>
      <c r="G1128" s="4">
        <v>4</v>
      </c>
      <c r="H1128" t="s">
        <v>1175</v>
      </c>
      <c r="I1128" t="s">
        <v>1176</v>
      </c>
      <c r="J1128" s="9">
        <v>4000001392</v>
      </c>
      <c r="K1128" t="s">
        <v>75</v>
      </c>
      <c r="L1128" t="s">
        <v>39</v>
      </c>
      <c r="M1128">
        <v>120</v>
      </c>
      <c r="N1128" t="s">
        <v>1194</v>
      </c>
      <c r="Q1128">
        <v>0</v>
      </c>
      <c r="R1128">
        <v>0</v>
      </c>
      <c r="S1128">
        <v>0</v>
      </c>
      <c r="T1128">
        <v>0</v>
      </c>
      <c r="U1128">
        <v>0</v>
      </c>
      <c r="V1128" s="29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 t="str">
        <f>IF(ISBLANK(E1128), "N", "Y")</f>
        <v>N</v>
      </c>
      <c r="AJ1128">
        <v>1</v>
      </c>
      <c r="AK1128" s="12"/>
    </row>
    <row r="1129" spans="2:37" x14ac:dyDescent="0.25">
      <c r="B1129">
        <v>5792</v>
      </c>
      <c r="C1129" s="19">
        <v>4000001394</v>
      </c>
      <c r="D1129" t="s">
        <v>1136</v>
      </c>
      <c r="F1129">
        <v>6</v>
      </c>
      <c r="G1129" s="4">
        <v>4</v>
      </c>
      <c r="H1129" t="s">
        <v>1175</v>
      </c>
      <c r="I1129" t="s">
        <v>1176</v>
      </c>
      <c r="J1129" s="9">
        <v>4000001393</v>
      </c>
      <c r="K1129" t="s">
        <v>75</v>
      </c>
      <c r="L1129" t="s">
        <v>39</v>
      </c>
      <c r="M1129">
        <v>120</v>
      </c>
      <c r="N1129" t="s">
        <v>1194</v>
      </c>
      <c r="Q1129">
        <v>0</v>
      </c>
      <c r="R1129">
        <v>0</v>
      </c>
      <c r="S1129">
        <v>0</v>
      </c>
      <c r="T1129">
        <v>0</v>
      </c>
      <c r="U1129">
        <v>0</v>
      </c>
      <c r="V1129" s="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 t="str">
        <f>IF(ISBLANK(E1129), "N", "Y")</f>
        <v>N</v>
      </c>
      <c r="AJ1129">
        <v>1</v>
      </c>
      <c r="AK1129" s="12"/>
    </row>
    <row r="1130" spans="2:37" x14ac:dyDescent="0.25">
      <c r="B1130">
        <v>5793</v>
      </c>
      <c r="C1130" s="19">
        <v>4000001395</v>
      </c>
      <c r="D1130" t="s">
        <v>1137</v>
      </c>
      <c r="F1130">
        <v>6</v>
      </c>
      <c r="G1130" s="4">
        <v>4</v>
      </c>
      <c r="H1130" t="s">
        <v>1175</v>
      </c>
      <c r="I1130" t="s">
        <v>1176</v>
      </c>
      <c r="J1130" s="9">
        <v>4000001393</v>
      </c>
      <c r="K1130" t="s">
        <v>75</v>
      </c>
      <c r="L1130" t="s">
        <v>39</v>
      </c>
      <c r="M1130">
        <v>120</v>
      </c>
      <c r="N1130" t="s">
        <v>1194</v>
      </c>
      <c r="Q1130">
        <v>0</v>
      </c>
      <c r="R1130">
        <v>0</v>
      </c>
      <c r="S1130">
        <v>0</v>
      </c>
      <c r="T1130">
        <v>0</v>
      </c>
      <c r="U1130">
        <v>0</v>
      </c>
      <c r="V1130" s="29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 t="str">
        <f>IF(ISBLANK(E1130), "N", "Y")</f>
        <v>N</v>
      </c>
      <c r="AJ1130">
        <v>1</v>
      </c>
      <c r="AK1130" s="12"/>
    </row>
    <row r="1131" spans="2:37" x14ac:dyDescent="0.25">
      <c r="B1131">
        <v>5794</v>
      </c>
      <c r="C1131" s="19">
        <v>4000001396</v>
      </c>
      <c r="D1131" t="s">
        <v>854</v>
      </c>
      <c r="F1131">
        <v>5</v>
      </c>
      <c r="G1131" s="4">
        <v>4</v>
      </c>
      <c r="H1131" t="s">
        <v>1175</v>
      </c>
      <c r="I1131" t="s">
        <v>1176</v>
      </c>
      <c r="J1131" s="9">
        <v>4000001392</v>
      </c>
      <c r="K1131" t="s">
        <v>40</v>
      </c>
      <c r="L1131" t="s">
        <v>39</v>
      </c>
      <c r="M1131">
        <v>120</v>
      </c>
      <c r="N1131" t="s">
        <v>1194</v>
      </c>
      <c r="Q1131">
        <v>0</v>
      </c>
      <c r="R1131">
        <v>0</v>
      </c>
      <c r="S1131">
        <v>0</v>
      </c>
      <c r="T1131">
        <v>0</v>
      </c>
      <c r="U1131">
        <v>0</v>
      </c>
      <c r="V1131" s="29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 t="str">
        <f>IF(ISBLANK(E1131), "N", "Y")</f>
        <v>N</v>
      </c>
      <c r="AJ1131">
        <v>1</v>
      </c>
      <c r="AK1131" s="12"/>
    </row>
    <row r="1132" spans="2:37" x14ac:dyDescent="0.25">
      <c r="B1132">
        <v>5795</v>
      </c>
      <c r="C1132" s="19">
        <v>4000001397</v>
      </c>
      <c r="D1132" t="s">
        <v>1138</v>
      </c>
      <c r="F1132">
        <v>6</v>
      </c>
      <c r="G1132" s="4">
        <v>4</v>
      </c>
      <c r="H1132" t="s">
        <v>1175</v>
      </c>
      <c r="I1132" t="s">
        <v>1176</v>
      </c>
      <c r="J1132" s="9">
        <v>4000001396</v>
      </c>
      <c r="K1132" t="s">
        <v>75</v>
      </c>
      <c r="L1132" t="s">
        <v>39</v>
      </c>
      <c r="M1132">
        <v>120</v>
      </c>
      <c r="N1132" t="s">
        <v>1194</v>
      </c>
      <c r="Q1132">
        <v>0</v>
      </c>
      <c r="R1132">
        <v>0</v>
      </c>
      <c r="S1132">
        <v>0</v>
      </c>
      <c r="T1132">
        <v>0</v>
      </c>
      <c r="U1132">
        <v>0</v>
      </c>
      <c r="V1132" s="29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 t="str">
        <f>IF(ISBLANK(E1132), "N", "Y")</f>
        <v>N</v>
      </c>
      <c r="AJ1132">
        <v>1</v>
      </c>
      <c r="AK1132" s="12"/>
    </row>
    <row r="1133" spans="2:37" x14ac:dyDescent="0.25">
      <c r="B1133">
        <v>5796</v>
      </c>
      <c r="C1133" s="19">
        <v>4000001398</v>
      </c>
      <c r="D1133" t="s">
        <v>1139</v>
      </c>
      <c r="F1133">
        <v>6</v>
      </c>
      <c r="G1133" s="4">
        <v>4</v>
      </c>
      <c r="H1133" t="s">
        <v>1175</v>
      </c>
      <c r="I1133" t="s">
        <v>1176</v>
      </c>
      <c r="J1133" s="9">
        <v>4000001396</v>
      </c>
      <c r="K1133" t="s">
        <v>75</v>
      </c>
      <c r="L1133" t="s">
        <v>39</v>
      </c>
      <c r="M1133">
        <v>120</v>
      </c>
      <c r="N1133" t="s">
        <v>1194</v>
      </c>
      <c r="Q1133">
        <v>0</v>
      </c>
      <c r="R1133">
        <v>0</v>
      </c>
      <c r="S1133">
        <v>0</v>
      </c>
      <c r="T1133">
        <v>0</v>
      </c>
      <c r="U1133">
        <v>0</v>
      </c>
      <c r="V1133" s="29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 t="str">
        <f>IF(ISBLANK(E1133), "N", "Y")</f>
        <v>N</v>
      </c>
      <c r="AJ1133">
        <v>1</v>
      </c>
      <c r="AK1133" s="12"/>
    </row>
    <row r="1134" spans="2:37" x14ac:dyDescent="0.25">
      <c r="B1134">
        <v>5797</v>
      </c>
      <c r="C1134" s="19">
        <v>4000001399</v>
      </c>
      <c r="D1134" t="s">
        <v>855</v>
      </c>
      <c r="F1134">
        <v>5</v>
      </c>
      <c r="G1134" s="4">
        <v>4</v>
      </c>
      <c r="H1134" t="s">
        <v>1175</v>
      </c>
      <c r="I1134" t="s">
        <v>1176</v>
      </c>
      <c r="J1134" s="9">
        <v>4000001392</v>
      </c>
      <c r="K1134" t="s">
        <v>40</v>
      </c>
      <c r="L1134" t="s">
        <v>39</v>
      </c>
      <c r="M1134">
        <v>120</v>
      </c>
      <c r="N1134" t="s">
        <v>1194</v>
      </c>
      <c r="Q1134">
        <v>0</v>
      </c>
      <c r="R1134">
        <v>0</v>
      </c>
      <c r="S1134">
        <v>0</v>
      </c>
      <c r="T1134">
        <v>0</v>
      </c>
      <c r="U1134">
        <v>0</v>
      </c>
      <c r="V1134" s="29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 t="str">
        <f>IF(ISBLANK(E1134), "N", "Y")</f>
        <v>N</v>
      </c>
      <c r="AJ1134">
        <v>1</v>
      </c>
      <c r="AK1134" s="12"/>
    </row>
    <row r="1135" spans="2:37" x14ac:dyDescent="0.25">
      <c r="B1135">
        <v>5798</v>
      </c>
      <c r="C1135" s="19">
        <v>4000001400</v>
      </c>
      <c r="D1135" t="s">
        <v>1140</v>
      </c>
      <c r="F1135">
        <v>6</v>
      </c>
      <c r="G1135" s="4">
        <v>4</v>
      </c>
      <c r="H1135" t="s">
        <v>1175</v>
      </c>
      <c r="I1135" t="s">
        <v>1176</v>
      </c>
      <c r="J1135" s="9">
        <v>4000001399</v>
      </c>
      <c r="K1135" t="s">
        <v>75</v>
      </c>
      <c r="L1135" t="s">
        <v>39</v>
      </c>
      <c r="M1135">
        <v>120</v>
      </c>
      <c r="N1135" t="s">
        <v>1194</v>
      </c>
      <c r="Q1135">
        <v>0</v>
      </c>
      <c r="R1135">
        <v>0</v>
      </c>
      <c r="S1135">
        <v>0</v>
      </c>
      <c r="T1135">
        <v>0</v>
      </c>
      <c r="U1135">
        <v>0</v>
      </c>
      <c r="V1135" s="29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 t="str">
        <f>IF(ISBLANK(E1135), "N", "Y")</f>
        <v>N</v>
      </c>
      <c r="AJ1135">
        <v>1</v>
      </c>
      <c r="AK1135" s="12"/>
    </row>
    <row r="1136" spans="2:37" x14ac:dyDescent="0.25">
      <c r="B1136">
        <v>5799</v>
      </c>
      <c r="C1136" s="19">
        <v>4000001401</v>
      </c>
      <c r="D1136" t="s">
        <v>1141</v>
      </c>
      <c r="F1136">
        <v>6</v>
      </c>
      <c r="G1136" s="4">
        <v>4</v>
      </c>
      <c r="H1136" t="s">
        <v>1175</v>
      </c>
      <c r="I1136" t="s">
        <v>1176</v>
      </c>
      <c r="J1136" s="9">
        <v>4000001399</v>
      </c>
      <c r="K1136" t="s">
        <v>75</v>
      </c>
      <c r="L1136" t="s">
        <v>39</v>
      </c>
      <c r="M1136">
        <v>120</v>
      </c>
      <c r="N1136" t="s">
        <v>1194</v>
      </c>
      <c r="Q1136">
        <v>0</v>
      </c>
      <c r="R1136">
        <v>0</v>
      </c>
      <c r="S1136">
        <v>0</v>
      </c>
      <c r="T1136">
        <v>0</v>
      </c>
      <c r="U1136">
        <v>0</v>
      </c>
      <c r="V1136" s="29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 t="str">
        <f>IF(ISBLANK(E1136), "N", "Y")</f>
        <v>N</v>
      </c>
      <c r="AJ1136">
        <v>1</v>
      </c>
      <c r="AK1136" s="12"/>
    </row>
    <row r="1137" spans="2:37" x14ac:dyDescent="0.25">
      <c r="B1137">
        <v>5800</v>
      </c>
      <c r="C1137" s="19">
        <v>4000001402</v>
      </c>
      <c r="D1137" t="s">
        <v>856</v>
      </c>
      <c r="F1137">
        <v>5</v>
      </c>
      <c r="G1137" s="4">
        <v>4</v>
      </c>
      <c r="H1137" t="s">
        <v>1175</v>
      </c>
      <c r="I1137" t="s">
        <v>1176</v>
      </c>
      <c r="J1137" s="9">
        <v>4000001392</v>
      </c>
      <c r="K1137" t="s">
        <v>40</v>
      </c>
      <c r="L1137" t="s">
        <v>39</v>
      </c>
      <c r="M1137">
        <v>120</v>
      </c>
      <c r="N1137" t="s">
        <v>1194</v>
      </c>
      <c r="Q1137">
        <v>0</v>
      </c>
      <c r="R1137">
        <v>0</v>
      </c>
      <c r="S1137">
        <v>0</v>
      </c>
      <c r="T1137">
        <v>0</v>
      </c>
      <c r="U1137">
        <v>0</v>
      </c>
      <c r="V1137" s="29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 t="str">
        <f>IF(ISBLANK(E1137), "N", "Y")</f>
        <v>N</v>
      </c>
      <c r="AJ1137">
        <v>1</v>
      </c>
      <c r="AK1137" s="12"/>
    </row>
    <row r="1138" spans="2:37" x14ac:dyDescent="0.25">
      <c r="B1138">
        <v>5801</v>
      </c>
      <c r="C1138" s="19">
        <v>4000001403</v>
      </c>
      <c r="D1138" t="s">
        <v>1142</v>
      </c>
      <c r="F1138">
        <v>6</v>
      </c>
      <c r="G1138" s="4">
        <v>4</v>
      </c>
      <c r="H1138" t="s">
        <v>1175</v>
      </c>
      <c r="I1138" t="s">
        <v>1176</v>
      </c>
      <c r="J1138" s="9">
        <v>4000001402</v>
      </c>
      <c r="K1138" t="s">
        <v>75</v>
      </c>
      <c r="L1138" t="s">
        <v>39</v>
      </c>
      <c r="M1138">
        <v>120</v>
      </c>
      <c r="N1138" t="s">
        <v>1194</v>
      </c>
      <c r="Q1138">
        <v>0</v>
      </c>
      <c r="R1138">
        <v>0</v>
      </c>
      <c r="S1138">
        <v>0</v>
      </c>
      <c r="T1138">
        <v>0</v>
      </c>
      <c r="U1138">
        <v>0</v>
      </c>
      <c r="V1138" s="29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 t="str">
        <f>IF(ISBLANK(E1138), "N", "Y")</f>
        <v>N</v>
      </c>
      <c r="AJ1138">
        <v>1</v>
      </c>
      <c r="AK1138" s="12"/>
    </row>
    <row r="1139" spans="2:37" x14ac:dyDescent="0.25">
      <c r="B1139">
        <v>5802</v>
      </c>
      <c r="C1139" s="19">
        <v>4000001404</v>
      </c>
      <c r="D1139" t="s">
        <v>1143</v>
      </c>
      <c r="F1139">
        <v>6</v>
      </c>
      <c r="G1139" s="4">
        <v>4</v>
      </c>
      <c r="H1139" t="s">
        <v>1175</v>
      </c>
      <c r="I1139" t="s">
        <v>1176</v>
      </c>
      <c r="J1139" s="9">
        <v>4000001402</v>
      </c>
      <c r="K1139" t="s">
        <v>75</v>
      </c>
      <c r="L1139" t="s">
        <v>39</v>
      </c>
      <c r="M1139">
        <v>120</v>
      </c>
      <c r="N1139" t="s">
        <v>1194</v>
      </c>
      <c r="Q1139">
        <v>0</v>
      </c>
      <c r="R1139">
        <v>0</v>
      </c>
      <c r="S1139">
        <v>0</v>
      </c>
      <c r="T1139">
        <v>0</v>
      </c>
      <c r="U1139">
        <v>0</v>
      </c>
      <c r="V1139" s="2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 t="str">
        <f>IF(ISBLANK(E1139), "N", "Y")</f>
        <v>N</v>
      </c>
      <c r="AJ1139">
        <v>1</v>
      </c>
      <c r="AK1139" s="12"/>
    </row>
    <row r="1140" spans="2:37" x14ac:dyDescent="0.25">
      <c r="B1140">
        <v>5803</v>
      </c>
      <c r="C1140" s="19">
        <v>4000001405</v>
      </c>
      <c r="D1140" t="s">
        <v>1144</v>
      </c>
      <c r="F1140">
        <v>5</v>
      </c>
      <c r="G1140" s="4">
        <v>4</v>
      </c>
      <c r="H1140" t="s">
        <v>1175</v>
      </c>
      <c r="I1140" t="s">
        <v>1176</v>
      </c>
      <c r="J1140" s="9">
        <v>4000001392</v>
      </c>
      <c r="K1140" t="s">
        <v>40</v>
      </c>
      <c r="L1140" t="s">
        <v>39</v>
      </c>
      <c r="M1140">
        <v>120</v>
      </c>
      <c r="N1140" t="s">
        <v>1194</v>
      </c>
      <c r="Q1140">
        <v>0</v>
      </c>
      <c r="R1140">
        <v>0</v>
      </c>
      <c r="S1140">
        <v>0</v>
      </c>
      <c r="T1140">
        <v>0</v>
      </c>
      <c r="U1140">
        <v>0</v>
      </c>
      <c r="V1140" s="29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 t="str">
        <f>IF(ISBLANK(E1140), "N", "Y")</f>
        <v>N</v>
      </c>
      <c r="AJ1140">
        <v>1</v>
      </c>
      <c r="AK1140" s="12"/>
    </row>
    <row r="1141" spans="2:37" x14ac:dyDescent="0.25">
      <c r="B1141">
        <v>5804</v>
      </c>
      <c r="C1141" s="19">
        <v>4000001406</v>
      </c>
      <c r="D1141" t="s">
        <v>1145</v>
      </c>
      <c r="F1141">
        <v>6</v>
      </c>
      <c r="G1141" s="4">
        <v>4</v>
      </c>
      <c r="H1141" t="s">
        <v>1175</v>
      </c>
      <c r="I1141" t="s">
        <v>1176</v>
      </c>
      <c r="J1141" s="9">
        <v>4000001405</v>
      </c>
      <c r="K1141" t="s">
        <v>75</v>
      </c>
      <c r="L1141" t="s">
        <v>39</v>
      </c>
      <c r="M1141">
        <v>120</v>
      </c>
      <c r="N1141" t="s">
        <v>1194</v>
      </c>
      <c r="Q1141">
        <v>0</v>
      </c>
      <c r="R1141">
        <v>0</v>
      </c>
      <c r="S1141">
        <v>0</v>
      </c>
      <c r="T1141">
        <v>0</v>
      </c>
      <c r="U1141">
        <v>0</v>
      </c>
      <c r="V1141" s="29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 t="str">
        <f>IF(ISBLANK(E1141), "N", "Y")</f>
        <v>N</v>
      </c>
      <c r="AJ1141">
        <v>1</v>
      </c>
      <c r="AK1141" s="12"/>
    </row>
    <row r="1142" spans="2:37" x14ac:dyDescent="0.25">
      <c r="B1142">
        <v>5805</v>
      </c>
      <c r="C1142" s="19">
        <v>4000001407</v>
      </c>
      <c r="D1142" t="s">
        <v>1146</v>
      </c>
      <c r="F1142">
        <v>6</v>
      </c>
      <c r="G1142" s="4">
        <v>4</v>
      </c>
      <c r="H1142" t="s">
        <v>1175</v>
      </c>
      <c r="I1142" t="s">
        <v>1176</v>
      </c>
      <c r="J1142" s="9">
        <v>4000001405</v>
      </c>
      <c r="K1142" t="s">
        <v>75</v>
      </c>
      <c r="L1142" t="s">
        <v>39</v>
      </c>
      <c r="M1142">
        <v>120</v>
      </c>
      <c r="N1142" t="s">
        <v>1194</v>
      </c>
      <c r="Q1142">
        <v>0</v>
      </c>
      <c r="R1142">
        <v>0</v>
      </c>
      <c r="S1142">
        <v>0</v>
      </c>
      <c r="T1142">
        <v>0</v>
      </c>
      <c r="U1142">
        <v>0</v>
      </c>
      <c r="V1142" s="29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 t="str">
        <f>IF(ISBLANK(E1142), "N", "Y")</f>
        <v>N</v>
      </c>
      <c r="AJ1142">
        <v>1</v>
      </c>
      <c r="AK1142" s="12"/>
    </row>
    <row r="1143" spans="2:37" x14ac:dyDescent="0.25">
      <c r="B1143">
        <v>5806</v>
      </c>
      <c r="C1143" s="19">
        <v>4000001408</v>
      </c>
      <c r="D1143" t="s">
        <v>1147</v>
      </c>
      <c r="F1143">
        <v>5</v>
      </c>
      <c r="G1143" s="4">
        <v>4</v>
      </c>
      <c r="H1143" t="s">
        <v>1175</v>
      </c>
      <c r="I1143" t="s">
        <v>1176</v>
      </c>
      <c r="J1143" s="9">
        <v>4000001392</v>
      </c>
      <c r="K1143" t="s">
        <v>40</v>
      </c>
      <c r="L1143" t="s">
        <v>39</v>
      </c>
      <c r="M1143">
        <v>120</v>
      </c>
      <c r="N1143" t="s">
        <v>1194</v>
      </c>
      <c r="Q1143">
        <v>0</v>
      </c>
      <c r="R1143">
        <v>0</v>
      </c>
      <c r="S1143">
        <v>0</v>
      </c>
      <c r="T1143">
        <v>0</v>
      </c>
      <c r="U1143">
        <v>0</v>
      </c>
      <c r="V1143" s="29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 t="str">
        <f>IF(ISBLANK(E1143), "N", "Y")</f>
        <v>N</v>
      </c>
      <c r="AJ1143">
        <v>1</v>
      </c>
      <c r="AK1143" s="12"/>
    </row>
    <row r="1144" spans="2:37" x14ac:dyDescent="0.25">
      <c r="B1144">
        <v>5807</v>
      </c>
      <c r="C1144" s="19">
        <v>4000001409</v>
      </c>
      <c r="D1144" t="s">
        <v>1148</v>
      </c>
      <c r="F1144">
        <v>6</v>
      </c>
      <c r="G1144" s="4">
        <v>4</v>
      </c>
      <c r="H1144" t="s">
        <v>1175</v>
      </c>
      <c r="I1144" t="s">
        <v>1176</v>
      </c>
      <c r="J1144" s="9">
        <v>4000001408</v>
      </c>
      <c r="K1144" t="s">
        <v>75</v>
      </c>
      <c r="L1144" t="s">
        <v>39</v>
      </c>
      <c r="M1144">
        <v>120</v>
      </c>
      <c r="N1144" t="s">
        <v>1194</v>
      </c>
      <c r="Q1144">
        <v>0</v>
      </c>
      <c r="R1144">
        <v>0</v>
      </c>
      <c r="S1144">
        <v>0</v>
      </c>
      <c r="T1144">
        <v>0</v>
      </c>
      <c r="U1144">
        <v>0</v>
      </c>
      <c r="V1144" s="29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 t="str">
        <f>IF(ISBLANK(E1144), "N", "Y")</f>
        <v>N</v>
      </c>
      <c r="AJ1144">
        <v>1</v>
      </c>
      <c r="AK1144" s="12"/>
    </row>
    <row r="1145" spans="2:37" x14ac:dyDescent="0.25">
      <c r="B1145">
        <v>5808</v>
      </c>
      <c r="C1145" s="19">
        <v>4000001410</v>
      </c>
      <c r="D1145" t="s">
        <v>1149</v>
      </c>
      <c r="F1145">
        <v>6</v>
      </c>
      <c r="G1145" s="4">
        <v>4</v>
      </c>
      <c r="H1145" t="s">
        <v>1175</v>
      </c>
      <c r="I1145" t="s">
        <v>1176</v>
      </c>
      <c r="J1145" s="9">
        <v>4000001408</v>
      </c>
      <c r="K1145" t="s">
        <v>75</v>
      </c>
      <c r="L1145" t="s">
        <v>39</v>
      </c>
      <c r="M1145">
        <v>120</v>
      </c>
      <c r="N1145" t="s">
        <v>1194</v>
      </c>
      <c r="Q1145">
        <v>0</v>
      </c>
      <c r="R1145">
        <v>0</v>
      </c>
      <c r="S1145">
        <v>0</v>
      </c>
      <c r="T1145">
        <v>0</v>
      </c>
      <c r="U1145">
        <v>0</v>
      </c>
      <c r="V1145" s="29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 t="str">
        <f>IF(ISBLANK(E1145), "N", "Y")</f>
        <v>N</v>
      </c>
      <c r="AJ1145">
        <v>1</v>
      </c>
      <c r="AK1145" s="12"/>
    </row>
    <row r="1146" spans="2:37" x14ac:dyDescent="0.25">
      <c r="B1146">
        <v>5809</v>
      </c>
      <c r="C1146" s="19">
        <v>4000001411</v>
      </c>
      <c r="D1146" t="s">
        <v>1150</v>
      </c>
      <c r="F1146">
        <v>5</v>
      </c>
      <c r="G1146" s="4">
        <v>4</v>
      </c>
      <c r="H1146" t="s">
        <v>1175</v>
      </c>
      <c r="I1146" t="s">
        <v>1176</v>
      </c>
      <c r="J1146" s="9">
        <v>4000001392</v>
      </c>
      <c r="K1146" t="s">
        <v>40</v>
      </c>
      <c r="L1146" t="s">
        <v>39</v>
      </c>
      <c r="M1146">
        <v>120</v>
      </c>
      <c r="N1146" t="s">
        <v>1194</v>
      </c>
      <c r="Q1146">
        <v>0</v>
      </c>
      <c r="R1146">
        <v>0</v>
      </c>
      <c r="S1146">
        <v>0</v>
      </c>
      <c r="T1146">
        <v>0</v>
      </c>
      <c r="U1146">
        <v>0</v>
      </c>
      <c r="V1146" s="29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 t="str">
        <f>IF(ISBLANK(E1146), "N", "Y")</f>
        <v>N</v>
      </c>
      <c r="AJ1146">
        <v>1</v>
      </c>
      <c r="AK1146" s="12"/>
    </row>
    <row r="1147" spans="2:37" x14ac:dyDescent="0.25">
      <c r="B1147">
        <v>5810</v>
      </c>
      <c r="C1147" s="19">
        <v>4000001412</v>
      </c>
      <c r="D1147" t="s">
        <v>1151</v>
      </c>
      <c r="F1147">
        <v>6</v>
      </c>
      <c r="G1147" s="4">
        <v>4</v>
      </c>
      <c r="H1147" t="s">
        <v>1175</v>
      </c>
      <c r="I1147" t="s">
        <v>1176</v>
      </c>
      <c r="J1147" s="9">
        <v>4000001411</v>
      </c>
      <c r="K1147" t="s">
        <v>75</v>
      </c>
      <c r="L1147" t="s">
        <v>39</v>
      </c>
      <c r="M1147">
        <v>120</v>
      </c>
      <c r="N1147" t="s">
        <v>1194</v>
      </c>
      <c r="Q1147">
        <v>0</v>
      </c>
      <c r="R1147">
        <v>0</v>
      </c>
      <c r="S1147">
        <v>0</v>
      </c>
      <c r="T1147">
        <v>0</v>
      </c>
      <c r="U1147">
        <v>0</v>
      </c>
      <c r="V1147" s="29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 t="str">
        <f>IF(ISBLANK(E1147), "N", "Y")</f>
        <v>N</v>
      </c>
      <c r="AJ1147">
        <v>1</v>
      </c>
      <c r="AK1147" s="12"/>
    </row>
    <row r="1148" spans="2:37" x14ac:dyDescent="0.25">
      <c r="B1148">
        <v>5811</v>
      </c>
      <c r="C1148" s="19">
        <v>4000001413</v>
      </c>
      <c r="D1148" t="s">
        <v>1152</v>
      </c>
      <c r="F1148">
        <v>6</v>
      </c>
      <c r="G1148" s="4">
        <v>4</v>
      </c>
      <c r="H1148" t="s">
        <v>1175</v>
      </c>
      <c r="I1148" t="s">
        <v>1176</v>
      </c>
      <c r="J1148" s="9">
        <v>4000001411</v>
      </c>
      <c r="K1148" t="s">
        <v>75</v>
      </c>
      <c r="L1148" t="s">
        <v>39</v>
      </c>
      <c r="M1148">
        <v>120</v>
      </c>
      <c r="N1148" t="s">
        <v>1194</v>
      </c>
      <c r="Q1148">
        <v>0</v>
      </c>
      <c r="R1148">
        <v>0</v>
      </c>
      <c r="S1148">
        <v>0</v>
      </c>
      <c r="T1148">
        <v>0</v>
      </c>
      <c r="U1148">
        <v>0</v>
      </c>
      <c r="V1148" s="29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 t="str">
        <f>IF(ISBLANK(E1148), "N", "Y")</f>
        <v>N</v>
      </c>
      <c r="AJ1148">
        <v>1</v>
      </c>
      <c r="AK1148" s="12"/>
    </row>
    <row r="1149" spans="2:37" x14ac:dyDescent="0.25">
      <c r="B1149">
        <v>5812</v>
      </c>
      <c r="C1149" s="19">
        <v>4000001414</v>
      </c>
      <c r="D1149" t="s">
        <v>1153</v>
      </c>
      <c r="F1149">
        <v>5</v>
      </c>
      <c r="G1149" s="4">
        <v>4</v>
      </c>
      <c r="H1149" t="s">
        <v>1175</v>
      </c>
      <c r="I1149" t="s">
        <v>1176</v>
      </c>
      <c r="J1149" s="9">
        <v>4000001392</v>
      </c>
      <c r="K1149" t="s">
        <v>40</v>
      </c>
      <c r="L1149" t="s">
        <v>39</v>
      </c>
      <c r="M1149">
        <v>120</v>
      </c>
      <c r="N1149" t="s">
        <v>1194</v>
      </c>
      <c r="Q1149">
        <v>0</v>
      </c>
      <c r="R1149">
        <v>0</v>
      </c>
      <c r="S1149">
        <v>0</v>
      </c>
      <c r="T1149">
        <v>0</v>
      </c>
      <c r="U1149">
        <v>0</v>
      </c>
      <c r="V1149" s="2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 t="str">
        <f>IF(ISBLANK(E1149), "N", "Y")</f>
        <v>N</v>
      </c>
      <c r="AJ1149">
        <v>1</v>
      </c>
      <c r="AK1149" s="12"/>
    </row>
    <row r="1150" spans="2:37" x14ac:dyDescent="0.25">
      <c r="B1150">
        <v>5813</v>
      </c>
      <c r="C1150" s="19">
        <v>4000001415</v>
      </c>
      <c r="D1150" t="s">
        <v>1154</v>
      </c>
      <c r="F1150">
        <v>6</v>
      </c>
      <c r="G1150" s="4">
        <v>4</v>
      </c>
      <c r="H1150" t="s">
        <v>1175</v>
      </c>
      <c r="I1150" t="s">
        <v>1176</v>
      </c>
      <c r="J1150" s="9">
        <v>4000001414</v>
      </c>
      <c r="K1150" t="s">
        <v>75</v>
      </c>
      <c r="L1150" t="s">
        <v>39</v>
      </c>
      <c r="M1150">
        <v>120</v>
      </c>
      <c r="N1150" t="s">
        <v>1194</v>
      </c>
      <c r="Q1150">
        <v>0</v>
      </c>
      <c r="R1150">
        <v>0</v>
      </c>
      <c r="S1150">
        <v>0</v>
      </c>
      <c r="T1150">
        <v>0</v>
      </c>
      <c r="U1150">
        <v>0</v>
      </c>
      <c r="V1150" s="29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 t="str">
        <f>IF(ISBLANK(E1150), "N", "Y")</f>
        <v>N</v>
      </c>
      <c r="AJ1150">
        <v>1</v>
      </c>
      <c r="AK1150" s="12"/>
    </row>
    <row r="1151" spans="2:37" x14ac:dyDescent="0.25">
      <c r="B1151">
        <v>5814</v>
      </c>
      <c r="C1151" s="19">
        <v>4000001416</v>
      </c>
      <c r="D1151" t="s">
        <v>1155</v>
      </c>
      <c r="F1151">
        <v>6</v>
      </c>
      <c r="G1151" s="4">
        <v>4</v>
      </c>
      <c r="H1151" t="s">
        <v>1175</v>
      </c>
      <c r="I1151" t="s">
        <v>1176</v>
      </c>
      <c r="J1151" s="9">
        <v>4000001414</v>
      </c>
      <c r="K1151" t="s">
        <v>75</v>
      </c>
      <c r="L1151" t="s">
        <v>39</v>
      </c>
      <c r="M1151">
        <v>120</v>
      </c>
      <c r="N1151" t="s">
        <v>1194</v>
      </c>
      <c r="Q1151">
        <v>0</v>
      </c>
      <c r="R1151">
        <v>0</v>
      </c>
      <c r="S1151">
        <v>0</v>
      </c>
      <c r="T1151">
        <v>0</v>
      </c>
      <c r="U1151">
        <v>0</v>
      </c>
      <c r="V1151" s="29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 t="str">
        <f>IF(ISBLANK(E1151), "N", "Y")</f>
        <v>N</v>
      </c>
      <c r="AJ1151">
        <v>1</v>
      </c>
      <c r="AK1151" s="12"/>
    </row>
    <row r="1152" spans="2:37" x14ac:dyDescent="0.25">
      <c r="B1152">
        <v>5815</v>
      </c>
      <c r="C1152" s="19">
        <v>4000001417</v>
      </c>
      <c r="D1152" t="s">
        <v>1156</v>
      </c>
      <c r="F1152">
        <v>5</v>
      </c>
      <c r="G1152" s="4">
        <v>4</v>
      </c>
      <c r="H1152" t="s">
        <v>1175</v>
      </c>
      <c r="I1152" t="s">
        <v>1176</v>
      </c>
      <c r="J1152" s="9">
        <v>4000001392</v>
      </c>
      <c r="K1152" t="s">
        <v>40</v>
      </c>
      <c r="L1152" t="s">
        <v>39</v>
      </c>
      <c r="M1152">
        <v>120</v>
      </c>
      <c r="N1152" t="s">
        <v>1194</v>
      </c>
      <c r="Q1152">
        <v>0</v>
      </c>
      <c r="R1152">
        <v>0</v>
      </c>
      <c r="S1152">
        <v>0</v>
      </c>
      <c r="T1152">
        <v>0</v>
      </c>
      <c r="U1152">
        <v>0</v>
      </c>
      <c r="V1152" s="29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 t="str">
        <f>IF(ISBLANK(E1152), "N", "Y")</f>
        <v>N</v>
      </c>
      <c r="AJ1152">
        <v>1</v>
      </c>
      <c r="AK1152" s="12"/>
    </row>
    <row r="1153" spans="2:37" x14ac:dyDescent="0.25">
      <c r="B1153">
        <v>5816</v>
      </c>
      <c r="C1153" s="19">
        <v>4000001418</v>
      </c>
      <c r="D1153" t="s">
        <v>1157</v>
      </c>
      <c r="F1153">
        <v>6</v>
      </c>
      <c r="G1153" s="4">
        <v>4</v>
      </c>
      <c r="H1153" t="s">
        <v>1175</v>
      </c>
      <c r="I1153" t="s">
        <v>1176</v>
      </c>
      <c r="J1153" s="9">
        <v>4000001417</v>
      </c>
      <c r="K1153" t="s">
        <v>75</v>
      </c>
      <c r="L1153" t="s">
        <v>39</v>
      </c>
      <c r="M1153">
        <v>120</v>
      </c>
      <c r="N1153" t="s">
        <v>1194</v>
      </c>
      <c r="Q1153">
        <v>0</v>
      </c>
      <c r="R1153">
        <v>0</v>
      </c>
      <c r="S1153">
        <v>0</v>
      </c>
      <c r="T1153">
        <v>0</v>
      </c>
      <c r="U1153">
        <v>0</v>
      </c>
      <c r="V1153" s="29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 t="str">
        <f>IF(ISBLANK(E1153), "N", "Y")</f>
        <v>N</v>
      </c>
      <c r="AJ1153">
        <v>1</v>
      </c>
      <c r="AK1153" s="12"/>
    </row>
    <row r="1154" spans="2:37" x14ac:dyDescent="0.25">
      <c r="B1154">
        <v>5817</v>
      </c>
      <c r="C1154" s="19">
        <v>4000001419</v>
      </c>
      <c r="D1154" t="s">
        <v>1158</v>
      </c>
      <c r="F1154">
        <v>6</v>
      </c>
      <c r="G1154" s="4">
        <v>4</v>
      </c>
      <c r="H1154" t="s">
        <v>1175</v>
      </c>
      <c r="I1154" t="s">
        <v>1176</v>
      </c>
      <c r="J1154" s="9">
        <v>4000001417</v>
      </c>
      <c r="K1154" t="s">
        <v>75</v>
      </c>
      <c r="L1154" t="s">
        <v>39</v>
      </c>
      <c r="M1154">
        <v>120</v>
      </c>
      <c r="N1154" t="s">
        <v>1194</v>
      </c>
      <c r="Q1154">
        <v>0</v>
      </c>
      <c r="R1154">
        <v>0</v>
      </c>
      <c r="S1154">
        <v>0</v>
      </c>
      <c r="T1154">
        <v>0</v>
      </c>
      <c r="U1154">
        <v>0</v>
      </c>
      <c r="V1154" s="29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 t="str">
        <f>IF(ISBLANK(E1154), "N", "Y")</f>
        <v>N</v>
      </c>
      <c r="AJ1154">
        <v>1</v>
      </c>
      <c r="AK1154" s="12"/>
    </row>
    <row r="1155" spans="2:37" x14ac:dyDescent="0.25">
      <c r="B1155">
        <v>5818</v>
      </c>
      <c r="C1155" s="19">
        <v>4000001451</v>
      </c>
      <c r="D1155" t="s">
        <v>1159</v>
      </c>
      <c r="F1155">
        <v>4</v>
      </c>
      <c r="G1155" s="4">
        <v>4</v>
      </c>
      <c r="H1155" t="s">
        <v>1175</v>
      </c>
      <c r="I1155" t="s">
        <v>1176</v>
      </c>
      <c r="J1155" s="9">
        <v>4000001391</v>
      </c>
      <c r="K1155" t="s">
        <v>40</v>
      </c>
      <c r="L1155" t="s">
        <v>39</v>
      </c>
      <c r="M1155">
        <v>120</v>
      </c>
      <c r="N1155" t="s">
        <v>1194</v>
      </c>
      <c r="Q1155">
        <v>0</v>
      </c>
      <c r="R1155">
        <v>0</v>
      </c>
      <c r="S1155">
        <v>0</v>
      </c>
      <c r="T1155">
        <v>0</v>
      </c>
      <c r="U1155">
        <v>0</v>
      </c>
      <c r="V1155" s="29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 t="str">
        <f>IF(ISBLANK(E1155), "N", "Y")</f>
        <v>N</v>
      </c>
      <c r="AJ1155">
        <v>1</v>
      </c>
      <c r="AK1155" s="12"/>
    </row>
    <row r="1156" spans="2:37" x14ac:dyDescent="0.25">
      <c r="B1156">
        <v>5819</v>
      </c>
      <c r="C1156" s="19">
        <v>4000001452</v>
      </c>
      <c r="D1156" t="s">
        <v>1160</v>
      </c>
      <c r="F1156">
        <v>5</v>
      </c>
      <c r="G1156" s="4">
        <v>4</v>
      </c>
      <c r="H1156" t="s">
        <v>1175</v>
      </c>
      <c r="I1156" t="s">
        <v>1176</v>
      </c>
      <c r="J1156" s="9">
        <v>4000001451</v>
      </c>
      <c r="K1156" t="s">
        <v>75</v>
      </c>
      <c r="L1156" t="s">
        <v>39</v>
      </c>
      <c r="M1156">
        <v>120</v>
      </c>
      <c r="N1156" t="s">
        <v>1194</v>
      </c>
      <c r="Q1156">
        <v>0</v>
      </c>
      <c r="R1156">
        <v>0</v>
      </c>
      <c r="S1156">
        <v>0</v>
      </c>
      <c r="T1156">
        <v>0</v>
      </c>
      <c r="U1156">
        <v>0</v>
      </c>
      <c r="V1156" s="29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 t="str">
        <f>IF(ISBLANK(E1156), "N", "Y")</f>
        <v>N</v>
      </c>
      <c r="AJ1156">
        <v>1</v>
      </c>
      <c r="AK1156" s="12"/>
    </row>
    <row r="1157" spans="2:37" x14ac:dyDescent="0.25">
      <c r="B1157">
        <v>5820</v>
      </c>
      <c r="C1157" s="19">
        <v>4000001453</v>
      </c>
      <c r="D1157" t="s">
        <v>1161</v>
      </c>
      <c r="F1157">
        <v>5</v>
      </c>
      <c r="G1157" s="4">
        <v>4</v>
      </c>
      <c r="H1157" t="s">
        <v>1175</v>
      </c>
      <c r="I1157" t="s">
        <v>1176</v>
      </c>
      <c r="J1157" s="9">
        <v>4000001451</v>
      </c>
      <c r="K1157" t="s">
        <v>75</v>
      </c>
      <c r="L1157" t="s">
        <v>39</v>
      </c>
      <c r="M1157">
        <v>120</v>
      </c>
      <c r="N1157" t="s">
        <v>1194</v>
      </c>
      <c r="Q1157">
        <v>0</v>
      </c>
      <c r="R1157">
        <v>0</v>
      </c>
      <c r="S1157">
        <v>0</v>
      </c>
      <c r="T1157">
        <v>0</v>
      </c>
      <c r="U1157">
        <v>0</v>
      </c>
      <c r="V1157" s="29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 t="str">
        <f>IF(ISBLANK(E1157), "N", "Y")</f>
        <v>N</v>
      </c>
      <c r="AJ1157">
        <v>1</v>
      </c>
      <c r="AK1157" s="12"/>
    </row>
    <row r="1158" spans="2:37" x14ac:dyDescent="0.25">
      <c r="B1158">
        <v>5821</v>
      </c>
      <c r="C1158" s="19">
        <v>4000001454</v>
      </c>
      <c r="D1158" t="s">
        <v>1162</v>
      </c>
      <c r="F1158">
        <v>5</v>
      </c>
      <c r="G1158" s="4">
        <v>4</v>
      </c>
      <c r="H1158" t="s">
        <v>1175</v>
      </c>
      <c r="I1158" t="s">
        <v>1176</v>
      </c>
      <c r="J1158" s="9">
        <v>4000001451</v>
      </c>
      <c r="K1158" t="s">
        <v>75</v>
      </c>
      <c r="L1158" t="s">
        <v>39</v>
      </c>
      <c r="M1158">
        <v>120</v>
      </c>
      <c r="N1158" t="s">
        <v>1194</v>
      </c>
      <c r="Q1158">
        <v>0</v>
      </c>
      <c r="R1158">
        <v>0</v>
      </c>
      <c r="S1158">
        <v>0</v>
      </c>
      <c r="T1158">
        <v>0</v>
      </c>
      <c r="U1158">
        <v>0</v>
      </c>
      <c r="V1158" s="29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 t="str">
        <f>IF(ISBLANK(E1158), "N", "Y")</f>
        <v>N</v>
      </c>
      <c r="AJ1158">
        <v>1</v>
      </c>
      <c r="AK1158" s="12"/>
    </row>
    <row r="1159" spans="2:37" x14ac:dyDescent="0.25">
      <c r="B1159">
        <v>5822</v>
      </c>
      <c r="C1159" s="19">
        <v>4000001455</v>
      </c>
      <c r="D1159" t="s">
        <v>1163</v>
      </c>
      <c r="F1159">
        <v>5</v>
      </c>
      <c r="G1159" s="4">
        <v>4</v>
      </c>
      <c r="H1159" t="s">
        <v>1175</v>
      </c>
      <c r="I1159" t="s">
        <v>1176</v>
      </c>
      <c r="J1159" s="9">
        <v>4000001451</v>
      </c>
      <c r="K1159" t="s">
        <v>75</v>
      </c>
      <c r="L1159" t="s">
        <v>39</v>
      </c>
      <c r="M1159">
        <v>120</v>
      </c>
      <c r="N1159" t="s">
        <v>1194</v>
      </c>
      <c r="Q1159">
        <v>0</v>
      </c>
      <c r="R1159">
        <v>0</v>
      </c>
      <c r="S1159">
        <v>0</v>
      </c>
      <c r="T1159">
        <v>0</v>
      </c>
      <c r="U1159">
        <v>0</v>
      </c>
      <c r="V1159" s="2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 t="str">
        <f>IF(ISBLANK(E1159), "N", "Y")</f>
        <v>N</v>
      </c>
      <c r="AJ1159">
        <v>1</v>
      </c>
      <c r="AK1159" s="12"/>
    </row>
    <row r="1160" spans="2:37" x14ac:dyDescent="0.25">
      <c r="B1160">
        <v>5823</v>
      </c>
      <c r="C1160" s="19">
        <v>4000001456</v>
      </c>
      <c r="D1160" t="s">
        <v>1164</v>
      </c>
      <c r="F1160">
        <v>5</v>
      </c>
      <c r="G1160" s="4">
        <v>4</v>
      </c>
      <c r="H1160" t="s">
        <v>1175</v>
      </c>
      <c r="I1160" t="s">
        <v>1176</v>
      </c>
      <c r="J1160" s="9">
        <v>4000001451</v>
      </c>
      <c r="K1160" t="s">
        <v>75</v>
      </c>
      <c r="L1160" t="s">
        <v>39</v>
      </c>
      <c r="M1160">
        <v>120</v>
      </c>
      <c r="N1160" t="s">
        <v>1194</v>
      </c>
      <c r="Q1160">
        <v>0</v>
      </c>
      <c r="R1160">
        <v>0</v>
      </c>
      <c r="S1160">
        <v>0</v>
      </c>
      <c r="T1160">
        <v>0</v>
      </c>
      <c r="U1160">
        <v>0</v>
      </c>
      <c r="V1160" s="29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 t="str">
        <f>IF(ISBLANK(E1160), "N", "Y")</f>
        <v>N</v>
      </c>
      <c r="AJ1160">
        <v>1</v>
      </c>
      <c r="AK1160" s="12"/>
    </row>
    <row r="1161" spans="2:37" x14ac:dyDescent="0.25">
      <c r="B1161">
        <v>5824</v>
      </c>
      <c r="C1161" s="19">
        <v>4000001457</v>
      </c>
      <c r="D1161" t="s">
        <v>1165</v>
      </c>
      <c r="F1161">
        <v>5</v>
      </c>
      <c r="G1161" s="4">
        <v>4</v>
      </c>
      <c r="H1161" t="s">
        <v>1175</v>
      </c>
      <c r="I1161" t="s">
        <v>1176</v>
      </c>
      <c r="J1161" s="9">
        <v>4000001451</v>
      </c>
      <c r="K1161" t="s">
        <v>75</v>
      </c>
      <c r="L1161" t="s">
        <v>39</v>
      </c>
      <c r="M1161">
        <v>120</v>
      </c>
      <c r="N1161" t="s">
        <v>1194</v>
      </c>
      <c r="Q1161">
        <v>0</v>
      </c>
      <c r="R1161">
        <v>0</v>
      </c>
      <c r="S1161">
        <v>0</v>
      </c>
      <c r="T1161">
        <v>0</v>
      </c>
      <c r="U1161">
        <v>0</v>
      </c>
      <c r="V1161" s="29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tr">
        <f>IF(ISBLANK(E1161), "N", "Y")</f>
        <v>N</v>
      </c>
      <c r="AJ1161">
        <v>1</v>
      </c>
      <c r="AK1161" s="12"/>
    </row>
    <row r="1162" spans="2:37" x14ac:dyDescent="0.25">
      <c r="B1162">
        <v>5825</v>
      </c>
      <c r="C1162" s="19">
        <v>4000001491</v>
      </c>
      <c r="D1162" t="s">
        <v>1166</v>
      </c>
      <c r="F1162">
        <v>4</v>
      </c>
      <c r="G1162" s="4">
        <v>4</v>
      </c>
      <c r="H1162" t="s">
        <v>1175</v>
      </c>
      <c r="I1162" t="s">
        <v>1176</v>
      </c>
      <c r="J1162" s="9">
        <v>4000001391</v>
      </c>
      <c r="K1162" t="s">
        <v>40</v>
      </c>
      <c r="L1162" t="s">
        <v>39</v>
      </c>
      <c r="M1162">
        <v>120</v>
      </c>
      <c r="N1162" t="s">
        <v>1194</v>
      </c>
      <c r="Q1162">
        <v>0</v>
      </c>
      <c r="R1162">
        <v>0</v>
      </c>
      <c r="S1162">
        <v>0</v>
      </c>
      <c r="T1162">
        <v>0</v>
      </c>
      <c r="U1162">
        <v>0</v>
      </c>
      <c r="V1162" s="29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tr">
        <f>IF(ISBLANK(E1162), "N", "Y")</f>
        <v>N</v>
      </c>
      <c r="AJ1162">
        <v>1</v>
      </c>
      <c r="AK1162" s="12"/>
    </row>
    <row r="1163" spans="2:37" x14ac:dyDescent="0.25">
      <c r="B1163">
        <v>5826</v>
      </c>
      <c r="C1163" s="19">
        <v>4000001492</v>
      </c>
      <c r="D1163" t="s">
        <v>1167</v>
      </c>
      <c r="F1163">
        <v>5</v>
      </c>
      <c r="G1163" s="4">
        <v>4</v>
      </c>
      <c r="H1163" t="s">
        <v>1175</v>
      </c>
      <c r="I1163" t="s">
        <v>1176</v>
      </c>
      <c r="J1163" s="9">
        <v>4000001491</v>
      </c>
      <c r="K1163" t="s">
        <v>75</v>
      </c>
      <c r="L1163" t="s">
        <v>39</v>
      </c>
      <c r="M1163">
        <v>120</v>
      </c>
      <c r="N1163" t="s">
        <v>1194</v>
      </c>
      <c r="Q1163">
        <v>0</v>
      </c>
      <c r="R1163">
        <v>0</v>
      </c>
      <c r="S1163">
        <v>0</v>
      </c>
      <c r="T1163">
        <v>0</v>
      </c>
      <c r="U1163">
        <v>0</v>
      </c>
      <c r="V1163" s="29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tr">
        <f>IF(ISBLANK(E1163), "N", "Y")</f>
        <v>N</v>
      </c>
      <c r="AJ1163">
        <v>1</v>
      </c>
      <c r="AK1163" s="12"/>
    </row>
    <row r="1164" spans="2:37" x14ac:dyDescent="0.25">
      <c r="B1164">
        <v>5827</v>
      </c>
      <c r="C1164" s="19">
        <v>4000001493</v>
      </c>
      <c r="D1164" t="s">
        <v>1168</v>
      </c>
      <c r="F1164">
        <v>5</v>
      </c>
      <c r="G1164" s="4">
        <v>4</v>
      </c>
      <c r="H1164" t="s">
        <v>1175</v>
      </c>
      <c r="I1164" t="s">
        <v>1176</v>
      </c>
      <c r="J1164" s="9">
        <v>4000001491</v>
      </c>
      <c r="K1164" t="s">
        <v>75</v>
      </c>
      <c r="L1164" t="s">
        <v>39</v>
      </c>
      <c r="M1164">
        <v>120</v>
      </c>
      <c r="N1164" t="s">
        <v>1194</v>
      </c>
      <c r="Q1164">
        <v>0</v>
      </c>
      <c r="R1164">
        <v>0</v>
      </c>
      <c r="S1164">
        <v>0</v>
      </c>
      <c r="T1164">
        <v>0</v>
      </c>
      <c r="U1164">
        <v>0</v>
      </c>
      <c r="V1164" s="29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tr">
        <f>IF(ISBLANK(E1164), "N", "Y")</f>
        <v>N</v>
      </c>
      <c r="AJ1164">
        <v>1</v>
      </c>
      <c r="AK1164" s="12"/>
    </row>
    <row r="1165" spans="2:37" x14ac:dyDescent="0.25">
      <c r="B1165">
        <v>5828</v>
      </c>
      <c r="C1165" s="19">
        <v>4000001494</v>
      </c>
      <c r="D1165" t="s">
        <v>1169</v>
      </c>
      <c r="F1165">
        <v>5</v>
      </c>
      <c r="G1165" s="4">
        <v>4</v>
      </c>
      <c r="H1165" t="s">
        <v>1175</v>
      </c>
      <c r="I1165" t="s">
        <v>1176</v>
      </c>
      <c r="J1165" s="11">
        <v>4000001491</v>
      </c>
      <c r="K1165" t="s">
        <v>75</v>
      </c>
      <c r="L1165" t="s">
        <v>39</v>
      </c>
      <c r="M1165">
        <v>120</v>
      </c>
      <c r="N1165" t="s">
        <v>1194</v>
      </c>
      <c r="Q1165">
        <v>0</v>
      </c>
      <c r="R1165">
        <v>0</v>
      </c>
      <c r="S1165">
        <v>0</v>
      </c>
      <c r="T1165">
        <v>0</v>
      </c>
      <c r="U1165">
        <v>0</v>
      </c>
      <c r="V1165" s="29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 t="str">
        <f>IF(ISBLANK(E1165), "N", "Y")</f>
        <v>N</v>
      </c>
      <c r="AJ1165">
        <v>1</v>
      </c>
    </row>
    <row r="1166" spans="2:37" x14ac:dyDescent="0.25">
      <c r="B1166">
        <v>5829</v>
      </c>
      <c r="C1166" s="19">
        <v>4000001495</v>
      </c>
      <c r="D1166" t="s">
        <v>1170</v>
      </c>
      <c r="F1166">
        <v>5</v>
      </c>
      <c r="G1166" s="4">
        <v>4</v>
      </c>
      <c r="H1166" t="s">
        <v>1175</v>
      </c>
      <c r="I1166" t="s">
        <v>1176</v>
      </c>
      <c r="J1166" s="11">
        <v>4000001491</v>
      </c>
      <c r="K1166" t="s">
        <v>75</v>
      </c>
      <c r="L1166" t="s">
        <v>39</v>
      </c>
      <c r="M1166">
        <v>120</v>
      </c>
      <c r="N1166" t="s">
        <v>1194</v>
      </c>
      <c r="Q1166">
        <v>0</v>
      </c>
      <c r="R1166">
        <v>0</v>
      </c>
      <c r="S1166">
        <v>0</v>
      </c>
      <c r="T1166">
        <v>0</v>
      </c>
      <c r="U1166">
        <v>0</v>
      </c>
      <c r="V1166" s="29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 t="str">
        <f>IF(ISBLANK(E1166), "N", "Y")</f>
        <v>N</v>
      </c>
      <c r="AJ1166">
        <v>1</v>
      </c>
    </row>
    <row r="1167" spans="2:37" x14ac:dyDescent="0.25">
      <c r="B1167">
        <v>5830</v>
      </c>
      <c r="C1167" s="19">
        <v>4000001496</v>
      </c>
      <c r="D1167" t="s">
        <v>1171</v>
      </c>
      <c r="F1167">
        <v>5</v>
      </c>
      <c r="G1167" s="4">
        <v>4</v>
      </c>
      <c r="H1167" t="s">
        <v>1175</v>
      </c>
      <c r="I1167" t="s">
        <v>1176</v>
      </c>
      <c r="J1167" s="11">
        <v>4000001491</v>
      </c>
      <c r="K1167" t="s">
        <v>75</v>
      </c>
      <c r="L1167" t="s">
        <v>39</v>
      </c>
      <c r="M1167">
        <v>120</v>
      </c>
      <c r="N1167" t="s">
        <v>1194</v>
      </c>
      <c r="Q1167">
        <v>0</v>
      </c>
      <c r="R1167">
        <v>0</v>
      </c>
      <c r="S1167">
        <v>0</v>
      </c>
      <c r="T1167">
        <v>0</v>
      </c>
      <c r="U1167">
        <v>0</v>
      </c>
      <c r="V1167" s="29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 t="str">
        <f>IF(ISBLANK(E1167), "N", "Y")</f>
        <v>N</v>
      </c>
      <c r="AJ1167">
        <v>1</v>
      </c>
    </row>
  </sheetData>
  <phoneticPr fontId="7" type="noConversion"/>
  <conditionalFormatting sqref="J413:J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2023-02-12T03:56:32Z</dcterms:modified>
</cp:coreProperties>
</file>