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4" i="1" l="1"/>
  <c r="F94" i="1"/>
  <c r="F96" i="1"/>
  <c r="F80" i="1"/>
  <c r="G61" i="1" l="1"/>
  <c r="F61" i="1"/>
  <c r="F14" i="1"/>
  <c r="F38" i="1" l="1"/>
  <c r="F28" i="1" l="1"/>
  <c r="G14" i="1"/>
  <c r="G96" i="1" l="1"/>
</calcChain>
</file>

<file path=xl/sharedStrings.xml><?xml version="1.0" encoding="utf-8"?>
<sst xmlns="http://schemas.openxmlformats.org/spreadsheetml/2006/main" count="174" uniqueCount="93">
  <si>
    <t>Income</t>
  </si>
  <si>
    <t xml:space="preserve">R/I In-ward Local </t>
  </si>
  <si>
    <t>R/I In-ward Local Premium</t>
  </si>
  <si>
    <t xml:space="preserve">R/I In-ward Local Commission </t>
  </si>
  <si>
    <t>R/I In-ward Local Commission Aviation</t>
  </si>
  <si>
    <t>R/I In-ward Local Commission Aviation Profit</t>
  </si>
  <si>
    <t>R/I In-ward Local Commission Engineering</t>
  </si>
  <si>
    <t>R/I In-ward Local Commission Engineering Profit</t>
  </si>
  <si>
    <t>R/I In-ward Local Commission Fire</t>
  </si>
  <si>
    <t>R/I In-ward Local Commission Marine Cargo</t>
  </si>
  <si>
    <t>R/I In-ward Local Commission Marine Cargo Profit</t>
  </si>
  <si>
    <t>R/I In-ward Local Commission Marine Hull</t>
  </si>
  <si>
    <t>R/I In-ward Local Commission Marine Hull Profit</t>
  </si>
  <si>
    <t>R/I In-ward Local Commission Misc. Accdt.</t>
  </si>
  <si>
    <t>R/I In-ward Local Commission Misc. Accdt. Profit</t>
  </si>
  <si>
    <t>R/I In-ward Local Aviation Fac</t>
  </si>
  <si>
    <t>R/I In-ward Local Fire Fac</t>
  </si>
  <si>
    <t>R/I In-ward Local MC Fac</t>
  </si>
  <si>
    <t>R/I In-ward Local MH Fac</t>
  </si>
  <si>
    <t>R/I In-ward Local Misc. Fac</t>
  </si>
  <si>
    <t>R/I In-ward Local Misc. Fac OMP</t>
  </si>
  <si>
    <t>R/I In-ward Local Motor Fac</t>
  </si>
  <si>
    <t>R/I In-ward Local Engg. Surp</t>
  </si>
  <si>
    <t>R/I In-ward Local Fire Surplus</t>
  </si>
  <si>
    <t>R/I In-ward Local Fire Auto Fac</t>
  </si>
  <si>
    <t>R/I In-ward Local Fire Cat XL</t>
  </si>
  <si>
    <t>R/I In-ward Local Fire Risk XL</t>
  </si>
  <si>
    <t>R/I In-ward Local MC Surplus</t>
  </si>
  <si>
    <t>R/I In-ward Local MC Auto Fac</t>
  </si>
  <si>
    <t>R/I In-ward Local MC Cat XL</t>
  </si>
  <si>
    <t>R/I In-ward Local MH Surplus</t>
  </si>
  <si>
    <t>R/I In-ward Local Misc Accdt. Surplus</t>
  </si>
  <si>
    <t>R/I In-ward Local Motor M&amp;DP</t>
  </si>
  <si>
    <t>R/I In-ward Local Moror Vehicle XL</t>
  </si>
  <si>
    <t>R/I In-ward Local Treaty</t>
  </si>
  <si>
    <t>R/I In-ward Local Aviation Surplus</t>
  </si>
  <si>
    <t>R/I In-ward Local Engineering Surplus</t>
  </si>
  <si>
    <t>R/I In-ward Local Frie Cat XL</t>
  </si>
  <si>
    <t>R/I In-ward Local Marine Cargo Surplus</t>
  </si>
  <si>
    <t>R/I In-ward Local Marine Cargo Cat XL</t>
  </si>
  <si>
    <t>R/I In-ward Local Marine Hull Surplus</t>
  </si>
  <si>
    <t>R/I In-ward Local Misc. Accdt. Surplus</t>
  </si>
  <si>
    <t>R/I In-ward Local Motor Vehicle XL (M&amp;DP)</t>
  </si>
  <si>
    <t>R/I In-ward Local Other Than Control</t>
  </si>
  <si>
    <t>R/I In-ward Local Janata Bank STD 3600075</t>
  </si>
  <si>
    <t>R/I In-ward Local Bank Interest</t>
  </si>
  <si>
    <t>R/I In-ward Local Tax on Bank Interest</t>
  </si>
  <si>
    <t>R/I In-ward Local Outward A/C</t>
  </si>
  <si>
    <t>R/I In-ward Local Head Office</t>
  </si>
  <si>
    <t>R/I In-ward Local Cash Loss Paid to Ceding Co's</t>
  </si>
  <si>
    <t>R/I In-ward Local GA Loss Account</t>
  </si>
  <si>
    <t>R/I In-ward Local O/S Losses</t>
  </si>
  <si>
    <t>R/I In-ward Local Solicitor Fee</t>
  </si>
  <si>
    <t>R/I In-ward Local Survey Fee</t>
  </si>
  <si>
    <t>R/I In-ward Local Baill Fee</t>
  </si>
  <si>
    <t>R/I In-ward Local PSB Share Heldup</t>
  </si>
  <si>
    <t>R/I In-ward Local Expart Fee</t>
  </si>
  <si>
    <t>R/I In-ward Local Others Received</t>
  </si>
  <si>
    <t>R/I In-ward Local Control</t>
  </si>
  <si>
    <t>R/I In-ward Local P.S.B Control</t>
  </si>
  <si>
    <t>Type</t>
  </si>
  <si>
    <t>R/I Inward Local</t>
  </si>
  <si>
    <t>Expense</t>
  </si>
  <si>
    <t>Asset</t>
  </si>
  <si>
    <t>A/c ID</t>
  </si>
  <si>
    <t>R/I In-ward Local Commission Fire Profit</t>
  </si>
  <si>
    <t>R/I In-ward Local Engg. Fac</t>
  </si>
  <si>
    <t>R/I In-ward Local Bank Charges</t>
  </si>
  <si>
    <t>Sl. No.</t>
  </si>
  <si>
    <t>Accounts Name (Inward Local)</t>
  </si>
  <si>
    <t>Dr</t>
  </si>
  <si>
    <t>Cr</t>
  </si>
  <si>
    <t>R/I In-ward Local Premium Aviation</t>
  </si>
  <si>
    <t>R/I In-ward Local Premium Engineering</t>
  </si>
  <si>
    <t>R/I In-ward Local Premium Fire</t>
  </si>
  <si>
    <t>R/I In-ward Local Premium Fire Port Folio</t>
  </si>
  <si>
    <t>R/I In-ward Local Premium Fire Cat XL</t>
  </si>
  <si>
    <t>R/I In-ward Local Premium Fire Risk XL</t>
  </si>
  <si>
    <t>R/I In-ward Local Premium Marine Cargo</t>
  </si>
  <si>
    <t>R/I In-ward Local Premium Marine Hull</t>
  </si>
  <si>
    <t>R/I In-ward Local Premium Misc. Accdt.</t>
  </si>
  <si>
    <t>R/I In-ward Local Premium Misc. Port Folio</t>
  </si>
  <si>
    <t>R/I In-ward Local VAT and Excise Duty</t>
  </si>
  <si>
    <t>R/I In-ward Local Losses</t>
  </si>
  <si>
    <t>R/I In-ward Local Losses Aviation</t>
  </si>
  <si>
    <t>R/I In-ward Local Losses Engineering</t>
  </si>
  <si>
    <t>R/I In-ward Local Losses Fire</t>
  </si>
  <si>
    <t>R/I In-ward Local Losses Fire Port Folio</t>
  </si>
  <si>
    <t>R/I In-ward Local Losses Marine Cargo</t>
  </si>
  <si>
    <t>R/I In-ward Local Losses Marine Hull</t>
  </si>
  <si>
    <t>R/I In-ward Local Losses Misc. Accdt.</t>
  </si>
  <si>
    <t>R/I In-ward Local Losses Misc. Port Folio</t>
  </si>
  <si>
    <t>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</si>
</sst>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1"/>
      <color rgb="FF000000"/>
      <name val="Calibri"/>
      <charset val="1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b/>
      <sz val="12"/>
      <color rgb="FF000000"/>
      <name val="Tahoma"/>
      <family val="2"/>
    </font>
    <font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/>
      <top/>
      <bottom style="thin">
        <color indexed="53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vertical="top"/>
    </xf>
    <xf numFmtId="4" fontId="3" fillId="0" borderId="7" xfId="0" applyNumberFormat="1" applyFont="1" applyFill="1" applyBorder="1" applyAlignment="1">
      <alignment vertical="top"/>
    </xf>
    <xf numFmtId="4" fontId="3" fillId="0" borderId="5" xfId="0" applyNumberFormat="1" applyFont="1" applyFill="1" applyBorder="1" applyAlignment="1">
      <alignment vertical="top"/>
    </xf>
    <xf numFmtId="0" fontId="2" fillId="0" borderId="1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" fontId="1" fillId="0" borderId="7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top" wrapText="1"/>
    </xf>
    <xf numFmtId="4" fontId="3" fillId="0" borderId="7" xfId="0" applyNumberFormat="1" applyFont="1" applyFill="1" applyBorder="1" applyAlignment="1">
      <alignment horizontal="right" vertical="top"/>
    </xf>
    <xf numFmtId="4" fontId="3" fillId="0" borderId="5" xfId="0" applyNumberFormat="1" applyFont="1" applyFill="1" applyBorder="1" applyAlignment="1">
      <alignment horizontal="right" vertical="top"/>
    </xf>
    <xf numFmtId="0" fontId="9" fillId="0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vertical="top" wrapText="1"/>
    </xf>
    <xf numFmtId="4" fontId="14" fillId="0" borderId="5" xfId="0" applyNumberFormat="1" applyFont="1" applyFill="1" applyBorder="1"/>
    <xf numFmtId="164" fontId="5" fillId="0" borderId="1" xfId="0" applyNumberFormat="1" applyFont="1" applyFill="1" applyBorder="1" applyAlignment="1">
      <alignment vertical="top" wrapText="1"/>
    </xf>
    <xf numFmtId="0" fontId="4" fillId="0" borderId="0" xfId="0" applyFont="1" applyFill="1"/>
    <xf numFmtId="4" fontId="12" fillId="0" borderId="7" xfId="0" applyNumberFormat="1" applyFont="1" applyFill="1" applyBorder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4" fontId="3" fillId="0" borderId="7" xfId="0" applyNumberFormat="1" applyFont="1" applyFill="1" applyBorder="1" applyAlignment="1">
      <alignment horizontal="right" vertical="top" wrapText="1"/>
    </xf>
    <xf numFmtId="4" fontId="3" fillId="0" borderId="5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center" wrapText="1"/>
    </xf>
    <xf numFmtId="4" fontId="5" fillId="0" borderId="5" xfId="0" applyNumberFormat="1" applyFont="1" applyFill="1" applyBorder="1" applyAlignment="1">
      <alignment horizontal="right" vertical="top" wrapText="1"/>
    </xf>
    <xf numFmtId="4" fontId="0" fillId="0" borderId="5" xfId="0" applyNumberFormat="1" applyFill="1" applyBorder="1"/>
    <xf numFmtId="4" fontId="5" fillId="0" borderId="7" xfId="0" applyNumberFormat="1" applyFont="1" applyFill="1" applyBorder="1" applyAlignment="1">
      <alignment horizontal="right" vertical="top" wrapText="1"/>
    </xf>
    <xf numFmtId="0" fontId="10" fillId="0" borderId="0" xfId="0" applyFont="1" applyFill="1"/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4" fontId="1" fillId="0" borderId="7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/>
    <xf numFmtId="0" fontId="2" fillId="0" borderId="1" xfId="0" applyFont="1" applyFill="1" applyBorder="1" applyAlignment="1">
      <alignment vertical="top"/>
    </xf>
    <xf numFmtId="4" fontId="2" fillId="0" borderId="7" xfId="0" applyNumberFormat="1" applyFont="1" applyFill="1" applyBorder="1" applyAlignment="1">
      <alignment horizontal="right"/>
    </xf>
    <xf numFmtId="4" fontId="2" fillId="0" borderId="5" xfId="0" applyNumberFormat="1" applyFont="1" applyFill="1" applyBorder="1" applyAlignment="1">
      <alignment horizontal="right"/>
    </xf>
    <xf numFmtId="4" fontId="1" fillId="0" borderId="5" xfId="0" applyNumberFormat="1" applyFont="1" applyFill="1" applyBorder="1" applyAlignment="1">
      <alignment horizontal="right"/>
    </xf>
    <xf numFmtId="4" fontId="2" fillId="0" borderId="1" xfId="0" applyNumberFormat="1" applyFont="1" applyFill="1" applyBorder="1"/>
    <xf numFmtId="4" fontId="2" fillId="0" borderId="8" xfId="0" applyNumberFormat="1" applyFont="1" applyFill="1" applyBorder="1"/>
    <xf numFmtId="4" fontId="15" fillId="0" borderId="4" xfId="0" applyNumberFormat="1" applyFont="1" applyFill="1" applyBorder="1"/>
    <xf numFmtId="4" fontId="15" fillId="0" borderId="3" xfId="0" applyNumberFormat="1" applyFont="1" applyFill="1" applyBorder="1"/>
    <xf numFmtId="4" fontId="15" fillId="0" borderId="2" xfId="0" applyNumberFormat="1" applyFont="1" applyFill="1" applyBorder="1"/>
    <xf numFmtId="4" fontId="15" fillId="0" borderId="7" xfId="0" applyNumberFormat="1" applyFont="1" applyFill="1" applyBorder="1"/>
    <xf numFmtId="4" fontId="2" fillId="0" borderId="7" xfId="0" applyNumberFormat="1" applyFont="1" applyFill="1" applyBorder="1"/>
    <xf numFmtId="4" fontId="2" fillId="0" borderId="0" xfId="0" applyNumberFormat="1" applyFont="1" applyFill="1"/>
    <xf numFmtId="4" fontId="15" fillId="0" borderId="6" xfId="0" applyNumberFormat="1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showGridLines="0" tabSelected="1" zoomScale="112" zoomScaleNormal="112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36328125" style="17" customWidth="1"/>
    <col min="2" max="2" width="9" style="40" customWidth="1"/>
    <col min="3" max="3" width="6" style="40" customWidth="1"/>
    <col min="4" max="4" width="37.26953125" style="11" customWidth="1"/>
    <col min="5" max="5" width="7" style="11" customWidth="1"/>
    <col min="6" max="6" width="16.90625" style="45" customWidth="1"/>
    <col min="7" max="7" width="17.26953125" style="46" customWidth="1"/>
    <col min="8" max="16384" width="9.1796875" style="17"/>
  </cols>
  <sheetData>
    <row r="1" spans="1:7" s="11" customFormat="1" ht="15" customHeight="1" x14ac:dyDescent="0.3">
      <c r="A1" s="6"/>
      <c r="B1" s="7"/>
      <c r="C1" s="7"/>
      <c r="D1" s="1" t="s">
        <v>1</v>
      </c>
      <c r="E1" s="8"/>
      <c r="F1" s="9"/>
      <c r="G1" s="10"/>
    </row>
    <row r="2" spans="1:7" ht="45.5" customHeight="1" x14ac:dyDescent="0.3">
      <c r="A2" s="12" t="s">
        <v>68</v>
      </c>
      <c r="B2" s="13" t="s">
        <v>64</v>
      </c>
      <c r="C2" s="14" t="s">
        <v>60</v>
      </c>
      <c r="D2" s="14" t="s">
        <v>69</v>
      </c>
      <c r="E2" s="14" t="s">
        <v>61</v>
      </c>
      <c r="F2" s="15" t="s">
        <v>70</v>
      </c>
      <c r="G2" s="16" t="s">
        <v>71</v>
      </c>
    </row>
    <row r="3" spans="1:7" s="11" customFormat="1" ht="13.5" customHeight="1" x14ac:dyDescent="0.3">
      <c r="A3" s="18">
        <v>1</v>
      </c>
      <c r="B3" s="19"/>
      <c r="C3" s="19" t="s">
        <v>0</v>
      </c>
      <c r="D3" s="2" t="s">
        <v>2</v>
      </c>
      <c r="E3" s="8"/>
      <c r="F3" s="20"/>
      <c r="G3" s="21"/>
    </row>
    <row r="4" spans="1:7" ht="15" customHeight="1" x14ac:dyDescent="0.3">
      <c r="A4" s="18">
        <v>2</v>
      </c>
      <c r="B4" s="22">
        <v>3000000802</v>
      </c>
      <c r="C4" s="19" t="s">
        <v>0</v>
      </c>
      <c r="D4" s="3" t="s">
        <v>72</v>
      </c>
      <c r="E4" s="23">
        <v>1</v>
      </c>
      <c r="F4" s="47"/>
      <c r="G4" s="24">
        <v>804798850.37999988</v>
      </c>
    </row>
    <row r="5" spans="1:7" ht="15" customHeight="1" x14ac:dyDescent="0.3">
      <c r="A5" s="18">
        <v>3</v>
      </c>
      <c r="B5" s="22">
        <v>3000000804</v>
      </c>
      <c r="C5" s="19" t="s">
        <v>0</v>
      </c>
      <c r="D5" s="3" t="s">
        <v>73</v>
      </c>
      <c r="E5" s="23">
        <v>2</v>
      </c>
      <c r="F5" s="47"/>
      <c r="G5" s="24">
        <v>1814279891.8799999</v>
      </c>
    </row>
    <row r="6" spans="1:7" ht="15" customHeight="1" x14ac:dyDescent="0.3">
      <c r="A6" s="18">
        <v>4</v>
      </c>
      <c r="B6" s="22">
        <v>3000000805</v>
      </c>
      <c r="C6" s="19" t="s">
        <v>0</v>
      </c>
      <c r="D6" s="3" t="s">
        <v>74</v>
      </c>
      <c r="E6" s="23">
        <v>3</v>
      </c>
      <c r="F6" s="47"/>
      <c r="G6" s="24">
        <v>5964828585.8399992</v>
      </c>
    </row>
    <row r="7" spans="1:7" s="26" customFormat="1" ht="15" customHeight="1" x14ac:dyDescent="0.3">
      <c r="A7" s="18">
        <v>5</v>
      </c>
      <c r="B7" s="22">
        <v>3000000806</v>
      </c>
      <c r="C7" s="19" t="s">
        <v>0</v>
      </c>
      <c r="D7" s="4" t="s">
        <v>75</v>
      </c>
      <c r="E7" s="25">
        <v>4</v>
      </c>
      <c r="F7" s="47">
        <v>0</v>
      </c>
      <c r="G7" s="24"/>
    </row>
    <row r="8" spans="1:7" s="26" customFormat="1" ht="15" customHeight="1" x14ac:dyDescent="0.3">
      <c r="A8" s="18">
        <v>6</v>
      </c>
      <c r="B8" s="22">
        <v>3000000807</v>
      </c>
      <c r="C8" s="19" t="s">
        <v>0</v>
      </c>
      <c r="D8" s="4" t="s">
        <v>76</v>
      </c>
      <c r="E8" s="25">
        <v>5</v>
      </c>
      <c r="F8" s="47"/>
      <c r="G8" s="24">
        <v>54008820.890000001</v>
      </c>
    </row>
    <row r="9" spans="1:7" s="26" customFormat="1" ht="15" customHeight="1" x14ac:dyDescent="0.3">
      <c r="A9" s="18">
        <v>7</v>
      </c>
      <c r="B9" s="22">
        <v>3000000809</v>
      </c>
      <c r="C9" s="19" t="s">
        <v>0</v>
      </c>
      <c r="D9" s="4" t="s">
        <v>77</v>
      </c>
      <c r="E9" s="25">
        <v>6</v>
      </c>
      <c r="F9" s="47"/>
      <c r="G9" s="24">
        <v>234053882.26999998</v>
      </c>
    </row>
    <row r="10" spans="1:7" ht="15" customHeight="1" x14ac:dyDescent="0.3">
      <c r="A10" s="18">
        <v>8</v>
      </c>
      <c r="B10" s="22">
        <v>3000000811</v>
      </c>
      <c r="C10" s="19" t="s">
        <v>0</v>
      </c>
      <c r="D10" s="3" t="s">
        <v>78</v>
      </c>
      <c r="E10" s="23">
        <v>7</v>
      </c>
      <c r="F10" s="47"/>
      <c r="G10" s="24">
        <v>2223757542.3000002</v>
      </c>
    </row>
    <row r="11" spans="1:7" ht="15" customHeight="1" x14ac:dyDescent="0.3">
      <c r="A11" s="18">
        <v>9</v>
      </c>
      <c r="B11" s="22">
        <v>3000000813</v>
      </c>
      <c r="C11" s="19" t="s">
        <v>0</v>
      </c>
      <c r="D11" s="3" t="s">
        <v>79</v>
      </c>
      <c r="E11" s="23">
        <v>8</v>
      </c>
      <c r="F11" s="47"/>
      <c r="G11" s="24">
        <v>645018386.35000002</v>
      </c>
    </row>
    <row r="12" spans="1:7" ht="15" customHeight="1" x14ac:dyDescent="0.3">
      <c r="A12" s="18">
        <v>10</v>
      </c>
      <c r="B12" s="22">
        <v>3000000815</v>
      </c>
      <c r="C12" s="19" t="s">
        <v>0</v>
      </c>
      <c r="D12" s="3" t="s">
        <v>80</v>
      </c>
      <c r="E12" s="23">
        <v>9</v>
      </c>
      <c r="F12" s="47"/>
      <c r="G12" s="24">
        <v>575720248.6099999</v>
      </c>
    </row>
    <row r="13" spans="1:7" s="26" customFormat="1" ht="15" customHeight="1" x14ac:dyDescent="0.3">
      <c r="A13" s="18">
        <v>11</v>
      </c>
      <c r="B13" s="22">
        <v>3000000816</v>
      </c>
      <c r="C13" s="19" t="s">
        <v>0</v>
      </c>
      <c r="D13" s="4" t="s">
        <v>81</v>
      </c>
      <c r="E13" s="25">
        <v>10</v>
      </c>
      <c r="F13" s="47">
        <v>1</v>
      </c>
      <c r="G13" s="24"/>
    </row>
    <row r="14" spans="1:7" s="26" customFormat="1" ht="15" customHeight="1" x14ac:dyDescent="0.3">
      <c r="A14" s="18"/>
      <c r="B14" s="22"/>
      <c r="C14" s="19"/>
      <c r="D14" s="4"/>
      <c r="E14" s="25"/>
      <c r="F14" s="27">
        <f>SUM(F4:F13)</f>
        <v>1</v>
      </c>
      <c r="G14" s="28">
        <f>SUM(G4:G13)</f>
        <v>12316466208.519999</v>
      </c>
    </row>
    <row r="15" spans="1:7" ht="15" customHeight="1" x14ac:dyDescent="0.3">
      <c r="A15" s="18">
        <v>12</v>
      </c>
      <c r="B15" s="19"/>
      <c r="C15" s="19" t="s">
        <v>62</v>
      </c>
      <c r="D15" s="2" t="s">
        <v>3</v>
      </c>
      <c r="E15" s="23"/>
      <c r="F15" s="29"/>
      <c r="G15" s="30"/>
    </row>
    <row r="16" spans="1:7" ht="15" customHeight="1" x14ac:dyDescent="0.3">
      <c r="A16" s="18">
        <v>13</v>
      </c>
      <c r="B16" s="31">
        <v>4000001602</v>
      </c>
      <c r="C16" s="19" t="s">
        <v>62</v>
      </c>
      <c r="D16" s="3" t="s">
        <v>4</v>
      </c>
      <c r="E16" s="23">
        <v>11</v>
      </c>
      <c r="F16" s="48">
        <v>41434723.870000005</v>
      </c>
      <c r="G16" s="24"/>
    </row>
    <row r="17" spans="1:7" s="26" customFormat="1" ht="15" customHeight="1" x14ac:dyDescent="0.3">
      <c r="A17" s="18">
        <v>14</v>
      </c>
      <c r="B17" s="31">
        <v>4000001603</v>
      </c>
      <c r="C17" s="19" t="s">
        <v>62</v>
      </c>
      <c r="D17" s="4" t="s">
        <v>5</v>
      </c>
      <c r="E17" s="25">
        <v>12</v>
      </c>
      <c r="F17" s="47">
        <v>0</v>
      </c>
      <c r="G17" s="24"/>
    </row>
    <row r="18" spans="1:7" ht="15" customHeight="1" x14ac:dyDescent="0.3">
      <c r="A18" s="18">
        <v>15</v>
      </c>
      <c r="B18" s="31">
        <v>4000001604</v>
      </c>
      <c r="C18" s="19" t="s">
        <v>62</v>
      </c>
      <c r="D18" s="3" t="s">
        <v>6</v>
      </c>
      <c r="E18" s="23">
        <v>13</v>
      </c>
      <c r="F18" s="47">
        <v>150458462.82000002</v>
      </c>
      <c r="G18" s="24"/>
    </row>
    <row r="19" spans="1:7" s="26" customFormat="1" ht="15" customHeight="1" x14ac:dyDescent="0.3">
      <c r="A19" s="18">
        <v>16</v>
      </c>
      <c r="B19" s="31">
        <v>4000001605</v>
      </c>
      <c r="C19" s="19" t="s">
        <v>62</v>
      </c>
      <c r="D19" s="4" t="s">
        <v>7</v>
      </c>
      <c r="E19" s="25">
        <v>14</v>
      </c>
      <c r="F19" s="47">
        <v>625647.86</v>
      </c>
      <c r="G19" s="24"/>
    </row>
    <row r="20" spans="1:7" ht="15" customHeight="1" x14ac:dyDescent="0.3">
      <c r="A20" s="18">
        <v>17</v>
      </c>
      <c r="B20" s="31">
        <v>4000001606</v>
      </c>
      <c r="C20" s="19" t="s">
        <v>62</v>
      </c>
      <c r="D20" s="3" t="s">
        <v>8</v>
      </c>
      <c r="E20" s="23">
        <v>15</v>
      </c>
      <c r="F20" s="47">
        <v>1284057637.3400004</v>
      </c>
      <c r="G20" s="24"/>
    </row>
    <row r="21" spans="1:7" s="26" customFormat="1" ht="15" customHeight="1" x14ac:dyDescent="0.3">
      <c r="A21" s="18">
        <v>18</v>
      </c>
      <c r="B21" s="31">
        <v>4000001607</v>
      </c>
      <c r="C21" s="19" t="s">
        <v>62</v>
      </c>
      <c r="D21" s="4" t="s">
        <v>65</v>
      </c>
      <c r="E21" s="25">
        <v>16</v>
      </c>
      <c r="F21" s="47">
        <v>276264275.56999999</v>
      </c>
      <c r="G21" s="24"/>
    </row>
    <row r="22" spans="1:7" ht="15" customHeight="1" x14ac:dyDescent="0.3">
      <c r="A22" s="18">
        <v>19</v>
      </c>
      <c r="B22" s="31">
        <v>4000001608</v>
      </c>
      <c r="C22" s="19" t="s">
        <v>62</v>
      </c>
      <c r="D22" s="3" t="s">
        <v>9</v>
      </c>
      <c r="E22" s="23">
        <v>17</v>
      </c>
      <c r="F22" s="47">
        <v>564272599.86000001</v>
      </c>
      <c r="G22" s="24"/>
    </row>
    <row r="23" spans="1:7" s="26" customFormat="1" ht="15" customHeight="1" x14ac:dyDescent="0.3">
      <c r="A23" s="18">
        <v>20</v>
      </c>
      <c r="B23" s="31">
        <v>4000001609</v>
      </c>
      <c r="C23" s="19" t="s">
        <v>62</v>
      </c>
      <c r="D23" s="4" t="s">
        <v>10</v>
      </c>
      <c r="E23" s="25">
        <v>18</v>
      </c>
      <c r="F23" s="47">
        <v>40453965.75</v>
      </c>
      <c r="G23" s="24"/>
    </row>
    <row r="24" spans="1:7" ht="15" customHeight="1" x14ac:dyDescent="0.3">
      <c r="A24" s="18">
        <v>21</v>
      </c>
      <c r="B24" s="31">
        <v>4000001610</v>
      </c>
      <c r="C24" s="19" t="s">
        <v>62</v>
      </c>
      <c r="D24" s="3" t="s">
        <v>11</v>
      </c>
      <c r="E24" s="23">
        <v>19</v>
      </c>
      <c r="F24" s="47">
        <v>80699958.38000001</v>
      </c>
      <c r="G24" s="24"/>
    </row>
    <row r="25" spans="1:7" s="26" customFormat="1" ht="15" customHeight="1" x14ac:dyDescent="0.3">
      <c r="A25" s="18">
        <v>22</v>
      </c>
      <c r="B25" s="31">
        <v>4000001611</v>
      </c>
      <c r="C25" s="19" t="s">
        <v>62</v>
      </c>
      <c r="D25" s="4" t="s">
        <v>12</v>
      </c>
      <c r="E25" s="25">
        <v>20</v>
      </c>
      <c r="F25" s="47">
        <v>11251009.91</v>
      </c>
      <c r="G25" s="24"/>
    </row>
    <row r="26" spans="1:7" ht="15" customHeight="1" x14ac:dyDescent="0.3">
      <c r="A26" s="18">
        <v>23</v>
      </c>
      <c r="B26" s="31">
        <v>4000001612</v>
      </c>
      <c r="C26" s="19" t="s">
        <v>62</v>
      </c>
      <c r="D26" s="3" t="s">
        <v>13</v>
      </c>
      <c r="E26" s="23">
        <v>21</v>
      </c>
      <c r="F26" s="47">
        <v>122422204.95</v>
      </c>
      <c r="G26" s="24"/>
    </row>
    <row r="27" spans="1:7" s="26" customFormat="1" ht="15" customHeight="1" x14ac:dyDescent="0.3">
      <c r="A27" s="18">
        <v>24</v>
      </c>
      <c r="B27" s="31">
        <v>4000001613</v>
      </c>
      <c r="C27" s="19" t="s">
        <v>62</v>
      </c>
      <c r="D27" s="4" t="s">
        <v>14</v>
      </c>
      <c r="E27" s="25">
        <v>22</v>
      </c>
      <c r="F27" s="49">
        <v>14347334.970000001</v>
      </c>
      <c r="G27" s="24"/>
    </row>
    <row r="28" spans="1:7" s="26" customFormat="1" ht="15" customHeight="1" x14ac:dyDescent="0.3">
      <c r="A28" s="18"/>
      <c r="B28" s="19"/>
      <c r="C28" s="19"/>
      <c r="D28" s="4"/>
      <c r="E28" s="25"/>
      <c r="F28" s="27">
        <f>SUM(F16:F27)</f>
        <v>2586287821.2799997</v>
      </c>
      <c r="G28" s="32"/>
    </row>
    <row r="29" spans="1:7" ht="15" customHeight="1" x14ac:dyDescent="0.3">
      <c r="A29" s="18">
        <v>25</v>
      </c>
      <c r="B29" s="19"/>
      <c r="C29" s="19" t="s">
        <v>62</v>
      </c>
      <c r="D29" s="2" t="s">
        <v>83</v>
      </c>
      <c r="E29" s="23"/>
      <c r="F29" s="29"/>
      <c r="G29" s="30"/>
    </row>
    <row r="30" spans="1:7" ht="15" customHeight="1" x14ac:dyDescent="0.3">
      <c r="A30" s="18">
        <v>26</v>
      </c>
      <c r="B30" s="31">
        <v>4000001632</v>
      </c>
      <c r="C30" s="19" t="s">
        <v>62</v>
      </c>
      <c r="D30" s="3" t="s">
        <v>84</v>
      </c>
      <c r="E30" s="23">
        <v>23</v>
      </c>
      <c r="F30" s="48">
        <v>16669003.65</v>
      </c>
      <c r="G30" s="24"/>
    </row>
    <row r="31" spans="1:7" ht="15" customHeight="1" x14ac:dyDescent="0.3">
      <c r="A31" s="18">
        <v>27</v>
      </c>
      <c r="B31" s="31">
        <v>4000001634</v>
      </c>
      <c r="C31" s="19" t="s">
        <v>62</v>
      </c>
      <c r="D31" s="3" t="s">
        <v>85</v>
      </c>
      <c r="E31" s="23">
        <v>24</v>
      </c>
      <c r="F31" s="47">
        <v>11675248.970000001</v>
      </c>
      <c r="G31" s="24"/>
    </row>
    <row r="32" spans="1:7" ht="15" customHeight="1" x14ac:dyDescent="0.3">
      <c r="A32" s="18">
        <v>28</v>
      </c>
      <c r="B32" s="31">
        <v>4000001636</v>
      </c>
      <c r="C32" s="19" t="s">
        <v>62</v>
      </c>
      <c r="D32" s="3" t="s">
        <v>86</v>
      </c>
      <c r="E32" s="23">
        <v>25</v>
      </c>
      <c r="F32" s="47">
        <v>803329232.98999989</v>
      </c>
      <c r="G32" s="24"/>
    </row>
    <row r="33" spans="1:7" s="26" customFormat="1" ht="15" customHeight="1" x14ac:dyDescent="0.3">
      <c r="A33" s="18">
        <v>29</v>
      </c>
      <c r="B33" s="31">
        <v>4000001637</v>
      </c>
      <c r="C33" s="19" t="s">
        <v>62</v>
      </c>
      <c r="D33" s="4" t="s">
        <v>87</v>
      </c>
      <c r="E33" s="25">
        <v>26</v>
      </c>
      <c r="F33" s="47">
        <v>0</v>
      </c>
      <c r="G33" s="24"/>
    </row>
    <row r="34" spans="1:7" ht="15" customHeight="1" x14ac:dyDescent="0.3">
      <c r="A34" s="18">
        <v>30</v>
      </c>
      <c r="B34" s="31">
        <v>4000001638</v>
      </c>
      <c r="C34" s="19" t="s">
        <v>62</v>
      </c>
      <c r="D34" s="3" t="s">
        <v>88</v>
      </c>
      <c r="E34" s="23">
        <v>27</v>
      </c>
      <c r="F34" s="47">
        <v>547469403.41000009</v>
      </c>
      <c r="G34" s="24"/>
    </row>
    <row r="35" spans="1:7" ht="15" customHeight="1" x14ac:dyDescent="0.3">
      <c r="A35" s="18">
        <v>31</v>
      </c>
      <c r="B35" s="31">
        <v>4000001640</v>
      </c>
      <c r="C35" s="19" t="s">
        <v>62</v>
      </c>
      <c r="D35" s="3" t="s">
        <v>89</v>
      </c>
      <c r="E35" s="23">
        <v>28</v>
      </c>
      <c r="F35" s="47">
        <v>44688963.700000003</v>
      </c>
      <c r="G35" s="24"/>
    </row>
    <row r="36" spans="1:7" ht="15" customHeight="1" x14ac:dyDescent="0.3">
      <c r="A36" s="18">
        <v>32</v>
      </c>
      <c r="B36" s="31">
        <v>4000001642</v>
      </c>
      <c r="C36" s="19" t="s">
        <v>62</v>
      </c>
      <c r="D36" s="3" t="s">
        <v>90</v>
      </c>
      <c r="E36" s="23">
        <v>29</v>
      </c>
      <c r="F36" s="47">
        <v>1734665.9000000004</v>
      </c>
      <c r="G36" s="24"/>
    </row>
    <row r="37" spans="1:7" s="26" customFormat="1" ht="15" customHeight="1" x14ac:dyDescent="0.3">
      <c r="A37" s="18">
        <v>33</v>
      </c>
      <c r="B37" s="31">
        <v>4000001643</v>
      </c>
      <c r="C37" s="19" t="s">
        <v>62</v>
      </c>
      <c r="D37" s="4" t="s">
        <v>91</v>
      </c>
      <c r="E37" s="25">
        <v>30</v>
      </c>
      <c r="F37" s="49"/>
      <c r="G37" s="24"/>
    </row>
    <row r="38" spans="1:7" s="26" customFormat="1" ht="15" customHeight="1" x14ac:dyDescent="0.3">
      <c r="A38" s="18"/>
      <c r="B38" s="19"/>
      <c r="C38" s="19"/>
      <c r="D38" s="4"/>
      <c r="E38" s="25"/>
      <c r="F38" s="27">
        <f>SUM(F30:F37)</f>
        <v>1425566518.6200001</v>
      </c>
      <c r="G38" s="32"/>
    </row>
    <row r="39" spans="1:7" ht="15" customHeight="1" x14ac:dyDescent="0.3">
      <c r="A39" s="18">
        <v>34</v>
      </c>
      <c r="B39" s="19"/>
      <c r="C39" s="22" t="s">
        <v>92</v>
      </c>
      <c r="D39" s="2" t="s">
        <v>58</v>
      </c>
      <c r="E39" s="23"/>
      <c r="F39" s="29"/>
      <c r="G39" s="30"/>
    </row>
    <row r="40" spans="1:7" s="26" customFormat="1" ht="15" customHeight="1" x14ac:dyDescent="0.3">
      <c r="A40" s="18">
        <v>35</v>
      </c>
      <c r="B40" s="22">
        <v>2000001222</v>
      </c>
      <c r="C40" s="22" t="s">
        <v>92</v>
      </c>
      <c r="D40" s="4" t="s">
        <v>15</v>
      </c>
      <c r="E40" s="25">
        <v>31</v>
      </c>
      <c r="F40" s="50">
        <v>4604218.299999997</v>
      </c>
      <c r="G40" s="24"/>
    </row>
    <row r="41" spans="1:7" s="26" customFormat="1" ht="15" customHeight="1" x14ac:dyDescent="0.3">
      <c r="A41" s="18">
        <v>36</v>
      </c>
      <c r="B41" s="22">
        <v>2000001223</v>
      </c>
      <c r="C41" s="22" t="s">
        <v>92</v>
      </c>
      <c r="D41" s="4" t="s">
        <v>66</v>
      </c>
      <c r="E41" s="25">
        <v>32</v>
      </c>
      <c r="F41" s="50">
        <v>13918758.600000009</v>
      </c>
      <c r="G41" s="24"/>
    </row>
    <row r="42" spans="1:7" s="26" customFormat="1" ht="15" customHeight="1" x14ac:dyDescent="0.3">
      <c r="A42" s="18">
        <v>37</v>
      </c>
      <c r="B42" s="22">
        <v>2000001224</v>
      </c>
      <c r="C42" s="22" t="s">
        <v>92</v>
      </c>
      <c r="D42" s="4" t="s">
        <v>16</v>
      </c>
      <c r="E42" s="25">
        <v>33</v>
      </c>
      <c r="F42" s="50">
        <v>237486664.17000008</v>
      </c>
      <c r="G42" s="24"/>
    </row>
    <row r="43" spans="1:7" s="26" customFormat="1" ht="15" customHeight="1" x14ac:dyDescent="0.3">
      <c r="A43" s="18">
        <v>38</v>
      </c>
      <c r="B43" s="22">
        <v>2000001225</v>
      </c>
      <c r="C43" s="22" t="s">
        <v>92</v>
      </c>
      <c r="D43" s="4" t="s">
        <v>17</v>
      </c>
      <c r="E43" s="25">
        <v>34</v>
      </c>
      <c r="F43" s="50">
        <v>229877088.22999996</v>
      </c>
      <c r="G43" s="24"/>
    </row>
    <row r="44" spans="1:7" s="26" customFormat="1" ht="15" customHeight="1" x14ac:dyDescent="0.35">
      <c r="A44" s="18">
        <v>39</v>
      </c>
      <c r="B44" s="22">
        <v>2000001226</v>
      </c>
      <c r="C44" s="22" t="s">
        <v>92</v>
      </c>
      <c r="D44" s="4" t="s">
        <v>18</v>
      </c>
      <c r="E44" s="25">
        <v>35</v>
      </c>
      <c r="F44" s="51"/>
      <c r="G44" s="33">
        <v>31264816.919999987</v>
      </c>
    </row>
    <row r="45" spans="1:7" s="26" customFormat="1" ht="15" customHeight="1" x14ac:dyDescent="0.3">
      <c r="A45" s="18">
        <v>40</v>
      </c>
      <c r="B45" s="22">
        <v>2000001227</v>
      </c>
      <c r="C45" s="22" t="s">
        <v>92</v>
      </c>
      <c r="D45" s="4" t="s">
        <v>19</v>
      </c>
      <c r="E45" s="25">
        <v>36</v>
      </c>
      <c r="F45" s="50">
        <v>42982183.249999985</v>
      </c>
      <c r="G45" s="24"/>
    </row>
    <row r="46" spans="1:7" s="26" customFormat="1" ht="15" customHeight="1" x14ac:dyDescent="0.3">
      <c r="A46" s="18">
        <v>41</v>
      </c>
      <c r="B46" s="22">
        <v>2000001228</v>
      </c>
      <c r="C46" s="22" t="s">
        <v>92</v>
      </c>
      <c r="D46" s="4" t="s">
        <v>20</v>
      </c>
      <c r="E46" s="25">
        <v>37</v>
      </c>
      <c r="F46" s="50">
        <v>232853686.82999995</v>
      </c>
      <c r="G46" s="24"/>
    </row>
    <row r="47" spans="1:7" s="26" customFormat="1" ht="15" customHeight="1" x14ac:dyDescent="0.3">
      <c r="A47" s="18">
        <v>42</v>
      </c>
      <c r="B47" s="22">
        <v>2000001229</v>
      </c>
      <c r="C47" s="22" t="s">
        <v>92</v>
      </c>
      <c r="D47" s="4" t="s">
        <v>21</v>
      </c>
      <c r="E47" s="25">
        <v>38</v>
      </c>
      <c r="F47" s="50">
        <v>90540673.530000001</v>
      </c>
      <c r="G47" s="24"/>
    </row>
    <row r="48" spans="1:7" s="26" customFormat="1" ht="15" customHeight="1" x14ac:dyDescent="0.3">
      <c r="A48" s="18">
        <v>43</v>
      </c>
      <c r="B48" s="22">
        <v>2000001230</v>
      </c>
      <c r="C48" s="22" t="s">
        <v>92</v>
      </c>
      <c r="D48" s="4" t="s">
        <v>22</v>
      </c>
      <c r="E48" s="25">
        <v>39</v>
      </c>
      <c r="F48" s="50"/>
      <c r="G48" s="24">
        <v>60273066.24000001</v>
      </c>
    </row>
    <row r="49" spans="1:7" s="26" customFormat="1" ht="15" customHeight="1" x14ac:dyDescent="0.3">
      <c r="A49" s="18">
        <v>44</v>
      </c>
      <c r="B49" s="22">
        <v>2000001231</v>
      </c>
      <c r="C49" s="22" t="s">
        <v>92</v>
      </c>
      <c r="D49" s="4" t="s">
        <v>23</v>
      </c>
      <c r="E49" s="25">
        <v>40</v>
      </c>
      <c r="F49" s="50">
        <v>6071311887.9399986</v>
      </c>
      <c r="G49" s="24"/>
    </row>
    <row r="50" spans="1:7" s="26" customFormat="1" ht="15" customHeight="1" x14ac:dyDescent="0.3">
      <c r="A50" s="18">
        <v>45</v>
      </c>
      <c r="B50" s="22">
        <v>2000001232</v>
      </c>
      <c r="C50" s="22" t="s">
        <v>92</v>
      </c>
      <c r="D50" s="4" t="s">
        <v>24</v>
      </c>
      <c r="E50" s="25">
        <v>41</v>
      </c>
      <c r="F50" s="50"/>
      <c r="G50" s="24">
        <v>5235815</v>
      </c>
    </row>
    <row r="51" spans="1:7" s="26" customFormat="1" ht="15" customHeight="1" x14ac:dyDescent="0.3">
      <c r="A51" s="18">
        <v>46</v>
      </c>
      <c r="B51" s="22">
        <v>2000001233</v>
      </c>
      <c r="C51" s="22" t="s">
        <v>92</v>
      </c>
      <c r="D51" s="4" t="s">
        <v>25</v>
      </c>
      <c r="E51" s="25">
        <v>42</v>
      </c>
      <c r="F51" s="50">
        <v>145600395.37</v>
      </c>
      <c r="G51" s="24"/>
    </row>
    <row r="52" spans="1:7" s="26" customFormat="1" ht="15" customHeight="1" x14ac:dyDescent="0.3">
      <c r="A52" s="18">
        <v>47</v>
      </c>
      <c r="B52" s="22">
        <v>2000001234</v>
      </c>
      <c r="C52" s="22" t="s">
        <v>92</v>
      </c>
      <c r="D52" s="4" t="s">
        <v>26</v>
      </c>
      <c r="E52" s="25">
        <v>43</v>
      </c>
      <c r="F52" s="48">
        <v>613002944.73000002</v>
      </c>
      <c r="G52" s="24"/>
    </row>
    <row r="53" spans="1:7" s="26" customFormat="1" ht="15" customHeight="1" x14ac:dyDescent="0.3">
      <c r="A53" s="18">
        <v>48</v>
      </c>
      <c r="B53" s="22">
        <v>2000001235</v>
      </c>
      <c r="C53" s="22" t="s">
        <v>92</v>
      </c>
      <c r="D53" s="4" t="s">
        <v>27</v>
      </c>
      <c r="E53" s="25">
        <v>44</v>
      </c>
      <c r="F53" s="47">
        <v>1529890035.6800001</v>
      </c>
      <c r="G53" s="24"/>
    </row>
    <row r="54" spans="1:7" s="26" customFormat="1" ht="15" customHeight="1" x14ac:dyDescent="0.35">
      <c r="A54" s="18">
        <v>49</v>
      </c>
      <c r="B54" s="22">
        <v>2000001236</v>
      </c>
      <c r="C54" s="22" t="s">
        <v>92</v>
      </c>
      <c r="D54" s="4" t="s">
        <v>28</v>
      </c>
      <c r="E54" s="25">
        <v>45</v>
      </c>
      <c r="F54" s="52"/>
      <c r="G54" s="33">
        <v>692109.84</v>
      </c>
    </row>
    <row r="55" spans="1:7" s="26" customFormat="1" ht="15" customHeight="1" x14ac:dyDescent="0.3">
      <c r="A55" s="18">
        <v>50</v>
      </c>
      <c r="B55" s="22">
        <v>2000001237</v>
      </c>
      <c r="C55" s="22" t="s">
        <v>92</v>
      </c>
      <c r="D55" s="4" t="s">
        <v>29</v>
      </c>
      <c r="E55" s="25">
        <v>46</v>
      </c>
      <c r="F55" s="47">
        <v>51067733.32</v>
      </c>
      <c r="G55" s="24"/>
    </row>
    <row r="56" spans="1:7" s="26" customFormat="1" ht="15" customHeight="1" x14ac:dyDescent="0.3">
      <c r="A56" s="18">
        <v>51</v>
      </c>
      <c r="B56" s="22">
        <v>2000001238</v>
      </c>
      <c r="C56" s="22" t="s">
        <v>92</v>
      </c>
      <c r="D56" s="4" t="s">
        <v>30</v>
      </c>
      <c r="E56" s="25">
        <v>47</v>
      </c>
      <c r="F56" s="47">
        <v>622703609.26999998</v>
      </c>
      <c r="G56" s="24"/>
    </row>
    <row r="57" spans="1:7" s="26" customFormat="1" ht="15" customHeight="1" x14ac:dyDescent="0.3">
      <c r="A57" s="18">
        <v>52</v>
      </c>
      <c r="B57" s="22">
        <v>2000001239</v>
      </c>
      <c r="C57" s="22" t="s">
        <v>92</v>
      </c>
      <c r="D57" s="4" t="s">
        <v>31</v>
      </c>
      <c r="E57" s="25">
        <v>48</v>
      </c>
      <c r="F57" s="47">
        <v>414901322.42999995</v>
      </c>
      <c r="G57" s="24"/>
    </row>
    <row r="58" spans="1:7" s="26" customFormat="1" ht="15" customHeight="1" x14ac:dyDescent="0.3">
      <c r="A58" s="18">
        <v>53</v>
      </c>
      <c r="B58" s="22">
        <v>2000001240</v>
      </c>
      <c r="C58" s="22" t="s">
        <v>92</v>
      </c>
      <c r="D58" s="4" t="s">
        <v>32</v>
      </c>
      <c r="E58" s="25">
        <v>49</v>
      </c>
      <c r="F58" s="47">
        <v>153441602.56</v>
      </c>
      <c r="G58" s="24"/>
    </row>
    <row r="59" spans="1:7" s="26" customFormat="1" ht="15" customHeight="1" x14ac:dyDescent="0.3">
      <c r="A59" s="18">
        <v>54</v>
      </c>
      <c r="B59" s="22">
        <v>2000001241</v>
      </c>
      <c r="C59" s="22" t="s">
        <v>92</v>
      </c>
      <c r="D59" s="4" t="s">
        <v>33</v>
      </c>
      <c r="E59" s="25">
        <v>50</v>
      </c>
      <c r="F59" s="47"/>
      <c r="G59" s="24">
        <v>4168360.46</v>
      </c>
    </row>
    <row r="60" spans="1:7" s="26" customFormat="1" ht="15" customHeight="1" x14ac:dyDescent="0.3">
      <c r="A60" s="18">
        <v>55</v>
      </c>
      <c r="B60" s="22">
        <v>2000001242</v>
      </c>
      <c r="C60" s="22" t="s">
        <v>92</v>
      </c>
      <c r="D60" s="4" t="s">
        <v>34</v>
      </c>
      <c r="E60" s="25">
        <v>51</v>
      </c>
      <c r="F60" s="49"/>
      <c r="G60" s="24">
        <v>0</v>
      </c>
    </row>
    <row r="61" spans="1:7" s="26" customFormat="1" ht="15" customHeight="1" x14ac:dyDescent="0.3">
      <c r="A61" s="18"/>
      <c r="B61" s="22"/>
      <c r="C61" s="19"/>
      <c r="D61" s="4"/>
      <c r="E61" s="25"/>
      <c r="F61" s="27">
        <f>SUM(F40:F60)</f>
        <v>10454182804.209999</v>
      </c>
      <c r="G61" s="27">
        <f>SUM(G40:G60)</f>
        <v>101634168.45999999</v>
      </c>
    </row>
    <row r="62" spans="1:7" ht="15" customHeight="1" x14ac:dyDescent="0.3">
      <c r="A62" s="18">
        <v>56</v>
      </c>
      <c r="B62" s="22"/>
      <c r="C62" s="22" t="s">
        <v>92</v>
      </c>
      <c r="D62" s="2" t="s">
        <v>59</v>
      </c>
      <c r="E62" s="23"/>
      <c r="F62" s="29"/>
      <c r="G62" s="30"/>
    </row>
    <row r="63" spans="1:7" s="26" customFormat="1" ht="15" customHeight="1" x14ac:dyDescent="0.3">
      <c r="A63" s="18">
        <v>57</v>
      </c>
      <c r="B63" s="22">
        <v>2000001262</v>
      </c>
      <c r="C63" s="22" t="s">
        <v>92</v>
      </c>
      <c r="D63" s="4" t="s">
        <v>35</v>
      </c>
      <c r="E63" s="25">
        <v>52</v>
      </c>
      <c r="F63" s="34">
        <v>0</v>
      </c>
      <c r="G63" s="32"/>
    </row>
    <row r="64" spans="1:7" s="26" customFormat="1" ht="15" customHeight="1" x14ac:dyDescent="0.3">
      <c r="A64" s="18">
        <v>58</v>
      </c>
      <c r="B64" s="22">
        <v>2000001263</v>
      </c>
      <c r="C64" s="22" t="s">
        <v>92</v>
      </c>
      <c r="D64" s="4" t="s">
        <v>36</v>
      </c>
      <c r="E64" s="25">
        <v>53</v>
      </c>
      <c r="F64" s="34">
        <v>0</v>
      </c>
      <c r="G64" s="32"/>
    </row>
    <row r="65" spans="1:7" s="26" customFormat="1" ht="15" customHeight="1" x14ac:dyDescent="0.3">
      <c r="A65" s="18">
        <v>59</v>
      </c>
      <c r="B65" s="22">
        <v>2000001264</v>
      </c>
      <c r="C65" s="22" t="s">
        <v>92</v>
      </c>
      <c r="D65" s="4" t="s">
        <v>23</v>
      </c>
      <c r="E65" s="25">
        <v>54</v>
      </c>
      <c r="F65" s="34">
        <v>0</v>
      </c>
      <c r="G65" s="32"/>
    </row>
    <row r="66" spans="1:7" s="26" customFormat="1" ht="15" customHeight="1" x14ac:dyDescent="0.3">
      <c r="A66" s="18">
        <v>60</v>
      </c>
      <c r="B66" s="22">
        <v>2000001265</v>
      </c>
      <c r="C66" s="22" t="s">
        <v>92</v>
      </c>
      <c r="D66" s="4" t="s">
        <v>37</v>
      </c>
      <c r="E66" s="25">
        <v>55</v>
      </c>
      <c r="F66" s="34">
        <v>0</v>
      </c>
      <c r="G66" s="32"/>
    </row>
    <row r="67" spans="1:7" s="26" customFormat="1" ht="15" customHeight="1" x14ac:dyDescent="0.3">
      <c r="A67" s="18">
        <v>61</v>
      </c>
      <c r="B67" s="22">
        <v>2000001266</v>
      </c>
      <c r="C67" s="22" t="s">
        <v>92</v>
      </c>
      <c r="D67" s="4" t="s">
        <v>26</v>
      </c>
      <c r="E67" s="25">
        <v>56</v>
      </c>
      <c r="F67" s="34">
        <v>0</v>
      </c>
      <c r="G67" s="32"/>
    </row>
    <row r="68" spans="1:7" s="26" customFormat="1" ht="15" customHeight="1" x14ac:dyDescent="0.3">
      <c r="A68" s="18">
        <v>62</v>
      </c>
      <c r="B68" s="22">
        <v>2000001267</v>
      </c>
      <c r="C68" s="22" t="s">
        <v>92</v>
      </c>
      <c r="D68" s="4" t="s">
        <v>38</v>
      </c>
      <c r="E68" s="25">
        <v>57</v>
      </c>
      <c r="F68" s="34">
        <v>0</v>
      </c>
      <c r="G68" s="32"/>
    </row>
    <row r="69" spans="1:7" s="26" customFormat="1" ht="15" customHeight="1" x14ac:dyDescent="0.3">
      <c r="A69" s="18">
        <v>63</v>
      </c>
      <c r="B69" s="22">
        <v>2000001268</v>
      </c>
      <c r="C69" s="22" t="s">
        <v>92</v>
      </c>
      <c r="D69" s="4" t="s">
        <v>39</v>
      </c>
      <c r="E69" s="25">
        <v>58</v>
      </c>
      <c r="F69" s="34">
        <v>0</v>
      </c>
      <c r="G69" s="32"/>
    </row>
    <row r="70" spans="1:7" s="26" customFormat="1" ht="15" customHeight="1" x14ac:dyDescent="0.3">
      <c r="A70" s="18">
        <v>64</v>
      </c>
      <c r="B70" s="22">
        <v>2000001269</v>
      </c>
      <c r="C70" s="22" t="s">
        <v>92</v>
      </c>
      <c r="D70" s="4" t="s">
        <v>40</v>
      </c>
      <c r="E70" s="25">
        <v>59</v>
      </c>
      <c r="F70" s="34">
        <v>0</v>
      </c>
      <c r="G70" s="32"/>
    </row>
    <row r="71" spans="1:7" s="26" customFormat="1" ht="15" customHeight="1" x14ac:dyDescent="0.3">
      <c r="A71" s="18">
        <v>65</v>
      </c>
      <c r="B71" s="22">
        <v>2000001270</v>
      </c>
      <c r="C71" s="22" t="s">
        <v>92</v>
      </c>
      <c r="D71" s="4" t="s">
        <v>41</v>
      </c>
      <c r="E71" s="25">
        <v>60</v>
      </c>
      <c r="F71" s="34">
        <v>0</v>
      </c>
      <c r="G71" s="32"/>
    </row>
    <row r="72" spans="1:7" s="26" customFormat="1" ht="15" customHeight="1" x14ac:dyDescent="0.3">
      <c r="A72" s="18">
        <v>66</v>
      </c>
      <c r="B72" s="22">
        <v>2000001271</v>
      </c>
      <c r="C72" s="22" t="s">
        <v>92</v>
      </c>
      <c r="D72" s="4" t="s">
        <v>42</v>
      </c>
      <c r="E72" s="25">
        <v>61</v>
      </c>
      <c r="F72" s="34">
        <v>0</v>
      </c>
      <c r="G72" s="32"/>
    </row>
    <row r="73" spans="1:7" s="26" customFormat="1" ht="15" customHeight="1" x14ac:dyDescent="0.3">
      <c r="A73" s="18"/>
      <c r="B73" s="22"/>
      <c r="C73" s="22"/>
      <c r="D73" s="4"/>
      <c r="E73" s="25"/>
      <c r="F73" s="34"/>
      <c r="G73" s="32"/>
    </row>
    <row r="74" spans="1:7" ht="15" customHeight="1" x14ac:dyDescent="0.3">
      <c r="A74" s="18"/>
      <c r="B74" s="19"/>
      <c r="C74" s="19"/>
      <c r="D74" s="2" t="s">
        <v>43</v>
      </c>
      <c r="E74" s="23"/>
      <c r="F74" s="29"/>
      <c r="G74" s="30"/>
    </row>
    <row r="75" spans="1:7" s="26" customFormat="1" ht="15" customHeight="1" x14ac:dyDescent="0.3">
      <c r="A75" s="18">
        <v>67</v>
      </c>
      <c r="B75" s="22">
        <v>1000001902</v>
      </c>
      <c r="C75" s="22" t="s">
        <v>63</v>
      </c>
      <c r="D75" s="4" t="s">
        <v>44</v>
      </c>
      <c r="E75" s="25">
        <v>62</v>
      </c>
      <c r="F75" s="47">
        <v>1016129363.2399998</v>
      </c>
      <c r="G75" s="32"/>
    </row>
    <row r="76" spans="1:7" s="26" customFormat="1" ht="15" customHeight="1" x14ac:dyDescent="0.3">
      <c r="A76" s="18">
        <v>68</v>
      </c>
      <c r="B76" s="22">
        <v>1000001903</v>
      </c>
      <c r="C76" s="22" t="s">
        <v>63</v>
      </c>
      <c r="D76" s="4" t="s">
        <v>67</v>
      </c>
      <c r="E76" s="25">
        <v>63</v>
      </c>
      <c r="F76" s="47">
        <v>62658</v>
      </c>
      <c r="G76" s="32"/>
    </row>
    <row r="77" spans="1:7" s="26" customFormat="1" ht="15" customHeight="1" x14ac:dyDescent="0.3">
      <c r="A77" s="18">
        <v>69</v>
      </c>
      <c r="B77" s="22">
        <v>1000001904</v>
      </c>
      <c r="C77" s="22" t="s">
        <v>63</v>
      </c>
      <c r="D77" s="5" t="s">
        <v>82</v>
      </c>
      <c r="E77" s="25">
        <v>64</v>
      </c>
      <c r="F77" s="47">
        <v>51150</v>
      </c>
      <c r="G77" s="32"/>
    </row>
    <row r="78" spans="1:7" s="26" customFormat="1" ht="15" customHeight="1" x14ac:dyDescent="0.3">
      <c r="A78" s="18">
        <v>70</v>
      </c>
      <c r="B78" s="22">
        <v>1000001905</v>
      </c>
      <c r="C78" s="22" t="s">
        <v>63</v>
      </c>
      <c r="D78" s="4" t="s">
        <v>46</v>
      </c>
      <c r="E78" s="25">
        <v>66</v>
      </c>
      <c r="F78" s="47">
        <v>5002076.3899999997</v>
      </c>
      <c r="G78" s="32"/>
    </row>
    <row r="79" spans="1:7" s="26" customFormat="1" ht="15" customHeight="1" x14ac:dyDescent="0.3">
      <c r="A79" s="18">
        <v>71</v>
      </c>
      <c r="B79" s="22">
        <v>1000001906</v>
      </c>
      <c r="C79" s="22" t="s">
        <v>63</v>
      </c>
      <c r="D79" s="4" t="s">
        <v>47</v>
      </c>
      <c r="E79" s="25">
        <v>67</v>
      </c>
      <c r="F79" s="47">
        <v>2068230538.9400001</v>
      </c>
      <c r="G79" s="32"/>
    </row>
    <row r="80" spans="1:7" s="26" customFormat="1" ht="13" customHeight="1" x14ac:dyDescent="0.3">
      <c r="A80" s="18"/>
      <c r="B80" s="22"/>
      <c r="C80" s="22"/>
      <c r="D80" s="4"/>
      <c r="E80" s="25"/>
      <c r="F80" s="27">
        <f>SUM(F75:F79)</f>
        <v>3089475786.5699997</v>
      </c>
      <c r="G80" s="32"/>
    </row>
    <row r="81" spans="1:7" ht="15" customHeight="1" x14ac:dyDescent="0.3">
      <c r="A81" s="18"/>
      <c r="B81" s="19"/>
      <c r="C81" s="19"/>
      <c r="D81" s="2" t="s">
        <v>43</v>
      </c>
      <c r="E81" s="23"/>
      <c r="F81" s="29"/>
      <c r="G81" s="30"/>
    </row>
    <row r="82" spans="1:7" s="26" customFormat="1" ht="15" customHeight="1" x14ac:dyDescent="0.3">
      <c r="A82" s="18">
        <v>72</v>
      </c>
      <c r="B82" s="22">
        <v>2000001292</v>
      </c>
      <c r="C82" s="22" t="s">
        <v>92</v>
      </c>
      <c r="D82" s="4" t="s">
        <v>45</v>
      </c>
      <c r="E82" s="25">
        <v>65</v>
      </c>
      <c r="F82" s="34"/>
      <c r="G82" s="24">
        <v>28190355.84</v>
      </c>
    </row>
    <row r="83" spans="1:7" s="26" customFormat="1" ht="15" customHeight="1" x14ac:dyDescent="0.3">
      <c r="A83" s="18">
        <v>73</v>
      </c>
      <c r="B83" s="22">
        <v>2000001293</v>
      </c>
      <c r="C83" s="22" t="s">
        <v>92</v>
      </c>
      <c r="D83" s="4" t="s">
        <v>48</v>
      </c>
      <c r="E83" s="25">
        <v>68</v>
      </c>
      <c r="F83" s="34"/>
      <c r="G83" s="24">
        <v>4936905791.5299988</v>
      </c>
    </row>
    <row r="84" spans="1:7" s="26" customFormat="1" ht="14.5" customHeight="1" x14ac:dyDescent="0.3">
      <c r="A84" s="18">
        <v>74</v>
      </c>
      <c r="B84" s="22">
        <v>2000001294</v>
      </c>
      <c r="C84" s="22" t="s">
        <v>92</v>
      </c>
      <c r="D84" s="4" t="s">
        <v>49</v>
      </c>
      <c r="E84" s="25">
        <v>69</v>
      </c>
      <c r="F84" s="34"/>
      <c r="G84" s="32"/>
    </row>
    <row r="85" spans="1:7" s="26" customFormat="1" ht="15" customHeight="1" x14ac:dyDescent="0.3">
      <c r="A85" s="18">
        <v>75</v>
      </c>
      <c r="B85" s="22">
        <v>2000001295</v>
      </c>
      <c r="C85" s="22" t="s">
        <v>92</v>
      </c>
      <c r="D85" s="4" t="s">
        <v>50</v>
      </c>
      <c r="E85" s="25">
        <v>70</v>
      </c>
      <c r="F85" s="34"/>
      <c r="G85" s="24">
        <v>5763872</v>
      </c>
    </row>
    <row r="86" spans="1:7" s="26" customFormat="1" ht="15" customHeight="1" x14ac:dyDescent="0.3">
      <c r="A86" s="18">
        <v>76</v>
      </c>
      <c r="B86" s="22">
        <v>2000001296</v>
      </c>
      <c r="C86" s="22" t="s">
        <v>92</v>
      </c>
      <c r="D86" s="4" t="s">
        <v>51</v>
      </c>
      <c r="E86" s="25">
        <v>71</v>
      </c>
      <c r="F86" s="34"/>
      <c r="G86" s="32"/>
    </row>
    <row r="87" spans="1:7" s="26" customFormat="1" ht="15" customHeight="1" x14ac:dyDescent="0.3">
      <c r="A87" s="18">
        <v>77</v>
      </c>
      <c r="B87" s="22">
        <v>2000001297</v>
      </c>
      <c r="C87" s="22" t="s">
        <v>92</v>
      </c>
      <c r="D87" s="4" t="s">
        <v>52</v>
      </c>
      <c r="E87" s="25">
        <v>72</v>
      </c>
      <c r="F87" s="53">
        <v>2450217</v>
      </c>
      <c r="G87" s="32"/>
    </row>
    <row r="88" spans="1:7" s="26" customFormat="1" ht="15" customHeight="1" x14ac:dyDescent="0.3">
      <c r="A88" s="18">
        <v>78</v>
      </c>
      <c r="B88" s="22">
        <v>2000001298</v>
      </c>
      <c r="C88" s="22" t="s">
        <v>92</v>
      </c>
      <c r="D88" s="4" t="s">
        <v>53</v>
      </c>
      <c r="E88" s="25">
        <v>73</v>
      </c>
      <c r="F88" s="53">
        <v>817475</v>
      </c>
      <c r="G88" s="32"/>
    </row>
    <row r="89" spans="1:7" s="35" customFormat="1" ht="15" customHeight="1" x14ac:dyDescent="0.3">
      <c r="A89" s="18">
        <v>79</v>
      </c>
      <c r="B89" s="22">
        <v>2000001299</v>
      </c>
      <c r="C89" s="22" t="s">
        <v>92</v>
      </c>
      <c r="D89" s="4" t="s">
        <v>54</v>
      </c>
      <c r="E89" s="25">
        <v>74</v>
      </c>
      <c r="F89" s="53">
        <v>1437734</v>
      </c>
      <c r="G89" s="32"/>
    </row>
    <row r="90" spans="1:7" s="26" customFormat="1" ht="15" customHeight="1" x14ac:dyDescent="0.3">
      <c r="A90" s="18">
        <v>80</v>
      </c>
      <c r="B90" s="22">
        <v>2000001300</v>
      </c>
      <c r="C90" s="22" t="s">
        <v>92</v>
      </c>
      <c r="D90" s="4" t="s">
        <v>55</v>
      </c>
      <c r="E90" s="25">
        <v>75</v>
      </c>
      <c r="F90" s="34"/>
      <c r="G90" s="24">
        <v>17290659.179999996</v>
      </c>
    </row>
    <row r="91" spans="1:7" s="26" customFormat="1" ht="15" customHeight="1" x14ac:dyDescent="0.3">
      <c r="A91" s="18">
        <v>81</v>
      </c>
      <c r="B91" s="22">
        <v>2000001301</v>
      </c>
      <c r="C91" s="22" t="s">
        <v>92</v>
      </c>
      <c r="D91" s="4" t="s">
        <v>56</v>
      </c>
      <c r="E91" s="25">
        <v>76</v>
      </c>
      <c r="F91" s="53">
        <v>1206913</v>
      </c>
      <c r="G91" s="24"/>
    </row>
    <row r="92" spans="1:7" s="26" customFormat="1" ht="15" customHeight="1" x14ac:dyDescent="0.3">
      <c r="A92" s="18">
        <v>82</v>
      </c>
      <c r="B92" s="22">
        <v>2000001302</v>
      </c>
      <c r="C92" s="22" t="s">
        <v>92</v>
      </c>
      <c r="D92" s="4" t="s">
        <v>57</v>
      </c>
      <c r="E92" s="25">
        <v>77</v>
      </c>
      <c r="F92" s="34"/>
      <c r="G92" s="24">
        <v>155174215.14999998</v>
      </c>
    </row>
    <row r="93" spans="1:7" s="26" customFormat="1" ht="13" customHeight="1" x14ac:dyDescent="0.3">
      <c r="A93" s="18"/>
      <c r="B93" s="22"/>
      <c r="C93" s="22"/>
      <c r="D93" s="4"/>
      <c r="E93" s="25"/>
      <c r="F93" s="34"/>
      <c r="G93" s="32"/>
    </row>
    <row r="94" spans="1:7" x14ac:dyDescent="0.3">
      <c r="A94" s="18"/>
      <c r="B94" s="36"/>
      <c r="C94" s="18"/>
      <c r="D94" s="37"/>
      <c r="E94" s="6"/>
      <c r="F94" s="38">
        <f>SUM(F82:F92)</f>
        <v>5912339</v>
      </c>
      <c r="G94" s="38">
        <f>SUM(G82:G92)</f>
        <v>5143324893.6999989</v>
      </c>
    </row>
    <row r="95" spans="1:7" x14ac:dyDescent="0.3">
      <c r="B95" s="39"/>
      <c r="D95" s="41"/>
      <c r="F95" s="42"/>
      <c r="G95" s="43"/>
    </row>
    <row r="96" spans="1:7" x14ac:dyDescent="0.3">
      <c r="B96" s="39"/>
      <c r="D96" s="41"/>
      <c r="F96" s="38">
        <f>SUM(F14+F28+F38+F61+F80+F94)</f>
        <v>17561425270.68</v>
      </c>
      <c r="G96" s="44">
        <f>SUM(G14+G28+G37+G61+G94)</f>
        <v>17561425270.679996</v>
      </c>
    </row>
  </sheetData>
  <conditionalFormatting sqref="C80 C93">
    <cfRule type="cellIs" dxfId="4" priority="6" operator="equal">
      <formula>5</formula>
    </cfRule>
  </conditionalFormatting>
  <conditionalFormatting sqref="C62:C73">
    <cfRule type="cellIs" dxfId="3" priority="4" operator="equal">
      <formula>5</formula>
    </cfRule>
  </conditionalFormatting>
  <conditionalFormatting sqref="C39:C60">
    <cfRule type="cellIs" dxfId="2" priority="3" operator="equal">
      <formula>5</formula>
    </cfRule>
  </conditionalFormatting>
  <conditionalFormatting sqref="C82">
    <cfRule type="cellIs" dxfId="1" priority="2" operator="equal">
      <formula>5</formula>
    </cfRule>
  </conditionalFormatting>
  <conditionalFormatting sqref="C83:C92">
    <cfRule type="cellIs" dxfId="0" priority="1" operator="equal">
      <formula>5</formula>
    </cfRule>
  </conditionalFormatting>
  <pageMargins left="0.39370078740157483" right="0.27559055118110237" top="0.51181102362204722" bottom="0.39370078740157483" header="0.51181102362204722" footer="0.5118110236220472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2023-03-29T06:28:37Z</cp:lastPrinted>
  <dcterms:created xsi:type="dcterms:W3CDTF">2022-10-24T03:52:05Z</dcterms:created>
  <dcterms:modified xsi:type="dcterms:W3CDTF">2023-03-29T06:28:43Z</dcterms:modified>
  <dc:language>en-US</dc:language>
</cp:coreProperties>
</file>