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externalReferences>
    <externalReference r:id="rId2"/>
  </externalReferences>
  <definedNames>
    <definedName name="_xlnm._FilterDatabase" localSheetId="0" hidden="1">'SBC COA Mapping'!$C$6:$I$115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7" i="4" l="1"/>
  <c r="H97" i="4"/>
  <c r="I96" i="4"/>
  <c r="I95" i="4"/>
  <c r="H92" i="4"/>
  <c r="H90" i="4"/>
  <c r="I81" i="4"/>
  <c r="H81" i="4"/>
  <c r="H78" i="4"/>
  <c r="H64" i="4"/>
  <c r="I62" i="4"/>
  <c r="I57" i="4"/>
  <c r="I56" i="4"/>
  <c r="H56" i="4"/>
  <c r="I48" i="4"/>
  <c r="H39" i="4"/>
  <c r="H32" i="4"/>
  <c r="H28" i="4"/>
  <c r="I16" i="4"/>
  <c r="H16" i="4"/>
  <c r="I15" i="4"/>
  <c r="I115" i="4" l="1"/>
  <c r="H115" i="4"/>
</calcChain>
</file>

<file path=xl/sharedStrings.xml><?xml version="1.0" encoding="utf-8"?>
<sst xmlns="http://schemas.openxmlformats.org/spreadsheetml/2006/main" count="331" uniqueCount="195">
  <si>
    <t>A/c ID</t>
  </si>
  <si>
    <t>Type</t>
  </si>
  <si>
    <t>FOL. NO</t>
  </si>
  <si>
    <t>DR.</t>
  </si>
  <si>
    <t>CR.</t>
  </si>
  <si>
    <t>SADHARAN BIMA CORPORATION</t>
  </si>
  <si>
    <t>TRIAL BALANCE AS AT 31.12.2021</t>
  </si>
  <si>
    <t>Sl. No.</t>
  </si>
  <si>
    <t>Basic Salary (Officer)</t>
  </si>
  <si>
    <t>Basic Salary (Staff)</t>
  </si>
  <si>
    <t>Medical Allow (Officer)</t>
  </si>
  <si>
    <t>Medical Allow (Staff)</t>
  </si>
  <si>
    <t>House Rent Allow (Officer)</t>
  </si>
  <si>
    <t>House Rent Allow (Staff)</t>
  </si>
  <si>
    <t>Entertainment Allow (Office)</t>
  </si>
  <si>
    <t>Noboborsha Bhata</t>
  </si>
  <si>
    <t>Dearness Allow (Officer)</t>
  </si>
  <si>
    <t>Dearness Allow (Staff)</t>
  </si>
  <si>
    <t>Festival Allowanc (Offcer)</t>
  </si>
  <si>
    <t>Festival Allowanc (Staff)</t>
  </si>
  <si>
    <t>Bonus Incentive (Officer)</t>
  </si>
  <si>
    <t>Bonus Incentive (Staff)</t>
  </si>
  <si>
    <t>Income Tax</t>
  </si>
  <si>
    <t>Recreation Allowance (Officer)</t>
  </si>
  <si>
    <t>Recreation Allowance (Staff)</t>
  </si>
  <si>
    <t>Conveyance Allowance</t>
  </si>
  <si>
    <t>Education Allowance</t>
  </si>
  <si>
    <t>Conveyance Expenses</t>
  </si>
  <si>
    <t>Telephone Charge (Office)</t>
  </si>
  <si>
    <t>Telephone Charge (Resi)</t>
  </si>
  <si>
    <t>Revenue Stamp Exp.</t>
  </si>
  <si>
    <t>Car Fuel Expenses</t>
  </si>
  <si>
    <t>Car Repaire &amp; Maintaince</t>
  </si>
  <si>
    <t>Driver On Hire</t>
  </si>
  <si>
    <t>Washing Allow</t>
  </si>
  <si>
    <t>Water Charge</t>
  </si>
  <si>
    <t>Casual Staff Wages</t>
  </si>
  <si>
    <t>Stationary Exp.</t>
  </si>
  <si>
    <t>Electricity Charge Paid</t>
  </si>
  <si>
    <t>Electrical Maintance</t>
  </si>
  <si>
    <t>Short/Excess Collection</t>
  </si>
  <si>
    <t xml:space="preserve">Repairs &amp; Renewal (Other Than B) </t>
  </si>
  <si>
    <t>Lunch Subsidy</t>
  </si>
  <si>
    <t>Office Contigency &amp; General Exp.</t>
  </si>
  <si>
    <t>Cash Defalcation</t>
  </si>
  <si>
    <t>Insurance Premium</t>
  </si>
  <si>
    <t>Business Development Exp.</t>
  </si>
  <si>
    <t>Papers &amp; Periodicals</t>
  </si>
  <si>
    <t>Group Insuranc (Officer)</t>
  </si>
  <si>
    <t>Group Insuranc (Staff)</t>
  </si>
  <si>
    <t>Ins. Stamp Exp. Fire (Pub)</t>
  </si>
  <si>
    <t>Ins. Stamp Exp. Fire (Pvt)</t>
  </si>
  <si>
    <t>Ins. Stamp Exp. Engg (Pub)</t>
  </si>
  <si>
    <t>Ins. Stamp Exp. Motor (Pub)</t>
  </si>
  <si>
    <t>Ins. Stamp Exp. Motor (Pvt)</t>
  </si>
  <si>
    <t>Ins. Stamp Exp. Misc. (PVT)OMP</t>
  </si>
  <si>
    <t>Ins. Stamp Exp. Misc/BSB. (Pvt)</t>
  </si>
  <si>
    <t>Advance Salary</t>
  </si>
  <si>
    <t>Pre Inspection Fee</t>
  </si>
  <si>
    <t>***</t>
  </si>
  <si>
    <t>Advance Medical</t>
  </si>
  <si>
    <t>Advance Insuranc Stamp</t>
  </si>
  <si>
    <t xml:space="preserve">Advance Revenue Stamp </t>
  </si>
  <si>
    <t xml:space="preserve">Advance Motor Cycle </t>
  </si>
  <si>
    <t>Advance Petty Cash (Imprest)</t>
  </si>
  <si>
    <t>Advance T. A.</t>
  </si>
  <si>
    <t>Advance Purchase</t>
  </si>
  <si>
    <t>Rates &amp; Tax</t>
  </si>
  <si>
    <t>House Building Loan</t>
  </si>
  <si>
    <t>Premium Income Fire (Pub)</t>
  </si>
  <si>
    <t>Premium Income Fire (Pvt)</t>
  </si>
  <si>
    <t>Premium Income Marine Cargo (Pub)</t>
  </si>
  <si>
    <t>Premium Income Marine Cargo (PVT)</t>
  </si>
  <si>
    <t>Premium Income Motor (Pub)</t>
  </si>
  <si>
    <t>Premium Income Motor (Pvt)</t>
  </si>
  <si>
    <t>Premium Income Engg. (Pub)</t>
  </si>
  <si>
    <t>Premium Income W.C. (Pub)</t>
  </si>
  <si>
    <t>Premium Income Misc (Pub)</t>
  </si>
  <si>
    <t>Premium Income Misc (Pvt)</t>
  </si>
  <si>
    <t>Premium Income BSB (Pvt)</t>
  </si>
  <si>
    <t>Deposit Premium Fire (Pub)</t>
  </si>
  <si>
    <t>Deposit Premium M. Cargo (Pub)</t>
  </si>
  <si>
    <t>Deposit Premium M. Cargo (PVT)</t>
  </si>
  <si>
    <t>Deposit Premium Motor (Pub)</t>
  </si>
  <si>
    <t>Head Office A/C</t>
  </si>
  <si>
    <t>Interest on Motor Cycle Loan</t>
  </si>
  <si>
    <t>Interest Earned</t>
  </si>
  <si>
    <t>Tax on Interest</t>
  </si>
  <si>
    <t>Motor Claims paid (Pub)</t>
  </si>
  <si>
    <t>Motor Claims paid (Pvt)</t>
  </si>
  <si>
    <t>P. F. Loan Recovry</t>
  </si>
  <si>
    <t>P. F. Cont.</t>
  </si>
  <si>
    <t xml:space="preserve">B.F </t>
  </si>
  <si>
    <t>Union Subscription</t>
  </si>
  <si>
    <t>Pension Fund</t>
  </si>
  <si>
    <t>House Rent Deduction</t>
  </si>
  <si>
    <t>Dhaka Zone A/C</t>
  </si>
  <si>
    <t>Bank Charges</t>
  </si>
  <si>
    <t>3.5% Service Charge on Co-Ins.</t>
  </si>
  <si>
    <t>7.5% of 5% House Rent &amp; Maint.</t>
  </si>
  <si>
    <t>Gas Bill Deduction</t>
  </si>
  <si>
    <t>Car Rent Recovery</t>
  </si>
  <si>
    <t>Internet Expence</t>
  </si>
  <si>
    <t>Covid-19 Expence</t>
  </si>
  <si>
    <t>Bus Fare</t>
  </si>
  <si>
    <t>15% VAT on Fire Premium (Pub)</t>
  </si>
  <si>
    <t>15% VAT on Fire Premium (Pvt)</t>
  </si>
  <si>
    <t>15% VAT on Marine Cargo Pre. (Pub)</t>
  </si>
  <si>
    <t>15% VAT on Marine Cargo Pre. (Pvt)</t>
  </si>
  <si>
    <t>15% VAT on Motor Premium (Pub)</t>
  </si>
  <si>
    <t>15% VAT on Motor Premium  (Pvt)</t>
  </si>
  <si>
    <t>15% VAT on Engg. Premium (Pub)</t>
  </si>
  <si>
    <t xml:space="preserve">15% VAT on WC Premium (PUB) </t>
  </si>
  <si>
    <t>15% VAT on Misc Premium (Pub)</t>
  </si>
  <si>
    <t>15% VAT on BSB Premium (Pvt)</t>
  </si>
  <si>
    <t>Rupali Bank Ltd. S.T.D A/C No.-30-21-2</t>
  </si>
  <si>
    <t>Mobile Allowance</t>
  </si>
  <si>
    <t xml:space="preserve"> </t>
  </si>
  <si>
    <t>Chart of Accounts Name</t>
  </si>
  <si>
    <t>Existing Zone Accounts</t>
  </si>
  <si>
    <t xml:space="preserve"> BB Avenue Branch,  Dhaka Zone, Dhaka.</t>
  </si>
  <si>
    <t>E</t>
  </si>
  <si>
    <t>Medical Allowance (Officer)</t>
  </si>
  <si>
    <t>Medical Allowance (Staff)</t>
  </si>
  <si>
    <t>House Rent Allowance (Officer)</t>
  </si>
  <si>
    <t>House Rent Allowance (Staff)</t>
  </si>
  <si>
    <t>Entertainment Allowance (Officer)</t>
  </si>
  <si>
    <t>Naba Barsha Vata</t>
  </si>
  <si>
    <t>Festival Allowance (Officer)</t>
  </si>
  <si>
    <t>Festival Allowance (Staff)</t>
  </si>
  <si>
    <t>Incentive Bonus (Officer)</t>
  </si>
  <si>
    <t>Incentive Bonus (Staff)</t>
  </si>
  <si>
    <t>Employee Income Tax</t>
  </si>
  <si>
    <t>Recreation Leave (Officer)</t>
  </si>
  <si>
    <t>Recreation Leave (Staff)</t>
  </si>
  <si>
    <t>Education Allowance (Officer and Staff)</t>
  </si>
  <si>
    <t>Telephone Charge(Office)</t>
  </si>
  <si>
    <t>Telephone Charge (Res)</t>
  </si>
  <si>
    <t>Revenue Stamp Expense</t>
  </si>
  <si>
    <t>Fuel Expense</t>
  </si>
  <si>
    <t>Washing Allowance</t>
  </si>
  <si>
    <t>Electric Maintenance</t>
  </si>
  <si>
    <t>L</t>
  </si>
  <si>
    <t>Excess/Short Collection</t>
  </si>
  <si>
    <t>Repairs And Renewal (Other Than Building)</t>
  </si>
  <si>
    <t>Stationery Exp.</t>
  </si>
  <si>
    <t>Business Dev. Expense</t>
  </si>
  <si>
    <t>Ins. Stamp Expenses Fire (Pub)</t>
  </si>
  <si>
    <t>Ins. Stamp Expenses Fire (Pvt)</t>
  </si>
  <si>
    <t>Ins. Stamp Expenses Engg. (Pub)</t>
  </si>
  <si>
    <t>Ins. Stamp Expenses Motor (Pub)</t>
  </si>
  <si>
    <t>Ins. Stamp Expenses Motor (Pvt)</t>
  </si>
  <si>
    <t>Ins. Stamp Expenses Misc. (Pub)</t>
  </si>
  <si>
    <t>Ins. Stamp Expenses Misc. (Pvt)</t>
  </si>
  <si>
    <t>A</t>
  </si>
  <si>
    <t>Advance Insurance Stamp</t>
  </si>
  <si>
    <t>Advance Revenue Stamp</t>
  </si>
  <si>
    <t>Advance Travelling</t>
  </si>
  <si>
    <t>I</t>
  </si>
  <si>
    <t>Premium Income Marine Cargo (Pvt)</t>
  </si>
  <si>
    <t>Premium Income (W.C) (Pub)</t>
  </si>
  <si>
    <t>Deposit Premium Marine Cargo (Pub)</t>
  </si>
  <si>
    <t>Deposit Premium Marine Cargo (Pvt)</t>
  </si>
  <si>
    <t>House Rent deduction</t>
  </si>
  <si>
    <t>Dhaka Zone</t>
  </si>
  <si>
    <t>Bank Charge</t>
  </si>
  <si>
    <t>15% VAT on Marine Cargo Premium (Pub)</t>
  </si>
  <si>
    <t>15% VAT on Motor Premium (Pvt)</t>
  </si>
  <si>
    <t>15% VAT on Engg Premium (Pub)</t>
  </si>
  <si>
    <t>15% VAT on WC Premium (Pub)</t>
  </si>
  <si>
    <t>COVID-19 Expenses</t>
  </si>
  <si>
    <t>Internet Expense</t>
  </si>
  <si>
    <t>Car Maintaince</t>
  </si>
  <si>
    <t>ontract Driver</t>
  </si>
  <si>
    <t>WASA Bill</t>
  </si>
  <si>
    <t>Casual Staff Salary Security</t>
  </si>
  <si>
    <t>Rates And Taxes</t>
  </si>
  <si>
    <t>Survey Fee with Pre-Inspection</t>
  </si>
  <si>
    <t>TDS on Interest</t>
  </si>
  <si>
    <t>Pension and Gratuity Fund(Obasar Bhata)</t>
  </si>
  <si>
    <t>Claim Paid Motor (Pvt)</t>
  </si>
  <si>
    <t>Claim Paid Motor (Pub</t>
  </si>
  <si>
    <t>Contingency and Genarel Expenses</t>
  </si>
  <si>
    <t>Group Ins. Premium (Officer)</t>
  </si>
  <si>
    <t>Group Ins. Premium Staff)</t>
  </si>
  <si>
    <t>Papers And Preiodicals</t>
  </si>
  <si>
    <t>Not Found</t>
  </si>
  <si>
    <t>Employees P.F. Loan Deduction</t>
  </si>
  <si>
    <t>Contribution to Benevolent Fund</t>
  </si>
  <si>
    <t>Employees P.F. Contribution</t>
  </si>
  <si>
    <t>Total</t>
  </si>
  <si>
    <t>Electric Bill / Charge</t>
  </si>
  <si>
    <t>Motor Cycle Loan</t>
  </si>
  <si>
    <t>Interst on Other Deposits</t>
  </si>
  <si>
    <t>Service Charges on Co-insurance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</si>
</sst>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.00_);_(* \(#,##0.00\);_(* &quot;-&quot;??_);_(@_)"/>
  </numFmts>
  <fonts count="13" x14ac:knownFonts="1">
    <font>
      <sz val="11"/>
      <color rgb="FF000000"/>
      <name val="Calibri"/>
      <charset val="1"/>
    </font>
    <font>
      <sz val="11"/>
      <color rgb="FF000000"/>
      <name val="Calibri"/>
      <family val="2"/>
    </font>
    <font>
      <sz val="9"/>
      <color rgb="FF000000"/>
      <name val="Tahoma"/>
      <family val="2"/>
    </font>
    <font>
      <sz val="8"/>
      <color rgb="FF000000"/>
      <name val="Tahoma"/>
      <family val="2"/>
    </font>
    <font>
      <sz val="11"/>
      <color rgb="FF000000"/>
      <name val="Tahoma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rgb="FF000000"/>
      <name val="Tahoma"/>
      <family val="2"/>
    </font>
    <font>
      <sz val="9"/>
      <name val="Tahoma"/>
      <family val="2"/>
    </font>
    <font>
      <b/>
      <i/>
      <sz val="9"/>
      <color theme="1"/>
      <name val="Tahoma"/>
      <family val="2"/>
    </font>
    <font>
      <b/>
      <u val="double"/>
      <sz val="9"/>
      <name val="Tahoma"/>
      <family val="2"/>
    </font>
    <font>
      <b/>
      <i/>
      <sz val="9"/>
      <name val="Tahoma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Alignment="1"/>
    <xf numFmtId="0" fontId="2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4" fontId="5" fillId="0" borderId="0" xfId="0" applyNumberFormat="1" applyFont="1" applyAlignment="1">
      <alignment horizontal="center" vertical="center"/>
    </xf>
    <xf numFmtId="1" fontId="8" fillId="0" borderId="2" xfId="0" applyNumberFormat="1" applyFont="1" applyBorder="1" applyAlignment="1">
      <alignment horizontal="center"/>
    </xf>
    <xf numFmtId="0" fontId="5" fillId="0" borderId="3" xfId="0" applyFont="1" applyBorder="1"/>
    <xf numFmtId="0" fontId="8" fillId="0" borderId="4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43" fontId="8" fillId="0" borderId="5" xfId="1" applyFont="1" applyBorder="1" applyAlignment="1">
      <alignment horizontal="right"/>
    </xf>
    <xf numFmtId="4" fontId="8" fillId="0" borderId="2" xfId="1" applyNumberFormat="1" applyFont="1" applyBorder="1" applyAlignment="1">
      <alignment horizontal="right"/>
    </xf>
    <xf numFmtId="43" fontId="8" fillId="0" borderId="2" xfId="1" applyFont="1" applyBorder="1" applyAlignment="1">
      <alignment horizontal="right"/>
    </xf>
    <xf numFmtId="164" fontId="8" fillId="0" borderId="2" xfId="0" applyNumberFormat="1" applyFont="1" applyBorder="1" applyAlignment="1">
      <alignment horizontal="right"/>
    </xf>
    <xf numFmtId="43" fontId="8" fillId="0" borderId="6" xfId="1" applyFont="1" applyBorder="1" applyAlignment="1">
      <alignment horizontal="right"/>
    </xf>
    <xf numFmtId="43" fontId="8" fillId="0" borderId="5" xfId="1" applyFont="1" applyFill="1" applyBorder="1" applyAlignment="1">
      <alignment horizontal="right"/>
    </xf>
    <xf numFmtId="43" fontId="8" fillId="0" borderId="6" xfId="1" applyFont="1" applyFill="1" applyBorder="1" applyAlignment="1">
      <alignment horizontal="right"/>
    </xf>
    <xf numFmtId="4" fontId="8" fillId="0" borderId="6" xfId="1" applyNumberFormat="1" applyFont="1" applyBorder="1" applyAlignment="1">
      <alignment horizontal="right"/>
    </xf>
    <xf numFmtId="43" fontId="8" fillId="0" borderId="2" xfId="1" applyFont="1" applyFill="1" applyBorder="1" applyAlignment="1">
      <alignment horizontal="right"/>
    </xf>
    <xf numFmtId="43" fontId="10" fillId="0" borderId="2" xfId="1" applyFont="1" applyBorder="1" applyAlignment="1">
      <alignment horizontal="right"/>
    </xf>
    <xf numFmtId="164" fontId="8" fillId="0" borderId="6" xfId="0" applyNumberFormat="1" applyFont="1" applyBorder="1" applyAlignment="1">
      <alignment horizontal="right"/>
    </xf>
    <xf numFmtId="0" fontId="5" fillId="0" borderId="3" xfId="0" applyFont="1" applyBorder="1" applyAlignment="1">
      <alignment wrapText="1"/>
    </xf>
    <xf numFmtId="0" fontId="7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9" fillId="0" borderId="3" xfId="0" applyFont="1" applyBorder="1"/>
    <xf numFmtId="0" fontId="11" fillId="0" borderId="4" xfId="0" applyFont="1" applyBorder="1" applyAlignment="1">
      <alignment vertical="center"/>
    </xf>
    <xf numFmtId="0" fontId="12" fillId="0" borderId="3" xfId="0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vertical="top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top" wrapText="1" indent="2"/>
    </xf>
    <xf numFmtId="0" fontId="9" fillId="0" borderId="3" xfId="0" applyFont="1" applyBorder="1" applyAlignment="1">
      <alignment horizontal="left" indent="3"/>
    </xf>
    <xf numFmtId="0" fontId="6" fillId="0" borderId="3" xfId="0" applyFont="1" applyBorder="1" applyAlignment="1">
      <alignment horizontal="right"/>
    </xf>
    <xf numFmtId="4" fontId="6" fillId="0" borderId="3" xfId="0" applyNumberFormat="1" applyFont="1" applyBorder="1"/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 indent="3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top"/>
    </xf>
  </cellXfs>
  <cellStyles count="2">
    <cellStyle name="Comma" xfId="1" builtinId="3"/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21167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167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BC%20Dhk%20Zone%20BB%20Avenue%20Trial%20Balance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SO"/>
      <sheetName val="SS"/>
      <sheetName val="PC"/>
      <sheetName val="CO"/>
      <sheetName val="FI"/>
      <sheetName val="MC"/>
      <sheetName val="MO"/>
      <sheetName val="MI"/>
      <sheetName val="WC"/>
      <sheetName val="EG"/>
      <sheetName val="LPC"/>
      <sheetName val="CP"/>
      <sheetName val="DCP"/>
      <sheetName val="RS"/>
      <sheetName val="HB"/>
      <sheetName val="IS"/>
      <sheetName val="BC"/>
      <sheetName val="HO"/>
      <sheetName val="OB"/>
      <sheetName val="LG"/>
      <sheetName val="TB"/>
      <sheetName val="HOS"/>
      <sheetName val="EX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15"/>
  <sheetViews>
    <sheetView showGridLines="0" tabSelected="1" topLeftCell="A2" zoomScale="136" zoomScaleNormal="136" workbookViewId="0">
      <selection activeCell="B6" sqref="B6"/>
    </sheetView>
  </sheetViews>
  <sheetFormatPr defaultColWidth="9.1796875" defaultRowHeight="11.5" x14ac:dyDescent="0.25"/>
  <cols>
    <col min="1" max="1" width="2.08984375" style="1" customWidth="1"/>
    <col min="2" max="2" width="4.54296875" style="1" customWidth="1"/>
    <col min="3" max="3" width="11.1796875" style="5" customWidth="1"/>
    <col min="4" max="4" width="3.6328125" style="6" customWidth="1"/>
    <col min="5" max="5" width="32.6328125" style="7" customWidth="1"/>
    <col min="6" max="6" width="34.08984375" style="5" customWidth="1"/>
    <col min="7" max="7" width="4.54296875" style="8" customWidth="1"/>
    <col min="8" max="8" width="15.1796875" style="1" customWidth="1"/>
    <col min="9" max="9" width="15.26953125" style="1" customWidth="1"/>
    <col min="10" max="16384" width="9.1796875" style="1"/>
  </cols>
  <sheetData>
    <row r="1" spans="1:9" x14ac:dyDescent="0.25">
      <c r="C1" s="2"/>
      <c r="D1" s="2"/>
      <c r="E1" s="2"/>
      <c r="F1" s="2"/>
      <c r="G1" s="3"/>
    </row>
    <row r="2" spans="1:9" s="4" customFormat="1" ht="15.75" customHeight="1" x14ac:dyDescent="0.3">
      <c r="A2" s="9"/>
      <c r="B2" s="10"/>
      <c r="C2" s="11"/>
      <c r="D2" s="10"/>
      <c r="E2" s="48" t="s">
        <v>5</v>
      </c>
      <c r="F2" s="49"/>
      <c r="G2" s="10"/>
      <c r="H2" s="11"/>
      <c r="I2" s="11"/>
    </row>
    <row r="3" spans="1:9" s="4" customFormat="1" ht="15.75" customHeight="1" x14ac:dyDescent="0.3">
      <c r="A3" s="9"/>
      <c r="B3" s="10"/>
      <c r="C3" s="11"/>
      <c r="D3" s="10"/>
      <c r="E3" s="50" t="s">
        <v>120</v>
      </c>
      <c r="F3" s="49"/>
      <c r="G3" s="12"/>
      <c r="H3" s="12"/>
      <c r="I3" s="12"/>
    </row>
    <row r="4" spans="1:9" s="4" customFormat="1" ht="15.75" customHeight="1" x14ac:dyDescent="0.3">
      <c r="A4" s="9"/>
      <c r="B4" s="10"/>
      <c r="C4" s="11"/>
      <c r="D4" s="10"/>
      <c r="E4" s="51" t="s">
        <v>6</v>
      </c>
      <c r="F4" s="49"/>
      <c r="G4" s="10"/>
      <c r="H4" s="11"/>
      <c r="I4" s="11"/>
    </row>
    <row r="5" spans="1:9" x14ac:dyDescent="0.25">
      <c r="C5" s="2"/>
      <c r="D5" s="2"/>
      <c r="E5" s="2"/>
      <c r="F5" s="2"/>
      <c r="G5" s="3"/>
    </row>
    <row r="6" spans="1:9" ht="27" customHeight="1" x14ac:dyDescent="0.25">
      <c r="B6" s="30" t="s">
        <v>7</v>
      </c>
      <c r="C6" s="31" t="s">
        <v>0</v>
      </c>
      <c r="D6" s="30" t="s">
        <v>1</v>
      </c>
      <c r="E6" s="29" t="s">
        <v>118</v>
      </c>
      <c r="F6" s="31" t="s">
        <v>119</v>
      </c>
      <c r="G6" s="30" t="s">
        <v>2</v>
      </c>
      <c r="H6" s="31" t="s">
        <v>3</v>
      </c>
      <c r="I6" s="31" t="s">
        <v>4</v>
      </c>
    </row>
    <row r="7" spans="1:9" ht="15" customHeight="1" x14ac:dyDescent="0.25">
      <c r="B7" s="13">
        <v>1</v>
      </c>
      <c r="C7" s="45">
        <v>4000000023</v>
      </c>
      <c r="D7" s="14" t="s">
        <v>121</v>
      </c>
      <c r="E7" s="14" t="s">
        <v>8</v>
      </c>
      <c r="F7" s="15" t="s">
        <v>8</v>
      </c>
      <c r="G7" s="16">
        <v>1</v>
      </c>
      <c r="H7" s="17">
        <v>746209</v>
      </c>
      <c r="I7" s="18"/>
    </row>
    <row r="8" spans="1:9" s="5" customFormat="1" ht="15" customHeight="1" x14ac:dyDescent="0.25">
      <c r="A8" s="2"/>
      <c r="B8" s="13">
        <v>2</v>
      </c>
      <c r="C8" s="45">
        <v>4000000062</v>
      </c>
      <c r="D8" s="14" t="s">
        <v>121</v>
      </c>
      <c r="E8" s="14" t="s">
        <v>9</v>
      </c>
      <c r="F8" s="15" t="s">
        <v>9</v>
      </c>
      <c r="G8" s="16">
        <v>2</v>
      </c>
      <c r="H8" s="17">
        <v>262630</v>
      </c>
      <c r="I8" s="18"/>
    </row>
    <row r="9" spans="1:9" s="5" customFormat="1" ht="15" customHeight="1" x14ac:dyDescent="0.25">
      <c r="A9" s="2"/>
      <c r="B9" s="13">
        <v>3</v>
      </c>
      <c r="C9" s="45">
        <v>4000000082</v>
      </c>
      <c r="D9" s="14" t="s">
        <v>121</v>
      </c>
      <c r="E9" s="14" t="s">
        <v>122</v>
      </c>
      <c r="F9" s="15" t="s">
        <v>10</v>
      </c>
      <c r="G9" s="16">
        <v>3</v>
      </c>
      <c r="H9" s="17">
        <v>28500</v>
      </c>
      <c r="I9" s="19"/>
    </row>
    <row r="10" spans="1:9" s="5" customFormat="1" ht="15" customHeight="1" x14ac:dyDescent="0.25">
      <c r="A10" s="2"/>
      <c r="B10" s="13">
        <v>4</v>
      </c>
      <c r="C10" s="45">
        <v>4000000083</v>
      </c>
      <c r="D10" s="14" t="s">
        <v>121</v>
      </c>
      <c r="E10" s="14" t="s">
        <v>123</v>
      </c>
      <c r="F10" s="15" t="s">
        <v>11</v>
      </c>
      <c r="G10" s="16">
        <v>4</v>
      </c>
      <c r="H10" s="17">
        <v>28500</v>
      </c>
      <c r="I10" s="19"/>
    </row>
    <row r="11" spans="1:9" s="5" customFormat="1" ht="15" customHeight="1" x14ac:dyDescent="0.25">
      <c r="A11" s="2"/>
      <c r="B11" s="13">
        <v>5</v>
      </c>
      <c r="C11" s="45">
        <v>4000000102</v>
      </c>
      <c r="D11" s="14" t="s">
        <v>121</v>
      </c>
      <c r="E11" s="14" t="s">
        <v>124</v>
      </c>
      <c r="F11" s="15" t="s">
        <v>12</v>
      </c>
      <c r="G11" s="16">
        <v>5</v>
      </c>
      <c r="H11" s="17">
        <v>386247.5</v>
      </c>
      <c r="I11" s="19"/>
    </row>
    <row r="12" spans="1:9" s="5" customFormat="1" ht="15" customHeight="1" x14ac:dyDescent="0.25">
      <c r="A12" s="2"/>
      <c r="B12" s="13">
        <v>6</v>
      </c>
      <c r="C12" s="45">
        <v>4000000103</v>
      </c>
      <c r="D12" s="14" t="s">
        <v>121</v>
      </c>
      <c r="E12" s="14" t="s">
        <v>125</v>
      </c>
      <c r="F12" s="15" t="s">
        <v>13</v>
      </c>
      <c r="G12" s="16">
        <v>6</v>
      </c>
      <c r="H12" s="17">
        <v>154076</v>
      </c>
      <c r="I12" s="19"/>
    </row>
    <row r="13" spans="1:9" s="5" customFormat="1" ht="15" customHeight="1" x14ac:dyDescent="0.25">
      <c r="A13" s="2"/>
      <c r="B13" s="13">
        <v>7</v>
      </c>
      <c r="C13" s="45">
        <v>4000000268</v>
      </c>
      <c r="D13" s="14" t="s">
        <v>121</v>
      </c>
      <c r="E13" s="14" t="s">
        <v>126</v>
      </c>
      <c r="F13" s="15" t="s">
        <v>14</v>
      </c>
      <c r="G13" s="16">
        <v>7</v>
      </c>
      <c r="H13" s="17">
        <v>450</v>
      </c>
      <c r="I13" s="20"/>
    </row>
    <row r="14" spans="1:9" s="5" customFormat="1" ht="15" customHeight="1" x14ac:dyDescent="0.25">
      <c r="A14" s="2"/>
      <c r="B14" s="13">
        <v>8</v>
      </c>
      <c r="C14" s="45">
        <v>4000000121</v>
      </c>
      <c r="D14" s="14" t="s">
        <v>121</v>
      </c>
      <c r="E14" s="14" t="s">
        <v>127</v>
      </c>
      <c r="F14" s="15" t="s">
        <v>15</v>
      </c>
      <c r="G14" s="16">
        <v>16</v>
      </c>
      <c r="H14" s="17">
        <v>32234</v>
      </c>
      <c r="I14" s="20"/>
    </row>
    <row r="15" spans="1:9" s="5" customFormat="1" ht="15" customHeight="1" x14ac:dyDescent="0.25">
      <c r="A15" s="2"/>
      <c r="B15" s="13">
        <v>9</v>
      </c>
      <c r="C15" s="45">
        <v>4000000092</v>
      </c>
      <c r="D15" s="14" t="s">
        <v>121</v>
      </c>
      <c r="E15" s="15" t="s">
        <v>16</v>
      </c>
      <c r="F15" s="15" t="s">
        <v>16</v>
      </c>
      <c r="G15" s="16">
        <v>9</v>
      </c>
      <c r="H15" s="17">
        <v>0</v>
      </c>
      <c r="I15" s="19">
        <f>SUM([1]LG!L2063)</f>
        <v>0</v>
      </c>
    </row>
    <row r="16" spans="1:9" s="5" customFormat="1" ht="15" customHeight="1" x14ac:dyDescent="0.25">
      <c r="A16" s="2"/>
      <c r="B16" s="13">
        <v>10</v>
      </c>
      <c r="C16" s="45">
        <v>4000000093</v>
      </c>
      <c r="D16" s="14" t="s">
        <v>121</v>
      </c>
      <c r="E16" s="15" t="s">
        <v>17</v>
      </c>
      <c r="F16" s="15" t="s">
        <v>17</v>
      </c>
      <c r="G16" s="16">
        <v>10</v>
      </c>
      <c r="H16" s="17">
        <f>SUM([1]LG!K2093)</f>
        <v>0</v>
      </c>
      <c r="I16" s="19">
        <f>SUM([1]LG!L2093)</f>
        <v>0</v>
      </c>
    </row>
    <row r="17" spans="1:9" s="5" customFormat="1" ht="15" customHeight="1" x14ac:dyDescent="0.25">
      <c r="A17" s="2"/>
      <c r="B17" s="13">
        <v>11</v>
      </c>
      <c r="C17" s="45">
        <v>4000000132</v>
      </c>
      <c r="D17" s="14" t="s">
        <v>121</v>
      </c>
      <c r="E17" s="14" t="s">
        <v>128</v>
      </c>
      <c r="F17" s="15" t="s">
        <v>18</v>
      </c>
      <c r="G17" s="16">
        <v>11</v>
      </c>
      <c r="H17" s="17">
        <v>187820</v>
      </c>
      <c r="I17" s="21"/>
    </row>
    <row r="18" spans="1:9" s="5" customFormat="1" ht="15" customHeight="1" x14ac:dyDescent="0.25">
      <c r="A18" s="2"/>
      <c r="B18" s="13">
        <v>12</v>
      </c>
      <c r="C18" s="45">
        <v>4000000133</v>
      </c>
      <c r="D18" s="14" t="s">
        <v>121</v>
      </c>
      <c r="E18" s="14" t="s">
        <v>129</v>
      </c>
      <c r="F18" s="15" t="s">
        <v>19</v>
      </c>
      <c r="G18" s="16">
        <v>12</v>
      </c>
      <c r="H18" s="17">
        <v>82960</v>
      </c>
      <c r="I18" s="21"/>
    </row>
    <row r="19" spans="1:9" s="5" customFormat="1" ht="15" customHeight="1" x14ac:dyDescent="0.25">
      <c r="A19" s="2"/>
      <c r="B19" s="13">
        <v>13</v>
      </c>
      <c r="C19" s="45">
        <v>4000001066</v>
      </c>
      <c r="D19" s="14" t="s">
        <v>121</v>
      </c>
      <c r="E19" s="14" t="s">
        <v>130</v>
      </c>
      <c r="F19" s="15" t="s">
        <v>20</v>
      </c>
      <c r="G19" s="16">
        <v>13</v>
      </c>
      <c r="H19" s="17">
        <v>0</v>
      </c>
      <c r="I19" s="21"/>
    </row>
    <row r="20" spans="1:9" s="5" customFormat="1" ht="15" customHeight="1" x14ac:dyDescent="0.25">
      <c r="A20" s="2"/>
      <c r="B20" s="13">
        <v>14</v>
      </c>
      <c r="C20" s="45">
        <v>4000001067</v>
      </c>
      <c r="D20" s="14" t="s">
        <v>121</v>
      </c>
      <c r="E20" s="14" t="s">
        <v>131</v>
      </c>
      <c r="F20" s="15" t="s">
        <v>21</v>
      </c>
      <c r="G20" s="16">
        <v>14</v>
      </c>
      <c r="H20" s="17">
        <v>0</v>
      </c>
      <c r="I20" s="21"/>
    </row>
    <row r="21" spans="1:9" s="5" customFormat="1" ht="15" customHeight="1" x14ac:dyDescent="0.25">
      <c r="A21" s="2"/>
      <c r="B21" s="13">
        <v>15</v>
      </c>
      <c r="C21" s="45">
        <v>4000000141</v>
      </c>
      <c r="D21" s="14" t="s">
        <v>121</v>
      </c>
      <c r="E21" s="14" t="s">
        <v>132</v>
      </c>
      <c r="F21" s="15" t="s">
        <v>22</v>
      </c>
      <c r="G21" s="16">
        <v>15</v>
      </c>
      <c r="H21" s="22">
        <v>0</v>
      </c>
      <c r="I21" s="23">
        <v>0</v>
      </c>
    </row>
    <row r="22" spans="1:9" s="5" customFormat="1" ht="15" customHeight="1" x14ac:dyDescent="0.25">
      <c r="A22" s="2"/>
      <c r="B22" s="13">
        <v>16</v>
      </c>
      <c r="C22" s="45">
        <v>4000000232</v>
      </c>
      <c r="D22" s="14" t="s">
        <v>121</v>
      </c>
      <c r="E22" s="14" t="s">
        <v>133</v>
      </c>
      <c r="F22" s="15" t="s">
        <v>23</v>
      </c>
      <c r="G22" s="16">
        <v>17</v>
      </c>
      <c r="H22" s="17">
        <v>0</v>
      </c>
      <c r="I22" s="21"/>
    </row>
    <row r="23" spans="1:9" s="5" customFormat="1" ht="15" customHeight="1" x14ac:dyDescent="0.25">
      <c r="A23" s="2"/>
      <c r="B23" s="13">
        <v>17</v>
      </c>
      <c r="C23" s="45">
        <v>4000000233</v>
      </c>
      <c r="D23" s="14" t="s">
        <v>121</v>
      </c>
      <c r="E23" s="14" t="s">
        <v>134</v>
      </c>
      <c r="F23" s="15" t="s">
        <v>24</v>
      </c>
      <c r="G23" s="16">
        <v>18</v>
      </c>
      <c r="H23" s="17">
        <v>0</v>
      </c>
      <c r="I23" s="21"/>
    </row>
    <row r="24" spans="1:9" s="5" customFormat="1" ht="15" customHeight="1" x14ac:dyDescent="0.25">
      <c r="A24" s="2"/>
      <c r="B24" s="13">
        <v>18</v>
      </c>
      <c r="C24" s="45">
        <v>4000000161</v>
      </c>
      <c r="D24" s="14" t="s">
        <v>121</v>
      </c>
      <c r="E24" s="14" t="s">
        <v>25</v>
      </c>
      <c r="F24" s="15" t="s">
        <v>25</v>
      </c>
      <c r="G24" s="16">
        <v>20</v>
      </c>
      <c r="H24" s="17">
        <v>5700</v>
      </c>
      <c r="I24" s="19"/>
    </row>
    <row r="25" spans="1:9" s="5" customFormat="1" ht="15" customHeight="1" x14ac:dyDescent="0.25">
      <c r="A25" s="2"/>
      <c r="B25" s="13">
        <v>19</v>
      </c>
      <c r="C25" s="45">
        <v>4000000291</v>
      </c>
      <c r="D25" s="14" t="s">
        <v>121</v>
      </c>
      <c r="E25" s="14" t="s">
        <v>135</v>
      </c>
      <c r="F25" s="15" t="s">
        <v>26</v>
      </c>
      <c r="G25" s="16">
        <v>21</v>
      </c>
      <c r="H25" s="17">
        <v>15000</v>
      </c>
      <c r="I25" s="21"/>
    </row>
    <row r="26" spans="1:9" s="5" customFormat="1" ht="15" customHeight="1" x14ac:dyDescent="0.25">
      <c r="A26" s="2"/>
      <c r="B26" s="13">
        <v>20</v>
      </c>
      <c r="C26" s="45">
        <v>4000000721</v>
      </c>
      <c r="D26" s="14" t="s">
        <v>121</v>
      </c>
      <c r="E26" s="14" t="s">
        <v>27</v>
      </c>
      <c r="F26" s="15" t="s">
        <v>27</v>
      </c>
      <c r="G26" s="16">
        <v>22</v>
      </c>
      <c r="H26" s="17">
        <v>5300</v>
      </c>
      <c r="I26" s="24"/>
    </row>
    <row r="27" spans="1:9" s="5" customFormat="1" ht="15" customHeight="1" x14ac:dyDescent="0.25">
      <c r="A27" s="2"/>
      <c r="B27" s="13">
        <v>21</v>
      </c>
      <c r="C27" s="45">
        <v>4000000416</v>
      </c>
      <c r="D27" s="14" t="s">
        <v>121</v>
      </c>
      <c r="E27" s="14" t="s">
        <v>136</v>
      </c>
      <c r="F27" s="15" t="s">
        <v>28</v>
      </c>
      <c r="G27" s="16">
        <v>23</v>
      </c>
      <c r="H27" s="17">
        <v>0</v>
      </c>
      <c r="I27" s="21"/>
    </row>
    <row r="28" spans="1:9" s="5" customFormat="1" ht="15" customHeight="1" x14ac:dyDescent="0.25">
      <c r="A28" s="2"/>
      <c r="B28" s="13">
        <v>22</v>
      </c>
      <c r="C28" s="45">
        <v>4000000417</v>
      </c>
      <c r="D28" s="14" t="s">
        <v>121</v>
      </c>
      <c r="E28" s="14" t="s">
        <v>137</v>
      </c>
      <c r="F28" s="15" t="s">
        <v>29</v>
      </c>
      <c r="G28" s="16">
        <v>24</v>
      </c>
      <c r="H28" s="17">
        <f>SUM([1]LG!K2423)</f>
        <v>0</v>
      </c>
      <c r="I28" s="21"/>
    </row>
    <row r="29" spans="1:9" s="5" customFormat="1" ht="15" customHeight="1" x14ac:dyDescent="0.25">
      <c r="A29" s="2"/>
      <c r="B29" s="13">
        <v>23</v>
      </c>
      <c r="C29" s="45">
        <v>4000000531</v>
      </c>
      <c r="D29" s="14" t="s">
        <v>121</v>
      </c>
      <c r="E29" s="14" t="s">
        <v>138</v>
      </c>
      <c r="F29" s="15" t="s">
        <v>30</v>
      </c>
      <c r="G29" s="16">
        <v>27</v>
      </c>
      <c r="H29" s="17">
        <v>440</v>
      </c>
      <c r="I29" s="20"/>
    </row>
    <row r="30" spans="1:9" s="5" customFormat="1" ht="15" customHeight="1" x14ac:dyDescent="0.25">
      <c r="A30" s="2"/>
      <c r="B30" s="13">
        <v>24</v>
      </c>
      <c r="C30" s="45">
        <v>4000000551</v>
      </c>
      <c r="D30" s="14" t="s">
        <v>121</v>
      </c>
      <c r="E30" s="14" t="s">
        <v>139</v>
      </c>
      <c r="F30" s="15" t="s">
        <v>31</v>
      </c>
      <c r="G30" s="16">
        <v>28</v>
      </c>
      <c r="H30" s="17">
        <v>34495</v>
      </c>
      <c r="I30" s="20" t="s">
        <v>117</v>
      </c>
    </row>
    <row r="31" spans="1:9" s="5" customFormat="1" ht="15" customHeight="1" x14ac:dyDescent="0.25">
      <c r="A31" s="2"/>
      <c r="B31" s="13">
        <v>25</v>
      </c>
      <c r="C31" s="45">
        <v>4000000571</v>
      </c>
      <c r="D31" s="14" t="s">
        <v>121</v>
      </c>
      <c r="E31" s="15" t="s">
        <v>172</v>
      </c>
      <c r="F31" s="15" t="s">
        <v>32</v>
      </c>
      <c r="G31" s="16">
        <v>29</v>
      </c>
      <c r="H31" s="17">
        <v>0</v>
      </c>
      <c r="I31" s="19"/>
    </row>
    <row r="32" spans="1:9" s="5" customFormat="1" ht="15" customHeight="1" x14ac:dyDescent="0.25">
      <c r="A32" s="2"/>
      <c r="B32" s="13">
        <v>26</v>
      </c>
      <c r="C32" s="45">
        <v>4000000345</v>
      </c>
      <c r="D32" s="14" t="s">
        <v>121</v>
      </c>
      <c r="E32" s="15" t="s">
        <v>173</v>
      </c>
      <c r="F32" s="15" t="s">
        <v>33</v>
      </c>
      <c r="G32" s="16">
        <v>30</v>
      </c>
      <c r="H32" s="17">
        <f>SUM([1]LG!K2543)</f>
        <v>0</v>
      </c>
      <c r="I32" s="19"/>
    </row>
    <row r="33" spans="1:9" s="5" customFormat="1" ht="15" customHeight="1" x14ac:dyDescent="0.25">
      <c r="A33" s="2"/>
      <c r="B33" s="13">
        <v>27</v>
      </c>
      <c r="C33" s="45">
        <v>4000000162</v>
      </c>
      <c r="D33" s="14" t="s">
        <v>121</v>
      </c>
      <c r="E33" s="14" t="s">
        <v>140</v>
      </c>
      <c r="F33" s="15" t="s">
        <v>34</v>
      </c>
      <c r="G33" s="16">
        <v>33</v>
      </c>
      <c r="H33" s="17">
        <v>1200</v>
      </c>
      <c r="I33" s="19"/>
    </row>
    <row r="34" spans="1:9" s="5" customFormat="1" ht="15" customHeight="1" x14ac:dyDescent="0.25">
      <c r="A34" s="2"/>
      <c r="B34" s="13">
        <v>28</v>
      </c>
      <c r="C34" s="45">
        <v>4000000388</v>
      </c>
      <c r="D34" s="14" t="s">
        <v>121</v>
      </c>
      <c r="E34" s="14" t="s">
        <v>174</v>
      </c>
      <c r="F34" s="15" t="s">
        <v>35</v>
      </c>
      <c r="G34" s="16">
        <v>36</v>
      </c>
      <c r="H34" s="17">
        <v>22500</v>
      </c>
      <c r="I34" s="19"/>
    </row>
    <row r="35" spans="1:9" s="5" customFormat="1" ht="15" customHeight="1" x14ac:dyDescent="0.25">
      <c r="A35" s="2"/>
      <c r="B35" s="13">
        <v>29</v>
      </c>
      <c r="C35" s="45">
        <v>4000000349</v>
      </c>
      <c r="D35" s="14" t="s">
        <v>121</v>
      </c>
      <c r="E35" s="15" t="s">
        <v>175</v>
      </c>
      <c r="F35" s="15" t="s">
        <v>36</v>
      </c>
      <c r="G35" s="16">
        <v>49</v>
      </c>
      <c r="H35" s="19">
        <v>4800</v>
      </c>
      <c r="I35" s="19"/>
    </row>
    <row r="36" spans="1:9" ht="15.75" customHeight="1" x14ac:dyDescent="0.25">
      <c r="B36" s="13">
        <v>30</v>
      </c>
      <c r="C36" s="45">
        <v>4000000384</v>
      </c>
      <c r="D36" s="14" t="s">
        <v>121</v>
      </c>
      <c r="E36" s="14" t="s">
        <v>145</v>
      </c>
      <c r="F36" s="15" t="s">
        <v>37</v>
      </c>
      <c r="G36" s="16">
        <v>50</v>
      </c>
      <c r="H36" s="17">
        <v>8100</v>
      </c>
      <c r="I36" s="24"/>
    </row>
    <row r="37" spans="1:9" ht="14.25" customHeight="1" x14ac:dyDescent="0.25">
      <c r="B37" s="13">
        <v>31</v>
      </c>
      <c r="C37" s="45">
        <v>4000000387</v>
      </c>
      <c r="D37" s="14" t="s">
        <v>121</v>
      </c>
      <c r="E37" s="14" t="s">
        <v>191</v>
      </c>
      <c r="F37" s="15" t="s">
        <v>38</v>
      </c>
      <c r="G37" s="16">
        <v>53</v>
      </c>
      <c r="H37" s="17">
        <v>10444</v>
      </c>
      <c r="I37" s="19"/>
    </row>
    <row r="38" spans="1:9" ht="14.25" customHeight="1" x14ac:dyDescent="0.25">
      <c r="B38" s="13">
        <v>32</v>
      </c>
      <c r="C38" s="45">
        <v>4000000591</v>
      </c>
      <c r="D38" s="14" t="s">
        <v>121</v>
      </c>
      <c r="E38" s="14" t="s">
        <v>141</v>
      </c>
      <c r="F38" s="15" t="s">
        <v>39</v>
      </c>
      <c r="G38" s="16">
        <v>57</v>
      </c>
      <c r="H38" s="17">
        <v>1655</v>
      </c>
      <c r="I38" s="18"/>
    </row>
    <row r="39" spans="1:9" ht="15.75" customHeight="1" x14ac:dyDescent="0.25">
      <c r="B39" s="13">
        <v>33</v>
      </c>
      <c r="C39" s="45">
        <v>2000000531</v>
      </c>
      <c r="D39" s="14" t="s">
        <v>142</v>
      </c>
      <c r="E39" s="14" t="s">
        <v>143</v>
      </c>
      <c r="F39" s="15" t="s">
        <v>40</v>
      </c>
      <c r="G39" s="16">
        <v>58</v>
      </c>
      <c r="H39" s="17">
        <f>SUM([1]LG!K2783)</f>
        <v>0</v>
      </c>
      <c r="I39" s="21">
        <v>0</v>
      </c>
    </row>
    <row r="40" spans="1:9" ht="14" customHeight="1" x14ac:dyDescent="0.25">
      <c r="B40" s="13">
        <v>34</v>
      </c>
      <c r="C40" s="45">
        <v>4000000641</v>
      </c>
      <c r="D40" s="14" t="s">
        <v>121</v>
      </c>
      <c r="E40" s="14" t="s">
        <v>144</v>
      </c>
      <c r="F40" s="15" t="s">
        <v>41</v>
      </c>
      <c r="G40" s="16">
        <v>63</v>
      </c>
      <c r="H40" s="17">
        <v>1390</v>
      </c>
      <c r="I40" s="24"/>
    </row>
    <row r="41" spans="1:9" ht="12" customHeight="1" x14ac:dyDescent="0.25">
      <c r="B41" s="13">
        <v>35</v>
      </c>
      <c r="C41" s="45">
        <v>4000000774</v>
      </c>
      <c r="D41" s="14" t="s">
        <v>121</v>
      </c>
      <c r="E41" s="14" t="s">
        <v>42</v>
      </c>
      <c r="F41" s="15" t="s">
        <v>42</v>
      </c>
      <c r="G41" s="16">
        <v>64</v>
      </c>
      <c r="H41" s="21">
        <v>148000</v>
      </c>
      <c r="I41" s="21"/>
    </row>
    <row r="42" spans="1:9" ht="11.5" customHeight="1" x14ac:dyDescent="0.25">
      <c r="B42" s="13">
        <v>36</v>
      </c>
      <c r="C42" s="38">
        <v>4000000693</v>
      </c>
      <c r="D42" s="14" t="s">
        <v>121</v>
      </c>
      <c r="E42" s="14" t="s">
        <v>182</v>
      </c>
      <c r="F42" s="15" t="s">
        <v>43</v>
      </c>
      <c r="G42" s="16">
        <v>66</v>
      </c>
      <c r="H42" s="17">
        <v>2725</v>
      </c>
      <c r="I42" s="19"/>
    </row>
    <row r="43" spans="1:9" ht="17.25" customHeight="1" x14ac:dyDescent="0.25">
      <c r="B43" s="13">
        <v>37</v>
      </c>
      <c r="C43" s="35">
        <v>1000000582</v>
      </c>
      <c r="D43" s="14" t="s">
        <v>154</v>
      </c>
      <c r="E43" s="15" t="s">
        <v>44</v>
      </c>
      <c r="F43" s="15" t="s">
        <v>44</v>
      </c>
      <c r="G43" s="16">
        <v>76</v>
      </c>
      <c r="H43" s="17">
        <v>0</v>
      </c>
      <c r="I43" s="21"/>
    </row>
    <row r="44" spans="1:9" s="5" customFormat="1" ht="14" customHeight="1" x14ac:dyDescent="0.25">
      <c r="A44" s="2"/>
      <c r="B44" s="13">
        <v>38</v>
      </c>
      <c r="C44" s="45"/>
      <c r="D44" s="14"/>
      <c r="E44" s="41" t="s">
        <v>186</v>
      </c>
      <c r="F44" s="33" t="s">
        <v>45</v>
      </c>
      <c r="G44" s="16">
        <v>82</v>
      </c>
      <c r="H44" s="21">
        <v>0</v>
      </c>
      <c r="I44" s="21"/>
    </row>
    <row r="45" spans="1:9" s="5" customFormat="1" ht="15" customHeight="1" x14ac:dyDescent="0.25">
      <c r="A45" s="2"/>
      <c r="B45" s="13">
        <v>39</v>
      </c>
      <c r="C45" s="45">
        <v>4000000812</v>
      </c>
      <c r="D45" s="14" t="s">
        <v>121</v>
      </c>
      <c r="E45" s="14" t="s">
        <v>146</v>
      </c>
      <c r="F45" s="15" t="s">
        <v>46</v>
      </c>
      <c r="G45" s="16">
        <v>83</v>
      </c>
      <c r="H45" s="17">
        <v>20000</v>
      </c>
      <c r="I45" s="24"/>
    </row>
    <row r="46" spans="1:9" s="5" customFormat="1" ht="15" customHeight="1" x14ac:dyDescent="0.25">
      <c r="A46" s="2"/>
      <c r="B46" s="13">
        <v>40</v>
      </c>
      <c r="C46" s="38">
        <v>4000000813</v>
      </c>
      <c r="D46" s="14" t="s">
        <v>121</v>
      </c>
      <c r="E46" s="14" t="s">
        <v>185</v>
      </c>
      <c r="F46" s="15" t="s">
        <v>47</v>
      </c>
      <c r="G46" s="16">
        <v>84</v>
      </c>
      <c r="H46" s="17">
        <v>1500</v>
      </c>
      <c r="I46" s="24"/>
    </row>
    <row r="47" spans="1:9" s="5" customFormat="1" ht="15" customHeight="1" x14ac:dyDescent="0.25">
      <c r="A47" s="2"/>
      <c r="B47" s="13">
        <v>41</v>
      </c>
      <c r="C47" s="45">
        <v>4000000902</v>
      </c>
      <c r="D47" s="14" t="s">
        <v>121</v>
      </c>
      <c r="E47" s="14" t="s">
        <v>183</v>
      </c>
      <c r="F47" s="15" t="s">
        <v>48</v>
      </c>
      <c r="G47" s="16">
        <v>90</v>
      </c>
      <c r="H47" s="19">
        <v>0</v>
      </c>
      <c r="I47" s="19">
        <v>2000</v>
      </c>
    </row>
    <row r="48" spans="1:9" s="5" customFormat="1" ht="15" customHeight="1" x14ac:dyDescent="0.25">
      <c r="A48" s="2"/>
      <c r="B48" s="13">
        <v>42</v>
      </c>
      <c r="C48" s="45">
        <v>4000000903</v>
      </c>
      <c r="D48" s="14" t="s">
        <v>121</v>
      </c>
      <c r="E48" s="14" t="s">
        <v>184</v>
      </c>
      <c r="F48" s="15" t="s">
        <v>49</v>
      </c>
      <c r="G48" s="16">
        <v>91</v>
      </c>
      <c r="H48" s="19"/>
      <c r="I48" s="19">
        <f>SUM([1]LG!L3023)</f>
        <v>0</v>
      </c>
    </row>
    <row r="49" spans="1:9" s="5" customFormat="1" ht="15" customHeight="1" x14ac:dyDescent="0.25">
      <c r="A49" s="2"/>
      <c r="B49" s="13">
        <v>43</v>
      </c>
      <c r="C49" s="45">
        <v>4000000473</v>
      </c>
      <c r="D49" s="14" t="s">
        <v>121</v>
      </c>
      <c r="E49" s="14" t="s">
        <v>147</v>
      </c>
      <c r="F49" s="15" t="s">
        <v>50</v>
      </c>
      <c r="G49" s="16">
        <v>93</v>
      </c>
      <c r="H49" s="17">
        <v>100</v>
      </c>
      <c r="I49" s="24"/>
    </row>
    <row r="50" spans="1:9" s="5" customFormat="1" ht="15" customHeight="1" x14ac:dyDescent="0.25">
      <c r="A50" s="2"/>
      <c r="B50" s="13">
        <v>44</v>
      </c>
      <c r="C50" s="45">
        <v>4000000474</v>
      </c>
      <c r="D50" s="14" t="s">
        <v>121</v>
      </c>
      <c r="E50" s="14" t="s">
        <v>148</v>
      </c>
      <c r="F50" s="15" t="s">
        <v>51</v>
      </c>
      <c r="G50" s="16">
        <v>94</v>
      </c>
      <c r="H50" s="17">
        <v>50</v>
      </c>
      <c r="I50" s="18"/>
    </row>
    <row r="51" spans="1:9" s="5" customFormat="1" ht="15" customHeight="1" x14ac:dyDescent="0.25">
      <c r="A51" s="2"/>
      <c r="B51" s="13">
        <v>45</v>
      </c>
      <c r="C51" s="45">
        <v>4000000488</v>
      </c>
      <c r="D51" s="14" t="s">
        <v>121</v>
      </c>
      <c r="E51" s="14" t="s">
        <v>149</v>
      </c>
      <c r="F51" s="15" t="s">
        <v>52</v>
      </c>
      <c r="G51" s="16">
        <v>99</v>
      </c>
      <c r="H51" s="17">
        <v>0</v>
      </c>
      <c r="I51" s="18"/>
    </row>
    <row r="52" spans="1:9" s="5" customFormat="1" ht="15" customHeight="1" x14ac:dyDescent="0.25">
      <c r="A52" s="2"/>
      <c r="B52" s="13">
        <v>46</v>
      </c>
      <c r="C52" s="45">
        <v>4000000482</v>
      </c>
      <c r="D52" s="14" t="s">
        <v>121</v>
      </c>
      <c r="E52" s="14" t="s">
        <v>150</v>
      </c>
      <c r="F52" s="15" t="s">
        <v>53</v>
      </c>
      <c r="G52" s="16">
        <v>101</v>
      </c>
      <c r="H52" s="17">
        <v>1900</v>
      </c>
      <c r="I52" s="18"/>
    </row>
    <row r="53" spans="1:9" s="5" customFormat="1" ht="15" customHeight="1" x14ac:dyDescent="0.25">
      <c r="A53" s="2"/>
      <c r="B53" s="13">
        <v>47</v>
      </c>
      <c r="C53" s="45">
        <v>4000000483</v>
      </c>
      <c r="D53" s="14" t="s">
        <v>121</v>
      </c>
      <c r="E53" s="14" t="s">
        <v>151</v>
      </c>
      <c r="F53" s="15" t="s">
        <v>54</v>
      </c>
      <c r="G53" s="16">
        <v>102</v>
      </c>
      <c r="H53" s="17">
        <v>0</v>
      </c>
      <c r="I53" s="18"/>
    </row>
    <row r="54" spans="1:9" s="5" customFormat="1" ht="15" customHeight="1" x14ac:dyDescent="0.25">
      <c r="A54" s="2"/>
      <c r="B54" s="13">
        <v>48</v>
      </c>
      <c r="C54" s="45">
        <v>4000000485</v>
      </c>
      <c r="D54" s="14" t="s">
        <v>121</v>
      </c>
      <c r="E54" s="14" t="s">
        <v>152</v>
      </c>
      <c r="F54" s="15" t="s">
        <v>55</v>
      </c>
      <c r="G54" s="16">
        <v>104</v>
      </c>
      <c r="H54" s="17">
        <v>0</v>
      </c>
      <c r="I54" s="21"/>
    </row>
    <row r="55" spans="1:9" s="5" customFormat="1" ht="15" customHeight="1" x14ac:dyDescent="0.25">
      <c r="A55" s="2"/>
      <c r="B55" s="13">
        <v>49</v>
      </c>
      <c r="C55" s="45">
        <v>4000000486</v>
      </c>
      <c r="D55" s="14" t="s">
        <v>121</v>
      </c>
      <c r="E55" s="14" t="s">
        <v>153</v>
      </c>
      <c r="F55" s="15" t="s">
        <v>56</v>
      </c>
      <c r="G55" s="16">
        <v>282</v>
      </c>
      <c r="H55" s="17">
        <v>50</v>
      </c>
      <c r="I55" s="19"/>
    </row>
    <row r="56" spans="1:9" s="5" customFormat="1" ht="15" customHeight="1" x14ac:dyDescent="0.25">
      <c r="A56" s="2"/>
      <c r="B56" s="13">
        <v>50</v>
      </c>
      <c r="C56" s="45">
        <v>1000000492</v>
      </c>
      <c r="D56" s="14" t="s">
        <v>154</v>
      </c>
      <c r="E56" s="15" t="s">
        <v>57</v>
      </c>
      <c r="F56" s="15" t="s">
        <v>57</v>
      </c>
      <c r="G56" s="16">
        <v>109</v>
      </c>
      <c r="H56" s="19">
        <f>SUM([1]LG!K3263)</f>
        <v>0</v>
      </c>
      <c r="I56" s="19">
        <f>SUM([1]LG!L3263)</f>
        <v>0</v>
      </c>
    </row>
    <row r="57" spans="1:9" s="5" customFormat="1" ht="15" customHeight="1" x14ac:dyDescent="0.25">
      <c r="A57" s="2"/>
      <c r="B57" s="13">
        <v>51</v>
      </c>
      <c r="C57" s="45">
        <v>4000000822</v>
      </c>
      <c r="D57" s="14" t="s">
        <v>121</v>
      </c>
      <c r="E57" s="14" t="s">
        <v>177</v>
      </c>
      <c r="F57" s="15" t="s">
        <v>58</v>
      </c>
      <c r="G57" s="16" t="s">
        <v>59</v>
      </c>
      <c r="H57" s="19">
        <v>0</v>
      </c>
      <c r="I57" s="19">
        <f>SUM([1]LG!L3293)</f>
        <v>0</v>
      </c>
    </row>
    <row r="58" spans="1:9" ht="15" customHeight="1" x14ac:dyDescent="0.25">
      <c r="B58" s="13">
        <v>52</v>
      </c>
      <c r="C58" s="45">
        <v>1000000494</v>
      </c>
      <c r="D58" s="14" t="s">
        <v>154</v>
      </c>
      <c r="E58" s="14" t="s">
        <v>60</v>
      </c>
      <c r="F58" s="15" t="s">
        <v>60</v>
      </c>
      <c r="G58" s="16">
        <v>111</v>
      </c>
      <c r="H58" s="19">
        <v>0</v>
      </c>
      <c r="I58" s="19">
        <v>22000</v>
      </c>
    </row>
    <row r="59" spans="1:9" ht="13.25" customHeight="1" x14ac:dyDescent="0.25">
      <c r="B59" s="13">
        <v>53</v>
      </c>
      <c r="C59" s="45">
        <v>1000001317</v>
      </c>
      <c r="D59" s="14" t="s">
        <v>154</v>
      </c>
      <c r="E59" s="14" t="s">
        <v>155</v>
      </c>
      <c r="F59" s="15" t="s">
        <v>61</v>
      </c>
      <c r="G59" s="16">
        <v>116</v>
      </c>
      <c r="H59" s="25">
        <v>0</v>
      </c>
      <c r="I59" s="19">
        <v>3169</v>
      </c>
    </row>
    <row r="60" spans="1:9" ht="13.5" customHeight="1" x14ac:dyDescent="0.25">
      <c r="B60" s="13">
        <v>54</v>
      </c>
      <c r="C60" s="45">
        <v>1000001319</v>
      </c>
      <c r="D60" s="14" t="s">
        <v>154</v>
      </c>
      <c r="E60" s="14" t="s">
        <v>156</v>
      </c>
      <c r="F60" s="15" t="s">
        <v>62</v>
      </c>
      <c r="G60" s="16">
        <v>118</v>
      </c>
      <c r="H60" s="19">
        <v>60</v>
      </c>
      <c r="I60" s="19">
        <v>0</v>
      </c>
    </row>
    <row r="61" spans="1:9" ht="13" customHeight="1" x14ac:dyDescent="0.25">
      <c r="B61" s="13">
        <v>55</v>
      </c>
      <c r="C61" s="45">
        <v>1000000015</v>
      </c>
      <c r="D61" s="14" t="s">
        <v>154</v>
      </c>
      <c r="E61" s="32" t="s">
        <v>192</v>
      </c>
      <c r="F61" s="33" t="s">
        <v>63</v>
      </c>
      <c r="G61" s="16">
        <v>119</v>
      </c>
      <c r="H61" s="19">
        <v>0</v>
      </c>
      <c r="I61" s="19">
        <v>13336</v>
      </c>
    </row>
    <row r="62" spans="1:9" x14ac:dyDescent="0.25">
      <c r="B62" s="13">
        <v>56</v>
      </c>
      <c r="C62" s="45">
        <v>1000000502</v>
      </c>
      <c r="D62" s="14" t="s">
        <v>154</v>
      </c>
      <c r="E62" s="14" t="s">
        <v>64</v>
      </c>
      <c r="F62" s="44" t="s">
        <v>64</v>
      </c>
      <c r="G62" s="16">
        <v>122</v>
      </c>
      <c r="H62" s="25">
        <v>9035</v>
      </c>
      <c r="I62" s="19">
        <f>SUM([1]LG!L3533)</f>
        <v>0</v>
      </c>
    </row>
    <row r="63" spans="1:9" x14ac:dyDescent="0.25">
      <c r="B63" s="13">
        <v>57</v>
      </c>
      <c r="C63" s="45">
        <v>1000000497</v>
      </c>
      <c r="D63" s="14" t="s">
        <v>154</v>
      </c>
      <c r="E63" s="14" t="s">
        <v>157</v>
      </c>
      <c r="F63" s="15" t="s">
        <v>65</v>
      </c>
      <c r="G63" s="16">
        <v>127</v>
      </c>
      <c r="H63" s="19">
        <v>0</v>
      </c>
      <c r="I63" s="17"/>
    </row>
    <row r="64" spans="1:9" ht="15" customHeight="1" x14ac:dyDescent="0.25">
      <c r="B64" s="13">
        <v>58</v>
      </c>
      <c r="C64" s="45">
        <v>1000000496</v>
      </c>
      <c r="D64" s="14" t="s">
        <v>154</v>
      </c>
      <c r="E64" s="15" t="s">
        <v>66</v>
      </c>
      <c r="F64" s="15" t="s">
        <v>66</v>
      </c>
      <c r="G64" s="16">
        <v>128</v>
      </c>
      <c r="H64" s="19">
        <f>[1]LG!K3503</f>
        <v>0</v>
      </c>
      <c r="I64" s="17"/>
    </row>
    <row r="65" spans="1:9" x14ac:dyDescent="0.25">
      <c r="B65" s="13">
        <v>59</v>
      </c>
      <c r="C65" s="38">
        <v>4000000741</v>
      </c>
      <c r="D65" s="14" t="s">
        <v>121</v>
      </c>
      <c r="E65" s="14" t="s">
        <v>176</v>
      </c>
      <c r="F65" s="15" t="s">
        <v>67</v>
      </c>
      <c r="G65" s="16">
        <v>130</v>
      </c>
      <c r="H65" s="19">
        <v>0</v>
      </c>
      <c r="I65" s="17"/>
    </row>
    <row r="66" spans="1:9" s="5" customFormat="1" ht="15" customHeight="1" x14ac:dyDescent="0.25">
      <c r="A66" s="2"/>
      <c r="B66" s="13">
        <v>60</v>
      </c>
      <c r="C66" s="45">
        <v>1000000013</v>
      </c>
      <c r="D66" s="14" t="s">
        <v>154</v>
      </c>
      <c r="E66" s="15" t="s">
        <v>68</v>
      </c>
      <c r="F66" s="15" t="s">
        <v>68</v>
      </c>
      <c r="G66" s="16">
        <v>132</v>
      </c>
      <c r="H66" s="25">
        <v>0</v>
      </c>
      <c r="I66" s="22">
        <v>0</v>
      </c>
    </row>
    <row r="67" spans="1:9" s="5" customFormat="1" ht="15" customHeight="1" x14ac:dyDescent="0.25">
      <c r="A67" s="2"/>
      <c r="B67" s="13">
        <v>61</v>
      </c>
      <c r="C67" s="45">
        <v>3000000154</v>
      </c>
      <c r="D67" s="14" t="s">
        <v>158</v>
      </c>
      <c r="E67" s="14" t="s">
        <v>69</v>
      </c>
      <c r="F67" s="15" t="s">
        <v>69</v>
      </c>
      <c r="G67" s="16">
        <v>136</v>
      </c>
      <c r="H67" s="19"/>
      <c r="I67" s="17">
        <v>4585961</v>
      </c>
    </row>
    <row r="68" spans="1:9" s="5" customFormat="1" ht="15" customHeight="1" x14ac:dyDescent="0.25">
      <c r="A68" s="2"/>
      <c r="B68" s="13">
        <v>62</v>
      </c>
      <c r="C68" s="45">
        <v>3000000155</v>
      </c>
      <c r="D68" s="14" t="s">
        <v>158</v>
      </c>
      <c r="E68" s="14" t="s">
        <v>70</v>
      </c>
      <c r="F68" s="15" t="s">
        <v>70</v>
      </c>
      <c r="G68" s="16">
        <v>137</v>
      </c>
      <c r="H68" s="19"/>
      <c r="I68" s="17">
        <v>500</v>
      </c>
    </row>
    <row r="69" spans="1:9" s="5" customFormat="1" ht="15" customHeight="1" x14ac:dyDescent="0.25">
      <c r="A69" s="2"/>
      <c r="B69" s="13">
        <v>63</v>
      </c>
      <c r="C69" s="45">
        <v>3000000157</v>
      </c>
      <c r="D69" s="14" t="s">
        <v>158</v>
      </c>
      <c r="E69" s="14" t="s">
        <v>71</v>
      </c>
      <c r="F69" s="15" t="s">
        <v>71</v>
      </c>
      <c r="G69" s="16">
        <v>138</v>
      </c>
      <c r="H69" s="19"/>
      <c r="I69" s="17">
        <v>1460426</v>
      </c>
    </row>
    <row r="70" spans="1:9" s="5" customFormat="1" ht="15" customHeight="1" x14ac:dyDescent="0.25">
      <c r="A70" s="2"/>
      <c r="B70" s="13">
        <v>64</v>
      </c>
      <c r="C70" s="45">
        <v>3000000158</v>
      </c>
      <c r="D70" s="14" t="s">
        <v>158</v>
      </c>
      <c r="E70" s="14" t="s">
        <v>159</v>
      </c>
      <c r="F70" s="15" t="s">
        <v>72</v>
      </c>
      <c r="G70" s="16">
        <v>139</v>
      </c>
      <c r="H70" s="19"/>
      <c r="I70" s="17">
        <v>0</v>
      </c>
    </row>
    <row r="71" spans="1:9" s="5" customFormat="1" ht="15" customHeight="1" x14ac:dyDescent="0.25">
      <c r="A71" s="2"/>
      <c r="B71" s="13">
        <v>65</v>
      </c>
      <c r="C71" s="45">
        <v>3000000163</v>
      </c>
      <c r="D71" s="14" t="s">
        <v>158</v>
      </c>
      <c r="E71" s="14" t="s">
        <v>73</v>
      </c>
      <c r="F71" s="15" t="s">
        <v>73</v>
      </c>
      <c r="G71" s="16">
        <v>142</v>
      </c>
      <c r="H71" s="19"/>
      <c r="I71" s="17">
        <v>1597702</v>
      </c>
    </row>
    <row r="72" spans="1:9" s="5" customFormat="1" ht="15" customHeight="1" x14ac:dyDescent="0.25">
      <c r="A72" s="2"/>
      <c r="B72" s="13">
        <v>66</v>
      </c>
      <c r="C72" s="45">
        <v>3000000164</v>
      </c>
      <c r="D72" s="14" t="s">
        <v>158</v>
      </c>
      <c r="E72" s="14" t="s">
        <v>74</v>
      </c>
      <c r="F72" s="15" t="s">
        <v>74</v>
      </c>
      <c r="G72" s="16">
        <v>143</v>
      </c>
      <c r="H72" s="17"/>
      <c r="I72" s="19">
        <v>0</v>
      </c>
    </row>
    <row r="73" spans="1:9" s="5" customFormat="1" ht="15" customHeight="1" x14ac:dyDescent="0.25">
      <c r="A73" s="2"/>
      <c r="B73" s="13">
        <v>67</v>
      </c>
      <c r="C73" s="45">
        <v>3000000178</v>
      </c>
      <c r="D73" s="14" t="s">
        <v>158</v>
      </c>
      <c r="E73" s="14" t="s">
        <v>75</v>
      </c>
      <c r="F73" s="15" t="s">
        <v>75</v>
      </c>
      <c r="G73" s="16">
        <v>144</v>
      </c>
      <c r="H73" s="19"/>
      <c r="I73" s="19">
        <v>979584</v>
      </c>
    </row>
    <row r="74" spans="1:9" s="5" customFormat="1" ht="15" customHeight="1" x14ac:dyDescent="0.25">
      <c r="A74" s="2"/>
      <c r="B74" s="13">
        <v>68</v>
      </c>
      <c r="C74" s="45">
        <v>3000000184</v>
      </c>
      <c r="D74" s="14" t="s">
        <v>158</v>
      </c>
      <c r="E74" s="14" t="s">
        <v>160</v>
      </c>
      <c r="F74" s="15" t="s">
        <v>76</v>
      </c>
      <c r="G74" s="16">
        <v>148</v>
      </c>
      <c r="H74" s="19"/>
      <c r="I74" s="17">
        <v>30600</v>
      </c>
    </row>
    <row r="75" spans="1:9" s="5" customFormat="1" ht="15" customHeight="1" x14ac:dyDescent="0.25">
      <c r="A75" s="2"/>
      <c r="B75" s="13">
        <v>69</v>
      </c>
      <c r="C75" s="45">
        <v>3000000181</v>
      </c>
      <c r="D75" s="14" t="s">
        <v>158</v>
      </c>
      <c r="E75" s="14" t="s">
        <v>77</v>
      </c>
      <c r="F75" s="15" t="s">
        <v>77</v>
      </c>
      <c r="G75" s="16">
        <v>150</v>
      </c>
      <c r="H75" s="19"/>
      <c r="I75" s="17">
        <v>2551852</v>
      </c>
    </row>
    <row r="76" spans="1:9" s="5" customFormat="1" ht="15" customHeight="1" x14ac:dyDescent="0.25">
      <c r="A76" s="2"/>
      <c r="B76" s="13">
        <v>70</v>
      </c>
      <c r="C76" s="45">
        <v>3000000182</v>
      </c>
      <c r="D76" s="14" t="s">
        <v>158</v>
      </c>
      <c r="E76" s="14" t="s">
        <v>78</v>
      </c>
      <c r="F76" s="15" t="s">
        <v>78</v>
      </c>
      <c r="G76" s="16">
        <v>151</v>
      </c>
      <c r="H76" s="19"/>
      <c r="I76" s="17">
        <v>0</v>
      </c>
    </row>
    <row r="77" spans="1:9" s="5" customFormat="1" ht="15" customHeight="1" x14ac:dyDescent="0.25">
      <c r="A77" s="2"/>
      <c r="B77" s="13">
        <v>71</v>
      </c>
      <c r="C77" s="45">
        <v>3000000197</v>
      </c>
      <c r="D77" s="14" t="s">
        <v>158</v>
      </c>
      <c r="E77" s="15" t="s">
        <v>79</v>
      </c>
      <c r="F77" s="15" t="s">
        <v>79</v>
      </c>
      <c r="G77" s="16">
        <v>386</v>
      </c>
      <c r="H77" s="19"/>
      <c r="I77" s="17">
        <v>500</v>
      </c>
    </row>
    <row r="78" spans="1:9" s="5" customFormat="1" ht="14.25" customHeight="1" x14ac:dyDescent="0.25">
      <c r="A78" s="2"/>
      <c r="B78" s="13">
        <v>72</v>
      </c>
      <c r="C78" s="37">
        <v>2000000203</v>
      </c>
      <c r="D78" s="14" t="s">
        <v>142</v>
      </c>
      <c r="E78" s="14" t="s">
        <v>80</v>
      </c>
      <c r="F78" s="15" t="s">
        <v>80</v>
      </c>
      <c r="G78" s="16">
        <v>188</v>
      </c>
      <c r="H78" s="19">
        <f>SUM([1]LG!K3893)</f>
        <v>0</v>
      </c>
      <c r="I78" s="19">
        <v>0</v>
      </c>
    </row>
    <row r="79" spans="1:9" s="5" customFormat="1" ht="15" customHeight="1" x14ac:dyDescent="0.25">
      <c r="A79" s="2"/>
      <c r="B79" s="13">
        <v>73</v>
      </c>
      <c r="C79" s="45">
        <v>2000000206</v>
      </c>
      <c r="D79" s="14" t="s">
        <v>142</v>
      </c>
      <c r="E79" s="14" t="s">
        <v>161</v>
      </c>
      <c r="F79" s="15" t="s">
        <v>81</v>
      </c>
      <c r="G79" s="16">
        <v>190</v>
      </c>
      <c r="H79" s="19">
        <v>435734</v>
      </c>
      <c r="I79" s="17">
        <v>0</v>
      </c>
    </row>
    <row r="80" spans="1:9" s="5" customFormat="1" ht="13.5" customHeight="1" x14ac:dyDescent="0.25">
      <c r="A80" s="2"/>
      <c r="B80" s="13">
        <v>74</v>
      </c>
      <c r="C80" s="45">
        <v>2000000207</v>
      </c>
      <c r="D80" s="14" t="s">
        <v>142</v>
      </c>
      <c r="E80" s="14" t="s">
        <v>162</v>
      </c>
      <c r="F80" s="15" t="s">
        <v>82</v>
      </c>
      <c r="G80" s="16">
        <v>191</v>
      </c>
      <c r="H80" s="19">
        <v>0</v>
      </c>
      <c r="I80" s="17">
        <v>0</v>
      </c>
    </row>
    <row r="81" spans="1:9" s="5" customFormat="1" ht="15" customHeight="1" x14ac:dyDescent="0.25">
      <c r="A81" s="2"/>
      <c r="B81" s="13">
        <v>75</v>
      </c>
      <c r="C81" s="45">
        <v>2000000212</v>
      </c>
      <c r="D81" s="14" t="s">
        <v>142</v>
      </c>
      <c r="E81" s="14" t="s">
        <v>83</v>
      </c>
      <c r="F81" s="15" t="s">
        <v>83</v>
      </c>
      <c r="G81" s="16">
        <v>198</v>
      </c>
      <c r="H81" s="19">
        <f>SUM([1]LG!K4073)</f>
        <v>0</v>
      </c>
      <c r="I81" s="17">
        <f>SUM([1]LG!L4073)</f>
        <v>0</v>
      </c>
    </row>
    <row r="82" spans="1:9" ht="13.5" customHeight="1" x14ac:dyDescent="0.25">
      <c r="B82" s="13">
        <v>76</v>
      </c>
      <c r="C82" s="45">
        <v>1000001451</v>
      </c>
      <c r="D82" s="14"/>
      <c r="E82" s="15" t="s">
        <v>84</v>
      </c>
      <c r="F82" s="15" t="s">
        <v>84</v>
      </c>
      <c r="G82" s="16">
        <v>202</v>
      </c>
      <c r="H82" s="21">
        <v>24025174.219999999</v>
      </c>
      <c r="I82" s="21">
        <v>0</v>
      </c>
    </row>
    <row r="83" spans="1:9" s="5" customFormat="1" ht="15" customHeight="1" x14ac:dyDescent="0.25">
      <c r="A83" s="2"/>
      <c r="B83" s="13">
        <v>77</v>
      </c>
      <c r="C83" s="45">
        <v>3000000015</v>
      </c>
      <c r="D83" s="14" t="s">
        <v>158</v>
      </c>
      <c r="E83" s="14" t="s">
        <v>85</v>
      </c>
      <c r="F83" s="15" t="s">
        <v>85</v>
      </c>
      <c r="G83" s="16">
        <v>204</v>
      </c>
      <c r="H83" s="21"/>
      <c r="I83" s="21">
        <v>2200</v>
      </c>
    </row>
    <row r="84" spans="1:9" ht="15" customHeight="1" x14ac:dyDescent="0.25">
      <c r="B84" s="13">
        <v>78</v>
      </c>
      <c r="C84" s="45">
        <v>3000000014</v>
      </c>
      <c r="D84" s="14" t="s">
        <v>158</v>
      </c>
      <c r="E84" s="14" t="s">
        <v>193</v>
      </c>
      <c r="F84" s="15" t="s">
        <v>86</v>
      </c>
      <c r="G84" s="16">
        <v>205</v>
      </c>
      <c r="H84" s="21"/>
      <c r="I84" s="21">
        <v>102677</v>
      </c>
    </row>
    <row r="85" spans="1:9" ht="15" customHeight="1" x14ac:dyDescent="0.25">
      <c r="B85" s="13">
        <v>79</v>
      </c>
      <c r="C85" s="45">
        <v>1000001276</v>
      </c>
      <c r="D85" s="14" t="s">
        <v>154</v>
      </c>
      <c r="E85" s="14" t="s">
        <v>178</v>
      </c>
      <c r="F85" s="15" t="s">
        <v>87</v>
      </c>
      <c r="G85" s="16">
        <v>211</v>
      </c>
      <c r="H85" s="21">
        <v>10268</v>
      </c>
      <c r="I85" s="21"/>
    </row>
    <row r="86" spans="1:9" ht="12.75" customHeight="1" x14ac:dyDescent="0.25">
      <c r="B86" s="13">
        <v>80</v>
      </c>
      <c r="C86" s="38">
        <v>4000001263</v>
      </c>
      <c r="D86" s="14" t="s">
        <v>121</v>
      </c>
      <c r="E86" s="40" t="s">
        <v>181</v>
      </c>
      <c r="F86" s="15" t="s">
        <v>88</v>
      </c>
      <c r="G86" s="16">
        <v>223</v>
      </c>
      <c r="H86" s="21">
        <v>0</v>
      </c>
      <c r="I86" s="21"/>
    </row>
    <row r="87" spans="1:9" s="5" customFormat="1" ht="14" customHeight="1" x14ac:dyDescent="0.25">
      <c r="A87" s="2"/>
      <c r="B87" s="13">
        <v>81</v>
      </c>
      <c r="C87" s="38">
        <v>4000001264</v>
      </c>
      <c r="D87" s="14" t="s">
        <v>121</v>
      </c>
      <c r="E87" s="40" t="s">
        <v>180</v>
      </c>
      <c r="F87" s="15" t="s">
        <v>89</v>
      </c>
      <c r="G87" s="16">
        <v>224</v>
      </c>
      <c r="H87" s="21">
        <v>0</v>
      </c>
      <c r="I87" s="21"/>
    </row>
    <row r="88" spans="1:9" s="5" customFormat="1" ht="15" customHeight="1" x14ac:dyDescent="0.25">
      <c r="A88" s="2"/>
      <c r="B88" s="13">
        <v>82</v>
      </c>
      <c r="C88" s="37">
        <v>2000000458</v>
      </c>
      <c r="D88" s="14" t="s">
        <v>142</v>
      </c>
      <c r="E88" s="14" t="s">
        <v>187</v>
      </c>
      <c r="F88" s="15" t="s">
        <v>90</v>
      </c>
      <c r="G88" s="16">
        <v>233</v>
      </c>
      <c r="H88" s="23">
        <v>0</v>
      </c>
      <c r="I88" s="21">
        <v>0</v>
      </c>
    </row>
    <row r="89" spans="1:9" s="5" customFormat="1" ht="15" customHeight="1" x14ac:dyDescent="0.25">
      <c r="A89" s="2"/>
      <c r="B89" s="13">
        <v>83</v>
      </c>
      <c r="C89" s="37">
        <v>2000000455</v>
      </c>
      <c r="D89" s="14" t="s">
        <v>142</v>
      </c>
      <c r="E89" s="14" t="s">
        <v>189</v>
      </c>
      <c r="F89" s="15" t="s">
        <v>91</v>
      </c>
      <c r="G89" s="16">
        <v>235</v>
      </c>
      <c r="H89" s="23">
        <v>0</v>
      </c>
      <c r="I89" s="21">
        <v>0</v>
      </c>
    </row>
    <row r="90" spans="1:9" s="5" customFormat="1" ht="15" customHeight="1" x14ac:dyDescent="0.25">
      <c r="A90" s="2"/>
      <c r="B90" s="13">
        <v>84</v>
      </c>
      <c r="C90" s="38">
        <v>4000000933</v>
      </c>
      <c r="D90" s="14" t="s">
        <v>121</v>
      </c>
      <c r="E90" s="14" t="s">
        <v>188</v>
      </c>
      <c r="F90" s="15" t="s">
        <v>92</v>
      </c>
      <c r="G90" s="16">
        <v>236</v>
      </c>
      <c r="H90" s="23">
        <f>[1]LG!K4373</f>
        <v>0</v>
      </c>
      <c r="I90" s="21">
        <v>0</v>
      </c>
    </row>
    <row r="91" spans="1:9" s="5" customFormat="1" ht="15" customHeight="1" x14ac:dyDescent="0.25">
      <c r="A91" s="2"/>
      <c r="B91" s="13">
        <v>85</v>
      </c>
      <c r="C91" s="45">
        <v>2000000436</v>
      </c>
      <c r="D91" s="14" t="s">
        <v>142</v>
      </c>
      <c r="E91" s="14" t="s">
        <v>93</v>
      </c>
      <c r="F91" s="15" t="s">
        <v>93</v>
      </c>
      <c r="G91" s="16">
        <v>238</v>
      </c>
      <c r="H91" s="21"/>
      <c r="I91" s="21">
        <v>95</v>
      </c>
    </row>
    <row r="92" spans="1:9" s="5" customFormat="1" ht="15" customHeight="1" x14ac:dyDescent="0.25">
      <c r="A92" s="2"/>
      <c r="B92" s="13">
        <v>86</v>
      </c>
      <c r="C92" s="38">
        <v>4000000934</v>
      </c>
      <c r="D92" s="14" t="s">
        <v>121</v>
      </c>
      <c r="E92" s="14" t="s">
        <v>179</v>
      </c>
      <c r="F92" s="15" t="s">
        <v>94</v>
      </c>
      <c r="G92" s="16">
        <v>239</v>
      </c>
      <c r="H92" s="21">
        <f>SUM([1]LG!K4553)</f>
        <v>0</v>
      </c>
      <c r="I92" s="21">
        <v>0</v>
      </c>
    </row>
    <row r="93" spans="1:9" s="5" customFormat="1" ht="15" customHeight="1" x14ac:dyDescent="0.25">
      <c r="A93" s="2"/>
      <c r="B93" s="13">
        <v>87</v>
      </c>
      <c r="C93" s="45">
        <v>3000000125</v>
      </c>
      <c r="D93" s="14" t="s">
        <v>158</v>
      </c>
      <c r="E93" s="14" t="s">
        <v>163</v>
      </c>
      <c r="F93" s="15" t="s">
        <v>95</v>
      </c>
      <c r="G93" s="16">
        <v>241</v>
      </c>
      <c r="H93" s="20"/>
      <c r="I93" s="21">
        <v>109440</v>
      </c>
    </row>
    <row r="94" spans="1:9" s="5" customFormat="1" ht="15" customHeight="1" x14ac:dyDescent="0.25">
      <c r="A94" s="2"/>
      <c r="B94" s="13">
        <v>88</v>
      </c>
      <c r="C94" s="45">
        <v>1000001402</v>
      </c>
      <c r="D94" s="14" t="s">
        <v>154</v>
      </c>
      <c r="E94" s="14" t="s">
        <v>164</v>
      </c>
      <c r="F94" s="15" t="s">
        <v>96</v>
      </c>
      <c r="G94" s="16">
        <v>242</v>
      </c>
      <c r="H94" s="26"/>
      <c r="I94" s="21">
        <v>1867763.5</v>
      </c>
    </row>
    <row r="95" spans="1:9" s="5" customFormat="1" ht="15" customHeight="1" x14ac:dyDescent="0.25">
      <c r="A95" s="2"/>
      <c r="B95" s="13">
        <v>89</v>
      </c>
      <c r="C95" s="45">
        <v>4000000701</v>
      </c>
      <c r="D95" s="14" t="s">
        <v>121</v>
      </c>
      <c r="E95" s="14" t="s">
        <v>165</v>
      </c>
      <c r="F95" s="15" t="s">
        <v>97</v>
      </c>
      <c r="G95" s="16">
        <v>251</v>
      </c>
      <c r="H95" s="21">
        <v>695</v>
      </c>
      <c r="I95" s="21">
        <f>SUM([1]LG!L4673)</f>
        <v>0</v>
      </c>
    </row>
    <row r="96" spans="1:9" ht="15" customHeight="1" x14ac:dyDescent="0.25">
      <c r="B96" s="13">
        <v>90</v>
      </c>
      <c r="C96" s="38">
        <v>3000000571</v>
      </c>
      <c r="D96" s="14" t="s">
        <v>158</v>
      </c>
      <c r="E96" s="47" t="s">
        <v>194</v>
      </c>
      <c r="F96" s="15" t="s">
        <v>98</v>
      </c>
      <c r="G96" s="16">
        <v>269</v>
      </c>
      <c r="H96" s="21"/>
      <c r="I96" s="21">
        <f>SUM([1]LG!L4703)</f>
        <v>0</v>
      </c>
    </row>
    <row r="97" spans="1:9" s="5" customFormat="1" ht="15" customHeight="1" x14ac:dyDescent="0.25">
      <c r="A97" s="2"/>
      <c r="B97" s="13">
        <v>91</v>
      </c>
      <c r="C97" s="45"/>
      <c r="D97" s="14"/>
      <c r="E97" s="14"/>
      <c r="F97" s="33" t="s">
        <v>99</v>
      </c>
      <c r="G97" s="16">
        <v>279</v>
      </c>
      <c r="H97" s="21">
        <f>SUM([1]LG!K4733)</f>
        <v>0</v>
      </c>
      <c r="I97" s="21">
        <f>SUM([1]LG!L4733)</f>
        <v>0</v>
      </c>
    </row>
    <row r="98" spans="1:9" s="5" customFormat="1" ht="15" customHeight="1" x14ac:dyDescent="0.25">
      <c r="A98" s="2"/>
      <c r="B98" s="13">
        <v>92</v>
      </c>
      <c r="C98" s="38">
        <v>3000000124</v>
      </c>
      <c r="D98" s="14" t="s">
        <v>158</v>
      </c>
      <c r="E98" s="15" t="s">
        <v>100</v>
      </c>
      <c r="F98" s="15" t="s">
        <v>100</v>
      </c>
      <c r="G98" s="16">
        <v>294</v>
      </c>
      <c r="H98" s="20"/>
      <c r="I98" s="21">
        <v>11700</v>
      </c>
    </row>
    <row r="99" spans="1:9" s="5" customFormat="1" ht="15" customHeight="1" x14ac:dyDescent="0.25">
      <c r="A99" s="2"/>
      <c r="B99" s="13">
        <v>93</v>
      </c>
      <c r="C99" s="45"/>
      <c r="D99" s="14"/>
      <c r="E99" s="41" t="s">
        <v>186</v>
      </c>
      <c r="F99" s="33" t="s">
        <v>101</v>
      </c>
      <c r="G99" s="16">
        <v>301</v>
      </c>
      <c r="H99" s="27"/>
      <c r="I99" s="21"/>
    </row>
    <row r="100" spans="1:9" s="5" customFormat="1" ht="15" customHeight="1" x14ac:dyDescent="0.25">
      <c r="A100" s="2"/>
      <c r="B100" s="13">
        <v>94</v>
      </c>
      <c r="C100" s="38">
        <v>4000000781</v>
      </c>
      <c r="D100" s="14" t="s">
        <v>121</v>
      </c>
      <c r="E100" s="39" t="s">
        <v>171</v>
      </c>
      <c r="F100" s="15" t="s">
        <v>102</v>
      </c>
      <c r="G100" s="16">
        <v>343</v>
      </c>
      <c r="H100" s="21">
        <v>6000</v>
      </c>
      <c r="I100" s="21"/>
    </row>
    <row r="101" spans="1:9" s="5" customFormat="1" ht="15" customHeight="1" x14ac:dyDescent="0.25">
      <c r="A101" s="2"/>
      <c r="B101" s="13">
        <v>95</v>
      </c>
      <c r="C101" s="38">
        <v>4000000936</v>
      </c>
      <c r="D101" s="14"/>
      <c r="E101" s="14" t="s">
        <v>170</v>
      </c>
      <c r="F101" s="15" t="s">
        <v>103</v>
      </c>
      <c r="G101" s="16">
        <v>387</v>
      </c>
      <c r="H101" s="21">
        <v>2000</v>
      </c>
      <c r="I101" s="21"/>
    </row>
    <row r="102" spans="1:9" s="5" customFormat="1" ht="15" customHeight="1" x14ac:dyDescent="0.3">
      <c r="A102" s="2"/>
      <c r="B102" s="13">
        <v>96</v>
      </c>
      <c r="C102" s="46">
        <v>3000000122</v>
      </c>
      <c r="D102" s="34" t="s">
        <v>158</v>
      </c>
      <c r="E102" s="34" t="s">
        <v>104</v>
      </c>
      <c r="F102" s="15" t="s">
        <v>104</v>
      </c>
      <c r="G102" s="16">
        <v>316</v>
      </c>
      <c r="H102" s="21"/>
      <c r="I102" s="21">
        <v>1720</v>
      </c>
    </row>
    <row r="103" spans="1:9" s="5" customFormat="1" ht="15" customHeight="1" x14ac:dyDescent="0.25">
      <c r="A103" s="2"/>
      <c r="B103" s="13">
        <v>97</v>
      </c>
      <c r="C103" s="35">
        <v>2000000623</v>
      </c>
      <c r="D103" s="35" t="s">
        <v>142</v>
      </c>
      <c r="E103" s="36" t="s">
        <v>105</v>
      </c>
      <c r="F103" s="15" t="s">
        <v>105</v>
      </c>
      <c r="G103" s="16">
        <v>319</v>
      </c>
      <c r="H103" s="21"/>
      <c r="I103" s="21">
        <v>687894</v>
      </c>
    </row>
    <row r="104" spans="1:9" s="5" customFormat="1" ht="15" customHeight="1" x14ac:dyDescent="0.25">
      <c r="A104" s="2"/>
      <c r="B104" s="13">
        <v>98</v>
      </c>
      <c r="C104" s="35">
        <v>2000000624</v>
      </c>
      <c r="D104" s="35" t="s">
        <v>142</v>
      </c>
      <c r="E104" s="36" t="s">
        <v>106</v>
      </c>
      <c r="F104" s="15" t="s">
        <v>106</v>
      </c>
      <c r="G104" s="16">
        <v>320</v>
      </c>
      <c r="H104" s="21"/>
      <c r="I104" s="21">
        <v>75</v>
      </c>
    </row>
    <row r="105" spans="1:9" s="5" customFormat="1" ht="15" customHeight="1" x14ac:dyDescent="0.25">
      <c r="A105" s="2"/>
      <c r="B105" s="13">
        <v>99</v>
      </c>
      <c r="C105" s="35">
        <v>2000000626</v>
      </c>
      <c r="D105" s="35" t="s">
        <v>142</v>
      </c>
      <c r="E105" s="36" t="s">
        <v>166</v>
      </c>
      <c r="F105" s="15" t="s">
        <v>107</v>
      </c>
      <c r="G105" s="16">
        <v>321</v>
      </c>
      <c r="H105" s="21"/>
      <c r="I105" s="21">
        <v>219066</v>
      </c>
    </row>
    <row r="106" spans="1:9" s="5" customFormat="1" ht="15" customHeight="1" x14ac:dyDescent="0.25">
      <c r="A106" s="2"/>
      <c r="B106" s="13">
        <v>100</v>
      </c>
      <c r="C106" s="35">
        <v>2000000627</v>
      </c>
      <c r="D106" s="35" t="s">
        <v>142</v>
      </c>
      <c r="E106" s="15" t="s">
        <v>108</v>
      </c>
      <c r="F106" s="15" t="s">
        <v>108</v>
      </c>
      <c r="G106" s="16">
        <v>322</v>
      </c>
      <c r="H106" s="21"/>
      <c r="I106" s="21"/>
    </row>
    <row r="107" spans="1:9" s="5" customFormat="1" ht="15" customHeight="1" x14ac:dyDescent="0.25">
      <c r="A107" s="2"/>
      <c r="B107" s="13">
        <v>101</v>
      </c>
      <c r="C107" s="35">
        <v>2000000632</v>
      </c>
      <c r="D107" s="35" t="s">
        <v>142</v>
      </c>
      <c r="E107" s="36" t="s">
        <v>109</v>
      </c>
      <c r="F107" s="15" t="s">
        <v>109</v>
      </c>
      <c r="G107" s="16">
        <v>325</v>
      </c>
      <c r="H107" s="21"/>
      <c r="I107" s="21">
        <v>179613</v>
      </c>
    </row>
    <row r="108" spans="1:9" s="5" customFormat="1" ht="15" customHeight="1" x14ac:dyDescent="0.25">
      <c r="A108" s="2"/>
      <c r="B108" s="13">
        <v>102</v>
      </c>
      <c r="C108" s="35">
        <v>2000000633</v>
      </c>
      <c r="D108" s="35" t="s">
        <v>142</v>
      </c>
      <c r="E108" s="36" t="s">
        <v>167</v>
      </c>
      <c r="F108" s="15" t="s">
        <v>110</v>
      </c>
      <c r="G108" s="16">
        <v>326</v>
      </c>
      <c r="H108" s="21"/>
      <c r="I108" s="21">
        <v>0</v>
      </c>
    </row>
    <row r="109" spans="1:9" s="5" customFormat="1" ht="15" customHeight="1" x14ac:dyDescent="0.25">
      <c r="A109" s="2"/>
      <c r="B109" s="13">
        <v>103</v>
      </c>
      <c r="C109" s="35">
        <v>2000000638</v>
      </c>
      <c r="D109" s="35" t="s">
        <v>142</v>
      </c>
      <c r="E109" s="36" t="s">
        <v>168</v>
      </c>
      <c r="F109" s="15" t="s">
        <v>111</v>
      </c>
      <c r="G109" s="16">
        <v>327</v>
      </c>
      <c r="H109" s="21"/>
      <c r="I109" s="21">
        <v>146938</v>
      </c>
    </row>
    <row r="110" spans="1:9" s="5" customFormat="1" ht="15" customHeight="1" x14ac:dyDescent="0.25">
      <c r="A110" s="2"/>
      <c r="B110" s="13">
        <v>104</v>
      </c>
      <c r="C110" s="35">
        <v>2000000641</v>
      </c>
      <c r="D110" s="35" t="s">
        <v>142</v>
      </c>
      <c r="E110" s="36" t="s">
        <v>169</v>
      </c>
      <c r="F110" s="15" t="s">
        <v>112</v>
      </c>
      <c r="G110" s="16">
        <v>331</v>
      </c>
      <c r="H110" s="21"/>
      <c r="I110" s="21">
        <v>4590</v>
      </c>
    </row>
    <row r="111" spans="1:9" s="5" customFormat="1" ht="15" customHeight="1" x14ac:dyDescent="0.25">
      <c r="A111" s="2"/>
      <c r="B111" s="13">
        <v>105</v>
      </c>
      <c r="C111" s="35">
        <v>2000000635</v>
      </c>
      <c r="D111" s="35" t="s">
        <v>142</v>
      </c>
      <c r="E111" s="36" t="s">
        <v>113</v>
      </c>
      <c r="F111" s="15" t="s">
        <v>113</v>
      </c>
      <c r="G111" s="16">
        <v>333</v>
      </c>
      <c r="H111" s="21"/>
      <c r="I111" s="21">
        <v>382778</v>
      </c>
    </row>
    <row r="112" spans="1:9" s="5" customFormat="1" ht="15" customHeight="1" x14ac:dyDescent="0.25">
      <c r="A112" s="2"/>
      <c r="B112" s="13">
        <v>106</v>
      </c>
      <c r="C112" s="37">
        <v>2000000648</v>
      </c>
      <c r="D112" s="14" t="s">
        <v>142</v>
      </c>
      <c r="E112" s="14" t="s">
        <v>114</v>
      </c>
      <c r="F112" s="15" t="s">
        <v>114</v>
      </c>
      <c r="G112" s="16">
        <v>362</v>
      </c>
      <c r="H112" s="21"/>
      <c r="I112" s="21">
        <v>75</v>
      </c>
    </row>
    <row r="113" spans="1:9" s="5" customFormat="1" ht="15" customHeight="1" x14ac:dyDescent="0.25">
      <c r="A113" s="2"/>
      <c r="B113" s="13">
        <v>107</v>
      </c>
      <c r="C113" s="45"/>
      <c r="D113" s="14"/>
      <c r="E113" s="41" t="s">
        <v>186</v>
      </c>
      <c r="F113" s="33" t="s">
        <v>115</v>
      </c>
      <c r="G113" s="16">
        <v>350</v>
      </c>
      <c r="H113" s="21">
        <v>0</v>
      </c>
      <c r="I113" s="21">
        <v>11726887.220000001</v>
      </c>
    </row>
    <row r="114" spans="1:9" s="5" customFormat="1" ht="15" customHeight="1" x14ac:dyDescent="0.25">
      <c r="A114" s="2"/>
      <c r="B114" s="13">
        <v>108</v>
      </c>
      <c r="C114" s="38">
        <v>4000000211</v>
      </c>
      <c r="D114" s="14" t="s">
        <v>121</v>
      </c>
      <c r="E114" s="15" t="s">
        <v>116</v>
      </c>
      <c r="F114" s="15" t="s">
        <v>116</v>
      </c>
      <c r="G114" s="16">
        <v>318</v>
      </c>
      <c r="H114" s="21">
        <v>7200</v>
      </c>
      <c r="I114" s="21"/>
    </row>
    <row r="115" spans="1:9" s="5" customFormat="1" ht="15" customHeight="1" x14ac:dyDescent="0.25">
      <c r="A115" s="2"/>
      <c r="B115" s="28"/>
      <c r="C115" s="42" t="s">
        <v>190</v>
      </c>
      <c r="D115" s="14"/>
      <c r="E115" s="14"/>
      <c r="F115" s="14"/>
      <c r="G115" s="14"/>
      <c r="H115" s="43">
        <f>SUM(H7:H114)</f>
        <v>26691141.719999999</v>
      </c>
      <c r="I115" s="43">
        <f>SUM(I7:I114)</f>
        <v>26691141.719999999</v>
      </c>
    </row>
  </sheetData>
  <autoFilter ref="C6:I115">
    <sortState ref="C2:I569">
      <sortCondition ref="C1:C569"/>
    </sortState>
  </autoFilter>
  <sortState ref="C2:J568">
    <sortCondition ref="G2:G568"/>
  </sortState>
  <mergeCells count="3">
    <mergeCell ref="E2:F2"/>
    <mergeCell ref="E3:F3"/>
    <mergeCell ref="E4:F4"/>
  </mergeCells>
  <conditionalFormatting sqref="C6">
    <cfRule type="duplicateValues" dxfId="55" priority="56"/>
  </conditionalFormatting>
  <conditionalFormatting sqref="C2:C4">
    <cfRule type="duplicateValues" dxfId="54" priority="55"/>
  </conditionalFormatting>
  <conditionalFormatting sqref="D116:E1048576">
    <cfRule type="dataBar" priority="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C7:C14">
    <cfRule type="duplicateValues" dxfId="53" priority="54"/>
  </conditionalFormatting>
  <conditionalFormatting sqref="C17:C20">
    <cfRule type="duplicateValues" dxfId="52" priority="53"/>
  </conditionalFormatting>
  <conditionalFormatting sqref="C22:C28">
    <cfRule type="duplicateValues" dxfId="51" priority="52"/>
  </conditionalFormatting>
  <conditionalFormatting sqref="C21">
    <cfRule type="duplicateValues" dxfId="50" priority="51"/>
  </conditionalFormatting>
  <conditionalFormatting sqref="C29:C32">
    <cfRule type="duplicateValues" dxfId="49" priority="50"/>
  </conditionalFormatting>
  <conditionalFormatting sqref="C33:C35">
    <cfRule type="duplicateValues" dxfId="48" priority="49"/>
  </conditionalFormatting>
  <conditionalFormatting sqref="C38:C40">
    <cfRule type="duplicateValues" dxfId="47" priority="48"/>
  </conditionalFormatting>
  <conditionalFormatting sqref="C41">
    <cfRule type="duplicateValues" dxfId="46" priority="47"/>
  </conditionalFormatting>
  <conditionalFormatting sqref="C36">
    <cfRule type="duplicateValues" dxfId="45" priority="46"/>
  </conditionalFormatting>
  <conditionalFormatting sqref="C44">
    <cfRule type="duplicateValues" dxfId="44" priority="45"/>
  </conditionalFormatting>
  <conditionalFormatting sqref="C45">
    <cfRule type="duplicateValues" dxfId="43" priority="44"/>
  </conditionalFormatting>
  <conditionalFormatting sqref="C47:C48">
    <cfRule type="duplicateValues" dxfId="42" priority="43"/>
  </conditionalFormatting>
  <conditionalFormatting sqref="C49:C51">
    <cfRule type="duplicateValues" dxfId="41" priority="42"/>
  </conditionalFormatting>
  <conditionalFormatting sqref="C52:C55">
    <cfRule type="duplicateValues" dxfId="40" priority="41"/>
  </conditionalFormatting>
  <conditionalFormatting sqref="C58">
    <cfRule type="duplicateValues" dxfId="39" priority="40"/>
  </conditionalFormatting>
  <conditionalFormatting sqref="C59">
    <cfRule type="duplicateValues" dxfId="38" priority="39"/>
  </conditionalFormatting>
  <conditionalFormatting sqref="C60">
    <cfRule type="duplicateValues" dxfId="37" priority="38"/>
  </conditionalFormatting>
  <conditionalFormatting sqref="C64">
    <cfRule type="duplicateValues" dxfId="36" priority="37"/>
  </conditionalFormatting>
  <conditionalFormatting sqref="C63">
    <cfRule type="duplicateValues" dxfId="35" priority="36"/>
  </conditionalFormatting>
  <conditionalFormatting sqref="C67:C70">
    <cfRule type="duplicateValues" dxfId="34" priority="35"/>
  </conditionalFormatting>
  <conditionalFormatting sqref="C71">
    <cfRule type="duplicateValues" dxfId="33" priority="34"/>
  </conditionalFormatting>
  <conditionalFormatting sqref="C73">
    <cfRule type="duplicateValues" dxfId="32" priority="33"/>
  </conditionalFormatting>
  <conditionalFormatting sqref="C74">
    <cfRule type="duplicateValues" dxfId="31" priority="32"/>
  </conditionalFormatting>
  <conditionalFormatting sqref="C75">
    <cfRule type="duplicateValues" dxfId="30" priority="31"/>
  </conditionalFormatting>
  <conditionalFormatting sqref="C76:C77">
    <cfRule type="duplicateValues" dxfId="29" priority="30"/>
  </conditionalFormatting>
  <conditionalFormatting sqref="C79:C81">
    <cfRule type="duplicateValues" dxfId="28" priority="29"/>
  </conditionalFormatting>
  <conditionalFormatting sqref="C84">
    <cfRule type="duplicateValues" dxfId="27" priority="27"/>
  </conditionalFormatting>
  <conditionalFormatting sqref="C83">
    <cfRule type="duplicateValues" dxfId="26" priority="26"/>
  </conditionalFormatting>
  <conditionalFormatting sqref="C91 C93:C94">
    <cfRule type="duplicateValues" dxfId="25" priority="25"/>
  </conditionalFormatting>
  <conditionalFormatting sqref="C94">
    <cfRule type="duplicateValues" dxfId="24" priority="24"/>
  </conditionalFormatting>
  <conditionalFormatting sqref="C95">
    <cfRule type="duplicateValues" dxfId="23" priority="23"/>
  </conditionalFormatting>
  <conditionalFormatting sqref="C102">
    <cfRule type="duplicateValues" dxfId="22" priority="22"/>
  </conditionalFormatting>
  <conditionalFormatting sqref="C103:C106">
    <cfRule type="containsText" dxfId="21" priority="21" operator="containsText" text="not">
      <formula>NOT(ISERROR(SEARCH(("not"),(C103))))</formula>
    </cfRule>
  </conditionalFormatting>
  <conditionalFormatting sqref="C103:C106">
    <cfRule type="duplicateValues" dxfId="20" priority="20"/>
  </conditionalFormatting>
  <conditionalFormatting sqref="C107:C108">
    <cfRule type="containsText" dxfId="19" priority="19" operator="containsText" text="not">
      <formula>NOT(ISERROR(SEARCH(("not"),(C107))))</formula>
    </cfRule>
  </conditionalFormatting>
  <conditionalFormatting sqref="C107:C108">
    <cfRule type="duplicateValues" dxfId="18" priority="18"/>
  </conditionalFormatting>
  <conditionalFormatting sqref="C109">
    <cfRule type="containsText" dxfId="17" priority="17" operator="containsText" text="not">
      <formula>NOT(ISERROR(SEARCH(("not"),(C109))))</formula>
    </cfRule>
  </conditionalFormatting>
  <conditionalFormatting sqref="C109">
    <cfRule type="duplicateValues" dxfId="16" priority="16"/>
  </conditionalFormatting>
  <conditionalFormatting sqref="C110">
    <cfRule type="containsText" dxfId="15" priority="15" operator="containsText" text="not">
      <formula>NOT(ISERROR(SEARCH(("not"),(C110))))</formula>
    </cfRule>
  </conditionalFormatting>
  <conditionalFormatting sqref="C110">
    <cfRule type="duplicateValues" dxfId="14" priority="14"/>
  </conditionalFormatting>
  <conditionalFormatting sqref="C111">
    <cfRule type="containsText" dxfId="13" priority="13" operator="containsText" text="not">
      <formula>NOT(ISERROR(SEARCH(("not"),(C111))))</formula>
    </cfRule>
  </conditionalFormatting>
  <conditionalFormatting sqref="C111">
    <cfRule type="duplicateValues" dxfId="12" priority="12"/>
  </conditionalFormatting>
  <conditionalFormatting sqref="C112">
    <cfRule type="cellIs" dxfId="11" priority="11" operator="equal">
      <formula>5</formula>
    </cfRule>
  </conditionalFormatting>
  <conditionalFormatting sqref="C15:C16">
    <cfRule type="duplicateValues" dxfId="10" priority="10"/>
  </conditionalFormatting>
  <conditionalFormatting sqref="C56">
    <cfRule type="duplicateValues" dxfId="9" priority="9"/>
  </conditionalFormatting>
  <conditionalFormatting sqref="C57">
    <cfRule type="duplicateValues" dxfId="8" priority="8"/>
  </conditionalFormatting>
  <conditionalFormatting sqref="C85">
    <cfRule type="duplicateValues" dxfId="7" priority="7"/>
  </conditionalFormatting>
  <conditionalFormatting sqref="C72">
    <cfRule type="duplicateValues" dxfId="6" priority="6"/>
  </conditionalFormatting>
  <conditionalFormatting sqref="C78">
    <cfRule type="cellIs" dxfId="5" priority="5" operator="equal">
      <formula>5</formula>
    </cfRule>
  </conditionalFormatting>
  <conditionalFormatting sqref="C88:C89">
    <cfRule type="cellIs" dxfId="4" priority="4" operator="equal">
      <formula>5</formula>
    </cfRule>
  </conditionalFormatting>
  <conditionalFormatting sqref="C66 C95 C113 C115 C99 C97">
    <cfRule type="duplicateValues" dxfId="3" priority="541"/>
  </conditionalFormatting>
  <conditionalFormatting sqref="C37">
    <cfRule type="duplicateValues" dxfId="2" priority="3"/>
  </conditionalFormatting>
  <conditionalFormatting sqref="C61:C62">
    <cfRule type="duplicateValues" dxfId="1" priority="2"/>
  </conditionalFormatting>
  <conditionalFormatting sqref="C82">
    <cfRule type="duplicateValues" dxfId="0" priority="1"/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D116:E1048576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2023-02-09T04:20:38Z</cp:lastPrinted>
  <dcterms:created xsi:type="dcterms:W3CDTF">2022-10-24T03:52:05Z</dcterms:created>
  <dcterms:modified xsi:type="dcterms:W3CDTF">2023-02-27T06:09:16Z</dcterms:modified>
  <dc:language>en-US</dc:language>
</cp:coreProperties>
</file>