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2-03-2023\"/>
    </mc:Choice>
  </mc:AlternateContent>
  <xr:revisionPtr revIDLastSave="0" documentId="13_ncr:1_{57B6C5A2-1D30-4F10-9FEC-5BDA1CFA9FFC}" xr6:coauthVersionLast="47" xr6:coauthVersionMax="47" xr10:uidLastSave="{00000000-0000-0000-0000-000000000000}"/>
  <bookViews>
    <workbookView xWindow="-96" yWindow="0" windowWidth="11712" windowHeight="13056" tabRatio="500" activeTab="1" xr2:uid="{00000000-000D-0000-FFFF-FFFF00000000}"/>
  </bookViews>
  <sheets>
    <sheet name="Sheet1" sheetId="1" r:id="rId1"/>
    <sheet name="SIMPLIFIED" sheetId="2" r:id="rId2"/>
  </sheets>
  <definedNames>
    <definedName name="_xlnm._FilterDatabase" localSheetId="1" hidden="1">SIMPLIFIED!$A$1:$D$1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" i="2" l="1"/>
  <c r="F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52" i="2"/>
  <c r="D52" i="2"/>
  <c r="I26" i="1"/>
  <c r="I65" i="1" l="1"/>
  <c r="H65" i="1"/>
  <c r="I50" i="1" l="1"/>
  <c r="H50" i="1"/>
  <c r="I18" i="1"/>
  <c r="I67" i="1" l="1"/>
  <c r="H10" i="1"/>
  <c r="H67" i="1" s="1"/>
</calcChain>
</file>

<file path=xl/sharedStrings.xml><?xml version="1.0" encoding="utf-8"?>
<sst xmlns="http://schemas.openxmlformats.org/spreadsheetml/2006/main" count="188" uniqueCount="99">
  <si>
    <t>Income</t>
  </si>
  <si>
    <t>439</t>
  </si>
  <si>
    <t>440</t>
  </si>
  <si>
    <t>441</t>
  </si>
  <si>
    <t>442</t>
  </si>
  <si>
    <t>443</t>
  </si>
  <si>
    <t>444</t>
  </si>
  <si>
    <t xml:space="preserve">R/I Outward 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</si>
  <si>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</si>
  <si>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</si>
  <si>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</si>
  <si>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</si>
  <si>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</si>
  <si>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</si>
  <si>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</si>
  <si>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</si>
  <si>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</si>
  <si>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</si>
  <si>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</si>
  <si>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</si>
  <si>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</si>
  <si>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</si>
  <si>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</si>
  <si>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</si>
  <si>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</si>
  <si>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</si>
  <si>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</si>
  <si>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</si>
  <si>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</si>
  <si>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</si>
  <si>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</si>
  <si>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</si>
  <si>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</si>
  <si>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</si>
  <si>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</si>
  <si>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</si>
  <si>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</si>
  <si>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</si>
  <si>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</si>
  <si>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</si>
  <si>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</si>
  <si>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</si>
  <si>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</si>
  <si>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Cash loss Received/Refund</t>
  </si>
  <si>
    <t>R/I Outward Inward overseas</t>
  </si>
  <si>
    <t>433</t>
  </si>
  <si>
    <t>434</t>
  </si>
  <si>
    <t>435</t>
  </si>
  <si>
    <t>436</t>
  </si>
  <si>
    <t>437</t>
  </si>
  <si>
    <t>438</t>
  </si>
  <si>
    <t>R/I Outward Control</t>
  </si>
  <si>
    <t>R/I Outward Marine Hull Fac</t>
  </si>
  <si>
    <t>R/I Outward Agrani Bank- 10351-9 A/c Balance</t>
  </si>
  <si>
    <t>Type</t>
  </si>
  <si>
    <t>CAD Code</t>
  </si>
  <si>
    <t>Liability</t>
  </si>
  <si>
    <t>Expense</t>
  </si>
  <si>
    <t>A/c ID</t>
  </si>
  <si>
    <t>R/I Outward Premium Reserve Withheld/Refund</t>
  </si>
  <si>
    <t>R/I Outward Commission Fire</t>
  </si>
  <si>
    <t>R/I Outward Commission Marine Cargo</t>
  </si>
  <si>
    <t>R/I Outward Commission Marine Hull</t>
  </si>
  <si>
    <t>R/I Outward Commission Motor &amp; Misc.</t>
  </si>
  <si>
    <t>R/I Outward Commission Engg.</t>
  </si>
  <si>
    <t>R/I Outward Commission Aviation</t>
  </si>
  <si>
    <t xml:space="preserve">R/I Outward Bank Interest  </t>
  </si>
  <si>
    <t>Sl. No.</t>
  </si>
  <si>
    <t>Accounts Name (CAD)</t>
  </si>
  <si>
    <t>Accounts Name (Outward)</t>
  </si>
  <si>
    <t>Outward Code</t>
  </si>
  <si>
    <t>R/I Outward Marine Cargo (FC) Surplus</t>
  </si>
  <si>
    <t>R/I Outward Fire (L.C) Fac</t>
  </si>
  <si>
    <t>R/I Outward Fire (F.C) Surplus</t>
  </si>
  <si>
    <t>R/I Outward Fire (F.C) Fac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</si>
  <si>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</si>
  <si>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</si>
  <si>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</si>
  <si>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</si>
  <si>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</si>
  <si>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</si>
  <si>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>Dr</t>
  </si>
  <si>
    <t>Cr</t>
  </si>
  <si>
    <t>R/I Outward Agrani Bank,Citi Bank Bank Charge</t>
  </si>
  <si>
    <t>R/I Outward GA Claim,So Fee &amp; Ser.Fee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</si>
  <si>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</si>
  <si>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</si>
  <si>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</si>
  <si>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</si>
  <si>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</si>
  <si>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Total</t>
  </si>
  <si>
    <t>R/I Outward Commission Miscellaneous</t>
  </si>
  <si>
    <t>R/I Outward Commission Engn.</t>
  </si>
  <si>
    <t>Asset</t>
  </si>
  <si>
    <t>DEBIT</t>
  </si>
  <si>
    <t>CREDIT</t>
  </si>
  <si>
    <t>ACC</t>
  </si>
  <si>
    <t>COA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</si>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</sst>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theme="1"/>
      <name val="Tahoma"/>
      <family val="2"/>
    </font>
    <font>
      <sz val="9"/>
      <color theme="1"/>
      <name val="Calibri"/>
      <family val="2"/>
      <charset val="1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Calibri"/>
      <family val="2"/>
    </font>
    <font>
      <b/>
      <i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DDDD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0" xfId="0" applyFont="1" applyFill="1"/>
    <xf numFmtId="0" fontId="1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6" fillId="4" borderId="0" xfId="0" applyFont="1" applyFill="1"/>
    <xf numFmtId="164" fontId="3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/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7" fillId="5" borderId="1" xfId="0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164" fontId="8" fillId="3" borderId="1" xfId="0" applyNumberFormat="1" applyFont="1" applyFill="1" applyBorder="1" applyAlignment="1">
      <alignment horizontal="right" vertical="top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right" vertical="top"/>
    </xf>
    <xf numFmtId="0" fontId="6" fillId="4" borderId="1" xfId="0" applyFont="1" applyFill="1" applyBorder="1"/>
    <xf numFmtId="0" fontId="11" fillId="4" borderId="1" xfId="0" applyFont="1" applyFill="1" applyBorder="1"/>
    <xf numFmtId="2" fontId="10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0" fontId="12" fillId="5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/>
    </xf>
    <xf numFmtId="2" fontId="10" fillId="4" borderId="1" xfId="0" applyNumberFormat="1" applyFont="1" applyFill="1" applyBorder="1" applyAlignment="1">
      <alignment horizontal="right" vertical="top"/>
    </xf>
    <xf numFmtId="2" fontId="13" fillId="4" borderId="1" xfId="0" applyNumberFormat="1" applyFont="1" applyFill="1" applyBorder="1" applyAlignment="1">
      <alignment horizontal="right" vertical="top"/>
    </xf>
    <xf numFmtId="0" fontId="1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0" xfId="0" applyNumberFormat="1"/>
    <xf numFmtId="2" fontId="0" fillId="6" borderId="0" xfId="0" applyNumberFormat="1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showGridLines="0" zoomScale="136" zoomScaleNormal="136" workbookViewId="0">
      <pane ySplit="1" topLeftCell="A44" activePane="bottomLeft" state="frozen"/>
      <selection pane="bottomLeft" activeCell="A59" sqref="A59:XFD59"/>
    </sheetView>
  </sheetViews>
  <sheetFormatPr defaultColWidth="9.21875" defaultRowHeight="12" x14ac:dyDescent="0.25"/>
  <cols>
    <col min="1" max="1" width="3.21875" style="1" customWidth="1"/>
    <col min="2" max="2" width="8.88671875" style="4" bestFit="1" customWidth="1"/>
    <col min="3" max="3" width="6" style="4" customWidth="1"/>
    <col min="4" max="4" width="37" style="4" customWidth="1"/>
    <col min="5" max="5" width="37.77734375" style="2" customWidth="1"/>
    <col min="6" max="6" width="4.77734375" style="2" customWidth="1"/>
    <col min="7" max="7" width="4.44140625" style="2" customWidth="1"/>
    <col min="8" max="8" width="15.44140625" style="2" customWidth="1"/>
    <col min="9" max="9" width="15.77734375" style="2" customWidth="1"/>
    <col min="10" max="16384" width="9.21875" style="1"/>
  </cols>
  <sheetData>
    <row r="1" spans="1:9" s="8" customFormat="1" ht="16.05" customHeight="1" x14ac:dyDescent="0.25">
      <c r="A1" s="17"/>
      <c r="B1" s="5"/>
      <c r="C1" s="5"/>
      <c r="D1" s="5"/>
      <c r="E1" s="18" t="s">
        <v>7</v>
      </c>
      <c r="F1" s="19"/>
      <c r="G1" s="20"/>
      <c r="H1" s="20"/>
      <c r="I1" s="20"/>
    </row>
    <row r="2" spans="1:9" ht="30" customHeight="1" x14ac:dyDescent="0.25">
      <c r="A2" s="21" t="s">
        <v>67</v>
      </c>
      <c r="B2" s="22" t="s">
        <v>58</v>
      </c>
      <c r="C2" s="23" t="s">
        <v>54</v>
      </c>
      <c r="D2" s="23" t="s">
        <v>68</v>
      </c>
      <c r="E2" s="23" t="s">
        <v>69</v>
      </c>
      <c r="F2" s="23" t="s">
        <v>55</v>
      </c>
      <c r="G2" s="23" t="s">
        <v>70</v>
      </c>
      <c r="H2" s="23" t="s">
        <v>81</v>
      </c>
      <c r="I2" s="23" t="s">
        <v>82</v>
      </c>
    </row>
    <row r="3" spans="1:9" ht="16.5" customHeight="1" x14ac:dyDescent="0.25">
      <c r="A3" s="24">
        <v>1</v>
      </c>
      <c r="B3" s="25"/>
      <c r="C3" s="5" t="s">
        <v>57</v>
      </c>
      <c r="D3" s="26"/>
      <c r="E3" s="27" t="s">
        <v>8</v>
      </c>
      <c r="F3" s="28"/>
      <c r="G3" s="20"/>
      <c r="H3" s="29"/>
      <c r="I3" s="29"/>
    </row>
    <row r="4" spans="1:9" ht="15" customHeight="1" x14ac:dyDescent="0.25">
      <c r="A4" s="30">
        <v>2</v>
      </c>
      <c r="B4" s="16">
        <v>4000001802</v>
      </c>
      <c r="C4" s="5" t="s">
        <v>57</v>
      </c>
      <c r="D4" s="15" t="s">
        <v>9</v>
      </c>
      <c r="E4" s="13" t="s">
        <v>9</v>
      </c>
      <c r="F4" s="7" t="s">
        <v>45</v>
      </c>
      <c r="G4" s="7">
        <v>1</v>
      </c>
      <c r="H4" s="11">
        <v>2173933693.6199999</v>
      </c>
      <c r="I4" s="11"/>
    </row>
    <row r="5" spans="1:9" ht="15" customHeight="1" x14ac:dyDescent="0.25">
      <c r="A5" s="30">
        <v>3</v>
      </c>
      <c r="B5" s="16">
        <v>4000001804</v>
      </c>
      <c r="C5" s="5" t="s">
        <v>57</v>
      </c>
      <c r="D5" s="15" t="s">
        <v>85</v>
      </c>
      <c r="E5" s="13" t="s">
        <v>10</v>
      </c>
      <c r="F5" s="7" t="s">
        <v>46</v>
      </c>
      <c r="G5" s="7">
        <v>2</v>
      </c>
      <c r="H5" s="11">
        <v>678715470.96000004</v>
      </c>
      <c r="I5" s="11"/>
    </row>
    <row r="6" spans="1:9" ht="15" customHeight="1" x14ac:dyDescent="0.25">
      <c r="A6" s="24">
        <v>4</v>
      </c>
      <c r="B6" s="16">
        <v>4000001806</v>
      </c>
      <c r="C6" s="5" t="s">
        <v>57</v>
      </c>
      <c r="D6" s="15" t="s">
        <v>86</v>
      </c>
      <c r="E6" s="13" t="s">
        <v>11</v>
      </c>
      <c r="F6" s="7" t="s">
        <v>47</v>
      </c>
      <c r="G6" s="7">
        <v>3</v>
      </c>
      <c r="H6" s="11">
        <v>795080740.5</v>
      </c>
      <c r="I6" s="11"/>
    </row>
    <row r="7" spans="1:9" ht="15" customHeight="1" x14ac:dyDescent="0.25">
      <c r="A7" s="30">
        <v>5</v>
      </c>
      <c r="B7" s="16">
        <v>4000001812</v>
      </c>
      <c r="C7" s="5" t="s">
        <v>57</v>
      </c>
      <c r="D7" s="26" t="s">
        <v>89</v>
      </c>
      <c r="E7" s="13" t="s">
        <v>12</v>
      </c>
      <c r="F7" s="7" t="s">
        <v>50</v>
      </c>
      <c r="G7" s="7">
        <v>4</v>
      </c>
      <c r="H7" s="11">
        <v>149351331.62</v>
      </c>
      <c r="I7" s="11"/>
    </row>
    <row r="8" spans="1:9" ht="15" customHeight="1" x14ac:dyDescent="0.25">
      <c r="A8" s="30">
        <v>6</v>
      </c>
      <c r="B8" s="16">
        <v>4000001810</v>
      </c>
      <c r="C8" s="5" t="s">
        <v>57</v>
      </c>
      <c r="D8" s="26" t="s">
        <v>88</v>
      </c>
      <c r="E8" s="13" t="s">
        <v>13</v>
      </c>
      <c r="F8" s="7" t="s">
        <v>49</v>
      </c>
      <c r="G8" s="7">
        <v>5</v>
      </c>
      <c r="H8" s="11">
        <v>3349505009.9400001</v>
      </c>
      <c r="I8" s="11"/>
    </row>
    <row r="9" spans="1:9" ht="15" customHeight="1" x14ac:dyDescent="0.25">
      <c r="A9" s="24">
        <v>7</v>
      </c>
      <c r="B9" s="16">
        <v>4000001808</v>
      </c>
      <c r="C9" s="5" t="s">
        <v>57</v>
      </c>
      <c r="D9" s="26" t="s">
        <v>87</v>
      </c>
      <c r="E9" s="13" t="s">
        <v>14</v>
      </c>
      <c r="F9" s="7" t="s">
        <v>48</v>
      </c>
      <c r="G9" s="7">
        <v>6</v>
      </c>
      <c r="H9" s="11">
        <v>1492610623.9000001</v>
      </c>
      <c r="I9" s="11"/>
    </row>
    <row r="10" spans="1:9" ht="13.05" customHeight="1" x14ac:dyDescent="0.25">
      <c r="A10" s="24"/>
      <c r="B10" s="25"/>
      <c r="C10" s="5"/>
      <c r="D10" s="31"/>
      <c r="E10" s="13"/>
      <c r="F10" s="7"/>
      <c r="G10" s="7"/>
      <c r="H10" s="32">
        <f>SUM(H4:H9)</f>
        <v>8639196870.539999</v>
      </c>
      <c r="I10" s="11"/>
    </row>
    <row r="11" spans="1:9" ht="13.5" customHeight="1" x14ac:dyDescent="0.25">
      <c r="A11" s="30">
        <v>8</v>
      </c>
      <c r="B11" s="25"/>
      <c r="C11" s="5" t="s">
        <v>0</v>
      </c>
      <c r="D11" s="26"/>
      <c r="E11" s="27" t="s">
        <v>15</v>
      </c>
      <c r="F11" s="28"/>
      <c r="G11" s="28"/>
      <c r="H11" s="33"/>
      <c r="I11" s="33"/>
    </row>
    <row r="12" spans="1:9" ht="15" customHeight="1" x14ac:dyDescent="0.25">
      <c r="A12" s="30">
        <v>9</v>
      </c>
      <c r="B12" s="14">
        <v>3000001022</v>
      </c>
      <c r="C12" s="5" t="s">
        <v>0</v>
      </c>
      <c r="D12" s="26" t="s">
        <v>60</v>
      </c>
      <c r="E12" s="13" t="s">
        <v>60</v>
      </c>
      <c r="F12" s="7" t="s">
        <v>1</v>
      </c>
      <c r="G12" s="7">
        <v>7</v>
      </c>
      <c r="H12" s="11"/>
      <c r="I12" s="11">
        <v>33619186.329999998</v>
      </c>
    </row>
    <row r="13" spans="1:9" ht="15" customHeight="1" x14ac:dyDescent="0.25">
      <c r="A13" s="24">
        <v>10</v>
      </c>
      <c r="B13" s="14">
        <v>3000001023</v>
      </c>
      <c r="C13" s="5" t="s">
        <v>0</v>
      </c>
      <c r="D13" s="9" t="s">
        <v>61</v>
      </c>
      <c r="E13" s="13" t="s">
        <v>61</v>
      </c>
      <c r="F13" s="7" t="s">
        <v>2</v>
      </c>
      <c r="G13" s="7">
        <v>8</v>
      </c>
      <c r="H13" s="11"/>
      <c r="I13" s="11">
        <v>215472432.68000001</v>
      </c>
    </row>
    <row r="14" spans="1:9" ht="15" customHeight="1" x14ac:dyDescent="0.25">
      <c r="A14" s="30">
        <v>11</v>
      </c>
      <c r="B14" s="14">
        <v>3000001024</v>
      </c>
      <c r="C14" s="5" t="s">
        <v>0</v>
      </c>
      <c r="D14" s="9" t="s">
        <v>62</v>
      </c>
      <c r="E14" s="13" t="s">
        <v>62</v>
      </c>
      <c r="F14" s="7" t="s">
        <v>3</v>
      </c>
      <c r="G14" s="7">
        <v>9</v>
      </c>
      <c r="H14" s="11"/>
      <c r="I14" s="11">
        <v>177987723.75</v>
      </c>
    </row>
    <row r="15" spans="1:9" ht="15" customHeight="1" x14ac:dyDescent="0.25">
      <c r="A15" s="30">
        <v>12</v>
      </c>
      <c r="B15" s="14">
        <v>3000001025</v>
      </c>
      <c r="C15" s="5" t="s">
        <v>0</v>
      </c>
      <c r="D15" s="9" t="s">
        <v>91</v>
      </c>
      <c r="E15" s="13" t="s">
        <v>63</v>
      </c>
      <c r="F15" s="7" t="s">
        <v>4</v>
      </c>
      <c r="G15" s="7">
        <v>10</v>
      </c>
      <c r="H15" s="11"/>
      <c r="I15" s="11">
        <v>46570439.369999997</v>
      </c>
    </row>
    <row r="16" spans="1:9" ht="15" customHeight="1" x14ac:dyDescent="0.25">
      <c r="A16" s="24">
        <v>13</v>
      </c>
      <c r="B16" s="14">
        <v>3000001026</v>
      </c>
      <c r="C16" s="5" t="s">
        <v>0</v>
      </c>
      <c r="D16" s="9" t="s">
        <v>92</v>
      </c>
      <c r="E16" s="13" t="s">
        <v>64</v>
      </c>
      <c r="F16" s="7" t="s">
        <v>5</v>
      </c>
      <c r="G16" s="7">
        <v>11</v>
      </c>
      <c r="H16" s="11"/>
      <c r="I16" s="11">
        <v>557996130.16999984</v>
      </c>
    </row>
    <row r="17" spans="1:9" ht="15" customHeight="1" x14ac:dyDescent="0.25">
      <c r="A17" s="30">
        <v>14</v>
      </c>
      <c r="B17" s="14">
        <v>3000001027</v>
      </c>
      <c r="C17" s="5" t="s">
        <v>0</v>
      </c>
      <c r="D17" s="9" t="s">
        <v>65</v>
      </c>
      <c r="E17" s="13" t="s">
        <v>65</v>
      </c>
      <c r="F17" s="7" t="s">
        <v>6</v>
      </c>
      <c r="G17" s="7">
        <v>12</v>
      </c>
      <c r="H17" s="11"/>
      <c r="I17" s="11">
        <v>278428931.67999995</v>
      </c>
    </row>
    <row r="18" spans="1:9" ht="15" customHeight="1" x14ac:dyDescent="0.25">
      <c r="A18" s="30"/>
      <c r="B18" s="25"/>
      <c r="C18" s="5"/>
      <c r="D18" s="15"/>
      <c r="E18" s="13"/>
      <c r="F18" s="7"/>
      <c r="G18" s="7"/>
      <c r="H18" s="11"/>
      <c r="I18" s="32">
        <f>SUM(I12:I17)</f>
        <v>1310074843.9799998</v>
      </c>
    </row>
    <row r="19" spans="1:9" ht="13.5" customHeight="1" x14ac:dyDescent="0.25">
      <c r="A19" s="30">
        <v>15</v>
      </c>
      <c r="B19" s="25"/>
      <c r="C19" s="5" t="s">
        <v>0</v>
      </c>
      <c r="D19" s="26"/>
      <c r="E19" s="34" t="s">
        <v>17</v>
      </c>
      <c r="F19" s="28"/>
      <c r="G19" s="20"/>
      <c r="H19" s="29"/>
      <c r="I19" s="29"/>
    </row>
    <row r="20" spans="1:9" s="3" customFormat="1" ht="15" customHeight="1" x14ac:dyDescent="0.25">
      <c r="A20" s="24">
        <v>16</v>
      </c>
      <c r="B20" s="14">
        <v>3000001042</v>
      </c>
      <c r="C20" s="5" t="s">
        <v>0</v>
      </c>
      <c r="D20" s="9" t="s">
        <v>75</v>
      </c>
      <c r="E20" s="13" t="s">
        <v>16</v>
      </c>
      <c r="F20" s="7"/>
      <c r="G20" s="7">
        <v>13</v>
      </c>
      <c r="H20" s="11"/>
      <c r="I20" s="11">
        <v>0</v>
      </c>
    </row>
    <row r="21" spans="1:9" s="3" customFormat="1" ht="15" customHeight="1" x14ac:dyDescent="0.25">
      <c r="A21" s="30">
        <v>17</v>
      </c>
      <c r="B21" s="14">
        <v>3000001043</v>
      </c>
      <c r="C21" s="5" t="s">
        <v>0</v>
      </c>
      <c r="D21" s="9" t="s">
        <v>76</v>
      </c>
      <c r="E21" s="13" t="s">
        <v>10</v>
      </c>
      <c r="F21" s="7"/>
      <c r="G21" s="7">
        <v>14</v>
      </c>
      <c r="H21" s="11"/>
      <c r="I21" s="11">
        <v>374076345</v>
      </c>
    </row>
    <row r="22" spans="1:9" s="3" customFormat="1" ht="15" customHeight="1" x14ac:dyDescent="0.25">
      <c r="A22" s="30">
        <v>18</v>
      </c>
      <c r="B22" s="14">
        <v>3000001044</v>
      </c>
      <c r="C22" s="5" t="s">
        <v>0</v>
      </c>
      <c r="D22" s="9" t="s">
        <v>77</v>
      </c>
      <c r="E22" s="13" t="s">
        <v>11</v>
      </c>
      <c r="F22" s="7"/>
      <c r="G22" s="7">
        <v>15</v>
      </c>
      <c r="H22" s="11"/>
      <c r="I22" s="11">
        <v>83549079.790000007</v>
      </c>
    </row>
    <row r="23" spans="1:9" s="3" customFormat="1" ht="15" customHeight="1" x14ac:dyDescent="0.25">
      <c r="A23" s="24">
        <v>19</v>
      </c>
      <c r="B23" s="14">
        <v>3000001045</v>
      </c>
      <c r="C23" s="5" t="s">
        <v>0</v>
      </c>
      <c r="D23" s="9" t="s">
        <v>78</v>
      </c>
      <c r="E23" s="13" t="s">
        <v>12</v>
      </c>
      <c r="F23" s="7"/>
      <c r="G23" s="7">
        <v>16</v>
      </c>
      <c r="H23" s="11"/>
      <c r="I23" s="11">
        <v>0</v>
      </c>
    </row>
    <row r="24" spans="1:9" s="3" customFormat="1" ht="15" customHeight="1" x14ac:dyDescent="0.25">
      <c r="A24" s="30">
        <v>20</v>
      </c>
      <c r="B24" s="14">
        <v>3000001046</v>
      </c>
      <c r="C24" s="5" t="s">
        <v>0</v>
      </c>
      <c r="D24" s="9" t="s">
        <v>79</v>
      </c>
      <c r="E24" s="13" t="s">
        <v>13</v>
      </c>
      <c r="F24" s="7"/>
      <c r="G24" s="7">
        <v>17</v>
      </c>
      <c r="H24" s="11"/>
      <c r="I24" s="11">
        <v>18534051.699999999</v>
      </c>
    </row>
    <row r="25" spans="1:9" s="3" customFormat="1" ht="15" customHeight="1" x14ac:dyDescent="0.25">
      <c r="A25" s="30">
        <v>21</v>
      </c>
      <c r="B25" s="14">
        <v>3000001047</v>
      </c>
      <c r="C25" s="5" t="s">
        <v>0</v>
      </c>
      <c r="D25" s="9" t="s">
        <v>80</v>
      </c>
      <c r="E25" s="13" t="s">
        <v>14</v>
      </c>
      <c r="F25" s="7"/>
      <c r="G25" s="7">
        <v>18</v>
      </c>
      <c r="H25" s="11"/>
      <c r="I25" s="11">
        <v>33223905</v>
      </c>
    </row>
    <row r="26" spans="1:9" s="3" customFormat="1" ht="15" customHeight="1" x14ac:dyDescent="0.25">
      <c r="A26" s="30"/>
      <c r="B26" s="10"/>
      <c r="C26" s="5"/>
      <c r="D26" s="9"/>
      <c r="E26" s="13"/>
      <c r="F26" s="7"/>
      <c r="G26" s="7"/>
      <c r="H26" s="11"/>
      <c r="I26" s="32">
        <f>SUM(I20:I25)</f>
        <v>509383381.49000001</v>
      </c>
    </row>
    <row r="27" spans="1:9" ht="13.5" customHeight="1" x14ac:dyDescent="0.25">
      <c r="A27" s="24">
        <v>22</v>
      </c>
      <c r="B27" s="10"/>
      <c r="C27" s="10" t="s">
        <v>56</v>
      </c>
      <c r="D27" s="26"/>
      <c r="E27" s="27" t="s">
        <v>51</v>
      </c>
      <c r="F27" s="28"/>
      <c r="G27" s="28"/>
      <c r="H27" s="33"/>
      <c r="I27" s="33"/>
    </row>
    <row r="28" spans="1:9" s="3" customFormat="1" ht="15" customHeight="1" x14ac:dyDescent="0.25">
      <c r="A28" s="30">
        <v>23</v>
      </c>
      <c r="B28" s="14">
        <v>2000001102</v>
      </c>
      <c r="C28" s="10" t="s">
        <v>56</v>
      </c>
      <c r="D28" s="9" t="s">
        <v>18</v>
      </c>
      <c r="E28" s="13" t="s">
        <v>18</v>
      </c>
      <c r="F28" s="7"/>
      <c r="G28" s="7">
        <v>19</v>
      </c>
      <c r="H28" s="11">
        <v>112740107.98999999</v>
      </c>
      <c r="I28" s="11"/>
    </row>
    <row r="29" spans="1:9" s="3" customFormat="1" ht="15" customHeight="1" x14ac:dyDescent="0.25">
      <c r="A29" s="30">
        <v>24</v>
      </c>
      <c r="B29" s="14">
        <v>2000001103</v>
      </c>
      <c r="C29" s="10" t="s">
        <v>56</v>
      </c>
      <c r="D29" s="9" t="s">
        <v>73</v>
      </c>
      <c r="E29" s="13" t="s">
        <v>19</v>
      </c>
      <c r="F29" s="7"/>
      <c r="G29" s="7">
        <v>20</v>
      </c>
      <c r="H29" s="11"/>
      <c r="I29" s="11">
        <v>30985823.960000001</v>
      </c>
    </row>
    <row r="30" spans="1:9" s="3" customFormat="1" ht="15" customHeight="1" x14ac:dyDescent="0.25">
      <c r="A30" s="24">
        <v>25</v>
      </c>
      <c r="B30" s="14">
        <v>2000001104</v>
      </c>
      <c r="C30" s="10" t="s">
        <v>56</v>
      </c>
      <c r="D30" s="9" t="s">
        <v>72</v>
      </c>
      <c r="E30" s="13" t="s">
        <v>20</v>
      </c>
      <c r="F30" s="7"/>
      <c r="G30" s="7">
        <v>21</v>
      </c>
      <c r="H30" s="11">
        <v>563697779.24000013</v>
      </c>
      <c r="I30" s="11"/>
    </row>
    <row r="31" spans="1:9" s="3" customFormat="1" ht="15" customHeight="1" x14ac:dyDescent="0.25">
      <c r="A31" s="30">
        <v>26</v>
      </c>
      <c r="B31" s="14">
        <v>2000001105</v>
      </c>
      <c r="C31" s="10" t="s">
        <v>56</v>
      </c>
      <c r="D31" s="9" t="s">
        <v>74</v>
      </c>
      <c r="E31" s="13" t="s">
        <v>21</v>
      </c>
      <c r="F31" s="7"/>
      <c r="G31" s="7">
        <v>22</v>
      </c>
      <c r="H31" s="11"/>
      <c r="I31" s="11">
        <v>522162709.50999999</v>
      </c>
    </row>
    <row r="32" spans="1:9" s="3" customFormat="1" ht="15" customHeight="1" x14ac:dyDescent="0.25">
      <c r="A32" s="30">
        <v>27</v>
      </c>
      <c r="B32" s="14">
        <v>2000001106</v>
      </c>
      <c r="C32" s="10" t="s">
        <v>56</v>
      </c>
      <c r="D32" s="13" t="s">
        <v>22</v>
      </c>
      <c r="E32" s="13" t="s">
        <v>22</v>
      </c>
      <c r="F32" s="7"/>
      <c r="G32" s="7">
        <v>23</v>
      </c>
      <c r="H32" s="11"/>
      <c r="I32" s="11">
        <v>890248626.14999986</v>
      </c>
    </row>
    <row r="33" spans="1:9" s="3" customFormat="1" ht="15" customHeight="1" x14ac:dyDescent="0.25">
      <c r="A33" s="24">
        <v>28</v>
      </c>
      <c r="B33" s="14">
        <v>2000001107</v>
      </c>
      <c r="C33" s="10" t="s">
        <v>56</v>
      </c>
      <c r="D33" s="13" t="s">
        <v>23</v>
      </c>
      <c r="E33" s="13" t="s">
        <v>23</v>
      </c>
      <c r="F33" s="7"/>
      <c r="G33" s="7">
        <v>24</v>
      </c>
      <c r="H33" s="11"/>
      <c r="I33" s="11">
        <v>6360972.1699999999</v>
      </c>
    </row>
    <row r="34" spans="1:9" s="3" customFormat="1" ht="15" customHeight="1" x14ac:dyDescent="0.25">
      <c r="A34" s="30">
        <v>29</v>
      </c>
      <c r="B34" s="14">
        <v>2000001108</v>
      </c>
      <c r="C34" s="10" t="s">
        <v>56</v>
      </c>
      <c r="D34" s="13" t="s">
        <v>71</v>
      </c>
      <c r="E34" s="13" t="s">
        <v>71</v>
      </c>
      <c r="F34" s="7"/>
      <c r="G34" s="7">
        <v>25</v>
      </c>
      <c r="H34" s="11">
        <v>11808412.07</v>
      </c>
      <c r="I34" s="11"/>
    </row>
    <row r="35" spans="1:9" s="3" customFormat="1" ht="15" customHeight="1" x14ac:dyDescent="0.25">
      <c r="A35" s="30">
        <v>30</v>
      </c>
      <c r="B35" s="14">
        <v>2000001109</v>
      </c>
      <c r="C35" s="10" t="s">
        <v>56</v>
      </c>
      <c r="D35" s="13" t="s">
        <v>24</v>
      </c>
      <c r="E35" s="13" t="s">
        <v>24</v>
      </c>
      <c r="F35" s="7"/>
      <c r="G35" s="7">
        <v>26</v>
      </c>
      <c r="H35" s="11"/>
      <c r="I35" s="11">
        <v>575351030.88999987</v>
      </c>
    </row>
    <row r="36" spans="1:9" s="3" customFormat="1" ht="15" customHeight="1" x14ac:dyDescent="0.25">
      <c r="A36" s="24">
        <v>31</v>
      </c>
      <c r="B36" s="14">
        <v>2000001110</v>
      </c>
      <c r="C36" s="10" t="s">
        <v>56</v>
      </c>
      <c r="D36" s="13" t="s">
        <v>25</v>
      </c>
      <c r="E36" s="13" t="s">
        <v>25</v>
      </c>
      <c r="F36" s="7"/>
      <c r="G36" s="7">
        <v>27</v>
      </c>
      <c r="H36" s="11">
        <v>276274652.38</v>
      </c>
      <c r="I36" s="11"/>
    </row>
    <row r="37" spans="1:9" s="3" customFormat="1" ht="15" customHeight="1" x14ac:dyDescent="0.25">
      <c r="A37" s="30">
        <v>32</v>
      </c>
      <c r="B37" s="14">
        <v>2000001111</v>
      </c>
      <c r="C37" s="10" t="s">
        <v>56</v>
      </c>
      <c r="D37" s="13" t="s">
        <v>26</v>
      </c>
      <c r="E37" s="13" t="s">
        <v>26</v>
      </c>
      <c r="F37" s="7"/>
      <c r="G37" s="7">
        <v>28</v>
      </c>
      <c r="H37" s="11"/>
      <c r="I37" s="11">
        <v>24077454.109999999</v>
      </c>
    </row>
    <row r="38" spans="1:9" s="3" customFormat="1" ht="15" customHeight="1" x14ac:dyDescent="0.25">
      <c r="A38" s="30">
        <v>33</v>
      </c>
      <c r="B38" s="14">
        <v>2000001112</v>
      </c>
      <c r="C38" s="10" t="s">
        <v>56</v>
      </c>
      <c r="D38" s="13" t="s">
        <v>52</v>
      </c>
      <c r="E38" s="13" t="s">
        <v>52</v>
      </c>
      <c r="F38" s="7"/>
      <c r="G38" s="7">
        <v>29</v>
      </c>
      <c r="H38" s="11"/>
      <c r="I38" s="11">
        <v>255609659.81999999</v>
      </c>
    </row>
    <row r="39" spans="1:9" s="3" customFormat="1" ht="15" customHeight="1" x14ac:dyDescent="0.25">
      <c r="A39" s="24">
        <v>34</v>
      </c>
      <c r="B39" s="14">
        <v>2000001113</v>
      </c>
      <c r="C39" s="10" t="s">
        <v>56</v>
      </c>
      <c r="D39" s="13" t="s">
        <v>27</v>
      </c>
      <c r="E39" s="13" t="s">
        <v>27</v>
      </c>
      <c r="F39" s="7"/>
      <c r="G39" s="7">
        <v>30</v>
      </c>
      <c r="H39" s="11"/>
      <c r="I39" s="11">
        <v>138472271.16</v>
      </c>
    </row>
    <row r="40" spans="1:9" s="3" customFormat="1" ht="15" customHeight="1" x14ac:dyDescent="0.25">
      <c r="A40" s="30">
        <v>35</v>
      </c>
      <c r="B40" s="14">
        <v>2000001114</v>
      </c>
      <c r="C40" s="10" t="s">
        <v>56</v>
      </c>
      <c r="D40" s="13" t="s">
        <v>28</v>
      </c>
      <c r="E40" s="13" t="s">
        <v>28</v>
      </c>
      <c r="F40" s="7"/>
      <c r="G40" s="7">
        <v>31</v>
      </c>
      <c r="H40" s="11">
        <v>67350458.069999993</v>
      </c>
      <c r="I40" s="11"/>
    </row>
    <row r="41" spans="1:9" s="3" customFormat="1" ht="15" customHeight="1" x14ac:dyDescent="0.25">
      <c r="A41" s="30">
        <v>36</v>
      </c>
      <c r="B41" s="14">
        <v>2000001115</v>
      </c>
      <c r="C41" s="10" t="s">
        <v>56</v>
      </c>
      <c r="D41" s="13" t="s">
        <v>29</v>
      </c>
      <c r="E41" s="13" t="s">
        <v>29</v>
      </c>
      <c r="F41" s="7"/>
      <c r="G41" s="7">
        <v>32</v>
      </c>
      <c r="H41" s="11"/>
      <c r="I41" s="11">
        <v>16951751.149999999</v>
      </c>
    </row>
    <row r="42" spans="1:9" s="3" customFormat="1" ht="15" customHeight="1" x14ac:dyDescent="0.25">
      <c r="A42" s="24">
        <v>37</v>
      </c>
      <c r="B42" s="14">
        <v>2000001116</v>
      </c>
      <c r="C42" s="10" t="s">
        <v>56</v>
      </c>
      <c r="D42" s="13" t="s">
        <v>30</v>
      </c>
      <c r="E42" s="13" t="s">
        <v>30</v>
      </c>
      <c r="F42" s="7"/>
      <c r="G42" s="7">
        <v>33</v>
      </c>
      <c r="H42" s="11">
        <v>11639713.509999998</v>
      </c>
      <c r="I42" s="11"/>
    </row>
    <row r="43" spans="1:9" s="3" customFormat="1" ht="15" customHeight="1" x14ac:dyDescent="0.25">
      <c r="A43" s="30">
        <v>38</v>
      </c>
      <c r="B43" s="14">
        <v>2000001117</v>
      </c>
      <c r="C43" s="10" t="s">
        <v>56</v>
      </c>
      <c r="D43" s="13" t="s">
        <v>31</v>
      </c>
      <c r="E43" s="13" t="s">
        <v>31</v>
      </c>
      <c r="F43" s="7"/>
      <c r="G43" s="7">
        <v>34</v>
      </c>
      <c r="H43" s="11">
        <v>17210604.050000001</v>
      </c>
      <c r="I43" s="11"/>
    </row>
    <row r="44" spans="1:9" s="3" customFormat="1" ht="15" customHeight="1" x14ac:dyDescent="0.25">
      <c r="A44" s="30">
        <v>39</v>
      </c>
      <c r="B44" s="14">
        <v>2000001118</v>
      </c>
      <c r="C44" s="10" t="s">
        <v>56</v>
      </c>
      <c r="D44" s="13" t="s">
        <v>32</v>
      </c>
      <c r="E44" s="13" t="s">
        <v>32</v>
      </c>
      <c r="F44" s="7"/>
      <c r="G44" s="7">
        <v>35</v>
      </c>
      <c r="H44" s="11"/>
      <c r="I44" s="11">
        <v>86090607.390000015</v>
      </c>
    </row>
    <row r="45" spans="1:9" s="3" customFormat="1" ht="15" customHeight="1" x14ac:dyDescent="0.25">
      <c r="A45" s="24">
        <v>40</v>
      </c>
      <c r="B45" s="14">
        <v>2000001119</v>
      </c>
      <c r="C45" s="10" t="s">
        <v>56</v>
      </c>
      <c r="D45" s="13" t="s">
        <v>33</v>
      </c>
      <c r="E45" s="13" t="s">
        <v>33</v>
      </c>
      <c r="F45" s="7"/>
      <c r="G45" s="7">
        <v>36</v>
      </c>
      <c r="H45" s="11"/>
      <c r="I45" s="11">
        <v>1528024312.3599999</v>
      </c>
    </row>
    <row r="46" spans="1:9" s="3" customFormat="1" ht="15" customHeight="1" x14ac:dyDescent="0.25">
      <c r="A46" s="30">
        <v>41</v>
      </c>
      <c r="B46" s="14">
        <v>2000001120</v>
      </c>
      <c r="C46" s="10" t="s">
        <v>56</v>
      </c>
      <c r="D46" s="13" t="s">
        <v>34</v>
      </c>
      <c r="E46" s="13" t="s">
        <v>34</v>
      </c>
      <c r="F46" s="7"/>
      <c r="G46" s="7">
        <v>37</v>
      </c>
      <c r="H46" s="11"/>
      <c r="I46" s="11">
        <v>954935631.87000036</v>
      </c>
    </row>
    <row r="47" spans="1:9" s="3" customFormat="1" ht="15" customHeight="1" x14ac:dyDescent="0.25">
      <c r="A47" s="30">
        <v>42</v>
      </c>
      <c r="B47" s="14">
        <v>2000001121</v>
      </c>
      <c r="C47" s="10" t="s">
        <v>56</v>
      </c>
      <c r="D47" s="13" t="s">
        <v>84</v>
      </c>
      <c r="E47" s="13" t="s">
        <v>35</v>
      </c>
      <c r="F47" s="7"/>
      <c r="G47" s="7">
        <v>38</v>
      </c>
      <c r="H47" s="11">
        <v>130095059</v>
      </c>
      <c r="I47" s="11"/>
    </row>
    <row r="48" spans="1:9" s="3" customFormat="1" ht="15" customHeight="1" x14ac:dyDescent="0.25">
      <c r="A48" s="24">
        <v>43</v>
      </c>
      <c r="B48" s="14">
        <v>2000001122</v>
      </c>
      <c r="C48" s="10" t="s">
        <v>56</v>
      </c>
      <c r="D48" s="13" t="s">
        <v>36</v>
      </c>
      <c r="E48" s="13" t="s">
        <v>36</v>
      </c>
      <c r="F48" s="7"/>
      <c r="G48" s="7">
        <v>39</v>
      </c>
      <c r="H48" s="11"/>
      <c r="I48" s="11">
        <v>32203572.070000008</v>
      </c>
    </row>
    <row r="49" spans="1:9" s="3" customFormat="1" ht="15" customHeight="1" x14ac:dyDescent="0.25">
      <c r="A49" s="30">
        <v>44</v>
      </c>
      <c r="B49" s="14">
        <v>2000001123</v>
      </c>
      <c r="C49" s="10" t="s">
        <v>56</v>
      </c>
      <c r="D49" s="13" t="s">
        <v>37</v>
      </c>
      <c r="E49" s="13" t="s">
        <v>37</v>
      </c>
      <c r="F49" s="7"/>
      <c r="G49" s="7">
        <v>40</v>
      </c>
      <c r="H49" s="11"/>
      <c r="I49" s="11">
        <v>256671089.66000003</v>
      </c>
    </row>
    <row r="50" spans="1:9" s="3" customFormat="1" ht="15" customHeight="1" x14ac:dyDescent="0.25">
      <c r="A50" s="30"/>
      <c r="B50" s="25"/>
      <c r="C50" s="5"/>
      <c r="D50" s="13"/>
      <c r="E50" s="13"/>
      <c r="F50" s="7"/>
      <c r="G50" s="7"/>
      <c r="H50" s="32">
        <f>SUM(H28:H49)</f>
        <v>1190816786.3100002</v>
      </c>
      <c r="I50" s="32">
        <f>SUM(I28:I49)</f>
        <v>5318145512.2699986</v>
      </c>
    </row>
    <row r="51" spans="1:9" ht="15" customHeight="1" x14ac:dyDescent="0.25">
      <c r="A51" s="30">
        <v>45</v>
      </c>
      <c r="B51" s="25"/>
      <c r="C51" s="5"/>
      <c r="D51" s="26"/>
      <c r="E51" s="27" t="s">
        <v>38</v>
      </c>
      <c r="F51" s="7"/>
      <c r="G51" s="7"/>
      <c r="H51" s="11"/>
      <c r="I51" s="11"/>
    </row>
    <row r="52" spans="1:9" s="6" customFormat="1" ht="15" customHeight="1" x14ac:dyDescent="0.25">
      <c r="A52" s="24">
        <v>49</v>
      </c>
      <c r="B52" s="39">
        <v>1000001922</v>
      </c>
      <c r="C52" s="10" t="s">
        <v>93</v>
      </c>
      <c r="D52" s="13" t="s">
        <v>53</v>
      </c>
      <c r="E52" s="13" t="s">
        <v>53</v>
      </c>
      <c r="F52" s="7"/>
      <c r="G52" s="7">
        <v>44</v>
      </c>
      <c r="H52" s="11">
        <v>274397967.97999954</v>
      </c>
      <c r="I52" s="11"/>
    </row>
    <row r="53" spans="1:9" s="6" customFormat="1" ht="15" customHeight="1" x14ac:dyDescent="0.25">
      <c r="A53" s="30">
        <v>50</v>
      </c>
      <c r="B53" s="39">
        <v>1000001923</v>
      </c>
      <c r="C53" s="10" t="s">
        <v>93</v>
      </c>
      <c r="D53" s="13" t="s">
        <v>83</v>
      </c>
      <c r="E53" s="13" t="s">
        <v>83</v>
      </c>
      <c r="F53" s="7">
        <v>53</v>
      </c>
      <c r="G53" s="7">
        <v>45</v>
      </c>
      <c r="H53" s="11">
        <v>490345.8</v>
      </c>
      <c r="I53" s="11"/>
    </row>
    <row r="54" spans="1:9" s="3" customFormat="1" ht="15" customHeight="1" x14ac:dyDescent="0.25">
      <c r="A54" s="30">
        <v>51</v>
      </c>
      <c r="B54" s="39">
        <v>1000001924</v>
      </c>
      <c r="C54" s="10" t="s">
        <v>93</v>
      </c>
      <c r="D54" s="13" t="s">
        <v>42</v>
      </c>
      <c r="E54" s="13" t="s">
        <v>42</v>
      </c>
      <c r="F54" s="7"/>
      <c r="G54" s="7">
        <v>46</v>
      </c>
      <c r="H54" s="11">
        <v>394423.98000000004</v>
      </c>
      <c r="I54" s="11"/>
    </row>
    <row r="55" spans="1:9" s="3" customFormat="1" ht="14.55" customHeight="1" x14ac:dyDescent="0.25">
      <c r="A55" s="30">
        <v>55</v>
      </c>
      <c r="B55" s="39">
        <v>1000001925</v>
      </c>
      <c r="C55" s="10" t="s">
        <v>93</v>
      </c>
      <c r="D55" s="13" t="s">
        <v>59</v>
      </c>
      <c r="E55" s="13" t="s">
        <v>59</v>
      </c>
      <c r="F55" s="7"/>
      <c r="G55" s="7">
        <v>50</v>
      </c>
      <c r="H55" s="11">
        <v>34908243.579999998</v>
      </c>
      <c r="I55" s="11"/>
    </row>
    <row r="56" spans="1:9" s="3" customFormat="1" ht="14.55" customHeight="1" x14ac:dyDescent="0.25">
      <c r="A56" s="30"/>
      <c r="B56" s="39"/>
      <c r="C56" s="10"/>
      <c r="D56" s="13"/>
      <c r="E56" s="13"/>
      <c r="F56" s="7"/>
      <c r="G56" s="7"/>
      <c r="H56" s="11"/>
      <c r="I56" s="11"/>
    </row>
    <row r="57" spans="1:9" ht="15" customHeight="1" x14ac:dyDescent="0.25">
      <c r="A57" s="30">
        <v>45</v>
      </c>
      <c r="B57" s="25"/>
      <c r="C57" s="5"/>
      <c r="D57" s="26"/>
      <c r="E57" s="27" t="s">
        <v>38</v>
      </c>
      <c r="F57" s="7"/>
      <c r="G57" s="7"/>
      <c r="H57" s="11"/>
      <c r="I57" s="11"/>
    </row>
    <row r="58" spans="1:9" s="3" customFormat="1" ht="15" customHeight="1" x14ac:dyDescent="0.25">
      <c r="A58" s="24">
        <v>46</v>
      </c>
      <c r="B58" s="14">
        <v>2000001142</v>
      </c>
      <c r="C58" s="10" t="s">
        <v>56</v>
      </c>
      <c r="D58" s="13" t="s">
        <v>39</v>
      </c>
      <c r="E58" s="13" t="s">
        <v>39</v>
      </c>
      <c r="F58" s="7"/>
      <c r="G58" s="7">
        <v>41</v>
      </c>
      <c r="H58" s="11"/>
      <c r="I58" s="11">
        <v>1389234649.1100001</v>
      </c>
    </row>
    <row r="59" spans="1:9" s="6" customFormat="1" ht="15" customHeight="1" x14ac:dyDescent="0.25">
      <c r="A59" s="30">
        <v>47</v>
      </c>
      <c r="B59" s="14">
        <v>2000001143</v>
      </c>
      <c r="C59" s="10" t="s">
        <v>56</v>
      </c>
      <c r="D59" s="13" t="s">
        <v>40</v>
      </c>
      <c r="E59" s="13" t="s">
        <v>40</v>
      </c>
      <c r="F59" s="7">
        <v>502</v>
      </c>
      <c r="G59" s="7">
        <v>42</v>
      </c>
      <c r="H59" s="11">
        <v>0</v>
      </c>
      <c r="I59" s="11">
        <v>0</v>
      </c>
    </row>
    <row r="60" spans="1:9" s="3" customFormat="1" ht="15" customHeight="1" x14ac:dyDescent="0.25">
      <c r="A60" s="30">
        <v>48</v>
      </c>
      <c r="B60" s="14">
        <v>2000001144</v>
      </c>
      <c r="C60" s="10" t="s">
        <v>56</v>
      </c>
      <c r="D60" s="13" t="s">
        <v>41</v>
      </c>
      <c r="E60" s="13" t="s">
        <v>41</v>
      </c>
      <c r="F60" s="7"/>
      <c r="G60" s="7">
        <v>43</v>
      </c>
      <c r="H60" s="11"/>
      <c r="I60" s="11">
        <v>2068230538.9400001</v>
      </c>
    </row>
    <row r="61" spans="1:9" s="6" customFormat="1" ht="15" customHeight="1" x14ac:dyDescent="0.25">
      <c r="A61" s="24">
        <v>52</v>
      </c>
      <c r="B61" s="14">
        <v>2000001145</v>
      </c>
      <c r="C61" s="10" t="s">
        <v>56</v>
      </c>
      <c r="D61" s="13" t="s">
        <v>66</v>
      </c>
      <c r="E61" s="13" t="s">
        <v>66</v>
      </c>
      <c r="F61" s="7"/>
      <c r="G61" s="7">
        <v>47</v>
      </c>
      <c r="H61" s="11"/>
      <c r="I61" s="11">
        <v>55017.13</v>
      </c>
    </row>
    <row r="62" spans="1:9" s="3" customFormat="1" ht="15" customHeight="1" x14ac:dyDescent="0.25">
      <c r="A62" s="30">
        <v>53</v>
      </c>
      <c r="B62" s="14">
        <v>2000001146</v>
      </c>
      <c r="C62" s="10" t="s">
        <v>56</v>
      </c>
      <c r="D62" s="13" t="s">
        <v>43</v>
      </c>
      <c r="E62" s="13" t="s">
        <v>43</v>
      </c>
      <c r="F62" s="7"/>
      <c r="G62" s="7">
        <v>48</v>
      </c>
      <c r="H62" s="11"/>
      <c r="I62" s="11">
        <v>24954140.27</v>
      </c>
    </row>
    <row r="63" spans="1:9" s="3" customFormat="1" ht="15" customHeight="1" x14ac:dyDescent="0.25">
      <c r="A63" s="30">
        <v>54</v>
      </c>
      <c r="B63" s="14">
        <v>2000001147</v>
      </c>
      <c r="C63" s="10" t="s">
        <v>56</v>
      </c>
      <c r="D63" s="13" t="s">
        <v>44</v>
      </c>
      <c r="E63" s="13" t="s">
        <v>44</v>
      </c>
      <c r="F63" s="7"/>
      <c r="G63" s="7">
        <v>49</v>
      </c>
      <c r="H63" s="11">
        <v>479873445</v>
      </c>
      <c r="I63" s="11"/>
    </row>
    <row r="64" spans="1:9" s="3" customFormat="1" ht="13.5" customHeight="1" x14ac:dyDescent="0.25">
      <c r="A64" s="30"/>
      <c r="B64" s="39"/>
      <c r="C64" s="10"/>
      <c r="D64" s="13"/>
      <c r="E64" s="13"/>
      <c r="F64" s="7"/>
      <c r="G64" s="7"/>
      <c r="H64" s="11"/>
      <c r="I64" s="11"/>
    </row>
    <row r="65" spans="1:9" ht="12.6" customHeight="1" x14ac:dyDescent="0.25">
      <c r="A65" s="30"/>
      <c r="B65" s="31"/>
      <c r="C65" s="31"/>
      <c r="D65" s="35"/>
      <c r="E65" s="30"/>
      <c r="F65" s="30"/>
      <c r="G65" s="30"/>
      <c r="H65" s="36">
        <f>SUM(H52:H63)</f>
        <v>790064426.33999956</v>
      </c>
      <c r="I65" s="36">
        <f>SUM(I52:I63)</f>
        <v>3482474345.4500003</v>
      </c>
    </row>
    <row r="66" spans="1:9" x14ac:dyDescent="0.25">
      <c r="H66" s="12"/>
      <c r="I66" s="12"/>
    </row>
    <row r="67" spans="1:9" x14ac:dyDescent="0.25">
      <c r="E67" s="38" t="s">
        <v>90</v>
      </c>
      <c r="H67" s="37">
        <f>SUM(H10+H18+H26+H50+H65)</f>
        <v>10620078083.189999</v>
      </c>
      <c r="I67" s="37">
        <f>SUM(I10+I18+I26+I50+I65)</f>
        <v>10620078083.189999</v>
      </c>
    </row>
  </sheetData>
  <conditionalFormatting sqref="D20:D26">
    <cfRule type="cellIs" dxfId="4" priority="8" operator="equal">
      <formula>5</formula>
    </cfRule>
  </conditionalFormatting>
  <conditionalFormatting sqref="B26:B27">
    <cfRule type="cellIs" dxfId="3" priority="7" operator="equal">
      <formula>5</formula>
    </cfRule>
  </conditionalFormatting>
  <conditionalFormatting sqref="C27:C49">
    <cfRule type="cellIs" dxfId="2" priority="5" operator="equal">
      <formula>5</formula>
    </cfRule>
  </conditionalFormatting>
  <conditionalFormatting sqref="C58:C60">
    <cfRule type="cellIs" dxfId="1" priority="2" operator="equal">
      <formula>5</formula>
    </cfRule>
  </conditionalFormatting>
  <conditionalFormatting sqref="C61:C63">
    <cfRule type="cellIs" dxfId="0" priority="1" operator="equal">
      <formula>5</formula>
    </cfRule>
  </conditionalFormatting>
  <pageMargins left="0.51181102362204722" right="0.43307086614173229" top="0.59055118110236227" bottom="0.51181102362204722" header="0.51181102362204722" footer="0.5118110236220472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766C-C59C-4219-9889-535F461E01B0}">
  <dimension ref="A1:F52"/>
  <sheetViews>
    <sheetView tabSelected="1" workbookViewId="0">
      <selection activeCell="F2" sqref="F2:F51"/>
    </sheetView>
  </sheetViews>
  <sheetFormatPr defaultRowHeight="14.4" x14ac:dyDescent="0.3"/>
  <cols>
    <col min="1" max="1" width="11" bestFit="1" customWidth="1"/>
    <col min="3" max="4" width="14.6640625" style="40" bestFit="1" customWidth="1"/>
    <col min="6" max="6" width="17" style="40" bestFit="1" customWidth="1"/>
  </cols>
  <sheetData>
    <row r="1" spans="1:6" x14ac:dyDescent="0.3">
      <c r="A1" t="s">
        <v>96</v>
      </c>
      <c r="B1" t="s">
        <v>97</v>
      </c>
      <c r="C1" s="40" t="s">
        <v>94</v>
      </c>
      <c r="D1" s="40" t="s">
        <v>95</v>
      </c>
      <c r="F1" s="40" t="s">
        <v>98</v>
      </c>
    </row>
    <row r="2" spans="1:6" x14ac:dyDescent="0.3">
      <c r="A2">
        <v>4000001802</v>
      </c>
      <c r="B2">
        <v>1</v>
      </c>
      <c r="C2" s="40">
        <v>2173933693.6199999</v>
      </c>
      <c r="D2" s="40">
        <v>0</v>
      </c>
      <c r="F2" s="40">
        <f>IF(C2=0,D2,C2*(-1))</f>
        <v>-2173933693.6199999</v>
      </c>
    </row>
    <row r="3" spans="1:6" x14ac:dyDescent="0.3">
      <c r="A3">
        <v>4000001804</v>
      </c>
      <c r="B3">
        <v>2</v>
      </c>
      <c r="C3" s="40">
        <v>678715470.96000004</v>
      </c>
      <c r="D3" s="40">
        <v>0</v>
      </c>
      <c r="F3" s="40">
        <f t="shared" ref="F3:F51" si="0">IF(C3=0,D3,C3*(-1))</f>
        <v>-678715470.96000004</v>
      </c>
    </row>
    <row r="4" spans="1:6" x14ac:dyDescent="0.3">
      <c r="A4">
        <v>4000001806</v>
      </c>
      <c r="B4">
        <v>3</v>
      </c>
      <c r="C4" s="40">
        <v>795080740.5</v>
      </c>
      <c r="D4" s="40">
        <v>0</v>
      </c>
      <c r="F4" s="40">
        <f t="shared" si="0"/>
        <v>-795080740.5</v>
      </c>
    </row>
    <row r="5" spans="1:6" x14ac:dyDescent="0.3">
      <c r="A5">
        <v>4000001812</v>
      </c>
      <c r="B5">
        <v>4</v>
      </c>
      <c r="C5" s="40">
        <v>149351331.62</v>
      </c>
      <c r="D5" s="40">
        <v>0</v>
      </c>
      <c r="F5" s="40">
        <f t="shared" si="0"/>
        <v>-149351331.62</v>
      </c>
    </row>
    <row r="6" spans="1:6" x14ac:dyDescent="0.3">
      <c r="A6">
        <v>4000001810</v>
      </c>
      <c r="B6">
        <v>5</v>
      </c>
      <c r="C6" s="40">
        <v>3349505009.9400001</v>
      </c>
      <c r="D6" s="40">
        <v>0</v>
      </c>
      <c r="F6" s="40">
        <f t="shared" si="0"/>
        <v>-3349505009.9400001</v>
      </c>
    </row>
    <row r="7" spans="1:6" x14ac:dyDescent="0.3">
      <c r="A7">
        <v>4000001808</v>
      </c>
      <c r="B7">
        <v>6</v>
      </c>
      <c r="C7" s="40">
        <v>1492610623.9000001</v>
      </c>
      <c r="D7" s="40">
        <v>0</v>
      </c>
      <c r="F7" s="40">
        <f t="shared" si="0"/>
        <v>-1492610623.9000001</v>
      </c>
    </row>
    <row r="8" spans="1:6" x14ac:dyDescent="0.3">
      <c r="A8">
        <v>3000001022</v>
      </c>
      <c r="B8">
        <v>7</v>
      </c>
      <c r="C8" s="40">
        <v>0</v>
      </c>
      <c r="D8" s="40">
        <v>33619186.329999998</v>
      </c>
      <c r="F8" s="40">
        <f t="shared" si="0"/>
        <v>33619186.329999998</v>
      </c>
    </row>
    <row r="9" spans="1:6" x14ac:dyDescent="0.3">
      <c r="A9">
        <v>3000001023</v>
      </c>
      <c r="B9">
        <v>8</v>
      </c>
      <c r="C9" s="40">
        <v>0</v>
      </c>
      <c r="D9" s="40">
        <v>215472432.68000001</v>
      </c>
      <c r="F9" s="40">
        <f t="shared" si="0"/>
        <v>215472432.68000001</v>
      </c>
    </row>
    <row r="10" spans="1:6" x14ac:dyDescent="0.3">
      <c r="A10">
        <v>3000001024</v>
      </c>
      <c r="B10">
        <v>9</v>
      </c>
      <c r="C10" s="40">
        <v>0</v>
      </c>
      <c r="D10" s="40">
        <v>177987723.75</v>
      </c>
      <c r="F10" s="40">
        <f t="shared" si="0"/>
        <v>177987723.75</v>
      </c>
    </row>
    <row r="11" spans="1:6" x14ac:dyDescent="0.3">
      <c r="A11">
        <v>3000001025</v>
      </c>
      <c r="B11">
        <v>10</v>
      </c>
      <c r="C11" s="40">
        <v>0</v>
      </c>
      <c r="D11" s="40">
        <v>46570439.369999997</v>
      </c>
      <c r="F11" s="40">
        <f t="shared" si="0"/>
        <v>46570439.369999997</v>
      </c>
    </row>
    <row r="12" spans="1:6" x14ac:dyDescent="0.3">
      <c r="A12">
        <v>3000001026</v>
      </c>
      <c r="B12">
        <v>11</v>
      </c>
      <c r="C12" s="40">
        <v>0</v>
      </c>
      <c r="D12" s="40">
        <v>557996130.16999984</v>
      </c>
      <c r="F12" s="40">
        <f t="shared" si="0"/>
        <v>557996130.16999984</v>
      </c>
    </row>
    <row r="13" spans="1:6" x14ac:dyDescent="0.3">
      <c r="A13">
        <v>3000001027</v>
      </c>
      <c r="B13">
        <v>12</v>
      </c>
      <c r="C13" s="40">
        <v>0</v>
      </c>
      <c r="D13" s="40">
        <v>278428931.67999995</v>
      </c>
      <c r="F13" s="40">
        <f t="shared" si="0"/>
        <v>278428931.67999995</v>
      </c>
    </row>
    <row r="14" spans="1:6" x14ac:dyDescent="0.3">
      <c r="A14">
        <v>3000001042</v>
      </c>
      <c r="B14">
        <v>13</v>
      </c>
      <c r="C14" s="40">
        <v>0</v>
      </c>
      <c r="D14" s="40">
        <v>0</v>
      </c>
      <c r="F14" s="40">
        <f t="shared" si="0"/>
        <v>0</v>
      </c>
    </row>
    <row r="15" spans="1:6" x14ac:dyDescent="0.3">
      <c r="A15">
        <v>3000001043</v>
      </c>
      <c r="B15">
        <v>14</v>
      </c>
      <c r="C15" s="40">
        <v>0</v>
      </c>
      <c r="D15" s="40">
        <v>374076345</v>
      </c>
      <c r="F15" s="40">
        <f t="shared" si="0"/>
        <v>374076345</v>
      </c>
    </row>
    <row r="16" spans="1:6" x14ac:dyDescent="0.3">
      <c r="A16">
        <v>3000001044</v>
      </c>
      <c r="B16">
        <v>15</v>
      </c>
      <c r="C16" s="40">
        <v>0</v>
      </c>
      <c r="D16" s="40">
        <v>83549079.790000007</v>
      </c>
      <c r="F16" s="40">
        <f t="shared" si="0"/>
        <v>83549079.790000007</v>
      </c>
    </row>
    <row r="17" spans="1:6" x14ac:dyDescent="0.3">
      <c r="A17">
        <v>3000001045</v>
      </c>
      <c r="B17">
        <v>16</v>
      </c>
      <c r="C17" s="40">
        <v>0</v>
      </c>
      <c r="D17" s="40">
        <v>0</v>
      </c>
      <c r="F17" s="40">
        <f t="shared" si="0"/>
        <v>0</v>
      </c>
    </row>
    <row r="18" spans="1:6" x14ac:dyDescent="0.3">
      <c r="A18">
        <v>3000001046</v>
      </c>
      <c r="B18">
        <v>17</v>
      </c>
      <c r="C18" s="40">
        <v>0</v>
      </c>
      <c r="D18" s="40">
        <v>18534051.699999999</v>
      </c>
      <c r="F18" s="40">
        <f t="shared" si="0"/>
        <v>18534051.699999999</v>
      </c>
    </row>
    <row r="19" spans="1:6" x14ac:dyDescent="0.3">
      <c r="A19">
        <v>3000001047</v>
      </c>
      <c r="B19">
        <v>18</v>
      </c>
      <c r="C19" s="40">
        <v>0</v>
      </c>
      <c r="D19" s="40">
        <v>33223905</v>
      </c>
      <c r="F19" s="40">
        <f t="shared" si="0"/>
        <v>33223905</v>
      </c>
    </row>
    <row r="20" spans="1:6" x14ac:dyDescent="0.3">
      <c r="A20">
        <v>2000001102</v>
      </c>
      <c r="B20">
        <v>19</v>
      </c>
      <c r="C20" s="40">
        <v>112740107.98999999</v>
      </c>
      <c r="D20" s="40">
        <v>0</v>
      </c>
      <c r="F20" s="40">
        <f t="shared" si="0"/>
        <v>-112740107.98999999</v>
      </c>
    </row>
    <row r="21" spans="1:6" x14ac:dyDescent="0.3">
      <c r="A21">
        <v>2000001103</v>
      </c>
      <c r="B21">
        <v>20</v>
      </c>
      <c r="C21" s="40">
        <v>0</v>
      </c>
      <c r="D21" s="40">
        <v>30985823.960000001</v>
      </c>
      <c r="F21" s="40">
        <f t="shared" si="0"/>
        <v>30985823.960000001</v>
      </c>
    </row>
    <row r="22" spans="1:6" x14ac:dyDescent="0.3">
      <c r="A22">
        <v>2000001104</v>
      </c>
      <c r="B22">
        <v>21</v>
      </c>
      <c r="C22" s="40">
        <v>563697779.24000013</v>
      </c>
      <c r="D22" s="40">
        <v>0</v>
      </c>
      <c r="F22" s="40">
        <f t="shared" si="0"/>
        <v>-563697779.24000013</v>
      </c>
    </row>
    <row r="23" spans="1:6" x14ac:dyDescent="0.3">
      <c r="A23">
        <v>2000001105</v>
      </c>
      <c r="B23">
        <v>22</v>
      </c>
      <c r="C23" s="40">
        <v>0</v>
      </c>
      <c r="D23" s="40">
        <v>522162709.50999999</v>
      </c>
      <c r="F23" s="40">
        <f t="shared" si="0"/>
        <v>522162709.50999999</v>
      </c>
    </row>
    <row r="24" spans="1:6" x14ac:dyDescent="0.3">
      <c r="A24">
        <v>2000001106</v>
      </c>
      <c r="B24">
        <v>23</v>
      </c>
      <c r="C24" s="40">
        <v>0</v>
      </c>
      <c r="D24" s="40">
        <v>890248626.14999986</v>
      </c>
      <c r="F24" s="40">
        <f t="shared" si="0"/>
        <v>890248626.14999986</v>
      </c>
    </row>
    <row r="25" spans="1:6" x14ac:dyDescent="0.3">
      <c r="A25">
        <v>2000001107</v>
      </c>
      <c r="B25">
        <v>24</v>
      </c>
      <c r="C25" s="40">
        <v>0</v>
      </c>
      <c r="D25" s="40">
        <v>6360972.1699999999</v>
      </c>
      <c r="F25" s="40">
        <f t="shared" si="0"/>
        <v>6360972.1699999999</v>
      </c>
    </row>
    <row r="26" spans="1:6" x14ac:dyDescent="0.3">
      <c r="A26">
        <v>2000001108</v>
      </c>
      <c r="B26">
        <v>25</v>
      </c>
      <c r="C26" s="40">
        <v>11808412.07</v>
      </c>
      <c r="D26" s="40">
        <v>0</v>
      </c>
      <c r="F26" s="40">
        <f t="shared" si="0"/>
        <v>-11808412.07</v>
      </c>
    </row>
    <row r="27" spans="1:6" x14ac:dyDescent="0.3">
      <c r="A27">
        <v>2000001109</v>
      </c>
      <c r="B27">
        <v>26</v>
      </c>
      <c r="C27" s="40">
        <v>0</v>
      </c>
      <c r="D27" s="40">
        <v>575351030.88999987</v>
      </c>
      <c r="F27" s="40">
        <f t="shared" si="0"/>
        <v>575351030.88999987</v>
      </c>
    </row>
    <row r="28" spans="1:6" x14ac:dyDescent="0.3">
      <c r="A28">
        <v>2000001110</v>
      </c>
      <c r="B28">
        <v>27</v>
      </c>
      <c r="C28" s="40">
        <v>276274652.38</v>
      </c>
      <c r="D28" s="40">
        <v>0</v>
      </c>
      <c r="F28" s="40">
        <f t="shared" si="0"/>
        <v>-276274652.38</v>
      </c>
    </row>
    <row r="29" spans="1:6" x14ac:dyDescent="0.3">
      <c r="A29">
        <v>2000001111</v>
      </c>
      <c r="B29">
        <v>28</v>
      </c>
      <c r="C29" s="40">
        <v>0</v>
      </c>
      <c r="D29" s="40">
        <v>24077454.109999999</v>
      </c>
      <c r="F29" s="40">
        <f t="shared" si="0"/>
        <v>24077454.109999999</v>
      </c>
    </row>
    <row r="30" spans="1:6" x14ac:dyDescent="0.3">
      <c r="A30">
        <v>2000001112</v>
      </c>
      <c r="B30">
        <v>29</v>
      </c>
      <c r="C30" s="40">
        <v>0</v>
      </c>
      <c r="D30" s="40">
        <v>255609659.81999999</v>
      </c>
      <c r="F30" s="40">
        <f t="shared" si="0"/>
        <v>255609659.81999999</v>
      </c>
    </row>
    <row r="31" spans="1:6" x14ac:dyDescent="0.3">
      <c r="A31">
        <v>2000001113</v>
      </c>
      <c r="B31">
        <v>30</v>
      </c>
      <c r="C31" s="40">
        <v>0</v>
      </c>
      <c r="D31" s="40">
        <v>138472271.16</v>
      </c>
      <c r="F31" s="40">
        <f t="shared" si="0"/>
        <v>138472271.16</v>
      </c>
    </row>
    <row r="32" spans="1:6" x14ac:dyDescent="0.3">
      <c r="A32">
        <v>2000001114</v>
      </c>
      <c r="B32">
        <v>31</v>
      </c>
      <c r="C32" s="40">
        <v>67350458.069999993</v>
      </c>
      <c r="D32" s="40">
        <v>0</v>
      </c>
      <c r="F32" s="40">
        <f t="shared" si="0"/>
        <v>-67350458.069999993</v>
      </c>
    </row>
    <row r="33" spans="1:6" x14ac:dyDescent="0.3">
      <c r="A33">
        <v>2000001115</v>
      </c>
      <c r="B33">
        <v>32</v>
      </c>
      <c r="C33" s="40">
        <v>0</v>
      </c>
      <c r="D33" s="40">
        <v>16951751.149999999</v>
      </c>
      <c r="F33" s="40">
        <f t="shared" si="0"/>
        <v>16951751.149999999</v>
      </c>
    </row>
    <row r="34" spans="1:6" x14ac:dyDescent="0.3">
      <c r="A34">
        <v>2000001116</v>
      </c>
      <c r="B34">
        <v>33</v>
      </c>
      <c r="C34" s="40">
        <v>11639713.509999998</v>
      </c>
      <c r="D34" s="40">
        <v>0</v>
      </c>
      <c r="F34" s="40">
        <f t="shared" si="0"/>
        <v>-11639713.509999998</v>
      </c>
    </row>
    <row r="35" spans="1:6" x14ac:dyDescent="0.3">
      <c r="A35">
        <v>2000001117</v>
      </c>
      <c r="B35">
        <v>34</v>
      </c>
      <c r="C35" s="40">
        <v>17210604.050000001</v>
      </c>
      <c r="D35" s="40">
        <v>0</v>
      </c>
      <c r="F35" s="40">
        <f t="shared" si="0"/>
        <v>-17210604.050000001</v>
      </c>
    </row>
    <row r="36" spans="1:6" x14ac:dyDescent="0.3">
      <c r="A36">
        <v>2000001118</v>
      </c>
      <c r="B36">
        <v>35</v>
      </c>
      <c r="C36" s="40">
        <v>0</v>
      </c>
      <c r="D36" s="40">
        <v>86090607.390000015</v>
      </c>
      <c r="F36" s="40">
        <f t="shared" si="0"/>
        <v>86090607.390000015</v>
      </c>
    </row>
    <row r="37" spans="1:6" x14ac:dyDescent="0.3">
      <c r="A37">
        <v>2000001119</v>
      </c>
      <c r="B37">
        <v>36</v>
      </c>
      <c r="C37" s="40">
        <v>0</v>
      </c>
      <c r="D37" s="40">
        <v>1528024312.3599999</v>
      </c>
      <c r="F37" s="40">
        <f t="shared" si="0"/>
        <v>1528024312.3599999</v>
      </c>
    </row>
    <row r="38" spans="1:6" x14ac:dyDescent="0.3">
      <c r="A38">
        <v>2000001120</v>
      </c>
      <c r="B38">
        <v>37</v>
      </c>
      <c r="C38" s="40">
        <v>0</v>
      </c>
      <c r="D38" s="40">
        <v>954935631.87000036</v>
      </c>
      <c r="F38" s="40">
        <f t="shared" si="0"/>
        <v>954935631.87000036</v>
      </c>
    </row>
    <row r="39" spans="1:6" x14ac:dyDescent="0.3">
      <c r="A39">
        <v>2000001121</v>
      </c>
      <c r="B39">
        <v>38</v>
      </c>
      <c r="C39" s="40">
        <v>130095059</v>
      </c>
      <c r="D39" s="40">
        <v>0</v>
      </c>
      <c r="F39" s="40">
        <f t="shared" si="0"/>
        <v>-130095059</v>
      </c>
    </row>
    <row r="40" spans="1:6" x14ac:dyDescent="0.3">
      <c r="A40">
        <v>2000001122</v>
      </c>
      <c r="B40">
        <v>39</v>
      </c>
      <c r="C40" s="40">
        <v>0</v>
      </c>
      <c r="D40" s="40">
        <v>32203572.070000008</v>
      </c>
      <c r="F40" s="40">
        <f t="shared" si="0"/>
        <v>32203572.070000008</v>
      </c>
    </row>
    <row r="41" spans="1:6" x14ac:dyDescent="0.3">
      <c r="A41">
        <v>2000001123</v>
      </c>
      <c r="B41">
        <v>40</v>
      </c>
      <c r="C41" s="40">
        <v>0</v>
      </c>
      <c r="D41" s="40">
        <v>256671089.66000003</v>
      </c>
      <c r="F41" s="40">
        <f t="shared" si="0"/>
        <v>256671089.66000003</v>
      </c>
    </row>
    <row r="42" spans="1:6" x14ac:dyDescent="0.3">
      <c r="A42">
        <v>2000001142</v>
      </c>
      <c r="B42">
        <v>41</v>
      </c>
      <c r="C42" s="40">
        <v>0</v>
      </c>
      <c r="D42" s="40">
        <v>1389234649.1100001</v>
      </c>
      <c r="F42" s="40">
        <f t="shared" si="0"/>
        <v>1389234649.1100001</v>
      </c>
    </row>
    <row r="43" spans="1:6" x14ac:dyDescent="0.3">
      <c r="A43">
        <v>2000001143</v>
      </c>
      <c r="B43">
        <v>42</v>
      </c>
      <c r="C43" s="40">
        <v>0</v>
      </c>
      <c r="D43" s="40">
        <v>0</v>
      </c>
      <c r="F43" s="40">
        <f t="shared" si="0"/>
        <v>0</v>
      </c>
    </row>
    <row r="44" spans="1:6" x14ac:dyDescent="0.3">
      <c r="A44">
        <v>2000001144</v>
      </c>
      <c r="B44">
        <v>43</v>
      </c>
      <c r="C44" s="40">
        <v>0</v>
      </c>
      <c r="D44" s="40">
        <v>2068230538.9400001</v>
      </c>
      <c r="F44" s="40">
        <f t="shared" si="0"/>
        <v>2068230538.9400001</v>
      </c>
    </row>
    <row r="45" spans="1:6" x14ac:dyDescent="0.3">
      <c r="A45">
        <v>1000001922</v>
      </c>
      <c r="B45">
        <v>44</v>
      </c>
      <c r="C45" s="40">
        <v>274397967.97999954</v>
      </c>
      <c r="D45" s="40">
        <v>0</v>
      </c>
      <c r="F45" s="40">
        <f t="shared" si="0"/>
        <v>-274397967.97999954</v>
      </c>
    </row>
    <row r="46" spans="1:6" x14ac:dyDescent="0.3">
      <c r="A46">
        <v>1000001923</v>
      </c>
      <c r="B46">
        <v>45</v>
      </c>
      <c r="C46" s="40">
        <v>490345.8</v>
      </c>
      <c r="D46" s="40">
        <v>0</v>
      </c>
      <c r="F46" s="40">
        <f t="shared" si="0"/>
        <v>-490345.8</v>
      </c>
    </row>
    <row r="47" spans="1:6" x14ac:dyDescent="0.3">
      <c r="A47">
        <v>1000001924</v>
      </c>
      <c r="B47">
        <v>46</v>
      </c>
      <c r="C47" s="40">
        <v>394423.98000000004</v>
      </c>
      <c r="D47" s="40">
        <v>0</v>
      </c>
      <c r="F47" s="40">
        <f t="shared" si="0"/>
        <v>-394423.98000000004</v>
      </c>
    </row>
    <row r="48" spans="1:6" x14ac:dyDescent="0.3">
      <c r="A48">
        <v>2000001145</v>
      </c>
      <c r="B48">
        <v>47</v>
      </c>
      <c r="C48" s="40">
        <v>0</v>
      </c>
      <c r="D48" s="40">
        <v>55017.13</v>
      </c>
      <c r="F48" s="40">
        <f t="shared" si="0"/>
        <v>55017.13</v>
      </c>
    </row>
    <row r="49" spans="1:6" x14ac:dyDescent="0.3">
      <c r="A49">
        <v>2000001146</v>
      </c>
      <c r="B49">
        <v>48</v>
      </c>
      <c r="C49" s="40">
        <v>0</v>
      </c>
      <c r="D49" s="40">
        <v>24954140.27</v>
      </c>
      <c r="F49" s="40">
        <f t="shared" si="0"/>
        <v>24954140.27</v>
      </c>
    </row>
    <row r="50" spans="1:6" x14ac:dyDescent="0.3">
      <c r="A50">
        <v>2000001147</v>
      </c>
      <c r="B50">
        <v>49</v>
      </c>
      <c r="C50" s="40">
        <v>479873445</v>
      </c>
      <c r="D50" s="40">
        <v>0</v>
      </c>
      <c r="F50" s="40">
        <f t="shared" si="0"/>
        <v>-479873445</v>
      </c>
    </row>
    <row r="51" spans="1:6" x14ac:dyDescent="0.3">
      <c r="A51">
        <v>1000001925</v>
      </c>
      <c r="B51">
        <v>50</v>
      </c>
      <c r="C51" s="40">
        <v>34908243.579999998</v>
      </c>
      <c r="D51" s="40">
        <v>0</v>
      </c>
      <c r="F51" s="40">
        <f t="shared" si="0"/>
        <v>-34908243.579999998</v>
      </c>
    </row>
    <row r="52" spans="1:6" x14ac:dyDescent="0.3">
      <c r="C52" s="41">
        <f>SUM(C2:C51)</f>
        <v>10620078083.189995</v>
      </c>
      <c r="D52" s="41">
        <f>SUM(D2:D51)</f>
        <v>10620078083.190001</v>
      </c>
      <c r="E52" s="41">
        <f t="shared" ref="E52:F52" si="1">SUM(E2:E51)</f>
        <v>0</v>
      </c>
      <c r="F52" s="41">
        <f t="shared" si="1"/>
        <v>9.3877315521240234E-7</v>
      </c>
    </row>
  </sheetData>
  <autoFilter ref="A1:D1" xr:uid="{650B766C-C59C-4219-9889-535F461E01B0}">
    <sortState xmlns:xlrd2="http://schemas.microsoft.com/office/spreadsheetml/2017/richdata2" ref="A2:D5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2023-03-22T10:47:05Z</cp:lastPrinted>
  <dcterms:created xsi:type="dcterms:W3CDTF">2022-10-24T03:52:05Z</dcterms:created>
  <dcterms:modified xsi:type="dcterms:W3CDTF">2023-03-23T11:37:39Z</dcterms:modified>
  <dc:language>en-US</dc:language>
</cp:coreProperties>
</file>