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27-03-2023\"/>
    </mc:Choice>
  </mc:AlternateContent>
  <xr:revisionPtr revIDLastSave="0" documentId="13_ncr:1_{5E139E54-6526-4B7F-A06F-AC26D26F3AB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definedNames>
    <definedName name="Query_from_MS_Access_Database" localSheetId="0">Sheet1!$A$4:$D$489</definedName>
    <definedName name="Query_from_MS_Access_Database" localSheetId="1">Sheet2!$A$1:$D$459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7" i="2" l="1"/>
  <c r="J1007" i="2"/>
  <c r="H531" i="2"/>
  <c r="F51" i="2"/>
  <c r="F178" i="2"/>
  <c r="F334" i="2"/>
  <c r="F385" i="2"/>
  <c r="F513" i="2"/>
  <c r="E61" i="2"/>
  <c r="E221" i="2"/>
  <c r="E309" i="2"/>
  <c r="E357" i="2"/>
  <c r="E426" i="2"/>
  <c r="E458" i="2"/>
  <c r="E490" i="2"/>
  <c r="E522" i="2"/>
  <c r="G532" i="2"/>
  <c r="I3" i="2"/>
  <c r="F3" i="2" s="1"/>
  <c r="I4" i="2"/>
  <c r="F4" i="2" s="1"/>
  <c r="I5" i="2"/>
  <c r="F5" i="2" s="1"/>
  <c r="I6" i="2"/>
  <c r="F6" i="2" s="1"/>
  <c r="I7" i="2"/>
  <c r="F7" i="2" s="1"/>
  <c r="I8" i="2"/>
  <c r="F8" i="2" s="1"/>
  <c r="I9" i="2"/>
  <c r="F9" i="2" s="1"/>
  <c r="I10" i="2"/>
  <c r="F10" i="2" s="1"/>
  <c r="I11" i="2"/>
  <c r="F11" i="2" s="1"/>
  <c r="I12" i="2"/>
  <c r="F12" i="2" s="1"/>
  <c r="I13" i="2"/>
  <c r="F13" i="2" s="1"/>
  <c r="I14" i="2"/>
  <c r="F14" i="2" s="1"/>
  <c r="I15" i="2"/>
  <c r="F15" i="2" s="1"/>
  <c r="I16" i="2"/>
  <c r="F16" i="2" s="1"/>
  <c r="I17" i="2"/>
  <c r="F17" i="2" s="1"/>
  <c r="I18" i="2"/>
  <c r="F18" i="2" s="1"/>
  <c r="I19" i="2"/>
  <c r="F19" i="2" s="1"/>
  <c r="I20" i="2"/>
  <c r="F20" i="2" s="1"/>
  <c r="I21" i="2"/>
  <c r="F21" i="2" s="1"/>
  <c r="I22" i="2"/>
  <c r="F22" i="2" s="1"/>
  <c r="I23" i="2"/>
  <c r="F23" i="2" s="1"/>
  <c r="I24" i="2"/>
  <c r="F24" i="2" s="1"/>
  <c r="I25" i="2"/>
  <c r="F25" i="2" s="1"/>
  <c r="I26" i="2"/>
  <c r="F26" i="2" s="1"/>
  <c r="I27" i="2"/>
  <c r="F27" i="2" s="1"/>
  <c r="I28" i="2"/>
  <c r="F28" i="2" s="1"/>
  <c r="I29" i="2"/>
  <c r="F29" i="2" s="1"/>
  <c r="I30" i="2"/>
  <c r="F30" i="2" s="1"/>
  <c r="I31" i="2"/>
  <c r="F31" i="2" s="1"/>
  <c r="I32" i="2"/>
  <c r="F32" i="2" s="1"/>
  <c r="I33" i="2"/>
  <c r="F33" i="2" s="1"/>
  <c r="I34" i="2"/>
  <c r="F34" i="2" s="1"/>
  <c r="I35" i="2"/>
  <c r="F35" i="2" s="1"/>
  <c r="I36" i="2"/>
  <c r="F36" i="2" s="1"/>
  <c r="I37" i="2"/>
  <c r="F37" i="2" s="1"/>
  <c r="I38" i="2"/>
  <c r="F38" i="2" s="1"/>
  <c r="I39" i="2"/>
  <c r="F39" i="2" s="1"/>
  <c r="I40" i="2"/>
  <c r="F40" i="2" s="1"/>
  <c r="I41" i="2"/>
  <c r="F41" i="2" s="1"/>
  <c r="I42" i="2"/>
  <c r="F42" i="2" s="1"/>
  <c r="I43" i="2"/>
  <c r="F43" i="2" s="1"/>
  <c r="I44" i="2"/>
  <c r="F44" i="2" s="1"/>
  <c r="I45" i="2"/>
  <c r="F45" i="2" s="1"/>
  <c r="I46" i="2"/>
  <c r="F46" i="2" s="1"/>
  <c r="I47" i="2"/>
  <c r="F47" i="2" s="1"/>
  <c r="I48" i="2"/>
  <c r="F48" i="2" s="1"/>
  <c r="I49" i="2"/>
  <c r="F49" i="2" s="1"/>
  <c r="I50" i="2"/>
  <c r="F50" i="2" s="1"/>
  <c r="I51" i="2"/>
  <c r="I52" i="2"/>
  <c r="F52" i="2" s="1"/>
  <c r="I53" i="2"/>
  <c r="F53" i="2" s="1"/>
  <c r="I54" i="2"/>
  <c r="F54" i="2" s="1"/>
  <c r="I55" i="2"/>
  <c r="F55" i="2" s="1"/>
  <c r="I56" i="2"/>
  <c r="F56" i="2" s="1"/>
  <c r="I57" i="2"/>
  <c r="F57" i="2" s="1"/>
  <c r="I58" i="2"/>
  <c r="F58" i="2" s="1"/>
  <c r="I59" i="2"/>
  <c r="F59" i="2" s="1"/>
  <c r="I60" i="2"/>
  <c r="F60" i="2" s="1"/>
  <c r="I61" i="2"/>
  <c r="F61" i="2" s="1"/>
  <c r="I62" i="2"/>
  <c r="F62" i="2" s="1"/>
  <c r="I63" i="2"/>
  <c r="F63" i="2" s="1"/>
  <c r="I64" i="2"/>
  <c r="F64" i="2" s="1"/>
  <c r="I65" i="2"/>
  <c r="F65" i="2" s="1"/>
  <c r="I66" i="2"/>
  <c r="F66" i="2" s="1"/>
  <c r="I67" i="2"/>
  <c r="F67" i="2" s="1"/>
  <c r="I68" i="2"/>
  <c r="F68" i="2" s="1"/>
  <c r="I69" i="2"/>
  <c r="F69" i="2" s="1"/>
  <c r="I70" i="2"/>
  <c r="F70" i="2" s="1"/>
  <c r="I71" i="2"/>
  <c r="F71" i="2" s="1"/>
  <c r="I72" i="2"/>
  <c r="F72" i="2" s="1"/>
  <c r="I73" i="2"/>
  <c r="F73" i="2" s="1"/>
  <c r="I74" i="2"/>
  <c r="F74" i="2" s="1"/>
  <c r="I75" i="2"/>
  <c r="F75" i="2" s="1"/>
  <c r="I76" i="2"/>
  <c r="F76" i="2" s="1"/>
  <c r="I77" i="2"/>
  <c r="F77" i="2" s="1"/>
  <c r="I78" i="2"/>
  <c r="F78" i="2" s="1"/>
  <c r="I79" i="2"/>
  <c r="F79" i="2" s="1"/>
  <c r="I80" i="2"/>
  <c r="F80" i="2" s="1"/>
  <c r="I81" i="2"/>
  <c r="F81" i="2" s="1"/>
  <c r="I82" i="2"/>
  <c r="F82" i="2" s="1"/>
  <c r="I83" i="2"/>
  <c r="F83" i="2" s="1"/>
  <c r="I84" i="2"/>
  <c r="F84" i="2" s="1"/>
  <c r="I85" i="2"/>
  <c r="F85" i="2" s="1"/>
  <c r="I86" i="2"/>
  <c r="F86" i="2" s="1"/>
  <c r="I87" i="2"/>
  <c r="F87" i="2" s="1"/>
  <c r="I88" i="2"/>
  <c r="F88" i="2" s="1"/>
  <c r="I89" i="2"/>
  <c r="F89" i="2" s="1"/>
  <c r="I90" i="2"/>
  <c r="F90" i="2" s="1"/>
  <c r="I91" i="2"/>
  <c r="F91" i="2" s="1"/>
  <c r="I92" i="2"/>
  <c r="F92" i="2" s="1"/>
  <c r="I93" i="2"/>
  <c r="F93" i="2" s="1"/>
  <c r="I94" i="2"/>
  <c r="F94" i="2" s="1"/>
  <c r="I95" i="2"/>
  <c r="F95" i="2" s="1"/>
  <c r="I96" i="2"/>
  <c r="F96" i="2" s="1"/>
  <c r="I97" i="2"/>
  <c r="F97" i="2" s="1"/>
  <c r="I98" i="2"/>
  <c r="F98" i="2" s="1"/>
  <c r="I99" i="2"/>
  <c r="F99" i="2" s="1"/>
  <c r="I100" i="2"/>
  <c r="F100" i="2" s="1"/>
  <c r="I101" i="2"/>
  <c r="F101" i="2" s="1"/>
  <c r="I102" i="2"/>
  <c r="F102" i="2" s="1"/>
  <c r="I103" i="2"/>
  <c r="F103" i="2" s="1"/>
  <c r="I104" i="2"/>
  <c r="F104" i="2" s="1"/>
  <c r="I105" i="2"/>
  <c r="F105" i="2" s="1"/>
  <c r="I106" i="2"/>
  <c r="F106" i="2" s="1"/>
  <c r="I107" i="2"/>
  <c r="F107" i="2" s="1"/>
  <c r="I108" i="2"/>
  <c r="F108" i="2" s="1"/>
  <c r="I109" i="2"/>
  <c r="F109" i="2" s="1"/>
  <c r="I110" i="2"/>
  <c r="F110" i="2" s="1"/>
  <c r="I111" i="2"/>
  <c r="F111" i="2" s="1"/>
  <c r="I112" i="2"/>
  <c r="F112" i="2" s="1"/>
  <c r="I113" i="2"/>
  <c r="F113" i="2" s="1"/>
  <c r="I114" i="2"/>
  <c r="F114" i="2" s="1"/>
  <c r="I115" i="2"/>
  <c r="F115" i="2" s="1"/>
  <c r="I116" i="2"/>
  <c r="F116" i="2" s="1"/>
  <c r="I117" i="2"/>
  <c r="F117" i="2" s="1"/>
  <c r="I118" i="2"/>
  <c r="F118" i="2" s="1"/>
  <c r="I119" i="2"/>
  <c r="F119" i="2" s="1"/>
  <c r="I120" i="2"/>
  <c r="F120" i="2" s="1"/>
  <c r="I121" i="2"/>
  <c r="F121" i="2" s="1"/>
  <c r="I122" i="2"/>
  <c r="F122" i="2" s="1"/>
  <c r="I123" i="2"/>
  <c r="F123" i="2" s="1"/>
  <c r="I124" i="2"/>
  <c r="F124" i="2" s="1"/>
  <c r="I125" i="2"/>
  <c r="F125" i="2" s="1"/>
  <c r="I126" i="2"/>
  <c r="F126" i="2" s="1"/>
  <c r="I127" i="2"/>
  <c r="F127" i="2" s="1"/>
  <c r="I128" i="2"/>
  <c r="F128" i="2" s="1"/>
  <c r="I129" i="2"/>
  <c r="F129" i="2" s="1"/>
  <c r="I130" i="2"/>
  <c r="F130" i="2" s="1"/>
  <c r="I131" i="2"/>
  <c r="F131" i="2" s="1"/>
  <c r="I132" i="2"/>
  <c r="F132" i="2" s="1"/>
  <c r="I133" i="2"/>
  <c r="F133" i="2" s="1"/>
  <c r="I134" i="2"/>
  <c r="F134" i="2" s="1"/>
  <c r="I135" i="2"/>
  <c r="F135" i="2" s="1"/>
  <c r="I136" i="2"/>
  <c r="F136" i="2" s="1"/>
  <c r="I137" i="2"/>
  <c r="F137" i="2" s="1"/>
  <c r="I138" i="2"/>
  <c r="F138" i="2" s="1"/>
  <c r="I139" i="2"/>
  <c r="F139" i="2" s="1"/>
  <c r="I140" i="2"/>
  <c r="F140" i="2" s="1"/>
  <c r="I141" i="2"/>
  <c r="F141" i="2" s="1"/>
  <c r="I142" i="2"/>
  <c r="F142" i="2" s="1"/>
  <c r="I143" i="2"/>
  <c r="F143" i="2" s="1"/>
  <c r="I144" i="2"/>
  <c r="F144" i="2" s="1"/>
  <c r="I145" i="2"/>
  <c r="F145" i="2" s="1"/>
  <c r="I146" i="2"/>
  <c r="F146" i="2" s="1"/>
  <c r="I147" i="2"/>
  <c r="F147" i="2" s="1"/>
  <c r="I148" i="2"/>
  <c r="F148" i="2" s="1"/>
  <c r="I149" i="2"/>
  <c r="F149" i="2" s="1"/>
  <c r="I150" i="2"/>
  <c r="F150" i="2" s="1"/>
  <c r="I151" i="2"/>
  <c r="F151" i="2" s="1"/>
  <c r="I152" i="2"/>
  <c r="F152" i="2" s="1"/>
  <c r="I153" i="2"/>
  <c r="F153" i="2" s="1"/>
  <c r="I154" i="2"/>
  <c r="F154" i="2" s="1"/>
  <c r="I155" i="2"/>
  <c r="F155" i="2" s="1"/>
  <c r="I156" i="2"/>
  <c r="F156" i="2" s="1"/>
  <c r="I157" i="2"/>
  <c r="F157" i="2" s="1"/>
  <c r="I158" i="2"/>
  <c r="F158" i="2" s="1"/>
  <c r="I159" i="2"/>
  <c r="F159" i="2" s="1"/>
  <c r="I160" i="2"/>
  <c r="F160" i="2" s="1"/>
  <c r="I161" i="2"/>
  <c r="F161" i="2" s="1"/>
  <c r="I162" i="2"/>
  <c r="F162" i="2" s="1"/>
  <c r="I163" i="2"/>
  <c r="F163" i="2" s="1"/>
  <c r="I164" i="2"/>
  <c r="F164" i="2" s="1"/>
  <c r="I165" i="2"/>
  <c r="F165" i="2" s="1"/>
  <c r="I166" i="2"/>
  <c r="F166" i="2" s="1"/>
  <c r="I167" i="2"/>
  <c r="F167" i="2" s="1"/>
  <c r="I168" i="2"/>
  <c r="F168" i="2" s="1"/>
  <c r="I169" i="2"/>
  <c r="F169" i="2" s="1"/>
  <c r="I170" i="2"/>
  <c r="F170" i="2" s="1"/>
  <c r="I171" i="2"/>
  <c r="F171" i="2" s="1"/>
  <c r="I172" i="2"/>
  <c r="F172" i="2" s="1"/>
  <c r="I173" i="2"/>
  <c r="F173" i="2" s="1"/>
  <c r="I174" i="2"/>
  <c r="F174" i="2" s="1"/>
  <c r="I175" i="2"/>
  <c r="F175" i="2" s="1"/>
  <c r="I176" i="2"/>
  <c r="F176" i="2" s="1"/>
  <c r="I177" i="2"/>
  <c r="F177" i="2" s="1"/>
  <c r="I178" i="2"/>
  <c r="I179" i="2"/>
  <c r="F179" i="2" s="1"/>
  <c r="I180" i="2"/>
  <c r="F180" i="2" s="1"/>
  <c r="I181" i="2"/>
  <c r="F181" i="2" s="1"/>
  <c r="I182" i="2"/>
  <c r="F182" i="2" s="1"/>
  <c r="I183" i="2"/>
  <c r="F183" i="2" s="1"/>
  <c r="I184" i="2"/>
  <c r="F184" i="2" s="1"/>
  <c r="I185" i="2"/>
  <c r="F185" i="2" s="1"/>
  <c r="I186" i="2"/>
  <c r="F186" i="2" s="1"/>
  <c r="I187" i="2"/>
  <c r="F187" i="2" s="1"/>
  <c r="I188" i="2"/>
  <c r="F188" i="2" s="1"/>
  <c r="I189" i="2"/>
  <c r="F189" i="2" s="1"/>
  <c r="I190" i="2"/>
  <c r="F190" i="2" s="1"/>
  <c r="I191" i="2"/>
  <c r="F191" i="2" s="1"/>
  <c r="I192" i="2"/>
  <c r="F192" i="2" s="1"/>
  <c r="I193" i="2"/>
  <c r="F193" i="2" s="1"/>
  <c r="I194" i="2"/>
  <c r="F194" i="2" s="1"/>
  <c r="I195" i="2"/>
  <c r="F195" i="2" s="1"/>
  <c r="I196" i="2"/>
  <c r="F196" i="2" s="1"/>
  <c r="I197" i="2"/>
  <c r="F197" i="2" s="1"/>
  <c r="I198" i="2"/>
  <c r="F198" i="2" s="1"/>
  <c r="I199" i="2"/>
  <c r="F199" i="2" s="1"/>
  <c r="I200" i="2"/>
  <c r="F200" i="2" s="1"/>
  <c r="I201" i="2"/>
  <c r="F201" i="2" s="1"/>
  <c r="I202" i="2"/>
  <c r="F202" i="2" s="1"/>
  <c r="I203" i="2"/>
  <c r="F203" i="2" s="1"/>
  <c r="I204" i="2"/>
  <c r="F204" i="2" s="1"/>
  <c r="I205" i="2"/>
  <c r="F205" i="2" s="1"/>
  <c r="I206" i="2"/>
  <c r="F206" i="2" s="1"/>
  <c r="I207" i="2"/>
  <c r="F207" i="2" s="1"/>
  <c r="I208" i="2"/>
  <c r="F208" i="2" s="1"/>
  <c r="I209" i="2"/>
  <c r="F209" i="2" s="1"/>
  <c r="I210" i="2"/>
  <c r="F210" i="2" s="1"/>
  <c r="I211" i="2"/>
  <c r="F211" i="2" s="1"/>
  <c r="I212" i="2"/>
  <c r="F212" i="2" s="1"/>
  <c r="I213" i="2"/>
  <c r="F213" i="2" s="1"/>
  <c r="I214" i="2"/>
  <c r="F214" i="2" s="1"/>
  <c r="I215" i="2"/>
  <c r="F215" i="2" s="1"/>
  <c r="I216" i="2"/>
  <c r="F216" i="2" s="1"/>
  <c r="I217" i="2"/>
  <c r="F217" i="2" s="1"/>
  <c r="I218" i="2"/>
  <c r="F218" i="2" s="1"/>
  <c r="I219" i="2"/>
  <c r="F219" i="2" s="1"/>
  <c r="I220" i="2"/>
  <c r="F220" i="2" s="1"/>
  <c r="I221" i="2"/>
  <c r="F221" i="2" s="1"/>
  <c r="I222" i="2"/>
  <c r="F222" i="2" s="1"/>
  <c r="I223" i="2"/>
  <c r="F223" i="2" s="1"/>
  <c r="I224" i="2"/>
  <c r="F224" i="2" s="1"/>
  <c r="I225" i="2"/>
  <c r="F225" i="2" s="1"/>
  <c r="I226" i="2"/>
  <c r="F226" i="2" s="1"/>
  <c r="I227" i="2"/>
  <c r="F227" i="2" s="1"/>
  <c r="I228" i="2"/>
  <c r="F228" i="2" s="1"/>
  <c r="I229" i="2"/>
  <c r="F229" i="2" s="1"/>
  <c r="I230" i="2"/>
  <c r="F230" i="2" s="1"/>
  <c r="I231" i="2"/>
  <c r="F231" i="2" s="1"/>
  <c r="I232" i="2"/>
  <c r="F232" i="2" s="1"/>
  <c r="I233" i="2"/>
  <c r="F233" i="2" s="1"/>
  <c r="I234" i="2"/>
  <c r="F234" i="2" s="1"/>
  <c r="I235" i="2"/>
  <c r="F235" i="2" s="1"/>
  <c r="I236" i="2"/>
  <c r="F236" i="2" s="1"/>
  <c r="I237" i="2"/>
  <c r="F237" i="2" s="1"/>
  <c r="I238" i="2"/>
  <c r="F238" i="2" s="1"/>
  <c r="I239" i="2"/>
  <c r="F239" i="2" s="1"/>
  <c r="I240" i="2"/>
  <c r="F240" i="2" s="1"/>
  <c r="I241" i="2"/>
  <c r="F241" i="2" s="1"/>
  <c r="I242" i="2"/>
  <c r="F242" i="2" s="1"/>
  <c r="I243" i="2"/>
  <c r="F243" i="2" s="1"/>
  <c r="I244" i="2"/>
  <c r="F244" i="2" s="1"/>
  <c r="I245" i="2"/>
  <c r="F245" i="2" s="1"/>
  <c r="I246" i="2"/>
  <c r="F246" i="2" s="1"/>
  <c r="I247" i="2"/>
  <c r="F247" i="2" s="1"/>
  <c r="I248" i="2"/>
  <c r="F248" i="2" s="1"/>
  <c r="I249" i="2"/>
  <c r="F249" i="2" s="1"/>
  <c r="I250" i="2"/>
  <c r="F250" i="2" s="1"/>
  <c r="I251" i="2"/>
  <c r="F251" i="2" s="1"/>
  <c r="I252" i="2"/>
  <c r="F252" i="2" s="1"/>
  <c r="I253" i="2"/>
  <c r="F253" i="2" s="1"/>
  <c r="I254" i="2"/>
  <c r="F254" i="2" s="1"/>
  <c r="I255" i="2"/>
  <c r="F255" i="2" s="1"/>
  <c r="I256" i="2"/>
  <c r="F256" i="2" s="1"/>
  <c r="I257" i="2"/>
  <c r="F257" i="2" s="1"/>
  <c r="I258" i="2"/>
  <c r="F258" i="2" s="1"/>
  <c r="I259" i="2"/>
  <c r="F259" i="2" s="1"/>
  <c r="I260" i="2"/>
  <c r="F260" i="2" s="1"/>
  <c r="I261" i="2"/>
  <c r="F261" i="2" s="1"/>
  <c r="I262" i="2"/>
  <c r="F262" i="2" s="1"/>
  <c r="I263" i="2"/>
  <c r="F263" i="2" s="1"/>
  <c r="I264" i="2"/>
  <c r="F264" i="2" s="1"/>
  <c r="I265" i="2"/>
  <c r="F265" i="2" s="1"/>
  <c r="I266" i="2"/>
  <c r="F266" i="2" s="1"/>
  <c r="I267" i="2"/>
  <c r="F267" i="2" s="1"/>
  <c r="I268" i="2"/>
  <c r="F268" i="2" s="1"/>
  <c r="I269" i="2"/>
  <c r="F269" i="2" s="1"/>
  <c r="I270" i="2"/>
  <c r="F270" i="2" s="1"/>
  <c r="I271" i="2"/>
  <c r="F271" i="2" s="1"/>
  <c r="I272" i="2"/>
  <c r="F272" i="2" s="1"/>
  <c r="I273" i="2"/>
  <c r="F273" i="2" s="1"/>
  <c r="I274" i="2"/>
  <c r="F274" i="2" s="1"/>
  <c r="I275" i="2"/>
  <c r="F275" i="2" s="1"/>
  <c r="I276" i="2"/>
  <c r="F276" i="2" s="1"/>
  <c r="I277" i="2"/>
  <c r="F277" i="2" s="1"/>
  <c r="I278" i="2"/>
  <c r="F278" i="2" s="1"/>
  <c r="I279" i="2"/>
  <c r="F279" i="2" s="1"/>
  <c r="I280" i="2"/>
  <c r="F280" i="2" s="1"/>
  <c r="I281" i="2"/>
  <c r="F281" i="2" s="1"/>
  <c r="I282" i="2"/>
  <c r="F282" i="2" s="1"/>
  <c r="I283" i="2"/>
  <c r="F283" i="2" s="1"/>
  <c r="I284" i="2"/>
  <c r="F284" i="2" s="1"/>
  <c r="I285" i="2"/>
  <c r="F285" i="2" s="1"/>
  <c r="I286" i="2"/>
  <c r="F286" i="2" s="1"/>
  <c r="I287" i="2"/>
  <c r="F287" i="2" s="1"/>
  <c r="I288" i="2"/>
  <c r="F288" i="2" s="1"/>
  <c r="I289" i="2"/>
  <c r="F289" i="2" s="1"/>
  <c r="I290" i="2"/>
  <c r="F290" i="2" s="1"/>
  <c r="I291" i="2"/>
  <c r="F291" i="2" s="1"/>
  <c r="I292" i="2"/>
  <c r="F292" i="2" s="1"/>
  <c r="I293" i="2"/>
  <c r="F293" i="2" s="1"/>
  <c r="I294" i="2"/>
  <c r="F294" i="2" s="1"/>
  <c r="I295" i="2"/>
  <c r="F295" i="2" s="1"/>
  <c r="I296" i="2"/>
  <c r="F296" i="2" s="1"/>
  <c r="I297" i="2"/>
  <c r="F297" i="2" s="1"/>
  <c r="I298" i="2"/>
  <c r="F298" i="2" s="1"/>
  <c r="I299" i="2"/>
  <c r="F299" i="2" s="1"/>
  <c r="I300" i="2"/>
  <c r="F300" i="2" s="1"/>
  <c r="I301" i="2"/>
  <c r="F301" i="2" s="1"/>
  <c r="I302" i="2"/>
  <c r="F302" i="2" s="1"/>
  <c r="I303" i="2"/>
  <c r="F303" i="2" s="1"/>
  <c r="I304" i="2"/>
  <c r="F304" i="2" s="1"/>
  <c r="I305" i="2"/>
  <c r="F305" i="2" s="1"/>
  <c r="I306" i="2"/>
  <c r="F306" i="2" s="1"/>
  <c r="I307" i="2"/>
  <c r="F307" i="2" s="1"/>
  <c r="I308" i="2"/>
  <c r="F308" i="2" s="1"/>
  <c r="I309" i="2"/>
  <c r="F309" i="2" s="1"/>
  <c r="I310" i="2"/>
  <c r="F310" i="2" s="1"/>
  <c r="I311" i="2"/>
  <c r="F311" i="2" s="1"/>
  <c r="I312" i="2"/>
  <c r="F312" i="2" s="1"/>
  <c r="I313" i="2"/>
  <c r="F313" i="2" s="1"/>
  <c r="I314" i="2"/>
  <c r="F314" i="2" s="1"/>
  <c r="I315" i="2"/>
  <c r="F315" i="2" s="1"/>
  <c r="I316" i="2"/>
  <c r="F316" i="2" s="1"/>
  <c r="I317" i="2"/>
  <c r="F317" i="2" s="1"/>
  <c r="I318" i="2"/>
  <c r="F318" i="2" s="1"/>
  <c r="I319" i="2"/>
  <c r="F319" i="2" s="1"/>
  <c r="I320" i="2"/>
  <c r="F320" i="2" s="1"/>
  <c r="I321" i="2"/>
  <c r="F321" i="2" s="1"/>
  <c r="I322" i="2"/>
  <c r="F322" i="2" s="1"/>
  <c r="I323" i="2"/>
  <c r="F323" i="2" s="1"/>
  <c r="I324" i="2"/>
  <c r="F324" i="2" s="1"/>
  <c r="I325" i="2"/>
  <c r="F325" i="2" s="1"/>
  <c r="I326" i="2"/>
  <c r="F326" i="2" s="1"/>
  <c r="I327" i="2"/>
  <c r="F327" i="2" s="1"/>
  <c r="I328" i="2"/>
  <c r="F328" i="2" s="1"/>
  <c r="I329" i="2"/>
  <c r="F329" i="2" s="1"/>
  <c r="I330" i="2"/>
  <c r="F330" i="2" s="1"/>
  <c r="I331" i="2"/>
  <c r="F331" i="2" s="1"/>
  <c r="I332" i="2"/>
  <c r="F332" i="2" s="1"/>
  <c r="I333" i="2"/>
  <c r="F333" i="2" s="1"/>
  <c r="I334" i="2"/>
  <c r="I335" i="2"/>
  <c r="F335" i="2" s="1"/>
  <c r="I336" i="2"/>
  <c r="F336" i="2" s="1"/>
  <c r="I337" i="2"/>
  <c r="F337" i="2" s="1"/>
  <c r="I338" i="2"/>
  <c r="F338" i="2" s="1"/>
  <c r="I339" i="2"/>
  <c r="F339" i="2" s="1"/>
  <c r="I340" i="2"/>
  <c r="F340" i="2" s="1"/>
  <c r="I341" i="2"/>
  <c r="F341" i="2" s="1"/>
  <c r="I342" i="2"/>
  <c r="F342" i="2" s="1"/>
  <c r="I343" i="2"/>
  <c r="F343" i="2" s="1"/>
  <c r="I344" i="2"/>
  <c r="F344" i="2" s="1"/>
  <c r="I345" i="2"/>
  <c r="F345" i="2" s="1"/>
  <c r="I346" i="2"/>
  <c r="F346" i="2" s="1"/>
  <c r="I347" i="2"/>
  <c r="F347" i="2" s="1"/>
  <c r="I348" i="2"/>
  <c r="F348" i="2" s="1"/>
  <c r="I349" i="2"/>
  <c r="F349" i="2" s="1"/>
  <c r="I350" i="2"/>
  <c r="F350" i="2" s="1"/>
  <c r="I351" i="2"/>
  <c r="F351" i="2" s="1"/>
  <c r="I352" i="2"/>
  <c r="F352" i="2" s="1"/>
  <c r="I353" i="2"/>
  <c r="F353" i="2" s="1"/>
  <c r="I354" i="2"/>
  <c r="F354" i="2" s="1"/>
  <c r="I355" i="2"/>
  <c r="F355" i="2" s="1"/>
  <c r="I356" i="2"/>
  <c r="F356" i="2" s="1"/>
  <c r="I357" i="2"/>
  <c r="F357" i="2" s="1"/>
  <c r="I358" i="2"/>
  <c r="F358" i="2" s="1"/>
  <c r="I359" i="2"/>
  <c r="F359" i="2" s="1"/>
  <c r="I360" i="2"/>
  <c r="F360" i="2" s="1"/>
  <c r="I361" i="2"/>
  <c r="F361" i="2" s="1"/>
  <c r="I362" i="2"/>
  <c r="F362" i="2" s="1"/>
  <c r="I363" i="2"/>
  <c r="F363" i="2" s="1"/>
  <c r="I364" i="2"/>
  <c r="F364" i="2" s="1"/>
  <c r="I365" i="2"/>
  <c r="F365" i="2" s="1"/>
  <c r="I366" i="2"/>
  <c r="F366" i="2" s="1"/>
  <c r="I367" i="2"/>
  <c r="F367" i="2" s="1"/>
  <c r="I368" i="2"/>
  <c r="F368" i="2" s="1"/>
  <c r="I369" i="2"/>
  <c r="F369" i="2" s="1"/>
  <c r="I370" i="2"/>
  <c r="F370" i="2" s="1"/>
  <c r="I371" i="2"/>
  <c r="F371" i="2" s="1"/>
  <c r="I372" i="2"/>
  <c r="F372" i="2" s="1"/>
  <c r="I373" i="2"/>
  <c r="F373" i="2" s="1"/>
  <c r="I374" i="2"/>
  <c r="F374" i="2" s="1"/>
  <c r="I375" i="2"/>
  <c r="F375" i="2" s="1"/>
  <c r="I376" i="2"/>
  <c r="F376" i="2" s="1"/>
  <c r="I377" i="2"/>
  <c r="F377" i="2" s="1"/>
  <c r="I378" i="2"/>
  <c r="F378" i="2" s="1"/>
  <c r="I379" i="2"/>
  <c r="F379" i="2" s="1"/>
  <c r="I380" i="2"/>
  <c r="F380" i="2" s="1"/>
  <c r="I381" i="2"/>
  <c r="F381" i="2" s="1"/>
  <c r="I382" i="2"/>
  <c r="F382" i="2" s="1"/>
  <c r="I383" i="2"/>
  <c r="F383" i="2" s="1"/>
  <c r="I384" i="2"/>
  <c r="F384" i="2" s="1"/>
  <c r="I385" i="2"/>
  <c r="I386" i="2"/>
  <c r="F386" i="2" s="1"/>
  <c r="I387" i="2"/>
  <c r="F387" i="2" s="1"/>
  <c r="I388" i="2"/>
  <c r="F388" i="2" s="1"/>
  <c r="I389" i="2"/>
  <c r="F389" i="2" s="1"/>
  <c r="I390" i="2"/>
  <c r="F390" i="2" s="1"/>
  <c r="I391" i="2"/>
  <c r="F391" i="2" s="1"/>
  <c r="I392" i="2"/>
  <c r="F392" i="2" s="1"/>
  <c r="I393" i="2"/>
  <c r="F393" i="2" s="1"/>
  <c r="I394" i="2"/>
  <c r="F394" i="2" s="1"/>
  <c r="I395" i="2"/>
  <c r="F395" i="2" s="1"/>
  <c r="I396" i="2"/>
  <c r="F396" i="2" s="1"/>
  <c r="I397" i="2"/>
  <c r="F397" i="2" s="1"/>
  <c r="I398" i="2"/>
  <c r="F398" i="2" s="1"/>
  <c r="I399" i="2"/>
  <c r="F399" i="2" s="1"/>
  <c r="I400" i="2"/>
  <c r="F400" i="2" s="1"/>
  <c r="I401" i="2"/>
  <c r="F401" i="2" s="1"/>
  <c r="I402" i="2"/>
  <c r="F402" i="2" s="1"/>
  <c r="I403" i="2"/>
  <c r="F403" i="2" s="1"/>
  <c r="I404" i="2"/>
  <c r="F404" i="2" s="1"/>
  <c r="I405" i="2"/>
  <c r="F405" i="2" s="1"/>
  <c r="I406" i="2"/>
  <c r="F406" i="2" s="1"/>
  <c r="I407" i="2"/>
  <c r="F407" i="2" s="1"/>
  <c r="I408" i="2"/>
  <c r="F408" i="2" s="1"/>
  <c r="I409" i="2"/>
  <c r="F409" i="2" s="1"/>
  <c r="I410" i="2"/>
  <c r="F410" i="2" s="1"/>
  <c r="I411" i="2"/>
  <c r="F411" i="2" s="1"/>
  <c r="I412" i="2"/>
  <c r="F412" i="2" s="1"/>
  <c r="I413" i="2"/>
  <c r="F413" i="2" s="1"/>
  <c r="I414" i="2"/>
  <c r="F414" i="2" s="1"/>
  <c r="I415" i="2"/>
  <c r="F415" i="2" s="1"/>
  <c r="I416" i="2"/>
  <c r="F416" i="2" s="1"/>
  <c r="I417" i="2"/>
  <c r="F417" i="2" s="1"/>
  <c r="I418" i="2"/>
  <c r="F418" i="2" s="1"/>
  <c r="I419" i="2"/>
  <c r="F419" i="2" s="1"/>
  <c r="I420" i="2"/>
  <c r="F420" i="2" s="1"/>
  <c r="I421" i="2"/>
  <c r="F421" i="2" s="1"/>
  <c r="I422" i="2"/>
  <c r="F422" i="2" s="1"/>
  <c r="I423" i="2"/>
  <c r="F423" i="2" s="1"/>
  <c r="I424" i="2"/>
  <c r="F424" i="2" s="1"/>
  <c r="I425" i="2"/>
  <c r="F425" i="2" s="1"/>
  <c r="I426" i="2"/>
  <c r="F426" i="2" s="1"/>
  <c r="I427" i="2"/>
  <c r="F427" i="2" s="1"/>
  <c r="I428" i="2"/>
  <c r="F428" i="2" s="1"/>
  <c r="I429" i="2"/>
  <c r="F429" i="2" s="1"/>
  <c r="I430" i="2"/>
  <c r="F430" i="2" s="1"/>
  <c r="I431" i="2"/>
  <c r="F431" i="2" s="1"/>
  <c r="I432" i="2"/>
  <c r="F432" i="2" s="1"/>
  <c r="I433" i="2"/>
  <c r="F433" i="2" s="1"/>
  <c r="I434" i="2"/>
  <c r="F434" i="2" s="1"/>
  <c r="I435" i="2"/>
  <c r="F435" i="2" s="1"/>
  <c r="I436" i="2"/>
  <c r="F436" i="2" s="1"/>
  <c r="I437" i="2"/>
  <c r="F437" i="2" s="1"/>
  <c r="I438" i="2"/>
  <c r="F438" i="2" s="1"/>
  <c r="I439" i="2"/>
  <c r="F439" i="2" s="1"/>
  <c r="I440" i="2"/>
  <c r="F440" i="2" s="1"/>
  <c r="I441" i="2"/>
  <c r="F441" i="2" s="1"/>
  <c r="I442" i="2"/>
  <c r="F442" i="2" s="1"/>
  <c r="I443" i="2"/>
  <c r="F443" i="2" s="1"/>
  <c r="I444" i="2"/>
  <c r="F444" i="2" s="1"/>
  <c r="I445" i="2"/>
  <c r="F445" i="2" s="1"/>
  <c r="I446" i="2"/>
  <c r="F446" i="2" s="1"/>
  <c r="I447" i="2"/>
  <c r="F447" i="2" s="1"/>
  <c r="I448" i="2"/>
  <c r="F448" i="2" s="1"/>
  <c r="I449" i="2"/>
  <c r="F449" i="2" s="1"/>
  <c r="I450" i="2"/>
  <c r="F450" i="2" s="1"/>
  <c r="I451" i="2"/>
  <c r="F451" i="2" s="1"/>
  <c r="I452" i="2"/>
  <c r="F452" i="2" s="1"/>
  <c r="I453" i="2"/>
  <c r="F453" i="2" s="1"/>
  <c r="I454" i="2"/>
  <c r="F454" i="2" s="1"/>
  <c r="I455" i="2"/>
  <c r="F455" i="2" s="1"/>
  <c r="I456" i="2"/>
  <c r="F456" i="2" s="1"/>
  <c r="I457" i="2"/>
  <c r="F457" i="2" s="1"/>
  <c r="I458" i="2"/>
  <c r="F458" i="2" s="1"/>
  <c r="I459" i="2"/>
  <c r="F459" i="2" s="1"/>
  <c r="I460" i="2"/>
  <c r="F460" i="2" s="1"/>
  <c r="I461" i="2"/>
  <c r="F461" i="2" s="1"/>
  <c r="I462" i="2"/>
  <c r="F462" i="2" s="1"/>
  <c r="I463" i="2"/>
  <c r="F463" i="2" s="1"/>
  <c r="I464" i="2"/>
  <c r="F464" i="2" s="1"/>
  <c r="I465" i="2"/>
  <c r="F465" i="2" s="1"/>
  <c r="I466" i="2"/>
  <c r="F466" i="2" s="1"/>
  <c r="I467" i="2"/>
  <c r="F467" i="2" s="1"/>
  <c r="I468" i="2"/>
  <c r="F468" i="2" s="1"/>
  <c r="I469" i="2"/>
  <c r="F469" i="2" s="1"/>
  <c r="I470" i="2"/>
  <c r="F470" i="2" s="1"/>
  <c r="I471" i="2"/>
  <c r="F471" i="2" s="1"/>
  <c r="I472" i="2"/>
  <c r="F472" i="2" s="1"/>
  <c r="I473" i="2"/>
  <c r="F473" i="2" s="1"/>
  <c r="I474" i="2"/>
  <c r="F474" i="2" s="1"/>
  <c r="I475" i="2"/>
  <c r="F475" i="2" s="1"/>
  <c r="I476" i="2"/>
  <c r="F476" i="2" s="1"/>
  <c r="I477" i="2"/>
  <c r="F477" i="2" s="1"/>
  <c r="I478" i="2"/>
  <c r="F478" i="2" s="1"/>
  <c r="I479" i="2"/>
  <c r="F479" i="2" s="1"/>
  <c r="I480" i="2"/>
  <c r="F480" i="2" s="1"/>
  <c r="I481" i="2"/>
  <c r="F481" i="2" s="1"/>
  <c r="I482" i="2"/>
  <c r="F482" i="2" s="1"/>
  <c r="I483" i="2"/>
  <c r="F483" i="2" s="1"/>
  <c r="I484" i="2"/>
  <c r="F484" i="2" s="1"/>
  <c r="I485" i="2"/>
  <c r="F485" i="2" s="1"/>
  <c r="I486" i="2"/>
  <c r="F486" i="2" s="1"/>
  <c r="I487" i="2"/>
  <c r="F487" i="2" s="1"/>
  <c r="I488" i="2"/>
  <c r="F488" i="2" s="1"/>
  <c r="I489" i="2"/>
  <c r="F489" i="2" s="1"/>
  <c r="I490" i="2"/>
  <c r="F490" i="2" s="1"/>
  <c r="I491" i="2"/>
  <c r="F491" i="2" s="1"/>
  <c r="I492" i="2"/>
  <c r="F492" i="2" s="1"/>
  <c r="I493" i="2"/>
  <c r="F493" i="2" s="1"/>
  <c r="I494" i="2"/>
  <c r="F494" i="2" s="1"/>
  <c r="I495" i="2"/>
  <c r="F495" i="2" s="1"/>
  <c r="I496" i="2"/>
  <c r="F496" i="2" s="1"/>
  <c r="I497" i="2"/>
  <c r="F497" i="2" s="1"/>
  <c r="I498" i="2"/>
  <c r="F498" i="2" s="1"/>
  <c r="I499" i="2"/>
  <c r="F499" i="2" s="1"/>
  <c r="I500" i="2"/>
  <c r="F500" i="2" s="1"/>
  <c r="I501" i="2"/>
  <c r="F501" i="2" s="1"/>
  <c r="I502" i="2"/>
  <c r="F502" i="2" s="1"/>
  <c r="I503" i="2"/>
  <c r="F503" i="2" s="1"/>
  <c r="I504" i="2"/>
  <c r="F504" i="2" s="1"/>
  <c r="I505" i="2"/>
  <c r="F505" i="2" s="1"/>
  <c r="I506" i="2"/>
  <c r="F506" i="2" s="1"/>
  <c r="I507" i="2"/>
  <c r="F507" i="2" s="1"/>
  <c r="I508" i="2"/>
  <c r="F508" i="2" s="1"/>
  <c r="I509" i="2"/>
  <c r="F509" i="2" s="1"/>
  <c r="I510" i="2"/>
  <c r="F510" i="2" s="1"/>
  <c r="I511" i="2"/>
  <c r="F511" i="2" s="1"/>
  <c r="I512" i="2"/>
  <c r="F512" i="2" s="1"/>
  <c r="I513" i="2"/>
  <c r="I514" i="2"/>
  <c r="F514" i="2" s="1"/>
  <c r="I515" i="2"/>
  <c r="F515" i="2" s="1"/>
  <c r="I516" i="2"/>
  <c r="F516" i="2" s="1"/>
  <c r="I517" i="2"/>
  <c r="F517" i="2" s="1"/>
  <c r="I518" i="2"/>
  <c r="F518" i="2" s="1"/>
  <c r="I519" i="2"/>
  <c r="F519" i="2" s="1"/>
  <c r="I520" i="2"/>
  <c r="F520" i="2" s="1"/>
  <c r="I521" i="2"/>
  <c r="F521" i="2" s="1"/>
  <c r="I522" i="2"/>
  <c r="F522" i="2" s="1"/>
  <c r="I523" i="2"/>
  <c r="F523" i="2" s="1"/>
  <c r="I524" i="2"/>
  <c r="F524" i="2" s="1"/>
  <c r="I525" i="2"/>
  <c r="F525" i="2" s="1"/>
  <c r="I526" i="2"/>
  <c r="F526" i="2" s="1"/>
  <c r="I527" i="2"/>
  <c r="F527" i="2" s="1"/>
  <c r="I528" i="2"/>
  <c r="F528" i="2" s="1"/>
  <c r="I529" i="2"/>
  <c r="F529" i="2" s="1"/>
  <c r="I530" i="2"/>
  <c r="F530" i="2" s="1"/>
  <c r="I531" i="2"/>
  <c r="F531" i="2" s="1"/>
  <c r="H3" i="2"/>
  <c r="E3" i="2" s="1"/>
  <c r="H4" i="2"/>
  <c r="E4" i="2" s="1"/>
  <c r="H5" i="2"/>
  <c r="E5" i="2" s="1"/>
  <c r="H6" i="2"/>
  <c r="E6" i="2" s="1"/>
  <c r="H7" i="2"/>
  <c r="E7" i="2" s="1"/>
  <c r="H8" i="2"/>
  <c r="E8" i="2" s="1"/>
  <c r="H9" i="2"/>
  <c r="E9" i="2" s="1"/>
  <c r="H10" i="2"/>
  <c r="E10" i="2" s="1"/>
  <c r="H11" i="2"/>
  <c r="E11" i="2" s="1"/>
  <c r="H12" i="2"/>
  <c r="E12" i="2" s="1"/>
  <c r="H13" i="2"/>
  <c r="E13" i="2" s="1"/>
  <c r="H14" i="2"/>
  <c r="E14" i="2" s="1"/>
  <c r="H15" i="2"/>
  <c r="E15" i="2" s="1"/>
  <c r="H16" i="2"/>
  <c r="E16" i="2" s="1"/>
  <c r="H17" i="2"/>
  <c r="E17" i="2" s="1"/>
  <c r="H18" i="2"/>
  <c r="E18" i="2" s="1"/>
  <c r="H19" i="2"/>
  <c r="E19" i="2" s="1"/>
  <c r="H20" i="2"/>
  <c r="E20" i="2" s="1"/>
  <c r="H21" i="2"/>
  <c r="E21" i="2" s="1"/>
  <c r="H22" i="2"/>
  <c r="E22" i="2" s="1"/>
  <c r="H23" i="2"/>
  <c r="E23" i="2" s="1"/>
  <c r="H24" i="2"/>
  <c r="E24" i="2" s="1"/>
  <c r="H25" i="2"/>
  <c r="E25" i="2" s="1"/>
  <c r="H26" i="2"/>
  <c r="E26" i="2" s="1"/>
  <c r="H27" i="2"/>
  <c r="E27" i="2" s="1"/>
  <c r="H28" i="2"/>
  <c r="E28" i="2" s="1"/>
  <c r="H29" i="2"/>
  <c r="E29" i="2" s="1"/>
  <c r="H30" i="2"/>
  <c r="E30" i="2" s="1"/>
  <c r="H31" i="2"/>
  <c r="E31" i="2" s="1"/>
  <c r="H32" i="2"/>
  <c r="E32" i="2" s="1"/>
  <c r="H33" i="2"/>
  <c r="E33" i="2" s="1"/>
  <c r="H34" i="2"/>
  <c r="E34" i="2" s="1"/>
  <c r="H35" i="2"/>
  <c r="E35" i="2" s="1"/>
  <c r="H36" i="2"/>
  <c r="E36" i="2" s="1"/>
  <c r="H37" i="2"/>
  <c r="E37" i="2" s="1"/>
  <c r="H38" i="2"/>
  <c r="E38" i="2" s="1"/>
  <c r="H39" i="2"/>
  <c r="E39" i="2" s="1"/>
  <c r="H40" i="2"/>
  <c r="E40" i="2" s="1"/>
  <c r="H41" i="2"/>
  <c r="E41" i="2" s="1"/>
  <c r="H42" i="2"/>
  <c r="E42" i="2" s="1"/>
  <c r="H43" i="2"/>
  <c r="E43" i="2" s="1"/>
  <c r="H44" i="2"/>
  <c r="E44" i="2" s="1"/>
  <c r="H45" i="2"/>
  <c r="E45" i="2" s="1"/>
  <c r="H46" i="2"/>
  <c r="E46" i="2" s="1"/>
  <c r="H47" i="2"/>
  <c r="E47" i="2" s="1"/>
  <c r="H48" i="2"/>
  <c r="E48" i="2" s="1"/>
  <c r="H49" i="2"/>
  <c r="E49" i="2" s="1"/>
  <c r="H50" i="2"/>
  <c r="E50" i="2" s="1"/>
  <c r="H51" i="2"/>
  <c r="E51" i="2" s="1"/>
  <c r="H52" i="2"/>
  <c r="E52" i="2" s="1"/>
  <c r="H53" i="2"/>
  <c r="E53" i="2" s="1"/>
  <c r="H54" i="2"/>
  <c r="E54" i="2" s="1"/>
  <c r="H55" i="2"/>
  <c r="E55" i="2" s="1"/>
  <c r="H56" i="2"/>
  <c r="E56" i="2" s="1"/>
  <c r="H57" i="2"/>
  <c r="E57" i="2" s="1"/>
  <c r="H58" i="2"/>
  <c r="E58" i="2" s="1"/>
  <c r="H59" i="2"/>
  <c r="E59" i="2" s="1"/>
  <c r="H60" i="2"/>
  <c r="E60" i="2" s="1"/>
  <c r="H61" i="2"/>
  <c r="H62" i="2"/>
  <c r="E62" i="2" s="1"/>
  <c r="H63" i="2"/>
  <c r="E63" i="2" s="1"/>
  <c r="H64" i="2"/>
  <c r="E64" i="2" s="1"/>
  <c r="H65" i="2"/>
  <c r="E65" i="2" s="1"/>
  <c r="H66" i="2"/>
  <c r="E66" i="2" s="1"/>
  <c r="H67" i="2"/>
  <c r="E67" i="2" s="1"/>
  <c r="H68" i="2"/>
  <c r="E68" i="2" s="1"/>
  <c r="H69" i="2"/>
  <c r="E69" i="2" s="1"/>
  <c r="H70" i="2"/>
  <c r="E70" i="2" s="1"/>
  <c r="H71" i="2"/>
  <c r="E71" i="2" s="1"/>
  <c r="H72" i="2"/>
  <c r="E72" i="2" s="1"/>
  <c r="H73" i="2"/>
  <c r="E73" i="2" s="1"/>
  <c r="H74" i="2"/>
  <c r="E74" i="2" s="1"/>
  <c r="H75" i="2"/>
  <c r="E75" i="2" s="1"/>
  <c r="H76" i="2"/>
  <c r="E76" i="2" s="1"/>
  <c r="H77" i="2"/>
  <c r="E77" i="2" s="1"/>
  <c r="H78" i="2"/>
  <c r="E78" i="2" s="1"/>
  <c r="H79" i="2"/>
  <c r="E79" i="2" s="1"/>
  <c r="H80" i="2"/>
  <c r="E80" i="2" s="1"/>
  <c r="H81" i="2"/>
  <c r="E81" i="2" s="1"/>
  <c r="H82" i="2"/>
  <c r="E82" i="2" s="1"/>
  <c r="H83" i="2"/>
  <c r="E83" i="2" s="1"/>
  <c r="H84" i="2"/>
  <c r="E84" i="2" s="1"/>
  <c r="H85" i="2"/>
  <c r="E85" i="2" s="1"/>
  <c r="H86" i="2"/>
  <c r="E86" i="2" s="1"/>
  <c r="H87" i="2"/>
  <c r="E87" i="2" s="1"/>
  <c r="H88" i="2"/>
  <c r="E88" i="2" s="1"/>
  <c r="H89" i="2"/>
  <c r="E89" i="2" s="1"/>
  <c r="H90" i="2"/>
  <c r="E90" i="2" s="1"/>
  <c r="H91" i="2"/>
  <c r="E91" i="2" s="1"/>
  <c r="H92" i="2"/>
  <c r="E92" i="2" s="1"/>
  <c r="H93" i="2"/>
  <c r="E93" i="2" s="1"/>
  <c r="H94" i="2"/>
  <c r="E94" i="2" s="1"/>
  <c r="H95" i="2"/>
  <c r="E95" i="2" s="1"/>
  <c r="H96" i="2"/>
  <c r="E96" i="2" s="1"/>
  <c r="H97" i="2"/>
  <c r="E97" i="2" s="1"/>
  <c r="H98" i="2"/>
  <c r="E98" i="2" s="1"/>
  <c r="H99" i="2"/>
  <c r="E99" i="2" s="1"/>
  <c r="H100" i="2"/>
  <c r="E100" i="2" s="1"/>
  <c r="H101" i="2"/>
  <c r="E101" i="2" s="1"/>
  <c r="H102" i="2"/>
  <c r="E102" i="2" s="1"/>
  <c r="H103" i="2"/>
  <c r="E103" i="2" s="1"/>
  <c r="H104" i="2"/>
  <c r="E104" i="2" s="1"/>
  <c r="H105" i="2"/>
  <c r="E105" i="2" s="1"/>
  <c r="H106" i="2"/>
  <c r="E106" i="2" s="1"/>
  <c r="H107" i="2"/>
  <c r="E107" i="2" s="1"/>
  <c r="H108" i="2"/>
  <c r="E108" i="2" s="1"/>
  <c r="H109" i="2"/>
  <c r="E109" i="2" s="1"/>
  <c r="H110" i="2"/>
  <c r="E110" i="2" s="1"/>
  <c r="H111" i="2"/>
  <c r="E111" i="2" s="1"/>
  <c r="H112" i="2"/>
  <c r="E112" i="2" s="1"/>
  <c r="H113" i="2"/>
  <c r="E113" i="2" s="1"/>
  <c r="H114" i="2"/>
  <c r="E114" i="2" s="1"/>
  <c r="H115" i="2"/>
  <c r="E115" i="2" s="1"/>
  <c r="H116" i="2"/>
  <c r="E116" i="2" s="1"/>
  <c r="H117" i="2"/>
  <c r="E117" i="2" s="1"/>
  <c r="H118" i="2"/>
  <c r="E118" i="2" s="1"/>
  <c r="H119" i="2"/>
  <c r="E119" i="2" s="1"/>
  <c r="H120" i="2"/>
  <c r="E120" i="2" s="1"/>
  <c r="H121" i="2"/>
  <c r="E121" i="2" s="1"/>
  <c r="H122" i="2"/>
  <c r="E122" i="2" s="1"/>
  <c r="H123" i="2"/>
  <c r="E123" i="2" s="1"/>
  <c r="H124" i="2"/>
  <c r="E124" i="2" s="1"/>
  <c r="H125" i="2"/>
  <c r="E125" i="2" s="1"/>
  <c r="H126" i="2"/>
  <c r="E126" i="2" s="1"/>
  <c r="H127" i="2"/>
  <c r="E127" i="2" s="1"/>
  <c r="H128" i="2"/>
  <c r="E128" i="2" s="1"/>
  <c r="H129" i="2"/>
  <c r="E129" i="2" s="1"/>
  <c r="H130" i="2"/>
  <c r="E130" i="2" s="1"/>
  <c r="H131" i="2"/>
  <c r="E131" i="2" s="1"/>
  <c r="H132" i="2"/>
  <c r="E132" i="2" s="1"/>
  <c r="H133" i="2"/>
  <c r="E133" i="2" s="1"/>
  <c r="H134" i="2"/>
  <c r="E134" i="2" s="1"/>
  <c r="H135" i="2"/>
  <c r="E135" i="2" s="1"/>
  <c r="H136" i="2"/>
  <c r="E136" i="2" s="1"/>
  <c r="H137" i="2"/>
  <c r="E137" i="2" s="1"/>
  <c r="H138" i="2"/>
  <c r="E138" i="2" s="1"/>
  <c r="H139" i="2"/>
  <c r="E139" i="2" s="1"/>
  <c r="H140" i="2"/>
  <c r="E140" i="2" s="1"/>
  <c r="H141" i="2"/>
  <c r="E141" i="2" s="1"/>
  <c r="H142" i="2"/>
  <c r="E142" i="2" s="1"/>
  <c r="H143" i="2"/>
  <c r="E143" i="2" s="1"/>
  <c r="H144" i="2"/>
  <c r="E144" i="2" s="1"/>
  <c r="H145" i="2"/>
  <c r="E145" i="2" s="1"/>
  <c r="H146" i="2"/>
  <c r="E146" i="2" s="1"/>
  <c r="H147" i="2"/>
  <c r="E147" i="2" s="1"/>
  <c r="H148" i="2"/>
  <c r="E148" i="2" s="1"/>
  <c r="H149" i="2"/>
  <c r="E149" i="2" s="1"/>
  <c r="H150" i="2"/>
  <c r="E150" i="2" s="1"/>
  <c r="H151" i="2"/>
  <c r="E151" i="2" s="1"/>
  <c r="H152" i="2"/>
  <c r="E152" i="2" s="1"/>
  <c r="H153" i="2"/>
  <c r="E153" i="2" s="1"/>
  <c r="H154" i="2"/>
  <c r="E154" i="2" s="1"/>
  <c r="H155" i="2"/>
  <c r="E155" i="2" s="1"/>
  <c r="H156" i="2"/>
  <c r="E156" i="2" s="1"/>
  <c r="H157" i="2"/>
  <c r="E157" i="2" s="1"/>
  <c r="H158" i="2"/>
  <c r="E158" i="2" s="1"/>
  <c r="H159" i="2"/>
  <c r="E159" i="2" s="1"/>
  <c r="H160" i="2"/>
  <c r="E160" i="2" s="1"/>
  <c r="H161" i="2"/>
  <c r="E161" i="2" s="1"/>
  <c r="H162" i="2"/>
  <c r="E162" i="2" s="1"/>
  <c r="H163" i="2"/>
  <c r="E163" i="2" s="1"/>
  <c r="H164" i="2"/>
  <c r="E164" i="2" s="1"/>
  <c r="H165" i="2"/>
  <c r="E165" i="2" s="1"/>
  <c r="H166" i="2"/>
  <c r="E166" i="2" s="1"/>
  <c r="H167" i="2"/>
  <c r="E167" i="2" s="1"/>
  <c r="H168" i="2"/>
  <c r="E168" i="2" s="1"/>
  <c r="H169" i="2"/>
  <c r="E169" i="2" s="1"/>
  <c r="H170" i="2"/>
  <c r="E170" i="2" s="1"/>
  <c r="H171" i="2"/>
  <c r="E171" i="2" s="1"/>
  <c r="H172" i="2"/>
  <c r="E172" i="2" s="1"/>
  <c r="H173" i="2"/>
  <c r="E173" i="2" s="1"/>
  <c r="H174" i="2"/>
  <c r="E174" i="2" s="1"/>
  <c r="H175" i="2"/>
  <c r="E175" i="2" s="1"/>
  <c r="H176" i="2"/>
  <c r="E176" i="2" s="1"/>
  <c r="H177" i="2"/>
  <c r="E177" i="2" s="1"/>
  <c r="H178" i="2"/>
  <c r="E178" i="2" s="1"/>
  <c r="H179" i="2"/>
  <c r="E179" i="2" s="1"/>
  <c r="H180" i="2"/>
  <c r="E180" i="2" s="1"/>
  <c r="H181" i="2"/>
  <c r="E181" i="2" s="1"/>
  <c r="H182" i="2"/>
  <c r="E182" i="2" s="1"/>
  <c r="H183" i="2"/>
  <c r="E183" i="2" s="1"/>
  <c r="H184" i="2"/>
  <c r="E184" i="2" s="1"/>
  <c r="H185" i="2"/>
  <c r="E185" i="2" s="1"/>
  <c r="H186" i="2"/>
  <c r="E186" i="2" s="1"/>
  <c r="H187" i="2"/>
  <c r="E187" i="2" s="1"/>
  <c r="H188" i="2"/>
  <c r="E188" i="2" s="1"/>
  <c r="H189" i="2"/>
  <c r="E189" i="2" s="1"/>
  <c r="H190" i="2"/>
  <c r="E190" i="2" s="1"/>
  <c r="H191" i="2"/>
  <c r="E191" i="2" s="1"/>
  <c r="H192" i="2"/>
  <c r="E192" i="2" s="1"/>
  <c r="H193" i="2"/>
  <c r="E193" i="2" s="1"/>
  <c r="H194" i="2"/>
  <c r="E194" i="2" s="1"/>
  <c r="H195" i="2"/>
  <c r="E195" i="2" s="1"/>
  <c r="H196" i="2"/>
  <c r="E196" i="2" s="1"/>
  <c r="H197" i="2"/>
  <c r="E197" i="2" s="1"/>
  <c r="H198" i="2"/>
  <c r="E198" i="2" s="1"/>
  <c r="H199" i="2"/>
  <c r="E199" i="2" s="1"/>
  <c r="H200" i="2"/>
  <c r="E200" i="2" s="1"/>
  <c r="H201" i="2"/>
  <c r="E201" i="2" s="1"/>
  <c r="H202" i="2"/>
  <c r="E202" i="2" s="1"/>
  <c r="H203" i="2"/>
  <c r="E203" i="2" s="1"/>
  <c r="H204" i="2"/>
  <c r="E204" i="2" s="1"/>
  <c r="H205" i="2"/>
  <c r="E205" i="2" s="1"/>
  <c r="H206" i="2"/>
  <c r="E206" i="2" s="1"/>
  <c r="H207" i="2"/>
  <c r="E207" i="2" s="1"/>
  <c r="H208" i="2"/>
  <c r="E208" i="2" s="1"/>
  <c r="H209" i="2"/>
  <c r="E209" i="2" s="1"/>
  <c r="H210" i="2"/>
  <c r="E210" i="2" s="1"/>
  <c r="H211" i="2"/>
  <c r="E211" i="2" s="1"/>
  <c r="H212" i="2"/>
  <c r="E212" i="2" s="1"/>
  <c r="H213" i="2"/>
  <c r="E213" i="2" s="1"/>
  <c r="H214" i="2"/>
  <c r="E214" i="2" s="1"/>
  <c r="H215" i="2"/>
  <c r="E215" i="2" s="1"/>
  <c r="H216" i="2"/>
  <c r="E216" i="2" s="1"/>
  <c r="H217" i="2"/>
  <c r="E217" i="2" s="1"/>
  <c r="H218" i="2"/>
  <c r="E218" i="2" s="1"/>
  <c r="H219" i="2"/>
  <c r="E219" i="2" s="1"/>
  <c r="H220" i="2"/>
  <c r="E220" i="2" s="1"/>
  <c r="H221" i="2"/>
  <c r="H222" i="2"/>
  <c r="E222" i="2" s="1"/>
  <c r="H223" i="2"/>
  <c r="E223" i="2" s="1"/>
  <c r="H224" i="2"/>
  <c r="E224" i="2" s="1"/>
  <c r="H225" i="2"/>
  <c r="E225" i="2" s="1"/>
  <c r="H226" i="2"/>
  <c r="E226" i="2" s="1"/>
  <c r="H227" i="2"/>
  <c r="E227" i="2" s="1"/>
  <c r="H228" i="2"/>
  <c r="E228" i="2" s="1"/>
  <c r="H229" i="2"/>
  <c r="E229" i="2" s="1"/>
  <c r="H230" i="2"/>
  <c r="E230" i="2" s="1"/>
  <c r="H231" i="2"/>
  <c r="E231" i="2" s="1"/>
  <c r="H232" i="2"/>
  <c r="E232" i="2" s="1"/>
  <c r="H233" i="2"/>
  <c r="E233" i="2" s="1"/>
  <c r="H234" i="2"/>
  <c r="E234" i="2" s="1"/>
  <c r="H235" i="2"/>
  <c r="E235" i="2" s="1"/>
  <c r="H236" i="2"/>
  <c r="E236" i="2" s="1"/>
  <c r="H237" i="2"/>
  <c r="E237" i="2" s="1"/>
  <c r="H238" i="2"/>
  <c r="E238" i="2" s="1"/>
  <c r="H239" i="2"/>
  <c r="E239" i="2" s="1"/>
  <c r="H240" i="2"/>
  <c r="E240" i="2" s="1"/>
  <c r="H241" i="2"/>
  <c r="E241" i="2" s="1"/>
  <c r="H242" i="2"/>
  <c r="E242" i="2" s="1"/>
  <c r="H243" i="2"/>
  <c r="E243" i="2" s="1"/>
  <c r="H244" i="2"/>
  <c r="E244" i="2" s="1"/>
  <c r="H245" i="2"/>
  <c r="E245" i="2" s="1"/>
  <c r="H246" i="2"/>
  <c r="E246" i="2" s="1"/>
  <c r="H247" i="2"/>
  <c r="E247" i="2" s="1"/>
  <c r="H248" i="2"/>
  <c r="E248" i="2" s="1"/>
  <c r="H249" i="2"/>
  <c r="E249" i="2" s="1"/>
  <c r="H250" i="2"/>
  <c r="E250" i="2" s="1"/>
  <c r="H251" i="2"/>
  <c r="E251" i="2" s="1"/>
  <c r="H252" i="2"/>
  <c r="E252" i="2" s="1"/>
  <c r="H253" i="2"/>
  <c r="E253" i="2" s="1"/>
  <c r="H254" i="2"/>
  <c r="E254" i="2" s="1"/>
  <c r="H255" i="2"/>
  <c r="E255" i="2" s="1"/>
  <c r="H256" i="2"/>
  <c r="E256" i="2" s="1"/>
  <c r="H257" i="2"/>
  <c r="E257" i="2" s="1"/>
  <c r="H258" i="2"/>
  <c r="E258" i="2" s="1"/>
  <c r="H259" i="2"/>
  <c r="E259" i="2" s="1"/>
  <c r="H260" i="2"/>
  <c r="E260" i="2" s="1"/>
  <c r="H261" i="2"/>
  <c r="E261" i="2" s="1"/>
  <c r="H262" i="2"/>
  <c r="E262" i="2" s="1"/>
  <c r="H263" i="2"/>
  <c r="E263" i="2" s="1"/>
  <c r="H264" i="2"/>
  <c r="E264" i="2" s="1"/>
  <c r="H265" i="2"/>
  <c r="E265" i="2" s="1"/>
  <c r="H266" i="2"/>
  <c r="E266" i="2" s="1"/>
  <c r="H267" i="2"/>
  <c r="E267" i="2" s="1"/>
  <c r="H268" i="2"/>
  <c r="E268" i="2" s="1"/>
  <c r="H269" i="2"/>
  <c r="E269" i="2" s="1"/>
  <c r="H270" i="2"/>
  <c r="E270" i="2" s="1"/>
  <c r="H271" i="2"/>
  <c r="E271" i="2" s="1"/>
  <c r="H272" i="2"/>
  <c r="E272" i="2" s="1"/>
  <c r="H273" i="2"/>
  <c r="E273" i="2" s="1"/>
  <c r="H274" i="2"/>
  <c r="E274" i="2" s="1"/>
  <c r="H275" i="2"/>
  <c r="E275" i="2" s="1"/>
  <c r="H276" i="2"/>
  <c r="E276" i="2" s="1"/>
  <c r="H277" i="2"/>
  <c r="E277" i="2" s="1"/>
  <c r="H278" i="2"/>
  <c r="E278" i="2" s="1"/>
  <c r="H279" i="2"/>
  <c r="E279" i="2" s="1"/>
  <c r="H280" i="2"/>
  <c r="E280" i="2" s="1"/>
  <c r="H281" i="2"/>
  <c r="E281" i="2" s="1"/>
  <c r="H282" i="2"/>
  <c r="E282" i="2" s="1"/>
  <c r="H283" i="2"/>
  <c r="E283" i="2" s="1"/>
  <c r="H284" i="2"/>
  <c r="E284" i="2" s="1"/>
  <c r="H285" i="2"/>
  <c r="E285" i="2" s="1"/>
  <c r="H286" i="2"/>
  <c r="E286" i="2" s="1"/>
  <c r="H287" i="2"/>
  <c r="E287" i="2" s="1"/>
  <c r="H288" i="2"/>
  <c r="E288" i="2" s="1"/>
  <c r="H289" i="2"/>
  <c r="E289" i="2" s="1"/>
  <c r="H290" i="2"/>
  <c r="E290" i="2" s="1"/>
  <c r="H291" i="2"/>
  <c r="E291" i="2" s="1"/>
  <c r="H292" i="2"/>
  <c r="E292" i="2" s="1"/>
  <c r="H293" i="2"/>
  <c r="E293" i="2" s="1"/>
  <c r="H294" i="2"/>
  <c r="E294" i="2" s="1"/>
  <c r="H295" i="2"/>
  <c r="E295" i="2" s="1"/>
  <c r="H296" i="2"/>
  <c r="E296" i="2" s="1"/>
  <c r="H297" i="2"/>
  <c r="E297" i="2" s="1"/>
  <c r="H298" i="2"/>
  <c r="E298" i="2" s="1"/>
  <c r="H299" i="2"/>
  <c r="E299" i="2" s="1"/>
  <c r="H300" i="2"/>
  <c r="E300" i="2" s="1"/>
  <c r="H301" i="2"/>
  <c r="E301" i="2" s="1"/>
  <c r="H302" i="2"/>
  <c r="E302" i="2" s="1"/>
  <c r="H303" i="2"/>
  <c r="E303" i="2" s="1"/>
  <c r="H304" i="2"/>
  <c r="E304" i="2" s="1"/>
  <c r="H305" i="2"/>
  <c r="E305" i="2" s="1"/>
  <c r="H306" i="2"/>
  <c r="E306" i="2" s="1"/>
  <c r="H307" i="2"/>
  <c r="E307" i="2" s="1"/>
  <c r="H308" i="2"/>
  <c r="E308" i="2" s="1"/>
  <c r="H309" i="2"/>
  <c r="H310" i="2"/>
  <c r="E310" i="2" s="1"/>
  <c r="H311" i="2"/>
  <c r="E311" i="2" s="1"/>
  <c r="H312" i="2"/>
  <c r="E312" i="2" s="1"/>
  <c r="H313" i="2"/>
  <c r="E313" i="2" s="1"/>
  <c r="H314" i="2"/>
  <c r="E314" i="2" s="1"/>
  <c r="H315" i="2"/>
  <c r="E315" i="2" s="1"/>
  <c r="H316" i="2"/>
  <c r="E316" i="2" s="1"/>
  <c r="H317" i="2"/>
  <c r="E317" i="2" s="1"/>
  <c r="H318" i="2"/>
  <c r="E318" i="2" s="1"/>
  <c r="H319" i="2"/>
  <c r="E319" i="2" s="1"/>
  <c r="H320" i="2"/>
  <c r="E320" i="2" s="1"/>
  <c r="H321" i="2"/>
  <c r="E321" i="2" s="1"/>
  <c r="H322" i="2"/>
  <c r="E322" i="2" s="1"/>
  <c r="H323" i="2"/>
  <c r="E323" i="2" s="1"/>
  <c r="H324" i="2"/>
  <c r="E324" i="2" s="1"/>
  <c r="H325" i="2"/>
  <c r="E325" i="2" s="1"/>
  <c r="H326" i="2"/>
  <c r="E326" i="2" s="1"/>
  <c r="H327" i="2"/>
  <c r="E327" i="2" s="1"/>
  <c r="H328" i="2"/>
  <c r="E328" i="2" s="1"/>
  <c r="H329" i="2"/>
  <c r="E329" i="2" s="1"/>
  <c r="H330" i="2"/>
  <c r="E330" i="2" s="1"/>
  <c r="H331" i="2"/>
  <c r="E331" i="2" s="1"/>
  <c r="H332" i="2"/>
  <c r="E332" i="2" s="1"/>
  <c r="H333" i="2"/>
  <c r="E333" i="2" s="1"/>
  <c r="H334" i="2"/>
  <c r="E334" i="2" s="1"/>
  <c r="H335" i="2"/>
  <c r="E335" i="2" s="1"/>
  <c r="H336" i="2"/>
  <c r="E336" i="2" s="1"/>
  <c r="H337" i="2"/>
  <c r="E337" i="2" s="1"/>
  <c r="H338" i="2"/>
  <c r="E338" i="2" s="1"/>
  <c r="H339" i="2"/>
  <c r="E339" i="2" s="1"/>
  <c r="H340" i="2"/>
  <c r="E340" i="2" s="1"/>
  <c r="H341" i="2"/>
  <c r="E341" i="2" s="1"/>
  <c r="H342" i="2"/>
  <c r="E342" i="2" s="1"/>
  <c r="H343" i="2"/>
  <c r="E343" i="2" s="1"/>
  <c r="H344" i="2"/>
  <c r="E344" i="2" s="1"/>
  <c r="H345" i="2"/>
  <c r="E345" i="2" s="1"/>
  <c r="H346" i="2"/>
  <c r="E346" i="2" s="1"/>
  <c r="H347" i="2"/>
  <c r="E347" i="2" s="1"/>
  <c r="H348" i="2"/>
  <c r="E348" i="2" s="1"/>
  <c r="H349" i="2"/>
  <c r="E349" i="2" s="1"/>
  <c r="H350" i="2"/>
  <c r="E350" i="2" s="1"/>
  <c r="H351" i="2"/>
  <c r="E351" i="2" s="1"/>
  <c r="H352" i="2"/>
  <c r="E352" i="2" s="1"/>
  <c r="H353" i="2"/>
  <c r="E353" i="2" s="1"/>
  <c r="H354" i="2"/>
  <c r="E354" i="2" s="1"/>
  <c r="H355" i="2"/>
  <c r="E355" i="2" s="1"/>
  <c r="H356" i="2"/>
  <c r="E356" i="2" s="1"/>
  <c r="H357" i="2"/>
  <c r="H358" i="2"/>
  <c r="E358" i="2" s="1"/>
  <c r="H359" i="2"/>
  <c r="E359" i="2" s="1"/>
  <c r="H360" i="2"/>
  <c r="E360" i="2" s="1"/>
  <c r="H361" i="2"/>
  <c r="E361" i="2" s="1"/>
  <c r="H362" i="2"/>
  <c r="E362" i="2" s="1"/>
  <c r="H363" i="2"/>
  <c r="E363" i="2" s="1"/>
  <c r="H364" i="2"/>
  <c r="E364" i="2" s="1"/>
  <c r="H365" i="2"/>
  <c r="E365" i="2" s="1"/>
  <c r="H366" i="2"/>
  <c r="E366" i="2" s="1"/>
  <c r="H367" i="2"/>
  <c r="E367" i="2" s="1"/>
  <c r="H368" i="2"/>
  <c r="E368" i="2" s="1"/>
  <c r="H369" i="2"/>
  <c r="E369" i="2" s="1"/>
  <c r="H370" i="2"/>
  <c r="E370" i="2" s="1"/>
  <c r="H371" i="2"/>
  <c r="E371" i="2" s="1"/>
  <c r="H372" i="2"/>
  <c r="E372" i="2" s="1"/>
  <c r="H373" i="2"/>
  <c r="E373" i="2" s="1"/>
  <c r="H374" i="2"/>
  <c r="E374" i="2" s="1"/>
  <c r="H375" i="2"/>
  <c r="E375" i="2" s="1"/>
  <c r="H376" i="2"/>
  <c r="E376" i="2" s="1"/>
  <c r="H377" i="2"/>
  <c r="E377" i="2" s="1"/>
  <c r="H378" i="2"/>
  <c r="E378" i="2" s="1"/>
  <c r="H379" i="2"/>
  <c r="E379" i="2" s="1"/>
  <c r="H380" i="2"/>
  <c r="E380" i="2" s="1"/>
  <c r="H381" i="2"/>
  <c r="E381" i="2" s="1"/>
  <c r="H382" i="2"/>
  <c r="E382" i="2" s="1"/>
  <c r="H383" i="2"/>
  <c r="E383" i="2" s="1"/>
  <c r="H384" i="2"/>
  <c r="E384" i="2" s="1"/>
  <c r="H385" i="2"/>
  <c r="E385" i="2" s="1"/>
  <c r="H386" i="2"/>
  <c r="E386" i="2" s="1"/>
  <c r="H387" i="2"/>
  <c r="E387" i="2" s="1"/>
  <c r="H388" i="2"/>
  <c r="E388" i="2" s="1"/>
  <c r="H389" i="2"/>
  <c r="E389" i="2" s="1"/>
  <c r="H390" i="2"/>
  <c r="E390" i="2" s="1"/>
  <c r="H391" i="2"/>
  <c r="E391" i="2" s="1"/>
  <c r="H392" i="2"/>
  <c r="E392" i="2" s="1"/>
  <c r="H393" i="2"/>
  <c r="E393" i="2" s="1"/>
  <c r="H394" i="2"/>
  <c r="E394" i="2" s="1"/>
  <c r="H395" i="2"/>
  <c r="E395" i="2" s="1"/>
  <c r="H396" i="2"/>
  <c r="E396" i="2" s="1"/>
  <c r="H397" i="2"/>
  <c r="E397" i="2" s="1"/>
  <c r="H398" i="2"/>
  <c r="E398" i="2" s="1"/>
  <c r="H399" i="2"/>
  <c r="E399" i="2" s="1"/>
  <c r="H400" i="2"/>
  <c r="E400" i="2" s="1"/>
  <c r="H401" i="2"/>
  <c r="E401" i="2" s="1"/>
  <c r="H402" i="2"/>
  <c r="E402" i="2" s="1"/>
  <c r="H403" i="2"/>
  <c r="E403" i="2" s="1"/>
  <c r="H404" i="2"/>
  <c r="E404" i="2" s="1"/>
  <c r="H405" i="2"/>
  <c r="E405" i="2" s="1"/>
  <c r="H406" i="2"/>
  <c r="E406" i="2" s="1"/>
  <c r="H407" i="2"/>
  <c r="E407" i="2" s="1"/>
  <c r="H408" i="2"/>
  <c r="E408" i="2" s="1"/>
  <c r="H409" i="2"/>
  <c r="E409" i="2" s="1"/>
  <c r="H410" i="2"/>
  <c r="E410" i="2" s="1"/>
  <c r="H411" i="2"/>
  <c r="E411" i="2" s="1"/>
  <c r="H412" i="2"/>
  <c r="E412" i="2" s="1"/>
  <c r="H413" i="2"/>
  <c r="E413" i="2" s="1"/>
  <c r="H414" i="2"/>
  <c r="E414" i="2" s="1"/>
  <c r="H415" i="2"/>
  <c r="E415" i="2" s="1"/>
  <c r="H416" i="2"/>
  <c r="E416" i="2" s="1"/>
  <c r="H417" i="2"/>
  <c r="E417" i="2" s="1"/>
  <c r="H418" i="2"/>
  <c r="E418" i="2" s="1"/>
  <c r="H419" i="2"/>
  <c r="E419" i="2" s="1"/>
  <c r="H420" i="2"/>
  <c r="E420" i="2" s="1"/>
  <c r="H421" i="2"/>
  <c r="E421" i="2" s="1"/>
  <c r="H422" i="2"/>
  <c r="E422" i="2" s="1"/>
  <c r="H423" i="2"/>
  <c r="E423" i="2" s="1"/>
  <c r="H424" i="2"/>
  <c r="E424" i="2" s="1"/>
  <c r="H425" i="2"/>
  <c r="E425" i="2" s="1"/>
  <c r="H426" i="2"/>
  <c r="H427" i="2"/>
  <c r="E427" i="2" s="1"/>
  <c r="H428" i="2"/>
  <c r="E428" i="2" s="1"/>
  <c r="H429" i="2"/>
  <c r="E429" i="2" s="1"/>
  <c r="H430" i="2"/>
  <c r="E430" i="2" s="1"/>
  <c r="H431" i="2"/>
  <c r="E431" i="2" s="1"/>
  <c r="H432" i="2"/>
  <c r="E432" i="2" s="1"/>
  <c r="H433" i="2"/>
  <c r="E433" i="2" s="1"/>
  <c r="H434" i="2"/>
  <c r="E434" i="2" s="1"/>
  <c r="H435" i="2"/>
  <c r="E435" i="2" s="1"/>
  <c r="H436" i="2"/>
  <c r="E436" i="2" s="1"/>
  <c r="H437" i="2"/>
  <c r="E437" i="2" s="1"/>
  <c r="H438" i="2"/>
  <c r="E438" i="2" s="1"/>
  <c r="H439" i="2"/>
  <c r="E439" i="2" s="1"/>
  <c r="H440" i="2"/>
  <c r="E440" i="2" s="1"/>
  <c r="H441" i="2"/>
  <c r="E441" i="2" s="1"/>
  <c r="H442" i="2"/>
  <c r="E442" i="2" s="1"/>
  <c r="H443" i="2"/>
  <c r="E443" i="2" s="1"/>
  <c r="H444" i="2"/>
  <c r="E444" i="2" s="1"/>
  <c r="H445" i="2"/>
  <c r="E445" i="2" s="1"/>
  <c r="H446" i="2"/>
  <c r="E446" i="2" s="1"/>
  <c r="H447" i="2"/>
  <c r="E447" i="2" s="1"/>
  <c r="H448" i="2"/>
  <c r="E448" i="2" s="1"/>
  <c r="H449" i="2"/>
  <c r="E449" i="2" s="1"/>
  <c r="H450" i="2"/>
  <c r="E450" i="2" s="1"/>
  <c r="H451" i="2"/>
  <c r="E451" i="2" s="1"/>
  <c r="H452" i="2"/>
  <c r="E452" i="2" s="1"/>
  <c r="H453" i="2"/>
  <c r="E453" i="2" s="1"/>
  <c r="H454" i="2"/>
  <c r="E454" i="2" s="1"/>
  <c r="H455" i="2"/>
  <c r="E455" i="2" s="1"/>
  <c r="H456" i="2"/>
  <c r="E456" i="2" s="1"/>
  <c r="H457" i="2"/>
  <c r="E457" i="2" s="1"/>
  <c r="H458" i="2"/>
  <c r="H459" i="2"/>
  <c r="E459" i="2" s="1"/>
  <c r="H460" i="2"/>
  <c r="E460" i="2" s="1"/>
  <c r="H461" i="2"/>
  <c r="E461" i="2" s="1"/>
  <c r="H462" i="2"/>
  <c r="E462" i="2" s="1"/>
  <c r="H463" i="2"/>
  <c r="E463" i="2" s="1"/>
  <c r="H464" i="2"/>
  <c r="E464" i="2" s="1"/>
  <c r="H465" i="2"/>
  <c r="E465" i="2" s="1"/>
  <c r="H466" i="2"/>
  <c r="E466" i="2" s="1"/>
  <c r="H467" i="2"/>
  <c r="E467" i="2" s="1"/>
  <c r="H468" i="2"/>
  <c r="E468" i="2" s="1"/>
  <c r="H469" i="2"/>
  <c r="E469" i="2" s="1"/>
  <c r="H470" i="2"/>
  <c r="E470" i="2" s="1"/>
  <c r="H471" i="2"/>
  <c r="E471" i="2" s="1"/>
  <c r="H472" i="2"/>
  <c r="E472" i="2" s="1"/>
  <c r="H473" i="2"/>
  <c r="E473" i="2" s="1"/>
  <c r="H474" i="2"/>
  <c r="E474" i="2" s="1"/>
  <c r="H475" i="2"/>
  <c r="E475" i="2" s="1"/>
  <c r="H476" i="2"/>
  <c r="E476" i="2" s="1"/>
  <c r="H477" i="2"/>
  <c r="E477" i="2" s="1"/>
  <c r="H478" i="2"/>
  <c r="E478" i="2" s="1"/>
  <c r="H479" i="2"/>
  <c r="E479" i="2" s="1"/>
  <c r="H480" i="2"/>
  <c r="E480" i="2" s="1"/>
  <c r="H481" i="2"/>
  <c r="E481" i="2" s="1"/>
  <c r="H482" i="2"/>
  <c r="E482" i="2" s="1"/>
  <c r="H483" i="2"/>
  <c r="E483" i="2" s="1"/>
  <c r="H484" i="2"/>
  <c r="E484" i="2" s="1"/>
  <c r="H485" i="2"/>
  <c r="E485" i="2" s="1"/>
  <c r="H486" i="2"/>
  <c r="E486" i="2" s="1"/>
  <c r="H487" i="2"/>
  <c r="E487" i="2" s="1"/>
  <c r="H488" i="2"/>
  <c r="E488" i="2" s="1"/>
  <c r="H489" i="2"/>
  <c r="E489" i="2" s="1"/>
  <c r="H490" i="2"/>
  <c r="H491" i="2"/>
  <c r="E491" i="2" s="1"/>
  <c r="H492" i="2"/>
  <c r="E492" i="2" s="1"/>
  <c r="H493" i="2"/>
  <c r="E493" i="2" s="1"/>
  <c r="H494" i="2"/>
  <c r="E494" i="2" s="1"/>
  <c r="H495" i="2"/>
  <c r="E495" i="2" s="1"/>
  <c r="H496" i="2"/>
  <c r="E496" i="2" s="1"/>
  <c r="H497" i="2"/>
  <c r="E497" i="2" s="1"/>
  <c r="H498" i="2"/>
  <c r="E498" i="2" s="1"/>
  <c r="H499" i="2"/>
  <c r="E499" i="2" s="1"/>
  <c r="H500" i="2"/>
  <c r="E500" i="2" s="1"/>
  <c r="H501" i="2"/>
  <c r="E501" i="2" s="1"/>
  <c r="H502" i="2"/>
  <c r="E502" i="2" s="1"/>
  <c r="H503" i="2"/>
  <c r="E503" i="2" s="1"/>
  <c r="H504" i="2"/>
  <c r="E504" i="2" s="1"/>
  <c r="H505" i="2"/>
  <c r="E505" i="2" s="1"/>
  <c r="H506" i="2"/>
  <c r="E506" i="2" s="1"/>
  <c r="H507" i="2"/>
  <c r="E507" i="2" s="1"/>
  <c r="H508" i="2"/>
  <c r="E508" i="2" s="1"/>
  <c r="H509" i="2"/>
  <c r="E509" i="2" s="1"/>
  <c r="H510" i="2"/>
  <c r="E510" i="2" s="1"/>
  <c r="H511" i="2"/>
  <c r="E511" i="2" s="1"/>
  <c r="H512" i="2"/>
  <c r="E512" i="2" s="1"/>
  <c r="H513" i="2"/>
  <c r="E513" i="2" s="1"/>
  <c r="H514" i="2"/>
  <c r="E514" i="2" s="1"/>
  <c r="H515" i="2"/>
  <c r="E515" i="2" s="1"/>
  <c r="H516" i="2"/>
  <c r="E516" i="2" s="1"/>
  <c r="H517" i="2"/>
  <c r="E517" i="2" s="1"/>
  <c r="H518" i="2"/>
  <c r="E518" i="2" s="1"/>
  <c r="H519" i="2"/>
  <c r="E519" i="2" s="1"/>
  <c r="H520" i="2"/>
  <c r="E520" i="2" s="1"/>
  <c r="H521" i="2"/>
  <c r="E521" i="2" s="1"/>
  <c r="H522" i="2"/>
  <c r="H523" i="2"/>
  <c r="E523" i="2" s="1"/>
  <c r="H524" i="2"/>
  <c r="E524" i="2" s="1"/>
  <c r="H525" i="2"/>
  <c r="E525" i="2" s="1"/>
  <c r="H526" i="2"/>
  <c r="E526" i="2" s="1"/>
  <c r="H527" i="2"/>
  <c r="E527" i="2" s="1"/>
  <c r="H528" i="2"/>
  <c r="E528" i="2" s="1"/>
  <c r="H529" i="2"/>
  <c r="E529" i="2" s="1"/>
  <c r="H530" i="2"/>
  <c r="E530" i="2" s="1"/>
  <c r="E531" i="2"/>
  <c r="H2" i="2"/>
  <c r="E2" i="2" s="1"/>
  <c r="I2" i="2"/>
  <c r="F2" i="2" s="1"/>
  <c r="D532" i="2"/>
  <c r="C532" i="2"/>
  <c r="D573" i="1"/>
  <c r="C573" i="1"/>
  <c r="F532" i="2" l="1"/>
  <c r="E532" i="2"/>
  <c r="I532" i="2"/>
  <c r="H532" i="2"/>
  <c r="D575" i="1"/>
  <c r="D578" i="1" s="1"/>
  <c r="D58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0" savePassword="1" background="1" saveData="1">
    <dbPr connection="DSN=MS Access Database;DBQ=D:\SBCHisab\Ledger\HOSBC 2004.mdb;DefaultDir=D:\SBCHisab\Ledger;DriverId=25;FIL=MS Access;MaxBufferSize=2048;PageTimeout=5;PWD=ledger1;UID=admin;" command="SELECT `Ledger Payments query`.Sub_Code, `Ledger Payments query`.Sub_code1, `Ledger Payments query`.`Sub Accounts Index`, `Ledger Payments query`.SumOfDebit, `Ledger Payments query`.SumOfCredit, `Ledger Payments query`.Balance, `Ledger Payments query`.expr1, `Ledger Payments query`.expr2, `Ledger Payments query`.Debit1, `Ledger Payments query`.Credit1, `Ledger Payments query`.Hi_ID, `Ledger Payments query`.HisabHead, `Ledger Payments query`.En_x000d__x000a_FROM `D:\SBCHisab\Ledger\HOSBC 2004`.`Ledger Payments query` `Ledger Payments query`_x000d__x000a_ORDER BY `Ledger Payments query`.Sub_Code"/>
  </connection>
  <connection id="2" xr16:uid="{6505F748-4B5C-4417-8784-EC1B59D4C79D}" name="Connection1" type="1" refreshedVersion="0" savePassword="1" background="1" saveData="1">
    <dbPr connection="DSN=MS Access Database;DBQ=D:\SBCHisab\Ledger\HOSBC 2004.mdb;DefaultDir=D:\SBCHisab\Ledger;DriverId=25;FIL=MS Access;MaxBufferSize=2048;PageTimeout=5;PWD=ledger1;UID=admin;" command="SELECT `Ledger Payments query`.Sub_Code, `Ledger Payments query`.Sub_code1, `Ledger Payments query`.`Sub Accounts Index`, `Ledger Payments query`.SumOfDebit, `Ledger Payments query`.SumOfCredit, `Ledger Payments query`.Balance, `Ledger Payments query`.expr1, `Ledger Payments query`.expr2, `Ledger Payments query`.Debit1, `Ledger Payments query`.Credit1, `Ledger Payments query`.Hi_ID, `Ledger Payments query`.HisabHead, `Ledger Payments query`.En_x000d__x000a_FROM `D:\SBCHisab\Ledger\HOSBC 2004`.`Ledger Payments query` `Ledger Payments query`_x000d__x000a_ORDER BY `Ledger Payments query`.Sub_Code"/>
  </connection>
</connections>
</file>

<file path=xl/sharedStrings.xml><?xml version="1.0" encoding="utf-8"?>
<sst xmlns="http://schemas.openxmlformats.org/spreadsheetml/2006/main" count="1115" uniqueCount="577">
  <si>
    <t>Sadharan Bima Corporation</t>
  </si>
  <si>
    <t>Sub_Code</t>
  </si>
  <si>
    <t>Sub Accounts Index</t>
  </si>
  <si>
    <t>Debit1</t>
  </si>
  <si>
    <t>Credit1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</si>
  <si>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</si>
  <si>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</si>
  <si>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</si>
  <si>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</si>
  <si>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</si>
  <si>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</si>
  <si>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</si>
  <si>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</si>
  <si>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Expenses</t>
  </si>
  <si>
    <t>Entertainment Allowance (Officer)</t>
  </si>
  <si>
    <t>Naba Barsha Vata</t>
  </si>
  <si>
    <t>Festival Allowance (Officer)</t>
  </si>
  <si>
    <t>Festival Allowance (Staff)</t>
  </si>
  <si>
    <t>Annual Feast (Emp Yearly Vhose)</t>
  </si>
  <si>
    <t>Income Tax (Officer)</t>
  </si>
  <si>
    <t>Income Tax (Staff)</t>
  </si>
  <si>
    <t>Bonus (Incentive)</t>
  </si>
  <si>
    <t>Conveyance Allowance</t>
  </si>
  <si>
    <t>Education Allowance (Officer &amp; Staff)</t>
  </si>
  <si>
    <t>Washing Allowance</t>
  </si>
  <si>
    <t>Night Guard Allowance</t>
  </si>
  <si>
    <t>Hill Allowance (Officer)</t>
  </si>
  <si>
    <t>Unit Incharge Conceyance Allowance</t>
  </si>
  <si>
    <t>Unit Cleaning &amp; Conveyance For Post Officer</t>
  </si>
  <si>
    <t>Staff Wages &amp; Salary</t>
  </si>
  <si>
    <t>Salary &amp; Allowance</t>
  </si>
  <si>
    <t>Commission on P.P.A</t>
  </si>
  <si>
    <t>Printing Expenses</t>
  </si>
  <si>
    <t>Stationery Exp.</t>
  </si>
  <si>
    <t>Office Rent Expenses</t>
  </si>
  <si>
    <t>Electric Bills/ Charge</t>
  </si>
  <si>
    <t>Electric Maintenance</t>
  </si>
  <si>
    <t>Uniform And Liveries</t>
  </si>
  <si>
    <t>Telephone Charge(Office)</t>
  </si>
  <si>
    <t>Telephone Charge (Resi)</t>
  </si>
  <si>
    <t>Telephone Maintenance</t>
  </si>
  <si>
    <t>Postage And Telegram Exp.</t>
  </si>
  <si>
    <t>Revenue Stamp Expenses</t>
  </si>
  <si>
    <t>Fuel Expenses</t>
  </si>
  <si>
    <t>Car Maintenance</t>
  </si>
  <si>
    <t>Contract Driver</t>
  </si>
  <si>
    <t>Contract Lift Man</t>
  </si>
  <si>
    <t>Staff Transportation</t>
  </si>
  <si>
    <t>Repairs And Renewal (Other Than Building)</t>
  </si>
  <si>
    <t>Genarel Entertainment</t>
  </si>
  <si>
    <t>Non Judicial Stamp</t>
  </si>
  <si>
    <t>Training Exp and Deligation fee</t>
  </si>
  <si>
    <t>Contingency &amp; Genarel Expenses</t>
  </si>
  <si>
    <t>Management Expenses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</si>
  <si>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</si>
  <si>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</si>
  <si>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</si>
  <si>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</si>
  <si>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</si>
  <si>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</si>
  <si>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</si>
  <si>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</si>
  <si>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Lift Maintenance</t>
  </si>
  <si>
    <t>Air Condition &amp; Room Air Cooler Maintenance</t>
  </si>
  <si>
    <t>Penson &amp; Gratuity Fund (Officer &amp; Staff)</t>
  </si>
  <si>
    <t>Group Ins. Premium</t>
  </si>
  <si>
    <t>P.P.A. Insurance Premium</t>
  </si>
  <si>
    <t>Insurance Premium (Other Than Building)</t>
  </si>
  <si>
    <t>Insurance Premium (Building)</t>
  </si>
  <si>
    <t>Computer Maintenance</t>
  </si>
  <si>
    <t>Medical Exp. (Hospital),</t>
  </si>
  <si>
    <t>Lumsum Scholership for Meritorious Students</t>
  </si>
  <si>
    <t>Business Dev. Expenses</t>
  </si>
  <si>
    <t>Security on Hire</t>
  </si>
  <si>
    <t>Papers And Preiodicals</t>
  </si>
  <si>
    <t>Welfare And Recreation</t>
  </si>
  <si>
    <t>Games &amp; Sports</t>
  </si>
  <si>
    <t>Rest House Expense</t>
  </si>
  <si>
    <t>Eid-E-Miladun Nabi</t>
  </si>
  <si>
    <t>National Day &amp; Mujib Barsha Expenses</t>
  </si>
  <si>
    <t>Consultant fee/ Expert Fee/ Computer Prog. Charge</t>
  </si>
  <si>
    <t>Tax on Re-Insurance</t>
  </si>
  <si>
    <t>Management Exp. On R/I Entt, Survey fee Ins fee</t>
  </si>
  <si>
    <t>Brokerage on R/I</t>
  </si>
  <si>
    <t>Interest on Premium Reserve O/W</t>
  </si>
  <si>
    <t>Court Fee</t>
  </si>
  <si>
    <t>Advertiesment And Publicity</t>
  </si>
  <si>
    <t>Directors Fee</t>
  </si>
  <si>
    <t>Donation  and Subscription</t>
  </si>
  <si>
    <t>Audit Fee</t>
  </si>
  <si>
    <t>Legal Expenses</t>
  </si>
  <si>
    <t>Cash in Transit Premium</t>
  </si>
  <si>
    <t>Depreciation Charge</t>
  </si>
  <si>
    <t>Contribution To BIA</t>
  </si>
  <si>
    <t>Rates And Taxes</t>
  </si>
  <si>
    <t>Municipal Tax</t>
  </si>
  <si>
    <t>Water Bill / Charge</t>
  </si>
  <si>
    <t>Gas Charge/ bill</t>
  </si>
  <si>
    <t>Building Maintenance</t>
  </si>
  <si>
    <t>Sign Board</t>
  </si>
  <si>
    <t>Caretaker Allowance</t>
  </si>
  <si>
    <t>Income tax on Interest</t>
  </si>
  <si>
    <t>Ins. Stamp Expenses Fire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</si>
  <si>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</si>
  <si>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</si>
  <si>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</si>
  <si>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</si>
  <si>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</si>
  <si>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Ins. Stamp Expenses Aviation</t>
  </si>
  <si>
    <t>5% Tax on G.T House B.Deduction</t>
  </si>
  <si>
    <t>Survey fee with Pre inspection</t>
  </si>
  <si>
    <t>Venetian (Vertical) Blind.</t>
  </si>
  <si>
    <t>Computer &amp; Computer Equipment</t>
  </si>
  <si>
    <t>Fax Machine</t>
  </si>
  <si>
    <t>Land A/C</t>
  </si>
  <si>
    <t>Office Building</t>
  </si>
  <si>
    <t>Building Resident</t>
  </si>
  <si>
    <t>Electrical Plant</t>
  </si>
  <si>
    <t>Lift A/C</t>
  </si>
  <si>
    <t>Air Condition Plant</t>
  </si>
  <si>
    <t>Room Air Cooler &amp; AC Purchases</t>
  </si>
  <si>
    <t>37/A, SBC Building</t>
  </si>
  <si>
    <t>Fire Extinguishere</t>
  </si>
  <si>
    <t>Telephone Installation</t>
  </si>
  <si>
    <t>Telex Machine</t>
  </si>
  <si>
    <t>Furniture And Fixture</t>
  </si>
  <si>
    <t>Cabin A/C</t>
  </si>
  <si>
    <t>Carpet A/C</t>
  </si>
  <si>
    <t>Motor Car/Bus</t>
  </si>
  <si>
    <t>Motor Cycle A/C</t>
  </si>
  <si>
    <t>UMP Expenses</t>
  </si>
  <si>
    <t>GPF</t>
  </si>
  <si>
    <t>Fan A/C</t>
  </si>
  <si>
    <t>Gov. Staff Jont Fund</t>
  </si>
  <si>
    <t>Television</t>
  </si>
  <si>
    <t>Camera</t>
  </si>
  <si>
    <t>Utility /Bills Payables</t>
  </si>
  <si>
    <t>Microphone</t>
  </si>
  <si>
    <t>Franking Machine</t>
  </si>
  <si>
    <t>Duplicating Machine</t>
  </si>
  <si>
    <t>N.C.R. Machine</t>
  </si>
  <si>
    <t>Photostate Machine</t>
  </si>
  <si>
    <t>Accounting Machine</t>
  </si>
  <si>
    <t>Calculator Machine</t>
  </si>
  <si>
    <t>Refregerator</t>
  </si>
  <si>
    <t>Carpet Cleaner</t>
  </si>
  <si>
    <t>Office Equipment</t>
  </si>
  <si>
    <t>Rest House Equipment</t>
  </si>
  <si>
    <t>Neon Sign</t>
  </si>
  <si>
    <t>Books</t>
  </si>
  <si>
    <t>Premium Income Fire</t>
  </si>
  <si>
    <t>Premium Income Marine Cargo</t>
  </si>
  <si>
    <t>Premium Income Marine Hull</t>
  </si>
  <si>
    <t>Premium Income Motor</t>
  </si>
  <si>
    <t>Premium Income WIBCI</t>
  </si>
  <si>
    <t>Premium Income Cattle</t>
  </si>
  <si>
    <t>Premium Income P.P.A</t>
  </si>
  <si>
    <t>Premium Income Aviation</t>
  </si>
  <si>
    <t>Premium Income Engg.</t>
  </si>
  <si>
    <t>Premium Income Misc (W.C &amp; B S B)</t>
  </si>
  <si>
    <t>Premium Income Prown</t>
  </si>
  <si>
    <t>Premium Income Cyclone</t>
  </si>
  <si>
    <t>Premium Income Flood</t>
  </si>
  <si>
    <t>Refund Premium Fire</t>
  </si>
  <si>
    <t>Refund Premium Marine Cargo</t>
  </si>
  <si>
    <t>Refund Premium Marine Hull</t>
  </si>
  <si>
    <t>Refund Premium Motor</t>
  </si>
  <si>
    <t>Refund Premium WIBCI</t>
  </si>
  <si>
    <t>Refund Premium Cattle</t>
  </si>
  <si>
    <t>Refund Premium P.P.A.</t>
  </si>
  <si>
    <t>Refund Premium Aviation</t>
  </si>
  <si>
    <t>Refund Premium Engg.</t>
  </si>
  <si>
    <t>Refund Premium Misc.</t>
  </si>
  <si>
    <t>O/S Premium Fire (pub &amp; Pvt)</t>
  </si>
  <si>
    <t>O/S Premium Marine Cargo (pub &amp; Pvt)</t>
  </si>
  <si>
    <t>O/S Premium Marine Hull</t>
  </si>
  <si>
    <t>O/S Premium Motor (pub &amp; Pvt)</t>
  </si>
  <si>
    <t>O/S Premium WIBCI</t>
  </si>
  <si>
    <t>O/S Premium Cattle</t>
  </si>
  <si>
    <t>O/S Premium P.P.A.</t>
  </si>
  <si>
    <t>O/S Premium Aviation</t>
  </si>
  <si>
    <t>O/S Premium Engg.</t>
  </si>
  <si>
    <t>O/S Premium Misc. (pub &amp; Pvt)</t>
  </si>
  <si>
    <t>Service Charges on Co - Insurance</t>
  </si>
  <si>
    <t>O/S Refund Premium Fire</t>
  </si>
  <si>
    <t>O/S Refund Premium Marine Gargo</t>
  </si>
  <si>
    <t>O/S Refund Premium Marine Hull</t>
  </si>
  <si>
    <t>O/S Refund Premium Motor</t>
  </si>
  <si>
    <t>O/S Refund Premium WIBCI</t>
  </si>
  <si>
    <t>O/S Refund Premium Cattle</t>
  </si>
  <si>
    <t>Local R/I Claim O/S Aviation</t>
  </si>
  <si>
    <t>O/S Refund Premium Aviation</t>
  </si>
  <si>
    <t>O/S Refund Premium Engg.</t>
  </si>
  <si>
    <t>O/S Refund Premium Misc.</t>
  </si>
  <si>
    <t>Local East. Liab. For O/S Claim Aviation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</si>
  <si>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</si>
  <si>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</si>
  <si>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</si>
  <si>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</si>
  <si>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</si>
  <si>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</si>
  <si>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P.P.A</t>
  </si>
  <si>
    <t>Excess/Short Collection</t>
  </si>
  <si>
    <t>Co- Insurance A/C</t>
  </si>
  <si>
    <t>Co- Insurance Scheme</t>
  </si>
  <si>
    <t>Interest on Govt. Bonds</t>
  </si>
  <si>
    <t>Interest Earned / Accrued</t>
  </si>
  <si>
    <t>Interest Receivable on F.D.R.</t>
  </si>
  <si>
    <t>Interest Receivable Bridge Loan</t>
  </si>
  <si>
    <t>Interest Receivable Debenture</t>
  </si>
  <si>
    <t>Interest on Motor Cycle</t>
  </si>
  <si>
    <t>Interest Recievable on Govt. Bond</t>
  </si>
  <si>
    <t>Interest on H.B Loan</t>
  </si>
  <si>
    <t>Rent Earned /Accrued</t>
  </si>
  <si>
    <t>Rent Receivable Office</t>
  </si>
  <si>
    <t>Income Tax on Office Rent</t>
  </si>
  <si>
    <t>Income Tax on Rent Earned</t>
  </si>
  <si>
    <t>Car /Bus Rent Received</t>
  </si>
  <si>
    <t>Service Charge</t>
  </si>
  <si>
    <t>Bond Premium amortization expenses</t>
  </si>
  <si>
    <t>Underwriting Comission</t>
  </si>
  <si>
    <t>Miscellenious Receipt Income</t>
  </si>
  <si>
    <t>Dividend Income</t>
  </si>
  <si>
    <t>Profit / Loss on Sale Of Share</t>
  </si>
  <si>
    <t>Income Tax on Dividend</t>
  </si>
  <si>
    <t>Interest Expenses on Leased Assets</t>
  </si>
  <si>
    <t>Advance Claim Paid</t>
  </si>
  <si>
    <t>Suspense A/C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</si>
  <si>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</si>
  <si>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</si>
  <si>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</si>
  <si>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</si>
  <si>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</si>
  <si>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</si>
  <si>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</si>
  <si>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</si>
  <si>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</si>
  <si>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</si>
  <si>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</si>
  <si>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Last Year O/S Fire Claim</t>
  </si>
  <si>
    <t>Last Year O/S Marine Cargo Claim</t>
  </si>
  <si>
    <t>Last Year O/S  Marine Hull Claim</t>
  </si>
  <si>
    <t>Last Year O/S Motor Claim</t>
  </si>
  <si>
    <t>Last Year O/S Misc. Claim</t>
  </si>
  <si>
    <t>O/S Fire Claim</t>
  </si>
  <si>
    <t>O/S Marine Cargo Claim</t>
  </si>
  <si>
    <t>O/S Marine Hull Claim</t>
  </si>
  <si>
    <t>O/S Motor Claim</t>
  </si>
  <si>
    <t>O/S WIBCI Claim</t>
  </si>
  <si>
    <t>O/S P.P.A Claim</t>
  </si>
  <si>
    <t>O/S Aviation Claim</t>
  </si>
  <si>
    <t>O/S Engineering Claim</t>
  </si>
  <si>
    <t>O/S Miscelleneous Claim</t>
  </si>
  <si>
    <t>Estd. Liab. For O/S Claim Fire</t>
  </si>
  <si>
    <t>East. Liab. For O/S Claim Marine Cargo</t>
  </si>
  <si>
    <t>East. Liab. For O/S Claim Hull</t>
  </si>
  <si>
    <t>East. Liab. For O/S Claim Motor</t>
  </si>
  <si>
    <t>East. Liab. For O/S Claim Engg.</t>
  </si>
  <si>
    <t>East. Liab. For O/S Claim Aviation</t>
  </si>
  <si>
    <t>East. Liab. For O/S Claim Misc.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</si>
  <si>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</si>
  <si>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</si>
  <si>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</si>
  <si>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</si>
  <si>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</si>
  <si>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</si>
  <si>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</si>
  <si>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</si>
  <si>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</si>
  <si>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</si>
  <si>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</si>
  <si>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</si>
  <si>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</si>
  <si>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Recoveries Fire</t>
  </si>
  <si>
    <t>Re-Ins. Claim Recoveries Marine Gargo</t>
  </si>
  <si>
    <t>Re-Ins. Claim Recoveries Marine Hull</t>
  </si>
  <si>
    <t>Re-Ins. Claim Recoveries Aviation</t>
  </si>
  <si>
    <t>Re-Ins. Claim Recoveries Engg.</t>
  </si>
  <si>
    <t>Re-Ins. Claim Recoveries Misc.</t>
  </si>
  <si>
    <t>Re-Ins. Claim Recoveries Motor</t>
  </si>
  <si>
    <t>Inward R/I Claim Paid Fire</t>
  </si>
  <si>
    <t>Inward R/I Claim Paid Marine Cargo</t>
  </si>
  <si>
    <t>Inwar R/I Claim Paid Marine Hull</t>
  </si>
  <si>
    <t>Inward R/I Claim Paid  Aviation</t>
  </si>
  <si>
    <t>Est. Liab. for Inward R/I  Claim Misc.</t>
  </si>
  <si>
    <t>Inward R/I Claim Paid Misc.</t>
  </si>
  <si>
    <t>Inward R/I Claim O/S Marine Cargo (Abroad)</t>
  </si>
  <si>
    <t>Inward R/I Claim O/S Marine Hull(Abroad)</t>
  </si>
  <si>
    <t>Inward R/I Claim O/S Miscellaneous(Abroad)</t>
  </si>
  <si>
    <t>Inward East. Liab. for O/S Claim Fire (Abroad)</t>
  </si>
  <si>
    <t>Inward East. Liab. for O/S Marine Gargo(Abroad)</t>
  </si>
  <si>
    <t>Inward East.Liab.forO/SClaim Marine Hull (Abroad)</t>
  </si>
  <si>
    <t>Inward East. Liab. for O/S Claim Misc.(Abroad)</t>
  </si>
  <si>
    <t>Local R/I Claim O/S Fire</t>
  </si>
  <si>
    <t>Local R/I Claim O/S Marine Cargo</t>
  </si>
  <si>
    <t>Local  R/I Claim O/S Marine Hull</t>
  </si>
  <si>
    <t>Local R/I Claim O/S Miscellaneous</t>
  </si>
  <si>
    <t>Local East. Liab. For O/S Claim  Fire</t>
  </si>
  <si>
    <t>Local East. Liab. For O/S Claim Marine Cargo</t>
  </si>
  <si>
    <t>Local East. Liab. For O/S Claim Marine Hull</t>
  </si>
  <si>
    <t>Local East. Liab. For O/S Claim Misc.</t>
  </si>
  <si>
    <t>Pre Paid Expenses</t>
  </si>
  <si>
    <t>Provision for Bad &amp; Doutful Debts.</t>
  </si>
  <si>
    <t>IT On Bills</t>
  </si>
  <si>
    <t>Security Deposit From Parties</t>
  </si>
  <si>
    <t>Security Deposit From D.S.E</t>
  </si>
  <si>
    <t>Security Deposit From Dhaka Petrol</t>
  </si>
  <si>
    <t>Security Deposit From Electricity</t>
  </si>
  <si>
    <t>Security Deposit From Titas Gas</t>
  </si>
  <si>
    <t>Security Deposit On Telephone</t>
  </si>
  <si>
    <t>Security Deposit From Club</t>
  </si>
  <si>
    <t>Security Deposit From Printing</t>
  </si>
  <si>
    <t>Security Deposit From Gas Sylender</t>
  </si>
  <si>
    <t>Audit Fee Payable</t>
  </si>
  <si>
    <t>Group Insurance Claim</t>
  </si>
  <si>
    <t>Priminister Relif fund</t>
  </si>
  <si>
    <t>Water Charge Recoverable</t>
  </si>
  <si>
    <t>Electric Charge Recoverable</t>
  </si>
  <si>
    <t>Income Tax Payable on Office Rent</t>
  </si>
  <si>
    <t>Stock of Stationery &amp; Printing</t>
  </si>
  <si>
    <t>Stock of Materials</t>
  </si>
  <si>
    <t>Employees P.F. 10%</t>
  </si>
  <si>
    <t>Employees P.F. Loan</t>
  </si>
  <si>
    <t>Contribution to Benevolent Fund (BF 1%)</t>
  </si>
  <si>
    <t>Payable to Benevolent Fund</t>
  </si>
  <si>
    <t>SBC Karmachari Union</t>
  </si>
  <si>
    <t>Union Subscription</t>
  </si>
  <si>
    <t>Advance Salary</t>
  </si>
  <si>
    <t>Advance Miscellaneous</t>
  </si>
  <si>
    <t>Advance Medical</t>
  </si>
  <si>
    <t>Advance Retirement</t>
  </si>
  <si>
    <t>Advance Office Rent</t>
  </si>
  <si>
    <t>Advance Fuel</t>
  </si>
  <si>
    <t>Advance Electrical Maintanance</t>
  </si>
  <si>
    <t>Advance Stationery</t>
  </si>
  <si>
    <t>Advance Loss Recovery</t>
  </si>
  <si>
    <t>Ins. Stamp Expenses WIBCI</t>
  </si>
  <si>
    <t>Advance Purchases</t>
  </si>
  <si>
    <t>Advance Travelling</t>
  </si>
  <si>
    <t>Advance House Building Loan</t>
  </si>
  <si>
    <t>Advance Motor Cycle</t>
  </si>
  <si>
    <t>Advance Car</t>
  </si>
  <si>
    <t>Adv. Income Tax Paid by Corporation (SBC)</t>
  </si>
  <si>
    <t>Advance Insurance Stamp</t>
  </si>
  <si>
    <t>Advance Postage Stamp</t>
  </si>
  <si>
    <t>Advance Franking Machine</t>
  </si>
  <si>
    <t>Advance Revenue Stamp</t>
  </si>
  <si>
    <t>Advance Legal Fee</t>
  </si>
  <si>
    <t>Advance Group Insurance Premium</t>
  </si>
  <si>
    <t>Advance Games &amp; Sports</t>
  </si>
  <si>
    <t>Advance Income Tax Employee / Salary</t>
  </si>
  <si>
    <t>Advance Rent Received</t>
  </si>
  <si>
    <t>Pension &amp; Gratuity Fund(Obasar Bhata)</t>
  </si>
  <si>
    <t>Benavolent Fund Provision</t>
  </si>
  <si>
    <t>Depreciation Fund</t>
  </si>
  <si>
    <t>Provision For Bonus</t>
  </si>
  <si>
    <t>Reserve for Shirimp Insurance</t>
  </si>
  <si>
    <t>Provision for Taxation</t>
  </si>
  <si>
    <t>Genarel Reserve</t>
  </si>
  <si>
    <t>Reserve For Employees Residential Complex</t>
  </si>
  <si>
    <t>Reserve For Exceptional Losses</t>
  </si>
  <si>
    <t>Fire Insurance Fund</t>
  </si>
  <si>
    <t>Marine Insurance Fund</t>
  </si>
  <si>
    <t>Motor Insurance Fund</t>
  </si>
  <si>
    <t>Miscellaneous Insurance Fund</t>
  </si>
  <si>
    <t>Authorized Share Capital Reserve</t>
  </si>
  <si>
    <t>Reserve For Crops Insurance</t>
  </si>
  <si>
    <t>Capital Reserve</t>
  </si>
  <si>
    <t>Reserve for Investment Fluctuation &amp; Doutful Reco</t>
  </si>
  <si>
    <t>Retained Earnings</t>
  </si>
  <si>
    <t>Difference in Exchange</t>
  </si>
  <si>
    <t>S.D. Civil Aviation Autharity</t>
  </si>
  <si>
    <t>Govt. Security(Statutory Deposit)</t>
  </si>
  <si>
    <t>Departmental Petty Cash</t>
  </si>
  <si>
    <t>Petty Cash Zonal</t>
  </si>
  <si>
    <t>Head Office Petty Cash</t>
  </si>
  <si>
    <t>Fire R/I Department</t>
  </si>
  <si>
    <t>Marine Hull R/I Department Stamp</t>
  </si>
  <si>
    <t>Misce. R/I Department</t>
  </si>
  <si>
    <t>Crops Insurance Department</t>
  </si>
  <si>
    <t>Prown Insurance Department</t>
  </si>
  <si>
    <t>Cattle Insurance Department</t>
  </si>
  <si>
    <t>E.C.G.S Insurance Department</t>
  </si>
  <si>
    <t>L.I.C.I.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</si>
  <si>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</si>
  <si>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</si>
  <si>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</si>
  <si>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</si>
  <si>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</si>
  <si>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</si>
  <si>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</si>
  <si>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</si>
  <si>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Cash in Transit</t>
  </si>
  <si>
    <t>Sonali Bank C/D. 33002573</t>
  </si>
  <si>
    <t>Sonali Bank C/D.33002607</t>
  </si>
  <si>
    <t>Sonali Bank C/D. 23012325</t>
  </si>
  <si>
    <t>Pubali Bank Ltd. 3825</t>
  </si>
  <si>
    <t>Janata Bank C/D  01023302548</t>
  </si>
  <si>
    <t>Janata Bank C/D 33002622</t>
  </si>
  <si>
    <t>ICB Islamic Bank A/C 090477</t>
  </si>
  <si>
    <t>Uttara Bank Ltd. 17931</t>
  </si>
  <si>
    <t>Rupali Bank Ltd.  19460</t>
  </si>
  <si>
    <t>Rupali Bank Ltd. 2981-9</t>
  </si>
  <si>
    <t>Rupali Bank Ltd. 200039908</t>
  </si>
  <si>
    <t>Agrani Bank Ltd. 0200018874406</t>
  </si>
  <si>
    <t>Agrani Bank Ltd. 3339 -1</t>
  </si>
  <si>
    <t>Rupali Bank Foreign Ex 14975</t>
  </si>
  <si>
    <t>Bangladesh Krishi Bank 1342</t>
  </si>
  <si>
    <t>Agrani Bank   10351 -9 (R/I)</t>
  </si>
  <si>
    <t>Eastern Bank Ltd. 60001553</t>
  </si>
  <si>
    <t>Prime Bank  11018815</t>
  </si>
  <si>
    <t>Rajshahi Krishi Unnayan Bank 157</t>
  </si>
  <si>
    <t>One Bank-5013686019</t>
  </si>
  <si>
    <t>Bank Balance C.D</t>
  </si>
  <si>
    <t>Sonali Bank Std - 36000401</t>
  </si>
  <si>
    <t>Sonali Bank A/C C.P.F.C. - 1</t>
  </si>
  <si>
    <t>Janata Bank A/C 44 R/I 023736000075</t>
  </si>
  <si>
    <t>Arab Bangladesh Bank - 430</t>
  </si>
  <si>
    <t>National Bank Ltd - 1999001784770</t>
  </si>
  <si>
    <t>City Bank Ltd. 3102020166001</t>
  </si>
  <si>
    <t>Sonali Bank  STD- 1, Airport Counter</t>
  </si>
  <si>
    <t>I.F.I.C  Bank - 1001-121104-041</t>
  </si>
  <si>
    <t>U.C.B.L Bank  - 000236000145 / 762</t>
  </si>
  <si>
    <t>Islami Bank (B.D) Pls DA - 04072</t>
  </si>
  <si>
    <t>Basic  - 04000030</t>
  </si>
  <si>
    <t>N.C.C Bank  - 0325000573</t>
  </si>
  <si>
    <t>Bangladesh Shilpa Rin Bank- 05 (BDBL)</t>
  </si>
  <si>
    <t>STD With Bank Branches</t>
  </si>
  <si>
    <t>Fix Deposit With  Bank</t>
  </si>
  <si>
    <t>Cash Defalcation &amp; Insurance Stmp.</t>
  </si>
  <si>
    <t>Investment in National Bonds</t>
  </si>
  <si>
    <t>Debenture</t>
  </si>
  <si>
    <t>Bridge Loan (Bridging Finance)</t>
  </si>
  <si>
    <t>Share Investment A/c</t>
  </si>
  <si>
    <t>Share in Asian R/I Corporation</t>
  </si>
  <si>
    <t>Revaluation reserve of Securities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</si>
  <si>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</si>
  <si>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</si>
  <si>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</si>
  <si>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</si>
  <si>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</si>
  <si>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</si>
  <si>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R/I Cmmission Accepted Fire</t>
  </si>
  <si>
    <t>R/I Cmmission Accepted Marine Cargo</t>
  </si>
  <si>
    <t>R/I Cmmission Accepted Marine Hull</t>
  </si>
  <si>
    <t>R/I Cmmission Accepted Miscellaneous</t>
  </si>
  <si>
    <t>R/I Cmmission Accepted Engn.</t>
  </si>
  <si>
    <t>R/I Cmmission Accepted Aviation</t>
  </si>
  <si>
    <t>Head office R/I Accounts Dept. Outward</t>
  </si>
  <si>
    <t>Amount Due From Other person Carry. On Ins. Busin.</t>
  </si>
  <si>
    <t>Amount Due to Other person Carry. On Ins. Busin.</t>
  </si>
  <si>
    <t>Inward R/I Accounts Deptt Overseas</t>
  </si>
  <si>
    <t>Inward R/I Premium  Fire</t>
  </si>
  <si>
    <t>Inward R/I Premium Marine Cargo</t>
  </si>
  <si>
    <t>Inward R/I Premium Marine Hull</t>
  </si>
  <si>
    <t>Inward R/I Premium Aviation</t>
  </si>
  <si>
    <t>Inward R/I Premium Miscellaneous</t>
  </si>
  <si>
    <t>Inward R/I Commission Fire</t>
  </si>
  <si>
    <t>Inward R/I Commission Marine Cargo</t>
  </si>
  <si>
    <t>Inward R/I Claim Fire O/s  (Abroad)</t>
  </si>
  <si>
    <t>Inward R/I Claim Marine Cargo O/S  (Abroad)</t>
  </si>
  <si>
    <t>Head Office R/I Inward Local Account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</si>
  <si>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</si>
  <si>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</si>
  <si>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</si>
  <si>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</si>
  <si>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</si>
  <si>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</si>
  <si>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</si>
  <si>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</si>
  <si>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</si>
  <si>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</si>
  <si>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</si>
  <si>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</si>
  <si>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</si>
  <si>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</si>
  <si>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</si>
  <si>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</si>
  <si>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</si>
  <si>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</si>
  <si>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Re-Ins Claim Recovered Motor</t>
  </si>
  <si>
    <t>5% Govt Tax on Insurance Premium</t>
  </si>
  <si>
    <t>V.A.T.</t>
  </si>
  <si>
    <t>Incentive for Additional Business</t>
  </si>
  <si>
    <t>Entertainment Allowance (Staff)</t>
  </si>
  <si>
    <t>Hill Allowance (Staff)</t>
  </si>
  <si>
    <t>Sitting Fee</t>
  </si>
  <si>
    <t>Deferred Grant Income</t>
  </si>
  <si>
    <t>Source Tax</t>
  </si>
  <si>
    <t>Grant Income</t>
  </si>
  <si>
    <t>P.P.A Bonus</t>
  </si>
  <si>
    <t>Deferred Tax Expenses</t>
  </si>
  <si>
    <t>Deferred Tax Liability/(Assets)</t>
  </si>
  <si>
    <t>Advance Publicity</t>
  </si>
  <si>
    <t>Contract Night Guard</t>
  </si>
  <si>
    <t>Casual Staff Salary Security</t>
  </si>
  <si>
    <t>Deposit Premium Aviation</t>
  </si>
  <si>
    <t>Taxes on Car</t>
  </si>
  <si>
    <t>Investment in ECGD</t>
  </si>
  <si>
    <t>Bima Mela / Bima Dibosh</t>
  </si>
  <si>
    <t>Engr, R/I Departments</t>
  </si>
  <si>
    <t>Current Charge &amp; Motor Car Allowance</t>
  </si>
  <si>
    <t>Honourium Expenses / Allowance/ Special Salary</t>
  </si>
  <si>
    <t>Ministry</t>
  </si>
  <si>
    <t>Recruitment and Interview Account</t>
  </si>
  <si>
    <t>Car Parking</t>
  </si>
  <si>
    <t>Local East. Liab. For O/S Claim Motor</t>
  </si>
  <si>
    <t>Local East. Liab. For O/S Claim Engg</t>
  </si>
  <si>
    <t>Inward R/I Claim O/S Fire (Abroad)</t>
  </si>
  <si>
    <t>R/I Local Claim O/S Motor</t>
  </si>
  <si>
    <t>R/I Local Claim O/S Engg</t>
  </si>
  <si>
    <t>Deputation Allowance</t>
  </si>
  <si>
    <t>Income Tax on Claim</t>
  </si>
  <si>
    <t>Inward R/I Commission Marine Hull</t>
  </si>
  <si>
    <t>Security Deposit for Office Rent</t>
  </si>
  <si>
    <t>Final Settlement</t>
  </si>
  <si>
    <t>Inward R/I Commission Misc.</t>
  </si>
  <si>
    <t>Provision for Rating Fee</t>
  </si>
  <si>
    <t>Excise Duty on Bank Interest</t>
  </si>
  <si>
    <t>Local R/I Claim O/S Motor</t>
  </si>
  <si>
    <t>Local R/I Claim O/S Engg</t>
  </si>
  <si>
    <t>Alfa Rating Fee</t>
  </si>
  <si>
    <t>Last Year O/S Aviation Claim</t>
  </si>
  <si>
    <t>Last Year O/S Eng Claim</t>
  </si>
  <si>
    <t>Personal Pay Officer</t>
  </si>
  <si>
    <t>Parsonal Pay Staff</t>
  </si>
  <si>
    <t>Citi Bank NA r/I  010001200762006</t>
  </si>
  <si>
    <t>Jamuna Bank 0320000962</t>
  </si>
  <si>
    <t>Salvage Recoveries/ Sales of office Materials</t>
  </si>
  <si>
    <t>Investment in SSIL</t>
  </si>
  <si>
    <t>SBC Securities &amp; Investment Ltd</t>
  </si>
  <si>
    <t>Special Reward to Extra-ordinary Business</t>
  </si>
  <si>
    <t>Bangladesh Fund</t>
  </si>
  <si>
    <t>First Bangladesh Fixed Income Fund (RACE)</t>
  </si>
  <si>
    <t>Lunch Subsidy</t>
  </si>
  <si>
    <t>Deposit Premium WIBCI</t>
  </si>
  <si>
    <t>Mobile Allowance</t>
  </si>
  <si>
    <t>Citi Bank NA 702026</t>
  </si>
  <si>
    <t>Bail Fee Deposit</t>
  </si>
  <si>
    <t>Crops Insurance premium/expenses</t>
  </si>
  <si>
    <t>Rangamati Project</t>
  </si>
  <si>
    <t>Provision of Govt. Surplus</t>
  </si>
  <si>
    <t>Merkentile Bank Ltd- 110113122255365</t>
  </si>
  <si>
    <t>Internet  &amp; Information Technology</t>
  </si>
  <si>
    <t>House building Loan Recoverable</t>
  </si>
  <si>
    <t>Right-of-use Assets</t>
  </si>
  <si>
    <t>Lease Rental Liability</t>
  </si>
  <si>
    <t>House Rent deduction</t>
  </si>
  <si>
    <t>Previous Year Adjustment</t>
  </si>
  <si>
    <t>Gain on disposal of Asset</t>
  </si>
  <si>
    <t>Toner or Cardige</t>
  </si>
  <si>
    <t>National Integredy (Suddachar prise) System</t>
  </si>
  <si>
    <t>Loss on disposal of Asset</t>
  </si>
  <si>
    <t>Entt. Allowance Officer (Chamber fee)</t>
  </si>
  <si>
    <t>Printer,  Monitor, Scanner Purchases</t>
  </si>
  <si>
    <t>Water Pumb Maintanace (Electrical)</t>
  </si>
  <si>
    <t>Briefcase A/C, Wall Clock</t>
  </si>
  <si>
    <t>SFSA Fund to Promote Crops Insurance</t>
  </si>
  <si>
    <t>Crokerise Purchases</t>
  </si>
  <si>
    <t>Mobile Purchases</t>
  </si>
  <si>
    <t>Water Purifier Machine</t>
  </si>
  <si>
    <t>National Bank Ltd (FC)- 19999002631593</t>
  </si>
  <si>
    <t>Debenture Loan Interest</t>
  </si>
  <si>
    <t>Brack Bank (Bikash-1501201806446003)</t>
  </si>
  <si>
    <t>NRBC Mutual Bank</t>
  </si>
  <si>
    <t>Tender</t>
  </si>
  <si>
    <t>Innovation Expenses</t>
  </si>
  <si>
    <t>COVID-19 Expenses</t>
  </si>
  <si>
    <t>Balance=</t>
  </si>
  <si>
    <t>Trial Balance as at 31.12.2022</t>
  </si>
  <si>
    <t>Opening Balance</t>
  </si>
  <si>
    <t>Debit</t>
  </si>
  <si>
    <t>Credit</t>
  </si>
  <si>
    <t>DEBIT DIFF</t>
  </si>
  <si>
    <t>CREDIT DIFF</t>
  </si>
  <si>
    <t>debit_balance</t>
  </si>
  <si>
    <t>credit_balance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</si>
</sst>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u/>
      <sz val="10"/>
      <color theme="1"/>
      <name val="Tahoma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  <font>
      <sz val="10"/>
      <color rgb="FFFF0000"/>
      <name val="Tahoma"/>
      <family val="2"/>
    </font>
    <font>
      <sz val="10"/>
      <color rgb="FF000099"/>
      <name val="Tahoma"/>
      <family val="2"/>
    </font>
    <font>
      <b/>
      <sz val="9.5"/>
      <color theme="1"/>
      <name val="Tahoma"/>
      <family val="2"/>
    </font>
    <font>
      <b/>
      <sz val="10"/>
      <color theme="1"/>
      <name val="Tahoma"/>
      <family val="2"/>
    </font>
    <font>
      <sz val="10"/>
      <color rgb="FF0000FF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1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43" fontId="1" fillId="2" borderId="0" xfId="0" applyNumberFormat="1" applyFont="1" applyFill="1" applyAlignment="1">
      <alignment vertical="top"/>
    </xf>
    <xf numFmtId="0" fontId="1" fillId="3" borderId="1" xfId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1" xfId="3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wrapText="1"/>
    </xf>
    <xf numFmtId="0" fontId="5" fillId="0" borderId="2" xfId="2" applyFont="1" applyBorder="1" applyAlignment="1">
      <alignment wrapText="1"/>
    </xf>
    <xf numFmtId="4" fontId="5" fillId="0" borderId="2" xfId="3" applyNumberFormat="1" applyFont="1" applyBorder="1" applyAlignment="1">
      <alignment horizontal="right" wrapText="1"/>
    </xf>
    <xf numFmtId="0" fontId="7" fillId="2" borderId="2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6" fillId="5" borderId="2" xfId="2" applyFont="1" applyFill="1" applyBorder="1" applyAlignment="1">
      <alignment wrapText="1"/>
    </xf>
    <xf numFmtId="0" fontId="1" fillId="2" borderId="3" xfId="1" applyFont="1" applyFill="1" applyBorder="1" applyAlignment="1">
      <alignment horizontal="center" wrapText="1"/>
    </xf>
    <xf numFmtId="0" fontId="1" fillId="2" borderId="0" xfId="1" applyFont="1" applyFill="1" applyAlignment="1">
      <alignment horizontal="center" wrapText="1"/>
    </xf>
    <xf numFmtId="0" fontId="1" fillId="2" borderId="3" xfId="1" applyFont="1" applyFill="1" applyBorder="1" applyAlignment="1">
      <alignment wrapText="1"/>
    </xf>
    <xf numFmtId="43" fontId="1" fillId="0" borderId="0" xfId="4" applyNumberFormat="1" applyFont="1" applyAlignment="1">
      <alignment horizontal="right" wrapText="1"/>
    </xf>
    <xf numFmtId="0" fontId="1" fillId="2" borderId="0" xfId="5" applyFont="1" applyFill="1" applyAlignment="1">
      <alignment horizontal="right" vertical="top" wrapText="1"/>
    </xf>
    <xf numFmtId="0" fontId="1" fillId="2" borderId="2" xfId="6" applyFont="1" applyFill="1" applyBorder="1" applyAlignment="1">
      <alignment wrapText="1"/>
    </xf>
    <xf numFmtId="43" fontId="8" fillId="5" borderId="4" xfId="7" applyNumberFormat="1" applyFont="1" applyFill="1" applyBorder="1" applyAlignment="1">
      <alignment horizontal="right" wrapText="1"/>
    </xf>
    <xf numFmtId="43" fontId="9" fillId="5" borderId="5" xfId="7" applyNumberFormat="1" applyFont="1" applyFill="1" applyBorder="1" applyAlignment="1">
      <alignment horizontal="right" wrapText="1"/>
    </xf>
    <xf numFmtId="0" fontId="1" fillId="2" borderId="0" xfId="5" applyFont="1" applyFill="1" applyAlignment="1">
      <alignment vertical="top" wrapText="1"/>
    </xf>
    <xf numFmtId="43" fontId="1" fillId="2" borderId="5" xfId="0" applyNumberFormat="1" applyFont="1" applyFill="1" applyBorder="1" applyAlignment="1">
      <alignment vertical="top"/>
    </xf>
    <xf numFmtId="43" fontId="9" fillId="0" borderId="0" xfId="0" applyNumberFormat="1" applyFont="1" applyAlignment="1">
      <alignment horizontal="right" vertical="top"/>
    </xf>
    <xf numFmtId="43" fontId="6" fillId="5" borderId="5" xfId="0" applyNumberFormat="1" applyFont="1" applyFill="1" applyBorder="1" applyAlignment="1">
      <alignment vertical="top"/>
    </xf>
    <xf numFmtId="43" fontId="1" fillId="0" borderId="0" xfId="0" applyNumberFormat="1" applyFont="1" applyAlignment="1">
      <alignment vertical="top"/>
    </xf>
    <xf numFmtId="0" fontId="1" fillId="2" borderId="0" xfId="5" applyFont="1" applyFill="1" applyAlignment="1">
      <alignment horizontal="left" vertical="top" wrapText="1"/>
    </xf>
    <xf numFmtId="43" fontId="1" fillId="0" borderId="0" xfId="5" applyNumberFormat="1" applyFont="1" applyAlignment="1">
      <alignment horizontal="center" vertical="top"/>
    </xf>
    <xf numFmtId="43" fontId="1" fillId="0" borderId="0" xfId="5" applyNumberFormat="1" applyFont="1" applyAlignment="1">
      <alignment horizontal="right" vertical="top" wrapText="1"/>
    </xf>
    <xf numFmtId="43" fontId="1" fillId="6" borderId="0" xfId="0" applyNumberFormat="1" applyFont="1" applyFill="1" applyAlignment="1">
      <alignment vertical="top"/>
    </xf>
    <xf numFmtId="0" fontId="5" fillId="2" borderId="2" xfId="2" applyFont="1" applyFill="1" applyBorder="1" applyAlignment="1">
      <alignment wrapText="1"/>
    </xf>
    <xf numFmtId="0" fontId="10" fillId="2" borderId="2" xfId="2" applyFont="1" applyFill="1" applyBorder="1" applyAlignment="1">
      <alignment wrapText="1"/>
    </xf>
    <xf numFmtId="0" fontId="10" fillId="0" borderId="2" xfId="2" applyFont="1" applyBorder="1" applyAlignment="1">
      <alignment wrapText="1"/>
    </xf>
    <xf numFmtId="0" fontId="7" fillId="7" borderId="2" xfId="1" applyFont="1" applyFill="1" applyBorder="1" applyAlignment="1">
      <alignment horizontal="center" wrapText="1"/>
    </xf>
    <xf numFmtId="0" fontId="5" fillId="7" borderId="2" xfId="2" applyFont="1" applyFill="1" applyBorder="1" applyAlignment="1">
      <alignment wrapText="1"/>
    </xf>
    <xf numFmtId="4" fontId="5" fillId="7" borderId="2" xfId="3" applyNumberFormat="1" applyFont="1" applyFill="1" applyBorder="1" applyAlignment="1">
      <alignment horizontal="right" wrapText="1"/>
    </xf>
    <xf numFmtId="0" fontId="0" fillId="7" borderId="0" xfId="0" applyFill="1"/>
    <xf numFmtId="0" fontId="1" fillId="7" borderId="2" xfId="1" applyFont="1" applyFill="1" applyBorder="1" applyAlignment="1">
      <alignment horizontal="center" wrapText="1"/>
    </xf>
    <xf numFmtId="0" fontId="1" fillId="0" borderId="2" xfId="1" applyFont="1" applyBorder="1" applyAlignment="1">
      <alignment horizontal="center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4" fontId="5" fillId="0" borderId="2" xfId="3" applyNumberFormat="1" applyFont="1" applyBorder="1" applyAlignment="1">
      <alignment horizontal="right" wrapText="1"/>
    </xf>
    <xf numFmtId="164" fontId="4" fillId="4" borderId="1" xfId="3" applyNumberFormat="1" applyFont="1" applyFill="1" applyBorder="1" applyAlignment="1">
      <alignment horizontal="center"/>
    </xf>
    <xf numFmtId="0" fontId="1" fillId="5" borderId="2" xfId="1" applyFont="1" applyFill="1" applyBorder="1" applyAlignment="1">
      <alignment horizontal="center" wrapText="1"/>
    </xf>
    <xf numFmtId="0" fontId="5" fillId="5" borderId="2" xfId="2" applyFont="1" applyFill="1" applyBorder="1" applyAlignment="1">
      <alignment wrapText="1"/>
    </xf>
    <xf numFmtId="164" fontId="5" fillId="5" borderId="2" xfId="3" applyNumberFormat="1" applyFont="1" applyFill="1" applyBorder="1" applyAlignment="1">
      <alignment horizontal="right" wrapText="1"/>
    </xf>
    <xf numFmtId="0" fontId="7" fillId="5" borderId="2" xfId="1" applyFont="1" applyFill="1" applyBorder="1" applyAlignment="1">
      <alignment horizontal="center" wrapText="1"/>
    </xf>
    <xf numFmtId="0" fontId="6" fillId="0" borderId="2" xfId="2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0" fontId="6" fillId="5" borderId="2" xfId="1" applyFont="1" applyFill="1" applyBorder="1" applyAlignment="1">
      <alignment horizontal="center" wrapText="1"/>
    </xf>
    <xf numFmtId="2" fontId="0" fillId="0" borderId="2" xfId="0" applyNumberFormat="1" applyBorder="1"/>
    <xf numFmtId="2" fontId="5" fillId="0" borderId="0" xfId="8" applyNumberFormat="1" applyFont="1" applyAlignment="1">
      <alignment horizontal="right" wrapText="1"/>
    </xf>
    <xf numFmtId="2" fontId="5" fillId="0" borderId="2" xfId="8" applyNumberFormat="1" applyFont="1" applyBorder="1" applyAlignment="1">
      <alignment horizontal="right" wrapText="1"/>
    </xf>
    <xf numFmtId="2" fontId="0" fillId="8" borderId="2" xfId="0" applyNumberFormat="1" applyFill="1" applyBorder="1"/>
    <xf numFmtId="2" fontId="5" fillId="9" borderId="2" xfId="8" applyNumberFormat="1" applyFont="1" applyFill="1" applyBorder="1" applyAlignment="1">
      <alignment horizontal="right" wrapText="1"/>
    </xf>
    <xf numFmtId="2" fontId="11" fillId="0" borderId="2" xfId="0" applyNumberFormat="1" applyFont="1" applyBorder="1"/>
    <xf numFmtId="2" fontId="5" fillId="5" borderId="2" xfId="8" applyNumberFormat="1" applyFont="1" applyFill="1" applyBorder="1" applyAlignment="1">
      <alignment horizontal="right" wrapText="1"/>
    </xf>
    <xf numFmtId="2" fontId="6" fillId="0" borderId="2" xfId="8" applyNumberFormat="1" applyFont="1" applyBorder="1" applyAlignment="1">
      <alignment horizontal="right" wrapText="1"/>
    </xf>
    <xf numFmtId="2" fontId="0" fillId="8" borderId="0" xfId="0" applyNumberFormat="1" applyFill="1"/>
  </cellXfs>
  <cellStyles count="9">
    <cellStyle name="Normal" xfId="0" builtinId="0"/>
    <cellStyle name="Normal_T-Balan08" xfId="5" xr:uid="{00000000-0005-0000-0000-000001000000}"/>
    <cellStyle name="Normal_T-Balan16_1" xfId="7" xr:uid="{00000000-0005-0000-0000-000002000000}"/>
    <cellStyle name="Normal_T-Balan17" xfId="6" xr:uid="{00000000-0005-0000-0000-000003000000}"/>
    <cellStyle name="Normal_T-Balan17_2" xfId="1" xr:uid="{00000000-0005-0000-0000-000004000000}"/>
    <cellStyle name="Normal_T-Balan19" xfId="4" xr:uid="{00000000-0005-0000-0000-000005000000}"/>
    <cellStyle name="Normal_T-Balan21" xfId="8" xr:uid="{91EFCC06-25EF-4C5D-86FC-07834352DE20}"/>
    <cellStyle name="Normal_T-Balan22" xfId="2" xr:uid="{00000000-0005-0000-0000-000006000000}"/>
    <cellStyle name="Normal_T-Balan22_4" xfId="3" xr:uid="{00000000-0005-0000-0000-000007000000}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00000000-0016-0000-0000-000000000000}" autoFormatId="16" applyNumberFormats="0" applyBorderFormats="0" applyFontFormats="1" applyPatternFormats="1" applyAlignmentFormats="0" applyWidthHeightFormats="0">
  <queryTableRefresh nextId="31">
    <queryTableFields count="4">
      <queryTableField id="2" name="Sub_code1"/>
      <queryTableField id="3" name="Sub Accounts Index"/>
      <queryTableField id="9" name="Debit1"/>
      <queryTableField id="10" name="Credit1"/>
    </queryTableFields>
    <queryTableDeletedFields count="9">
      <deletedField name="SumOfDebit"/>
      <deletedField name="SumOfCredit"/>
      <deletedField name="Balance"/>
      <deletedField name="expr1"/>
      <deletedField name="expr2"/>
      <deletedField name="Sub_Code"/>
      <deletedField name="Hi_ID"/>
      <deletedField name="HisabHead"/>
      <deletedField name="E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2" xr16:uid="{EFCCE37E-BB39-4A9F-B577-9BEAED516EB1}" autoFormatId="16" applyNumberFormats="0" applyBorderFormats="0" applyFontFormats="1" applyPatternFormats="1" applyAlignmentFormats="0" applyWidthHeightFormats="0">
  <queryTableRefresh nextId="31">
    <queryTableFields count="4">
      <queryTableField id="2" name="Sub_code1"/>
      <queryTableField id="3" name="Sub Accounts Index"/>
      <queryTableField id="9" name="Debit1"/>
      <queryTableField id="10" name="Credit1"/>
    </queryTableFields>
    <queryTableDeletedFields count="9">
      <deletedField name="SumOfDebit"/>
      <deletedField name="SumOfCredit"/>
      <deletedField name="Balance"/>
      <deletedField name="expr1"/>
      <deletedField name="expr2"/>
      <deletedField name="Sub_Code"/>
      <deletedField name="Hi_ID"/>
      <deletedField name="HisabHead"/>
      <deletedField name="En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1"/>
  <sheetViews>
    <sheetView topLeftCell="A561" workbookViewId="0">
      <selection activeCell="C573" sqref="C573"/>
    </sheetView>
  </sheetViews>
  <sheetFormatPr defaultRowHeight="14.4" x14ac:dyDescent="0.3"/>
  <cols>
    <col min="1" max="1" width="7.33203125" style="1" customWidth="1"/>
    <col min="2" max="2" width="44.33203125" style="2" customWidth="1"/>
    <col min="3" max="3" width="18.6640625" style="29" customWidth="1"/>
    <col min="4" max="4" width="21.6640625" style="29" customWidth="1"/>
  </cols>
  <sheetData>
    <row r="1" spans="1:4" x14ac:dyDescent="0.3">
      <c r="A1" s="39" t="s">
        <v>0</v>
      </c>
      <c r="B1" s="39"/>
      <c r="C1" s="39"/>
      <c r="D1" s="39"/>
    </row>
    <row r="2" spans="1:4" x14ac:dyDescent="0.3">
      <c r="A2" s="40" t="s">
        <v>569</v>
      </c>
      <c r="B2" s="40"/>
      <c r="C2" s="40"/>
      <c r="D2" s="40"/>
    </row>
    <row r="3" spans="1:4" ht="10.5" customHeight="1" x14ac:dyDescent="0.3">
      <c r="C3" s="3"/>
      <c r="D3" s="3"/>
    </row>
    <row r="4" spans="1:4" x14ac:dyDescent="0.3">
      <c r="A4" s="4" t="s">
        <v>1</v>
      </c>
      <c r="B4" s="5" t="s">
        <v>2</v>
      </c>
      <c r="C4" s="6" t="s">
        <v>3</v>
      </c>
      <c r="D4" s="6" t="s">
        <v>4</v>
      </c>
    </row>
    <row r="5" spans="1:4" x14ac:dyDescent="0.3">
      <c r="A5" s="7">
        <v>1</v>
      </c>
      <c r="B5" s="8" t="s">
        <v>5</v>
      </c>
      <c r="C5" s="9">
        <v>261200110.81999999</v>
      </c>
      <c r="D5" s="9">
        <v>0</v>
      </c>
    </row>
    <row r="6" spans="1:4" x14ac:dyDescent="0.3">
      <c r="A6" s="7">
        <v>2</v>
      </c>
      <c r="B6" s="8" t="s">
        <v>6</v>
      </c>
      <c r="C6" s="9">
        <v>128403198.73999999</v>
      </c>
      <c r="D6" s="9">
        <v>0</v>
      </c>
    </row>
    <row r="7" spans="1:4" x14ac:dyDescent="0.3">
      <c r="A7" s="7">
        <v>3</v>
      </c>
      <c r="B7" s="8" t="s">
        <v>7</v>
      </c>
      <c r="C7" s="9">
        <v>10081034.359999999</v>
      </c>
      <c r="D7" s="9">
        <v>0</v>
      </c>
    </row>
    <row r="8" spans="1:4" x14ac:dyDescent="0.3">
      <c r="A8" s="7">
        <v>4</v>
      </c>
      <c r="B8" s="8" t="s">
        <v>8</v>
      </c>
      <c r="C8" s="9">
        <v>8467662.3100000005</v>
      </c>
      <c r="D8" s="9">
        <v>0</v>
      </c>
    </row>
    <row r="9" spans="1:4" x14ac:dyDescent="0.3">
      <c r="A9" s="7">
        <v>5</v>
      </c>
      <c r="B9" s="8" t="s">
        <v>9</v>
      </c>
      <c r="C9" s="9">
        <v>0</v>
      </c>
      <c r="D9" s="9">
        <v>0</v>
      </c>
    </row>
    <row r="10" spans="1:4" x14ac:dyDescent="0.3">
      <c r="A10" s="7">
        <v>6</v>
      </c>
      <c r="B10" s="8" t="s">
        <v>10</v>
      </c>
      <c r="C10" s="9">
        <v>0</v>
      </c>
      <c r="D10" s="9">
        <v>0</v>
      </c>
    </row>
    <row r="11" spans="1:4" x14ac:dyDescent="0.3">
      <c r="A11" s="7">
        <v>7</v>
      </c>
      <c r="B11" s="8" t="s">
        <v>11</v>
      </c>
      <c r="C11" s="9">
        <v>125625811.58</v>
      </c>
      <c r="D11" s="9">
        <v>0</v>
      </c>
    </row>
    <row r="12" spans="1:4" x14ac:dyDescent="0.3">
      <c r="A12" s="7">
        <v>8</v>
      </c>
      <c r="B12" s="8" t="s">
        <v>12</v>
      </c>
      <c r="C12" s="9">
        <v>62412573.479999997</v>
      </c>
      <c r="D12" s="9">
        <v>0</v>
      </c>
    </row>
    <row r="13" spans="1:4" s="36" customFormat="1" x14ac:dyDescent="0.3">
      <c r="A13" s="37">
        <v>9</v>
      </c>
      <c r="B13" s="34" t="s">
        <v>13</v>
      </c>
      <c r="C13" s="35">
        <v>0</v>
      </c>
      <c r="D13" s="35">
        <v>0</v>
      </c>
    </row>
    <row r="14" spans="1:4" x14ac:dyDescent="0.3">
      <c r="A14" s="7">
        <v>10</v>
      </c>
      <c r="B14" s="8" t="s">
        <v>14</v>
      </c>
      <c r="C14" s="9">
        <v>94875</v>
      </c>
      <c r="D14" s="9">
        <v>0</v>
      </c>
    </row>
    <row r="15" spans="1:4" x14ac:dyDescent="0.3">
      <c r="A15" s="7">
        <v>11</v>
      </c>
      <c r="B15" s="8" t="s">
        <v>15</v>
      </c>
      <c r="C15" s="9">
        <v>4246006</v>
      </c>
      <c r="D15" s="9">
        <v>0</v>
      </c>
    </row>
    <row r="16" spans="1:4" x14ac:dyDescent="0.3">
      <c r="A16" s="7">
        <v>12</v>
      </c>
      <c r="B16" s="8" t="s">
        <v>16</v>
      </c>
      <c r="C16" s="9">
        <v>43032540</v>
      </c>
      <c r="D16" s="9">
        <v>0</v>
      </c>
    </row>
    <row r="17" spans="1:4" x14ac:dyDescent="0.3">
      <c r="A17" s="7">
        <v>13</v>
      </c>
      <c r="B17" s="8" t="s">
        <v>17</v>
      </c>
      <c r="C17" s="9">
        <v>12490683.710000001</v>
      </c>
      <c r="D17" s="9">
        <v>0</v>
      </c>
    </row>
    <row r="18" spans="1:4" x14ac:dyDescent="0.3">
      <c r="A18" s="7">
        <v>14</v>
      </c>
      <c r="B18" s="8" t="s">
        <v>18</v>
      </c>
      <c r="C18" s="9">
        <v>0</v>
      </c>
      <c r="D18" s="9">
        <v>0</v>
      </c>
    </row>
    <row r="19" spans="1:4" x14ac:dyDescent="0.3">
      <c r="A19" s="7">
        <v>15</v>
      </c>
      <c r="B19" s="8" t="s">
        <v>19</v>
      </c>
      <c r="C19" s="9">
        <v>0</v>
      </c>
      <c r="D19" s="9">
        <v>0</v>
      </c>
    </row>
    <row r="20" spans="1:4" x14ac:dyDescent="0.3">
      <c r="A20" s="7">
        <v>16</v>
      </c>
      <c r="B20" s="8" t="s">
        <v>20</v>
      </c>
      <c r="C20" s="9">
        <v>0</v>
      </c>
      <c r="D20" s="9">
        <v>0</v>
      </c>
    </row>
    <row r="21" spans="1:4" x14ac:dyDescent="0.3">
      <c r="A21" s="7">
        <v>17</v>
      </c>
      <c r="B21" s="8" t="s">
        <v>21</v>
      </c>
      <c r="C21" s="9">
        <v>79500000</v>
      </c>
      <c r="D21" s="9">
        <v>0</v>
      </c>
    </row>
    <row r="22" spans="1:4" x14ac:dyDescent="0.3">
      <c r="A22" s="7">
        <v>18</v>
      </c>
      <c r="B22" s="8" t="s">
        <v>22</v>
      </c>
      <c r="C22" s="9">
        <v>1356422.61</v>
      </c>
      <c r="D22" s="9">
        <v>0</v>
      </c>
    </row>
    <row r="23" spans="1:4" x14ac:dyDescent="0.3">
      <c r="A23" s="7">
        <v>19</v>
      </c>
      <c r="B23" s="8" t="s">
        <v>23</v>
      </c>
      <c r="C23" s="9">
        <v>4236634</v>
      </c>
      <c r="D23" s="9">
        <v>0</v>
      </c>
    </row>
    <row r="24" spans="1:4" x14ac:dyDescent="0.3">
      <c r="A24" s="7">
        <v>20</v>
      </c>
      <c r="B24" s="8" t="s">
        <v>24</v>
      </c>
      <c r="C24" s="9">
        <v>309161.57</v>
      </c>
      <c r="D24" s="9">
        <v>0</v>
      </c>
    </row>
    <row r="25" spans="1:4" x14ac:dyDescent="0.3">
      <c r="A25" s="7">
        <v>21</v>
      </c>
      <c r="B25" s="8" t="s">
        <v>25</v>
      </c>
      <c r="C25" s="9">
        <v>625</v>
      </c>
      <c r="D25" s="9">
        <v>0</v>
      </c>
    </row>
    <row r="26" spans="1:4" x14ac:dyDescent="0.3">
      <c r="A26" s="7">
        <v>22</v>
      </c>
      <c r="B26" s="8" t="s">
        <v>26</v>
      </c>
      <c r="C26" s="9">
        <v>72000</v>
      </c>
      <c r="D26" s="9">
        <v>0</v>
      </c>
    </row>
    <row r="27" spans="1:4" x14ac:dyDescent="0.3">
      <c r="A27" s="7">
        <v>23</v>
      </c>
      <c r="B27" s="8" t="s">
        <v>27</v>
      </c>
      <c r="C27" s="9">
        <v>0</v>
      </c>
      <c r="D27" s="9">
        <v>0</v>
      </c>
    </row>
    <row r="28" spans="1:4" x14ac:dyDescent="0.3">
      <c r="A28" s="7">
        <v>24</v>
      </c>
      <c r="B28" s="8" t="s">
        <v>28</v>
      </c>
      <c r="C28" s="9">
        <v>0</v>
      </c>
      <c r="D28" s="9">
        <v>0</v>
      </c>
    </row>
    <row r="29" spans="1:4" x14ac:dyDescent="0.3">
      <c r="A29" s="7">
        <v>25</v>
      </c>
      <c r="B29" s="8" t="s">
        <v>29</v>
      </c>
      <c r="C29" s="9">
        <v>97325</v>
      </c>
      <c r="D29" s="9">
        <v>0</v>
      </c>
    </row>
    <row r="30" spans="1:4" x14ac:dyDescent="0.3">
      <c r="A30" s="7">
        <v>26</v>
      </c>
      <c r="B30" s="8" t="s">
        <v>30</v>
      </c>
      <c r="C30" s="9">
        <v>0</v>
      </c>
      <c r="D30" s="9">
        <v>2E-3</v>
      </c>
    </row>
    <row r="31" spans="1:4" x14ac:dyDescent="0.3">
      <c r="A31" s="7">
        <v>27</v>
      </c>
      <c r="B31" s="8" t="s">
        <v>31</v>
      </c>
      <c r="C31" s="9">
        <v>0</v>
      </c>
      <c r="D31" s="9">
        <v>0</v>
      </c>
    </row>
    <row r="32" spans="1:4" x14ac:dyDescent="0.3">
      <c r="A32" s="7">
        <v>28</v>
      </c>
      <c r="B32" s="8" t="s">
        <v>32</v>
      </c>
      <c r="C32" s="9">
        <v>3083570.64</v>
      </c>
      <c r="D32" s="9">
        <v>0</v>
      </c>
    </row>
    <row r="33" spans="1:4" x14ac:dyDescent="0.3">
      <c r="A33" s="7">
        <v>29</v>
      </c>
      <c r="B33" s="8" t="s">
        <v>33</v>
      </c>
      <c r="C33" s="9">
        <v>2282857.2999999998</v>
      </c>
      <c r="D33" s="9">
        <v>0</v>
      </c>
    </row>
    <row r="34" spans="1:4" x14ac:dyDescent="0.3">
      <c r="A34" s="7">
        <v>30</v>
      </c>
      <c r="B34" s="8" t="s">
        <v>34</v>
      </c>
      <c r="C34" s="9">
        <v>0</v>
      </c>
      <c r="D34" s="9">
        <v>960980.7</v>
      </c>
    </row>
    <row r="35" spans="1:4" x14ac:dyDescent="0.3">
      <c r="A35" s="7">
        <v>31</v>
      </c>
      <c r="B35" s="8" t="s">
        <v>35</v>
      </c>
      <c r="C35" s="9">
        <v>17430275.719999999</v>
      </c>
      <c r="D35" s="9">
        <v>0</v>
      </c>
    </row>
    <row r="36" spans="1:4" x14ac:dyDescent="0.3">
      <c r="A36" s="7">
        <v>32</v>
      </c>
      <c r="B36" s="8" t="s">
        <v>36</v>
      </c>
      <c r="C36" s="9">
        <v>1162300</v>
      </c>
      <c r="D36" s="9">
        <v>0</v>
      </c>
    </row>
    <row r="37" spans="1:4" x14ac:dyDescent="0.3">
      <c r="A37" s="7">
        <v>33</v>
      </c>
      <c r="B37" s="8" t="s">
        <v>37</v>
      </c>
      <c r="C37" s="9">
        <v>939213</v>
      </c>
      <c r="D37" s="9">
        <v>0</v>
      </c>
    </row>
    <row r="38" spans="1:4" x14ac:dyDescent="0.3">
      <c r="A38" s="7">
        <v>34</v>
      </c>
      <c r="B38" s="8" t="s">
        <v>38</v>
      </c>
      <c r="C38" s="9">
        <v>1001112</v>
      </c>
      <c r="D38" s="9">
        <v>0</v>
      </c>
    </row>
    <row r="39" spans="1:4" x14ac:dyDescent="0.3">
      <c r="A39" s="7">
        <v>35</v>
      </c>
      <c r="B39" s="8" t="s">
        <v>39</v>
      </c>
      <c r="C39" s="9">
        <v>2553354.86</v>
      </c>
      <c r="D39" s="9">
        <v>0</v>
      </c>
    </row>
    <row r="40" spans="1:4" x14ac:dyDescent="0.3">
      <c r="A40" s="7">
        <v>36</v>
      </c>
      <c r="B40" s="8" t="s">
        <v>40</v>
      </c>
      <c r="C40" s="9">
        <v>650126</v>
      </c>
      <c r="D40" s="9">
        <v>0</v>
      </c>
    </row>
    <row r="41" spans="1:4" x14ac:dyDescent="0.3">
      <c r="A41" s="7">
        <v>37</v>
      </c>
      <c r="B41" s="8" t="s">
        <v>41</v>
      </c>
      <c r="C41" s="9">
        <v>603473</v>
      </c>
      <c r="D41" s="9">
        <v>0</v>
      </c>
    </row>
    <row r="42" spans="1:4" x14ac:dyDescent="0.3">
      <c r="A42" s="7">
        <v>38</v>
      </c>
      <c r="B42" s="8" t="s">
        <v>42</v>
      </c>
      <c r="C42" s="9">
        <v>216355</v>
      </c>
      <c r="D42" s="9">
        <v>0</v>
      </c>
    </row>
    <row r="43" spans="1:4" x14ac:dyDescent="0.3">
      <c r="A43" s="7">
        <v>39</v>
      </c>
      <c r="B43" s="8" t="s">
        <v>43</v>
      </c>
      <c r="C43" s="9">
        <v>16705725.550000001</v>
      </c>
      <c r="D43" s="9">
        <v>0</v>
      </c>
    </row>
    <row r="44" spans="1:4" x14ac:dyDescent="0.3">
      <c r="A44" s="7">
        <v>40</v>
      </c>
      <c r="B44" s="8" t="s">
        <v>44</v>
      </c>
      <c r="C44" s="9">
        <v>7308565.1900000004</v>
      </c>
      <c r="D44" s="9">
        <v>0</v>
      </c>
    </row>
    <row r="45" spans="1:4" x14ac:dyDescent="0.3">
      <c r="A45" s="7">
        <v>41</v>
      </c>
      <c r="B45" s="8" t="s">
        <v>45</v>
      </c>
      <c r="C45" s="9">
        <v>0</v>
      </c>
      <c r="D45" s="9">
        <v>0</v>
      </c>
    </row>
    <row r="46" spans="1:4" x14ac:dyDescent="0.3">
      <c r="A46" s="7">
        <v>42</v>
      </c>
      <c r="B46" s="8" t="s">
        <v>46</v>
      </c>
      <c r="C46" s="9">
        <v>0</v>
      </c>
      <c r="D46" s="9">
        <v>0</v>
      </c>
    </row>
    <row r="47" spans="1:4" x14ac:dyDescent="0.3">
      <c r="A47" s="7">
        <v>43</v>
      </c>
      <c r="B47" s="8" t="s">
        <v>47</v>
      </c>
      <c r="C47" s="9">
        <v>0</v>
      </c>
      <c r="D47" s="9">
        <v>610312</v>
      </c>
    </row>
    <row r="48" spans="1:4" x14ac:dyDescent="0.3">
      <c r="A48" s="7">
        <v>44</v>
      </c>
      <c r="B48" s="8" t="s">
        <v>48</v>
      </c>
      <c r="C48" s="9">
        <v>1027023.5</v>
      </c>
      <c r="D48" s="9">
        <v>0</v>
      </c>
    </row>
    <row r="49" spans="1:4" x14ac:dyDescent="0.3">
      <c r="A49" s="7">
        <v>45</v>
      </c>
      <c r="B49" s="8" t="s">
        <v>49</v>
      </c>
      <c r="C49" s="9">
        <v>2156525</v>
      </c>
      <c r="D49" s="9">
        <v>0</v>
      </c>
    </row>
    <row r="50" spans="1:4" x14ac:dyDescent="0.3">
      <c r="A50" s="7">
        <v>46</v>
      </c>
      <c r="B50" s="8" t="s">
        <v>50</v>
      </c>
      <c r="C50" s="9">
        <v>300</v>
      </c>
      <c r="D50" s="9">
        <v>0</v>
      </c>
    </row>
    <row r="51" spans="1:4" x14ac:dyDescent="0.3">
      <c r="A51" s="7">
        <v>47</v>
      </c>
      <c r="B51" s="8" t="s">
        <v>51</v>
      </c>
      <c r="C51" s="9">
        <v>753693</v>
      </c>
      <c r="D51" s="9">
        <v>0</v>
      </c>
    </row>
    <row r="52" spans="1:4" x14ac:dyDescent="0.3">
      <c r="A52" s="7">
        <v>48</v>
      </c>
      <c r="B52" s="8" t="s">
        <v>52</v>
      </c>
      <c r="C52" s="9">
        <v>2687543.73</v>
      </c>
      <c r="D52" s="9">
        <v>0</v>
      </c>
    </row>
    <row r="53" spans="1:4" x14ac:dyDescent="0.3">
      <c r="A53" s="7">
        <v>49</v>
      </c>
      <c r="B53" s="8" t="s">
        <v>53</v>
      </c>
      <c r="C53" s="9">
        <v>0</v>
      </c>
      <c r="D53" s="9">
        <v>347157819.19999999</v>
      </c>
    </row>
    <row r="54" spans="1:4" x14ac:dyDescent="0.3">
      <c r="A54" s="7">
        <v>50</v>
      </c>
      <c r="B54" s="8" t="s">
        <v>54</v>
      </c>
      <c r="C54" s="9">
        <v>52936</v>
      </c>
      <c r="D54" s="9">
        <v>0</v>
      </c>
    </row>
    <row r="55" spans="1:4" x14ac:dyDescent="0.3">
      <c r="A55" s="7">
        <v>51</v>
      </c>
      <c r="B55" s="8" t="s">
        <v>55</v>
      </c>
      <c r="C55" s="9">
        <v>9863190</v>
      </c>
      <c r="D55" s="9">
        <v>0</v>
      </c>
    </row>
    <row r="56" spans="1:4" x14ac:dyDescent="0.3">
      <c r="A56" s="7">
        <v>52</v>
      </c>
      <c r="B56" s="8" t="s">
        <v>56</v>
      </c>
      <c r="C56" s="9">
        <v>1446770</v>
      </c>
      <c r="D56" s="9">
        <v>0</v>
      </c>
    </row>
    <row r="57" spans="1:4" x14ac:dyDescent="0.3">
      <c r="A57" s="7">
        <v>53</v>
      </c>
      <c r="B57" s="8" t="s">
        <v>57</v>
      </c>
      <c r="C57" s="9">
        <v>2306213.04</v>
      </c>
      <c r="D57" s="9">
        <v>0</v>
      </c>
    </row>
    <row r="58" spans="1:4" x14ac:dyDescent="0.3">
      <c r="A58" s="7">
        <v>54</v>
      </c>
      <c r="B58" s="8" t="s">
        <v>58</v>
      </c>
      <c r="C58" s="9">
        <v>1961480.5</v>
      </c>
      <c r="D58" s="9">
        <v>0</v>
      </c>
    </row>
    <row r="59" spans="1:4" x14ac:dyDescent="0.3">
      <c r="A59" s="7">
        <v>55</v>
      </c>
      <c r="B59" s="8" t="s">
        <v>59</v>
      </c>
      <c r="C59" s="9">
        <v>1773842</v>
      </c>
      <c r="D59" s="9">
        <v>0</v>
      </c>
    </row>
    <row r="60" spans="1:4" x14ac:dyDescent="0.3">
      <c r="A60" s="7">
        <v>56</v>
      </c>
      <c r="B60" s="8" t="s">
        <v>60</v>
      </c>
      <c r="C60" s="9">
        <v>8786986.1300000008</v>
      </c>
      <c r="D60" s="9">
        <v>0</v>
      </c>
    </row>
    <row r="61" spans="1:4" x14ac:dyDescent="0.3">
      <c r="A61" s="7">
        <v>57</v>
      </c>
      <c r="B61" s="8" t="s">
        <v>61</v>
      </c>
      <c r="C61" s="9">
        <v>1125</v>
      </c>
      <c r="D61" s="9">
        <v>0</v>
      </c>
    </row>
    <row r="62" spans="1:4" x14ac:dyDescent="0.3">
      <c r="A62" s="7">
        <v>58</v>
      </c>
      <c r="B62" s="8" t="s">
        <v>62</v>
      </c>
      <c r="C62" s="9">
        <v>1108711</v>
      </c>
      <c r="D62" s="9">
        <v>0</v>
      </c>
    </row>
    <row r="63" spans="1:4" x14ac:dyDescent="0.3">
      <c r="A63" s="7">
        <v>59</v>
      </c>
      <c r="B63" s="8" t="s">
        <v>63</v>
      </c>
      <c r="C63" s="9">
        <v>315895</v>
      </c>
      <c r="D63" s="9">
        <v>0</v>
      </c>
    </row>
    <row r="64" spans="1:4" x14ac:dyDescent="0.3">
      <c r="A64" s="7">
        <v>60</v>
      </c>
      <c r="B64" s="8" t="s">
        <v>64</v>
      </c>
      <c r="C64" s="9">
        <v>0</v>
      </c>
      <c r="D64" s="9">
        <v>18808</v>
      </c>
    </row>
    <row r="65" spans="1:4" x14ac:dyDescent="0.3">
      <c r="A65" s="7">
        <v>61</v>
      </c>
      <c r="B65" s="8" t="s">
        <v>65</v>
      </c>
      <c r="C65" s="9">
        <v>5068747</v>
      </c>
      <c r="D65" s="9">
        <v>0</v>
      </c>
    </row>
    <row r="66" spans="1:4" x14ac:dyDescent="0.3">
      <c r="A66" s="7">
        <v>62</v>
      </c>
      <c r="B66" s="8" t="s">
        <v>66</v>
      </c>
      <c r="C66" s="9">
        <v>376466</v>
      </c>
      <c r="D66" s="9">
        <v>0</v>
      </c>
    </row>
    <row r="67" spans="1:4" x14ac:dyDescent="0.3">
      <c r="A67" s="7">
        <v>63</v>
      </c>
      <c r="B67" s="8" t="s">
        <v>67</v>
      </c>
      <c r="C67" s="9">
        <v>3610686</v>
      </c>
      <c r="D67" s="9">
        <v>0</v>
      </c>
    </row>
    <row r="68" spans="1:4" x14ac:dyDescent="0.3">
      <c r="A68" s="7">
        <v>64</v>
      </c>
      <c r="B68" s="8" t="s">
        <v>68</v>
      </c>
      <c r="C68" s="9">
        <v>2833077</v>
      </c>
      <c r="D68" s="9">
        <v>0</v>
      </c>
    </row>
    <row r="69" spans="1:4" x14ac:dyDescent="0.3">
      <c r="A69" s="7">
        <v>65</v>
      </c>
      <c r="B69" s="8" t="s">
        <v>69</v>
      </c>
      <c r="C69" s="9">
        <v>1106580.75</v>
      </c>
      <c r="D69" s="9">
        <v>0</v>
      </c>
    </row>
    <row r="70" spans="1:4" x14ac:dyDescent="0.3">
      <c r="A70" s="7">
        <v>66</v>
      </c>
      <c r="B70" s="8" t="s">
        <v>70</v>
      </c>
      <c r="C70" s="9">
        <v>0</v>
      </c>
      <c r="D70" s="9">
        <v>0</v>
      </c>
    </row>
    <row r="71" spans="1:4" x14ac:dyDescent="0.3">
      <c r="A71" s="7">
        <v>67</v>
      </c>
      <c r="B71" s="8" t="s">
        <v>71</v>
      </c>
      <c r="C71" s="9">
        <v>91000</v>
      </c>
      <c r="D71" s="9">
        <v>0</v>
      </c>
    </row>
    <row r="72" spans="1:4" x14ac:dyDescent="0.3">
      <c r="A72" s="7">
        <v>68</v>
      </c>
      <c r="B72" s="8" t="s">
        <v>72</v>
      </c>
      <c r="C72" s="9">
        <v>3527634</v>
      </c>
      <c r="D72" s="9">
        <v>0</v>
      </c>
    </row>
    <row r="73" spans="1:4" x14ac:dyDescent="0.3">
      <c r="A73" s="7">
        <v>69</v>
      </c>
      <c r="B73" s="8" t="s">
        <v>73</v>
      </c>
      <c r="C73" s="9">
        <v>26133686.25</v>
      </c>
      <c r="D73" s="9">
        <v>0</v>
      </c>
    </row>
    <row r="74" spans="1:4" x14ac:dyDescent="0.3">
      <c r="A74" s="7">
        <v>70</v>
      </c>
      <c r="B74" s="8" t="s">
        <v>74</v>
      </c>
      <c r="C74" s="9">
        <v>952692</v>
      </c>
      <c r="D74" s="9">
        <v>0</v>
      </c>
    </row>
    <row r="75" spans="1:4" x14ac:dyDescent="0.3">
      <c r="A75" s="7">
        <v>71</v>
      </c>
      <c r="B75" s="8" t="s">
        <v>75</v>
      </c>
      <c r="C75" s="9">
        <v>1438333</v>
      </c>
      <c r="D75" s="9">
        <v>0</v>
      </c>
    </row>
    <row r="76" spans="1:4" x14ac:dyDescent="0.3">
      <c r="A76" s="7">
        <v>72</v>
      </c>
      <c r="B76" s="8" t="s">
        <v>76</v>
      </c>
      <c r="C76" s="9">
        <v>7618900</v>
      </c>
      <c r="D76" s="9">
        <v>0</v>
      </c>
    </row>
    <row r="77" spans="1:4" x14ac:dyDescent="0.3">
      <c r="A77" s="7">
        <v>73</v>
      </c>
      <c r="B77" s="8" t="s">
        <v>77</v>
      </c>
      <c r="C77" s="9">
        <v>50407</v>
      </c>
      <c r="D77" s="9">
        <v>0</v>
      </c>
    </row>
    <row r="78" spans="1:4" x14ac:dyDescent="0.3">
      <c r="A78" s="7">
        <v>74</v>
      </c>
      <c r="B78" s="8" t="s">
        <v>78</v>
      </c>
      <c r="C78" s="9">
        <v>410525</v>
      </c>
      <c r="D78" s="9">
        <v>0</v>
      </c>
    </row>
    <row r="79" spans="1:4" x14ac:dyDescent="0.3">
      <c r="A79" s="7">
        <v>75</v>
      </c>
      <c r="B79" s="8" t="s">
        <v>79</v>
      </c>
      <c r="C79" s="9">
        <v>1193732</v>
      </c>
      <c r="D79" s="9">
        <v>0</v>
      </c>
    </row>
    <row r="80" spans="1:4" ht="17.55" customHeight="1" x14ac:dyDescent="0.3">
      <c r="A80" s="7">
        <v>76</v>
      </c>
      <c r="B80" s="8" t="s">
        <v>80</v>
      </c>
      <c r="C80" s="9">
        <v>1150000</v>
      </c>
      <c r="D80" s="9">
        <v>0</v>
      </c>
    </row>
    <row r="81" spans="1:4" x14ac:dyDescent="0.3">
      <c r="A81" s="37">
        <v>77</v>
      </c>
      <c r="B81" s="34" t="s">
        <v>81</v>
      </c>
      <c r="C81" s="9">
        <v>0</v>
      </c>
      <c r="D81" s="9">
        <v>0</v>
      </c>
    </row>
    <row r="82" spans="1:4" x14ac:dyDescent="0.3">
      <c r="A82" s="7">
        <v>78</v>
      </c>
      <c r="B82" s="8" t="s">
        <v>82</v>
      </c>
      <c r="C82" s="9">
        <v>681160.32</v>
      </c>
      <c r="D82" s="9">
        <v>0</v>
      </c>
    </row>
    <row r="83" spans="1:4" x14ac:dyDescent="0.3">
      <c r="A83" s="7">
        <v>79</v>
      </c>
      <c r="B83" s="8" t="s">
        <v>83</v>
      </c>
      <c r="C83" s="9">
        <v>164103.06</v>
      </c>
      <c r="D83" s="9">
        <v>0</v>
      </c>
    </row>
    <row r="84" spans="1:4" x14ac:dyDescent="0.3">
      <c r="A84" s="7">
        <v>80</v>
      </c>
      <c r="B84" s="8" t="s">
        <v>84</v>
      </c>
      <c r="C84" s="9">
        <v>0</v>
      </c>
      <c r="D84" s="9">
        <v>0</v>
      </c>
    </row>
    <row r="85" spans="1:4" x14ac:dyDescent="0.3">
      <c r="A85" s="7">
        <v>81</v>
      </c>
      <c r="B85" s="8" t="s">
        <v>85</v>
      </c>
      <c r="C85" s="9">
        <v>870305</v>
      </c>
      <c r="D85" s="9">
        <v>0</v>
      </c>
    </row>
    <row r="86" spans="1:4" x14ac:dyDescent="0.3">
      <c r="A86" s="7">
        <v>82</v>
      </c>
      <c r="B86" s="8" t="s">
        <v>86</v>
      </c>
      <c r="C86" s="9">
        <v>3530072</v>
      </c>
      <c r="D86" s="9">
        <v>0</v>
      </c>
    </row>
    <row r="87" spans="1:4" x14ac:dyDescent="0.3">
      <c r="A87" s="7">
        <v>83</v>
      </c>
      <c r="B87" s="8" t="s">
        <v>87</v>
      </c>
      <c r="C87" s="9">
        <v>1775800</v>
      </c>
      <c r="D87" s="9">
        <v>0</v>
      </c>
    </row>
    <row r="88" spans="1:4" x14ac:dyDescent="0.3">
      <c r="A88" s="7">
        <v>84</v>
      </c>
      <c r="B88" s="8" t="s">
        <v>88</v>
      </c>
      <c r="C88" s="9">
        <v>1626500</v>
      </c>
      <c r="D88" s="9">
        <v>0</v>
      </c>
    </row>
    <row r="89" spans="1:4" x14ac:dyDescent="0.3">
      <c r="A89" s="7">
        <v>85</v>
      </c>
      <c r="B89" s="8" t="s">
        <v>89</v>
      </c>
      <c r="C89" s="9">
        <v>438250</v>
      </c>
      <c r="D89" s="9">
        <v>0</v>
      </c>
    </row>
    <row r="90" spans="1:4" x14ac:dyDescent="0.3">
      <c r="A90" s="7">
        <v>86</v>
      </c>
      <c r="B90" s="8" t="s">
        <v>90</v>
      </c>
      <c r="C90" s="9">
        <v>8071283</v>
      </c>
      <c r="D90" s="9">
        <v>0</v>
      </c>
    </row>
    <row r="91" spans="1:4" x14ac:dyDescent="0.3">
      <c r="A91" s="7">
        <v>87</v>
      </c>
      <c r="B91" s="8" t="s">
        <v>91</v>
      </c>
      <c r="C91" s="9">
        <v>0</v>
      </c>
      <c r="D91" s="9">
        <v>0</v>
      </c>
    </row>
    <row r="92" spans="1:4" x14ac:dyDescent="0.3">
      <c r="A92" s="7">
        <v>88</v>
      </c>
      <c r="B92" s="32" t="s">
        <v>92</v>
      </c>
      <c r="C92" s="9">
        <v>99222470</v>
      </c>
      <c r="D92" s="9">
        <v>0</v>
      </c>
    </row>
    <row r="93" spans="1:4" x14ac:dyDescent="0.3">
      <c r="A93" s="7">
        <v>89</v>
      </c>
      <c r="B93" s="8" t="s">
        <v>93</v>
      </c>
      <c r="C93" s="9">
        <v>2500000</v>
      </c>
      <c r="D93" s="9">
        <v>0</v>
      </c>
    </row>
    <row r="94" spans="1:4" x14ac:dyDescent="0.3">
      <c r="A94" s="7">
        <v>90</v>
      </c>
      <c r="B94" s="8" t="s">
        <v>94</v>
      </c>
      <c r="C94" s="9">
        <v>1371384</v>
      </c>
      <c r="D94" s="9">
        <v>0</v>
      </c>
    </row>
    <row r="95" spans="1:4" x14ac:dyDescent="0.3">
      <c r="A95" s="7">
        <v>91</v>
      </c>
      <c r="B95" s="8" t="s">
        <v>95</v>
      </c>
      <c r="C95" s="9">
        <v>15162714.199999999</v>
      </c>
      <c r="D95" s="9">
        <v>0</v>
      </c>
    </row>
    <row r="96" spans="1:4" x14ac:dyDescent="0.3">
      <c r="A96" s="7">
        <v>92</v>
      </c>
      <c r="B96" s="8" t="s">
        <v>96</v>
      </c>
      <c r="C96" s="9">
        <v>3672920.85</v>
      </c>
      <c r="D96" s="9">
        <v>0</v>
      </c>
    </row>
    <row r="97" spans="1:4" x14ac:dyDescent="0.3">
      <c r="A97" s="7">
        <v>93</v>
      </c>
      <c r="B97" s="8" t="s">
        <v>97</v>
      </c>
      <c r="C97" s="9">
        <v>1754180.88</v>
      </c>
      <c r="D97" s="9">
        <v>0</v>
      </c>
    </row>
    <row r="98" spans="1:4" x14ac:dyDescent="0.3">
      <c r="A98" s="7">
        <v>94</v>
      </c>
      <c r="B98" s="8" t="s">
        <v>98</v>
      </c>
      <c r="C98" s="9">
        <v>2470555</v>
      </c>
      <c r="D98" s="9">
        <v>0</v>
      </c>
    </row>
    <row r="99" spans="1:4" x14ac:dyDescent="0.3">
      <c r="A99" s="7">
        <v>95</v>
      </c>
      <c r="B99" s="8" t="s">
        <v>99</v>
      </c>
      <c r="C99" s="9">
        <v>980400</v>
      </c>
      <c r="D99" s="9">
        <v>0</v>
      </c>
    </row>
    <row r="100" spans="1:4" x14ac:dyDescent="0.3">
      <c r="A100" s="7">
        <v>96</v>
      </c>
      <c r="B100" s="8" t="s">
        <v>100</v>
      </c>
      <c r="C100" s="9">
        <v>114711.09</v>
      </c>
      <c r="D100" s="9">
        <v>0</v>
      </c>
    </row>
    <row r="101" spans="1:4" x14ac:dyDescent="0.3">
      <c r="A101" s="7">
        <v>97</v>
      </c>
      <c r="B101" s="8" t="s">
        <v>101</v>
      </c>
      <c r="C101" s="9">
        <v>8120342.2400000002</v>
      </c>
      <c r="D101" s="9">
        <v>0</v>
      </c>
    </row>
    <row r="102" spans="1:4" x14ac:dyDescent="0.3">
      <c r="A102" s="7">
        <v>98</v>
      </c>
      <c r="B102" s="8" t="s">
        <v>102</v>
      </c>
      <c r="C102" s="9">
        <v>375325</v>
      </c>
      <c r="D102" s="9">
        <v>0</v>
      </c>
    </row>
    <row r="103" spans="1:4" x14ac:dyDescent="0.3">
      <c r="A103" s="7">
        <v>99</v>
      </c>
      <c r="B103" s="8" t="s">
        <v>103</v>
      </c>
      <c r="C103" s="9">
        <v>50</v>
      </c>
      <c r="D103" s="9">
        <v>0</v>
      </c>
    </row>
    <row r="104" spans="1:4" x14ac:dyDescent="0.3">
      <c r="A104" s="7">
        <v>100</v>
      </c>
      <c r="B104" s="8" t="s">
        <v>104</v>
      </c>
      <c r="C104" s="9">
        <v>0</v>
      </c>
      <c r="D104" s="9">
        <v>0</v>
      </c>
    </row>
    <row r="105" spans="1:4" x14ac:dyDescent="0.3">
      <c r="A105" s="7">
        <v>101</v>
      </c>
      <c r="B105" s="8" t="s">
        <v>105</v>
      </c>
      <c r="C105" s="9">
        <v>144580</v>
      </c>
      <c r="D105" s="9">
        <v>0</v>
      </c>
    </row>
    <row r="106" spans="1:4" x14ac:dyDescent="0.3">
      <c r="A106" s="7">
        <v>102</v>
      </c>
      <c r="B106" s="8" t="s">
        <v>106</v>
      </c>
      <c r="C106" s="9">
        <v>99650</v>
      </c>
      <c r="D106" s="9">
        <v>0</v>
      </c>
    </row>
    <row r="107" spans="1:4" x14ac:dyDescent="0.3">
      <c r="A107" s="7">
        <v>103</v>
      </c>
      <c r="B107" s="8" t="s">
        <v>107</v>
      </c>
      <c r="C107" s="9">
        <v>6550</v>
      </c>
      <c r="D107" s="9">
        <v>0</v>
      </c>
    </row>
    <row r="108" spans="1:4" s="36" customFormat="1" x14ac:dyDescent="0.3">
      <c r="A108" s="37">
        <v>104</v>
      </c>
      <c r="B108" s="34" t="s">
        <v>108</v>
      </c>
      <c r="C108" s="35">
        <v>0</v>
      </c>
      <c r="D108" s="35">
        <v>0</v>
      </c>
    </row>
    <row r="109" spans="1:4" x14ac:dyDescent="0.3">
      <c r="A109" s="7">
        <v>105</v>
      </c>
      <c r="B109" s="8" t="s">
        <v>109</v>
      </c>
      <c r="C109" s="9">
        <v>0</v>
      </c>
      <c r="D109" s="9">
        <v>0</v>
      </c>
    </row>
    <row r="110" spans="1:4" x14ac:dyDescent="0.3">
      <c r="A110" s="7">
        <v>106</v>
      </c>
      <c r="B110" s="8" t="s">
        <v>110</v>
      </c>
      <c r="C110" s="9">
        <v>809007</v>
      </c>
      <c r="D110" s="9">
        <v>0</v>
      </c>
    </row>
    <row r="111" spans="1:4" x14ac:dyDescent="0.3">
      <c r="A111" s="7">
        <v>107</v>
      </c>
      <c r="B111" s="8" t="s">
        <v>111</v>
      </c>
      <c r="C111" s="9">
        <v>2005301.38</v>
      </c>
      <c r="D111" s="9">
        <v>0</v>
      </c>
    </row>
    <row r="112" spans="1:4" x14ac:dyDescent="0.3">
      <c r="A112" s="10">
        <v>108</v>
      </c>
      <c r="B112" s="8" t="s">
        <v>112</v>
      </c>
      <c r="C112" s="9">
        <v>156270163</v>
      </c>
      <c r="D112" s="9">
        <v>0</v>
      </c>
    </row>
    <row r="113" spans="1:4" x14ac:dyDescent="0.3">
      <c r="A113" s="10">
        <v>109</v>
      </c>
      <c r="B113" s="8" t="s">
        <v>113</v>
      </c>
      <c r="C113" s="9">
        <v>732742</v>
      </c>
      <c r="D113" s="9">
        <v>0</v>
      </c>
    </row>
    <row r="114" spans="1:4" x14ac:dyDescent="0.3">
      <c r="A114" s="10">
        <v>110</v>
      </c>
      <c r="B114" s="8" t="s">
        <v>114</v>
      </c>
      <c r="C114" s="9">
        <v>83828453.890000001</v>
      </c>
      <c r="D114" s="9">
        <v>0</v>
      </c>
    </row>
    <row r="115" spans="1:4" x14ac:dyDescent="0.3">
      <c r="A115" s="10">
        <v>111</v>
      </c>
      <c r="B115" s="8" t="s">
        <v>115</v>
      </c>
      <c r="C115" s="9">
        <v>321873649.98000002</v>
      </c>
      <c r="D115" s="9">
        <v>0</v>
      </c>
    </row>
    <row r="116" spans="1:4" x14ac:dyDescent="0.3">
      <c r="A116" s="10">
        <v>112</v>
      </c>
      <c r="B116" s="8" t="s">
        <v>116</v>
      </c>
      <c r="C116" s="9">
        <v>153848224.94999999</v>
      </c>
      <c r="D116" s="9">
        <v>0</v>
      </c>
    </row>
    <row r="117" spans="1:4" x14ac:dyDescent="0.3">
      <c r="A117" s="10">
        <v>113</v>
      </c>
      <c r="B117" s="8" t="s">
        <v>117</v>
      </c>
      <c r="C117" s="9">
        <v>45481909.530000001</v>
      </c>
      <c r="D117" s="9">
        <v>0</v>
      </c>
    </row>
    <row r="118" spans="1:4" x14ac:dyDescent="0.3">
      <c r="A118" s="10">
        <v>114</v>
      </c>
      <c r="B118" s="8" t="s">
        <v>118</v>
      </c>
      <c r="C118" s="9">
        <v>77873664.435000002</v>
      </c>
      <c r="D118" s="9">
        <v>0</v>
      </c>
    </row>
    <row r="119" spans="1:4" x14ac:dyDescent="0.3">
      <c r="A119" s="10">
        <v>115</v>
      </c>
      <c r="B119" s="8" t="s">
        <v>119</v>
      </c>
      <c r="C119" s="9">
        <v>92565488.165000007</v>
      </c>
      <c r="D119" s="9">
        <v>0</v>
      </c>
    </row>
    <row r="120" spans="1:4" x14ac:dyDescent="0.3">
      <c r="A120" s="10">
        <v>116</v>
      </c>
      <c r="B120" s="8" t="s">
        <v>120</v>
      </c>
      <c r="C120" s="9">
        <v>5516783.5</v>
      </c>
      <c r="D120" s="9">
        <v>0</v>
      </c>
    </row>
    <row r="121" spans="1:4" x14ac:dyDescent="0.3">
      <c r="A121" s="10">
        <v>117</v>
      </c>
      <c r="B121" s="8" t="s">
        <v>121</v>
      </c>
      <c r="C121" s="9">
        <v>439692554.81999999</v>
      </c>
      <c r="D121" s="9">
        <v>0</v>
      </c>
    </row>
    <row r="122" spans="1:4" x14ac:dyDescent="0.3">
      <c r="A122" s="10">
        <v>118</v>
      </c>
      <c r="B122" s="8" t="s">
        <v>122</v>
      </c>
      <c r="C122" s="9">
        <v>722933.75</v>
      </c>
      <c r="D122" s="9">
        <v>0</v>
      </c>
    </row>
    <row r="123" spans="1:4" x14ac:dyDescent="0.3">
      <c r="A123" s="10">
        <v>119</v>
      </c>
      <c r="B123" s="8" t="s">
        <v>123</v>
      </c>
      <c r="C123" s="9">
        <v>9235103.4700000007</v>
      </c>
      <c r="D123" s="9">
        <v>0</v>
      </c>
    </row>
    <row r="124" spans="1:4" s="36" customFormat="1" x14ac:dyDescent="0.3">
      <c r="A124" s="33">
        <v>120</v>
      </c>
      <c r="B124" s="34" t="s">
        <v>124</v>
      </c>
      <c r="C124" s="35">
        <v>0</v>
      </c>
      <c r="D124" s="35">
        <v>0</v>
      </c>
    </row>
    <row r="125" spans="1:4" x14ac:dyDescent="0.3">
      <c r="A125" s="10">
        <v>121</v>
      </c>
      <c r="B125" s="8" t="s">
        <v>125</v>
      </c>
      <c r="C125" s="9">
        <v>29246997.73</v>
      </c>
      <c r="D125" s="9">
        <v>0</v>
      </c>
    </row>
    <row r="126" spans="1:4" x14ac:dyDescent="0.3">
      <c r="A126" s="10">
        <v>122</v>
      </c>
      <c r="B126" s="8" t="s">
        <v>126</v>
      </c>
      <c r="C126" s="9">
        <v>2990336.29</v>
      </c>
      <c r="D126" s="9">
        <v>0</v>
      </c>
    </row>
    <row r="127" spans="1:4" x14ac:dyDescent="0.3">
      <c r="A127" s="10">
        <v>123</v>
      </c>
      <c r="B127" s="8" t="s">
        <v>127</v>
      </c>
      <c r="C127" s="9">
        <v>1364246.93</v>
      </c>
      <c r="D127" s="9">
        <v>0</v>
      </c>
    </row>
    <row r="128" spans="1:4" x14ac:dyDescent="0.3">
      <c r="A128" s="10">
        <v>124</v>
      </c>
      <c r="B128" s="8" t="s">
        <v>128</v>
      </c>
      <c r="C128" s="9">
        <v>202593689.28999999</v>
      </c>
      <c r="D128" s="9">
        <v>0</v>
      </c>
    </row>
    <row r="129" spans="1:4" s="36" customFormat="1" x14ac:dyDescent="0.3">
      <c r="A129" s="33">
        <v>125</v>
      </c>
      <c r="B129" s="34" t="s">
        <v>129</v>
      </c>
      <c r="C129" s="35">
        <v>0</v>
      </c>
      <c r="D129" s="35">
        <v>0</v>
      </c>
    </row>
    <row r="130" spans="1:4" x14ac:dyDescent="0.3">
      <c r="A130" s="10">
        <v>126</v>
      </c>
      <c r="B130" s="12" t="s">
        <v>130</v>
      </c>
      <c r="C130" s="9">
        <v>5480</v>
      </c>
      <c r="D130" s="9">
        <v>0</v>
      </c>
    </row>
    <row r="131" spans="1:4" x14ac:dyDescent="0.3">
      <c r="A131" s="10">
        <v>127</v>
      </c>
      <c r="B131" s="12" t="s">
        <v>131</v>
      </c>
      <c r="C131" s="9">
        <v>0</v>
      </c>
      <c r="D131" s="9">
        <v>0</v>
      </c>
    </row>
    <row r="132" spans="1:4" x14ac:dyDescent="0.3">
      <c r="A132" s="10">
        <v>128</v>
      </c>
      <c r="B132" s="8" t="s">
        <v>132</v>
      </c>
      <c r="C132" s="9">
        <v>3473327.17</v>
      </c>
      <c r="D132" s="9">
        <v>0</v>
      </c>
    </row>
    <row r="133" spans="1:4" x14ac:dyDescent="0.3">
      <c r="A133" s="10">
        <v>129</v>
      </c>
      <c r="B133" s="12" t="s">
        <v>133</v>
      </c>
      <c r="C133" s="9">
        <v>0</v>
      </c>
      <c r="D133" s="9">
        <v>0</v>
      </c>
    </row>
    <row r="134" spans="1:4" x14ac:dyDescent="0.3">
      <c r="A134" s="10">
        <v>130</v>
      </c>
      <c r="B134" s="8" t="s">
        <v>134</v>
      </c>
      <c r="C134" s="9">
        <v>434283</v>
      </c>
      <c r="D134" s="9">
        <v>0</v>
      </c>
    </row>
    <row r="135" spans="1:4" x14ac:dyDescent="0.3">
      <c r="A135" s="10">
        <v>131</v>
      </c>
      <c r="B135" s="8" t="s">
        <v>135</v>
      </c>
      <c r="C135" s="9">
        <v>2145840</v>
      </c>
      <c r="D135" s="9">
        <v>0</v>
      </c>
    </row>
    <row r="136" spans="1:4" x14ac:dyDescent="0.3">
      <c r="A136" s="10">
        <v>132</v>
      </c>
      <c r="B136" s="12" t="s">
        <v>136</v>
      </c>
      <c r="C136" s="9">
        <v>0</v>
      </c>
      <c r="D136" s="9">
        <v>792729</v>
      </c>
    </row>
    <row r="137" spans="1:4" s="36" customFormat="1" x14ac:dyDescent="0.3">
      <c r="A137" s="33">
        <v>133</v>
      </c>
      <c r="B137" s="34" t="s">
        <v>137</v>
      </c>
      <c r="C137" s="35">
        <v>0</v>
      </c>
      <c r="D137" s="35">
        <v>0</v>
      </c>
    </row>
    <row r="138" spans="1:4" s="36" customFormat="1" x14ac:dyDescent="0.3">
      <c r="A138" s="33">
        <v>134</v>
      </c>
      <c r="B138" s="34" t="s">
        <v>138</v>
      </c>
      <c r="C138" s="35">
        <v>0</v>
      </c>
      <c r="D138" s="35">
        <v>0</v>
      </c>
    </row>
    <row r="139" spans="1:4" s="36" customFormat="1" x14ac:dyDescent="0.3">
      <c r="A139" s="33">
        <v>135</v>
      </c>
      <c r="B139" s="34" t="s">
        <v>139</v>
      </c>
      <c r="C139" s="35">
        <v>0</v>
      </c>
      <c r="D139" s="35">
        <v>0</v>
      </c>
    </row>
    <row r="140" spans="1:4" s="36" customFormat="1" x14ac:dyDescent="0.3">
      <c r="A140" s="33">
        <v>136</v>
      </c>
      <c r="B140" s="34" t="s">
        <v>140</v>
      </c>
      <c r="C140" s="35">
        <v>0</v>
      </c>
      <c r="D140" s="35">
        <v>0</v>
      </c>
    </row>
    <row r="141" spans="1:4" x14ac:dyDescent="0.3">
      <c r="A141" s="10">
        <v>137</v>
      </c>
      <c r="B141" s="8" t="s">
        <v>141</v>
      </c>
      <c r="C141" s="9">
        <v>6644489</v>
      </c>
      <c r="D141" s="9">
        <v>0</v>
      </c>
    </row>
    <row r="142" spans="1:4" s="36" customFormat="1" x14ac:dyDescent="0.3">
      <c r="A142" s="33">
        <v>138</v>
      </c>
      <c r="B142" s="34" t="s">
        <v>142</v>
      </c>
      <c r="C142" s="35">
        <v>0</v>
      </c>
      <c r="D142" s="35">
        <v>0</v>
      </c>
    </row>
    <row r="143" spans="1:4" x14ac:dyDescent="0.3">
      <c r="A143" s="10">
        <v>139</v>
      </c>
      <c r="B143" s="8" t="s">
        <v>143</v>
      </c>
      <c r="C143" s="9">
        <v>0</v>
      </c>
      <c r="D143" s="9">
        <v>0</v>
      </c>
    </row>
    <row r="144" spans="1:4" x14ac:dyDescent="0.3">
      <c r="A144" s="10">
        <v>140</v>
      </c>
      <c r="B144" s="8" t="s">
        <v>144</v>
      </c>
      <c r="C144" s="9">
        <v>82808</v>
      </c>
      <c r="D144" s="9">
        <v>0</v>
      </c>
    </row>
    <row r="145" spans="1:4" s="36" customFormat="1" x14ac:dyDescent="0.3">
      <c r="A145" s="33">
        <v>141</v>
      </c>
      <c r="B145" s="34" t="s">
        <v>145</v>
      </c>
      <c r="C145" s="35">
        <v>0</v>
      </c>
      <c r="D145" s="35">
        <v>0</v>
      </c>
    </row>
    <row r="146" spans="1:4" x14ac:dyDescent="0.3">
      <c r="A146" s="10">
        <v>142</v>
      </c>
      <c r="B146" s="8" t="s">
        <v>146</v>
      </c>
      <c r="C146" s="9">
        <v>3392950.48</v>
      </c>
      <c r="D146" s="9">
        <v>0</v>
      </c>
    </row>
    <row r="147" spans="1:4" s="36" customFormat="1" x14ac:dyDescent="0.3">
      <c r="A147" s="33">
        <v>143</v>
      </c>
      <c r="B147" s="34" t="s">
        <v>147</v>
      </c>
      <c r="C147" s="35">
        <v>0</v>
      </c>
      <c r="D147" s="35">
        <v>0</v>
      </c>
    </row>
    <row r="148" spans="1:4" s="36" customFormat="1" x14ac:dyDescent="0.3">
      <c r="A148" s="33">
        <v>144</v>
      </c>
      <c r="B148" s="34" t="s">
        <v>148</v>
      </c>
      <c r="C148" s="35">
        <v>0</v>
      </c>
      <c r="D148" s="35">
        <v>0</v>
      </c>
    </row>
    <row r="149" spans="1:4" x14ac:dyDescent="0.3">
      <c r="A149" s="10">
        <v>145</v>
      </c>
      <c r="B149" s="8" t="s">
        <v>149</v>
      </c>
      <c r="C149" s="9">
        <v>1827041.355</v>
      </c>
      <c r="D149" s="9">
        <v>0</v>
      </c>
    </row>
    <row r="150" spans="1:4" x14ac:dyDescent="0.3">
      <c r="A150" s="7">
        <v>146</v>
      </c>
      <c r="B150" s="8" t="s">
        <v>150</v>
      </c>
      <c r="C150" s="9">
        <v>0</v>
      </c>
      <c r="D150" s="9">
        <v>804964397.76999998</v>
      </c>
    </row>
    <row r="151" spans="1:4" x14ac:dyDescent="0.3">
      <c r="A151" s="7">
        <v>147</v>
      </c>
      <c r="B151" s="8" t="s">
        <v>151</v>
      </c>
      <c r="C151" s="9">
        <v>0</v>
      </c>
      <c r="D151" s="9">
        <v>1053501463.39</v>
      </c>
    </row>
    <row r="152" spans="1:4" x14ac:dyDescent="0.3">
      <c r="A152" s="7">
        <v>148</v>
      </c>
      <c r="B152" s="8" t="s">
        <v>152</v>
      </c>
      <c r="C152" s="9">
        <v>0</v>
      </c>
      <c r="D152" s="9">
        <v>299812806.94999999</v>
      </c>
    </row>
    <row r="153" spans="1:4" x14ac:dyDescent="0.3">
      <c r="A153" s="7">
        <v>149</v>
      </c>
      <c r="B153" s="8" t="s">
        <v>153</v>
      </c>
      <c r="C153" s="9">
        <v>0</v>
      </c>
      <c r="D153" s="9">
        <v>128039053.5</v>
      </c>
    </row>
    <row r="154" spans="1:4" x14ac:dyDescent="0.3">
      <c r="A154" s="7">
        <v>150</v>
      </c>
      <c r="B154" s="12" t="s">
        <v>154</v>
      </c>
      <c r="C154" s="9">
        <v>0</v>
      </c>
      <c r="D154" s="9">
        <v>18070523</v>
      </c>
    </row>
    <row r="155" spans="1:4" x14ac:dyDescent="0.3">
      <c r="A155" s="7">
        <v>151</v>
      </c>
      <c r="B155" s="8" t="s">
        <v>155</v>
      </c>
      <c r="C155" s="9">
        <v>0</v>
      </c>
      <c r="D155" s="9">
        <v>0</v>
      </c>
    </row>
    <row r="156" spans="1:4" x14ac:dyDescent="0.3">
      <c r="A156" s="7">
        <v>152</v>
      </c>
      <c r="B156" s="8" t="s">
        <v>156</v>
      </c>
      <c r="C156" s="9">
        <v>0</v>
      </c>
      <c r="D156" s="9">
        <v>0</v>
      </c>
    </row>
    <row r="157" spans="1:4" x14ac:dyDescent="0.3">
      <c r="A157" s="7">
        <v>153</v>
      </c>
      <c r="B157" s="8" t="s">
        <v>157</v>
      </c>
      <c r="C157" s="9">
        <v>0</v>
      </c>
      <c r="D157" s="9">
        <v>732388743.33500004</v>
      </c>
    </row>
    <row r="158" spans="1:4" x14ac:dyDescent="0.3">
      <c r="A158" s="7">
        <v>154</v>
      </c>
      <c r="B158" s="8" t="s">
        <v>158</v>
      </c>
      <c r="C158" s="9">
        <v>0</v>
      </c>
      <c r="D158" s="9">
        <v>2023812089.2850001</v>
      </c>
    </row>
    <row r="159" spans="1:4" x14ac:dyDescent="0.3">
      <c r="A159" s="7">
        <v>155</v>
      </c>
      <c r="B159" s="8" t="s">
        <v>159</v>
      </c>
      <c r="C159" s="9">
        <v>0</v>
      </c>
      <c r="D159" s="9">
        <v>35559135</v>
      </c>
    </row>
    <row r="160" spans="1:4" x14ac:dyDescent="0.3">
      <c r="A160" s="7">
        <v>156</v>
      </c>
      <c r="B160" s="8" t="s">
        <v>160</v>
      </c>
      <c r="C160" s="9">
        <v>0</v>
      </c>
      <c r="D160" s="9">
        <v>0</v>
      </c>
    </row>
    <row r="161" spans="1:4" x14ac:dyDescent="0.3">
      <c r="A161" s="7">
        <v>157</v>
      </c>
      <c r="B161" s="8" t="s">
        <v>161</v>
      </c>
      <c r="C161" s="9">
        <v>0</v>
      </c>
      <c r="D161" s="9">
        <v>0</v>
      </c>
    </row>
    <row r="162" spans="1:4" x14ac:dyDescent="0.3">
      <c r="A162" s="7">
        <v>158</v>
      </c>
      <c r="B162" s="8" t="s">
        <v>162</v>
      </c>
      <c r="C162" s="9">
        <v>0</v>
      </c>
      <c r="D162" s="9">
        <v>0</v>
      </c>
    </row>
    <row r="163" spans="1:4" x14ac:dyDescent="0.3">
      <c r="A163" s="11">
        <v>159</v>
      </c>
      <c r="B163" s="8" t="s">
        <v>163</v>
      </c>
      <c r="C163" s="9">
        <v>111347.38499999999</v>
      </c>
      <c r="D163" s="9">
        <v>0</v>
      </c>
    </row>
    <row r="164" spans="1:4" x14ac:dyDescent="0.3">
      <c r="A164" s="11">
        <v>160</v>
      </c>
      <c r="B164" s="8" t="s">
        <v>164</v>
      </c>
      <c r="C164" s="9">
        <v>0</v>
      </c>
      <c r="D164" s="9">
        <v>0</v>
      </c>
    </row>
    <row r="165" spans="1:4" x14ac:dyDescent="0.3">
      <c r="A165" s="11">
        <v>161</v>
      </c>
      <c r="B165" s="8" t="s">
        <v>165</v>
      </c>
      <c r="C165" s="9">
        <v>3932627.91</v>
      </c>
      <c r="D165" s="9">
        <v>0</v>
      </c>
    </row>
    <row r="166" spans="1:4" x14ac:dyDescent="0.3">
      <c r="A166" s="11">
        <v>162</v>
      </c>
      <c r="B166" s="8" t="s">
        <v>166</v>
      </c>
      <c r="C166" s="9">
        <v>0</v>
      </c>
      <c r="D166" s="9">
        <v>0</v>
      </c>
    </row>
    <row r="167" spans="1:4" x14ac:dyDescent="0.3">
      <c r="A167" s="11">
        <v>163</v>
      </c>
      <c r="B167" s="12" t="s">
        <v>167</v>
      </c>
      <c r="C167" s="9">
        <v>0</v>
      </c>
      <c r="D167" s="9">
        <v>0</v>
      </c>
    </row>
    <row r="168" spans="1:4" x14ac:dyDescent="0.3">
      <c r="A168" s="11">
        <v>164</v>
      </c>
      <c r="B168" s="8" t="s">
        <v>168</v>
      </c>
      <c r="C168" s="9">
        <v>0</v>
      </c>
      <c r="D168" s="9">
        <v>0</v>
      </c>
    </row>
    <row r="169" spans="1:4" x14ac:dyDescent="0.3">
      <c r="A169" s="11">
        <v>165</v>
      </c>
      <c r="B169" s="8" t="s">
        <v>169</v>
      </c>
      <c r="C169" s="9">
        <v>0</v>
      </c>
      <c r="D169" s="9">
        <v>0</v>
      </c>
    </row>
    <row r="170" spans="1:4" x14ac:dyDescent="0.3">
      <c r="A170" s="11">
        <v>166</v>
      </c>
      <c r="B170" s="8" t="s">
        <v>170</v>
      </c>
      <c r="C170" s="9">
        <v>0</v>
      </c>
      <c r="D170" s="9">
        <v>0</v>
      </c>
    </row>
    <row r="171" spans="1:4" x14ac:dyDescent="0.3">
      <c r="A171" s="11">
        <v>167</v>
      </c>
      <c r="B171" s="8" t="s">
        <v>171</v>
      </c>
      <c r="C171" s="9">
        <v>979432.45</v>
      </c>
      <c r="D171" s="9">
        <v>0</v>
      </c>
    </row>
    <row r="172" spans="1:4" x14ac:dyDescent="0.3">
      <c r="A172" s="11">
        <v>168</v>
      </c>
      <c r="B172" s="8" t="s">
        <v>172</v>
      </c>
      <c r="C172" s="9">
        <v>170388</v>
      </c>
      <c r="D172" s="9">
        <v>0</v>
      </c>
    </row>
    <row r="173" spans="1:4" x14ac:dyDescent="0.3">
      <c r="A173" s="7">
        <v>169</v>
      </c>
      <c r="B173" s="8" t="s">
        <v>173</v>
      </c>
      <c r="C173" s="9">
        <v>1910681.32</v>
      </c>
      <c r="D173" s="9">
        <v>0</v>
      </c>
    </row>
    <row r="174" spans="1:4" x14ac:dyDescent="0.3">
      <c r="A174" s="7">
        <v>170</v>
      </c>
      <c r="B174" s="8" t="s">
        <v>174</v>
      </c>
      <c r="C174" s="9">
        <v>14477361.960000001</v>
      </c>
      <c r="D174" s="9">
        <v>0</v>
      </c>
    </row>
    <row r="175" spans="1:4" x14ac:dyDescent="0.3">
      <c r="A175" s="7">
        <v>171</v>
      </c>
      <c r="B175" s="8" t="s">
        <v>175</v>
      </c>
      <c r="C175" s="9">
        <v>493412128.56999999</v>
      </c>
      <c r="D175" s="9">
        <v>0</v>
      </c>
    </row>
    <row r="176" spans="1:4" x14ac:dyDescent="0.3">
      <c r="A176" s="7">
        <v>172</v>
      </c>
      <c r="B176" s="8" t="s">
        <v>176</v>
      </c>
      <c r="C176" s="9">
        <v>2248792</v>
      </c>
      <c r="D176" s="9">
        <v>0</v>
      </c>
    </row>
    <row r="177" spans="1:4" x14ac:dyDescent="0.3">
      <c r="A177" s="7">
        <v>173</v>
      </c>
      <c r="B177" s="12" t="s">
        <v>177</v>
      </c>
      <c r="C177" s="9">
        <v>0</v>
      </c>
      <c r="D177" s="9">
        <v>0</v>
      </c>
    </row>
    <row r="178" spans="1:4" x14ac:dyDescent="0.3">
      <c r="A178" s="7">
        <v>174</v>
      </c>
      <c r="B178" s="8" t="s">
        <v>178</v>
      </c>
      <c r="C178" s="9">
        <v>0</v>
      </c>
      <c r="D178" s="9">
        <v>0</v>
      </c>
    </row>
    <row r="179" spans="1:4" x14ac:dyDescent="0.3">
      <c r="A179" s="7">
        <v>175</v>
      </c>
      <c r="B179" s="8" t="s">
        <v>179</v>
      </c>
      <c r="C179" s="9">
        <v>0</v>
      </c>
      <c r="D179" s="9">
        <v>0</v>
      </c>
    </row>
    <row r="180" spans="1:4" x14ac:dyDescent="0.3">
      <c r="A180" s="7">
        <v>176</v>
      </c>
      <c r="B180" s="8" t="s">
        <v>180</v>
      </c>
      <c r="C180" s="9">
        <v>142904955.15000001</v>
      </c>
      <c r="D180" s="9">
        <v>0</v>
      </c>
    </row>
    <row r="181" spans="1:4" x14ac:dyDescent="0.3">
      <c r="A181" s="7">
        <v>177</v>
      </c>
      <c r="B181" s="8" t="s">
        <v>181</v>
      </c>
      <c r="C181" s="9">
        <v>385571529.79000002</v>
      </c>
      <c r="D181" s="9">
        <v>0</v>
      </c>
    </row>
    <row r="182" spans="1:4" x14ac:dyDescent="0.3">
      <c r="A182" s="7">
        <v>178</v>
      </c>
      <c r="B182" s="8" t="s">
        <v>182</v>
      </c>
      <c r="C182" s="9">
        <v>77730187.049999997</v>
      </c>
      <c r="D182" s="9">
        <v>0</v>
      </c>
    </row>
    <row r="183" spans="1:4" x14ac:dyDescent="0.3">
      <c r="A183" s="7">
        <v>179</v>
      </c>
      <c r="B183" s="8" t="s">
        <v>183</v>
      </c>
      <c r="C183" s="9">
        <v>0</v>
      </c>
      <c r="D183" s="9">
        <v>0</v>
      </c>
    </row>
    <row r="184" spans="1:4" x14ac:dyDescent="0.3">
      <c r="A184" s="7">
        <v>180</v>
      </c>
      <c r="B184" s="8" t="s">
        <v>184</v>
      </c>
      <c r="C184" s="9">
        <v>0</v>
      </c>
      <c r="D184" s="9">
        <v>69491.070000000007</v>
      </c>
    </row>
    <row r="185" spans="1:4" x14ac:dyDescent="0.3">
      <c r="A185" s="7">
        <v>181</v>
      </c>
      <c r="B185" s="8" t="s">
        <v>185</v>
      </c>
      <c r="C185" s="9">
        <v>0</v>
      </c>
      <c r="D185" s="9">
        <v>1098336</v>
      </c>
    </row>
    <row r="186" spans="1:4" x14ac:dyDescent="0.3">
      <c r="A186" s="7">
        <v>182</v>
      </c>
      <c r="B186" s="8" t="s">
        <v>186</v>
      </c>
      <c r="C186" s="9">
        <v>0</v>
      </c>
      <c r="D186" s="9">
        <v>0</v>
      </c>
    </row>
    <row r="187" spans="1:4" x14ac:dyDescent="0.3">
      <c r="A187" s="7">
        <v>183</v>
      </c>
      <c r="B187" s="8" t="s">
        <v>187</v>
      </c>
      <c r="C187" s="9">
        <v>0</v>
      </c>
      <c r="D187" s="9">
        <v>0</v>
      </c>
    </row>
    <row r="188" spans="1:4" x14ac:dyDescent="0.3">
      <c r="A188" s="7">
        <v>184</v>
      </c>
      <c r="B188" s="12" t="s">
        <v>188</v>
      </c>
      <c r="C188" s="9">
        <v>0</v>
      </c>
      <c r="D188" s="9">
        <v>0</v>
      </c>
    </row>
    <row r="189" spans="1:4" x14ac:dyDescent="0.3">
      <c r="A189" s="7">
        <v>185</v>
      </c>
      <c r="B189" s="8" t="s">
        <v>189</v>
      </c>
      <c r="C189" s="9">
        <v>0</v>
      </c>
      <c r="D189" s="9">
        <v>0</v>
      </c>
    </row>
    <row r="190" spans="1:4" x14ac:dyDescent="0.3">
      <c r="A190" s="7">
        <v>186</v>
      </c>
      <c r="B190" s="8" t="s">
        <v>190</v>
      </c>
      <c r="C190" s="9">
        <v>156156029</v>
      </c>
      <c r="D190" s="9">
        <v>0</v>
      </c>
    </row>
    <row r="191" spans="1:4" x14ac:dyDescent="0.3">
      <c r="A191" s="7">
        <v>187</v>
      </c>
      <c r="B191" s="8" t="s">
        <v>191</v>
      </c>
      <c r="C191" s="9">
        <v>0</v>
      </c>
      <c r="D191" s="9">
        <v>0</v>
      </c>
    </row>
    <row r="192" spans="1:4" x14ac:dyDescent="0.3">
      <c r="A192" s="7">
        <v>188</v>
      </c>
      <c r="B192" s="8" t="s">
        <v>192</v>
      </c>
      <c r="C192" s="9">
        <v>0</v>
      </c>
      <c r="D192" s="9">
        <v>0</v>
      </c>
    </row>
    <row r="193" spans="1:4" x14ac:dyDescent="0.3">
      <c r="A193" s="7">
        <v>189</v>
      </c>
      <c r="B193" s="8" t="s">
        <v>193</v>
      </c>
      <c r="C193" s="9">
        <v>0</v>
      </c>
      <c r="D193" s="9">
        <v>14035</v>
      </c>
    </row>
    <row r="194" spans="1:4" x14ac:dyDescent="0.3">
      <c r="A194" s="7">
        <v>190</v>
      </c>
      <c r="B194" s="8" t="s">
        <v>194</v>
      </c>
      <c r="C194" s="9">
        <v>0</v>
      </c>
      <c r="D194" s="9">
        <v>156156029</v>
      </c>
    </row>
    <row r="195" spans="1:4" x14ac:dyDescent="0.3">
      <c r="A195" s="7">
        <v>191</v>
      </c>
      <c r="B195" s="8" t="s">
        <v>195</v>
      </c>
      <c r="C195" s="9">
        <v>0</v>
      </c>
      <c r="D195" s="9">
        <v>3996471.4</v>
      </c>
    </row>
    <row r="196" spans="1:4" x14ac:dyDescent="0.3">
      <c r="A196" s="7">
        <v>192</v>
      </c>
      <c r="B196" s="8" t="s">
        <v>196</v>
      </c>
      <c r="C196" s="9">
        <v>0</v>
      </c>
      <c r="D196" s="9">
        <v>1192982574.1199999</v>
      </c>
    </row>
    <row r="197" spans="1:4" x14ac:dyDescent="0.3">
      <c r="A197" s="7">
        <v>193</v>
      </c>
      <c r="B197" s="8" t="s">
        <v>197</v>
      </c>
      <c r="C197" s="9">
        <v>0</v>
      </c>
      <c r="D197" s="9">
        <v>11617654</v>
      </c>
    </row>
    <row r="198" spans="1:4" x14ac:dyDescent="0.3">
      <c r="A198" s="7">
        <v>194</v>
      </c>
      <c r="B198" s="8" t="s">
        <v>198</v>
      </c>
      <c r="C198" s="9">
        <v>0</v>
      </c>
      <c r="D198" s="9">
        <v>708192.06</v>
      </c>
    </row>
    <row r="199" spans="1:4" x14ac:dyDescent="0.3">
      <c r="A199" s="7">
        <v>195</v>
      </c>
      <c r="B199" s="8" t="s">
        <v>199</v>
      </c>
      <c r="C199" s="9">
        <v>0</v>
      </c>
      <c r="D199" s="9">
        <v>472036.61</v>
      </c>
    </row>
    <row r="200" spans="1:4" x14ac:dyDescent="0.3">
      <c r="A200" s="7">
        <v>196</v>
      </c>
      <c r="B200" s="8" t="s">
        <v>200</v>
      </c>
      <c r="C200" s="9">
        <v>0</v>
      </c>
      <c r="D200" s="9">
        <v>99703.59</v>
      </c>
    </row>
    <row r="201" spans="1:4" x14ac:dyDescent="0.3">
      <c r="A201" s="7">
        <v>197</v>
      </c>
      <c r="B201" s="8" t="s">
        <v>201</v>
      </c>
      <c r="C201" s="9">
        <v>0</v>
      </c>
      <c r="D201" s="9">
        <v>0</v>
      </c>
    </row>
    <row r="202" spans="1:4" x14ac:dyDescent="0.3">
      <c r="A202" s="7">
        <v>198</v>
      </c>
      <c r="B202" s="8" t="s">
        <v>202</v>
      </c>
      <c r="C202" s="9">
        <v>0</v>
      </c>
      <c r="D202" s="9">
        <v>235118.22</v>
      </c>
    </row>
    <row r="203" spans="1:4" x14ac:dyDescent="0.3">
      <c r="A203" s="7">
        <v>199</v>
      </c>
      <c r="B203" s="8" t="s">
        <v>203</v>
      </c>
      <c r="C203" s="9">
        <v>0</v>
      </c>
      <c r="D203" s="9">
        <v>1241652.33</v>
      </c>
    </row>
    <row r="204" spans="1:4" x14ac:dyDescent="0.3">
      <c r="A204" s="7">
        <v>200</v>
      </c>
      <c r="B204" s="8" t="s">
        <v>204</v>
      </c>
      <c r="C204" s="9">
        <v>0</v>
      </c>
      <c r="D204" s="9">
        <v>324724115.47500002</v>
      </c>
    </row>
    <row r="205" spans="1:4" x14ac:dyDescent="0.3">
      <c r="A205" s="7">
        <v>201</v>
      </c>
      <c r="B205" s="8" t="s">
        <v>205</v>
      </c>
      <c r="C205" s="9">
        <v>0</v>
      </c>
      <c r="D205" s="9">
        <v>40793437</v>
      </c>
    </row>
    <row r="206" spans="1:4" x14ac:dyDescent="0.3">
      <c r="A206" s="7">
        <v>202</v>
      </c>
      <c r="B206" s="8" t="s">
        <v>206</v>
      </c>
      <c r="C206" s="9">
        <v>0</v>
      </c>
      <c r="D206" s="9">
        <v>1292601539.8</v>
      </c>
    </row>
    <row r="207" spans="1:4" x14ac:dyDescent="0.3">
      <c r="A207" s="7">
        <v>203</v>
      </c>
      <c r="B207" s="8" t="s">
        <v>207</v>
      </c>
      <c r="C207" s="9">
        <v>710435076.75</v>
      </c>
      <c r="D207" s="9">
        <v>0</v>
      </c>
    </row>
    <row r="208" spans="1:4" x14ac:dyDescent="0.3">
      <c r="A208" s="7">
        <v>204</v>
      </c>
      <c r="B208" s="8" t="s">
        <v>208</v>
      </c>
      <c r="C208" s="9">
        <v>0</v>
      </c>
      <c r="D208" s="9">
        <v>0</v>
      </c>
    </row>
    <row r="209" spans="1:4" x14ac:dyDescent="0.3">
      <c r="A209" s="7">
        <v>205</v>
      </c>
      <c r="B209" s="8" t="s">
        <v>209</v>
      </c>
      <c r="C209" s="9">
        <v>0</v>
      </c>
      <c r="D209" s="9">
        <v>0</v>
      </c>
    </row>
    <row r="210" spans="1:4" x14ac:dyDescent="0.3">
      <c r="A210" s="7">
        <v>206</v>
      </c>
      <c r="B210" s="8" t="s">
        <v>210</v>
      </c>
      <c r="C210" s="9">
        <v>0</v>
      </c>
      <c r="D210" s="9">
        <v>799799.78</v>
      </c>
    </row>
    <row r="211" spans="1:4" x14ac:dyDescent="0.3">
      <c r="A211" s="7">
        <v>207</v>
      </c>
      <c r="B211" s="8" t="s">
        <v>211</v>
      </c>
      <c r="C211" s="9">
        <v>5357083</v>
      </c>
      <c r="D211" s="9">
        <v>0</v>
      </c>
    </row>
    <row r="212" spans="1:4" x14ac:dyDescent="0.3">
      <c r="A212" s="7">
        <v>208</v>
      </c>
      <c r="B212" s="8" t="s">
        <v>212</v>
      </c>
      <c r="C212" s="9">
        <v>0</v>
      </c>
      <c r="D212" s="9">
        <v>6870570</v>
      </c>
    </row>
    <row r="213" spans="1:4" x14ac:dyDescent="0.3">
      <c r="A213" s="7">
        <v>209</v>
      </c>
      <c r="B213" s="8" t="s">
        <v>213</v>
      </c>
      <c r="C213" s="9">
        <v>0</v>
      </c>
      <c r="D213" s="9">
        <v>115420866</v>
      </c>
    </row>
    <row r="214" spans="1:4" x14ac:dyDescent="0.3">
      <c r="A214" s="7">
        <v>210</v>
      </c>
      <c r="B214" s="8" t="s">
        <v>214</v>
      </c>
      <c r="C214" s="9">
        <v>104713220.08</v>
      </c>
      <c r="D214" s="9">
        <v>0</v>
      </c>
    </row>
    <row r="215" spans="1:4" x14ac:dyDescent="0.3">
      <c r="A215" s="7">
        <v>211</v>
      </c>
      <c r="B215" s="8" t="s">
        <v>215</v>
      </c>
      <c r="C215" s="9">
        <v>4218577.9000000004</v>
      </c>
      <c r="D215" s="9">
        <v>0</v>
      </c>
    </row>
    <row r="216" spans="1:4" s="36" customFormat="1" x14ac:dyDescent="0.3">
      <c r="A216" s="37">
        <v>212</v>
      </c>
      <c r="B216" s="34" t="s">
        <v>216</v>
      </c>
      <c r="C216" s="35">
        <v>0</v>
      </c>
      <c r="D216" s="35">
        <v>0</v>
      </c>
    </row>
    <row r="217" spans="1:4" x14ac:dyDescent="0.3">
      <c r="A217" s="7">
        <v>213</v>
      </c>
      <c r="B217" s="8" t="s">
        <v>217</v>
      </c>
      <c r="C217" s="9">
        <v>0</v>
      </c>
      <c r="D217" s="9">
        <v>114184</v>
      </c>
    </row>
    <row r="218" spans="1:4" x14ac:dyDescent="0.3">
      <c r="A218" s="7">
        <v>214</v>
      </c>
      <c r="B218" s="8" t="s">
        <v>218</v>
      </c>
      <c r="C218" s="9">
        <v>230603.8</v>
      </c>
      <c r="D218" s="9">
        <v>0</v>
      </c>
    </row>
    <row r="219" spans="1:4" x14ac:dyDescent="0.3">
      <c r="A219" s="7">
        <v>215</v>
      </c>
      <c r="B219" s="8" t="s">
        <v>219</v>
      </c>
      <c r="C219" s="9">
        <v>3718128</v>
      </c>
      <c r="D219" s="9">
        <v>0</v>
      </c>
    </row>
    <row r="220" spans="1:4" x14ac:dyDescent="0.3">
      <c r="A220" s="7">
        <v>216</v>
      </c>
      <c r="B220" s="8" t="s">
        <v>220</v>
      </c>
      <c r="C220" s="9">
        <v>0</v>
      </c>
      <c r="D220" s="9">
        <v>0</v>
      </c>
    </row>
    <row r="221" spans="1:4" x14ac:dyDescent="0.3">
      <c r="A221" s="7">
        <v>217</v>
      </c>
      <c r="B221" s="8" t="s">
        <v>221</v>
      </c>
      <c r="C221" s="9">
        <v>0</v>
      </c>
      <c r="D221" s="9">
        <v>21269465.41</v>
      </c>
    </row>
    <row r="222" spans="1:4" x14ac:dyDescent="0.3">
      <c r="A222" s="7">
        <v>218</v>
      </c>
      <c r="B222" s="8" t="s">
        <v>222</v>
      </c>
      <c r="C222" s="9">
        <v>0</v>
      </c>
      <c r="D222" s="9">
        <v>893814037.5</v>
      </c>
    </row>
    <row r="223" spans="1:4" x14ac:dyDescent="0.3">
      <c r="A223" s="7">
        <v>219</v>
      </c>
      <c r="B223" s="8" t="s">
        <v>223</v>
      </c>
      <c r="C223" s="9">
        <v>0</v>
      </c>
      <c r="D223" s="9">
        <v>0</v>
      </c>
    </row>
    <row r="224" spans="1:4" x14ac:dyDescent="0.3">
      <c r="A224" s="7">
        <v>220</v>
      </c>
      <c r="B224" s="8" t="s">
        <v>224</v>
      </c>
      <c r="C224" s="9">
        <v>165543471.28</v>
      </c>
      <c r="D224" s="9">
        <v>0</v>
      </c>
    </row>
    <row r="225" spans="1:4" x14ac:dyDescent="0.3">
      <c r="A225" s="7">
        <v>221</v>
      </c>
      <c r="B225" s="8" t="s">
        <v>225</v>
      </c>
      <c r="C225" s="9">
        <v>2096974.59</v>
      </c>
      <c r="D225" s="9">
        <v>0</v>
      </c>
    </row>
    <row r="226" spans="1:4" x14ac:dyDescent="0.3">
      <c r="A226" s="7">
        <v>222</v>
      </c>
      <c r="B226" s="8" t="s">
        <v>226</v>
      </c>
      <c r="C226" s="9">
        <v>0</v>
      </c>
      <c r="D226" s="9">
        <v>0</v>
      </c>
    </row>
    <row r="227" spans="1:4" x14ac:dyDescent="0.3">
      <c r="A227" s="7">
        <v>223</v>
      </c>
      <c r="B227" s="8" t="s">
        <v>227</v>
      </c>
      <c r="C227" s="9">
        <v>0</v>
      </c>
      <c r="D227" s="9">
        <v>0</v>
      </c>
    </row>
    <row r="228" spans="1:4" x14ac:dyDescent="0.3">
      <c r="A228" s="7">
        <v>224</v>
      </c>
      <c r="B228" s="8" t="s">
        <v>228</v>
      </c>
      <c r="C228" s="9">
        <v>9158984.5</v>
      </c>
      <c r="D228" s="9">
        <v>0</v>
      </c>
    </row>
    <row r="229" spans="1:4" x14ac:dyDescent="0.3">
      <c r="A229" s="7">
        <v>225</v>
      </c>
      <c r="B229" s="8" t="s">
        <v>229</v>
      </c>
      <c r="C229" s="9">
        <v>38587470.946000002</v>
      </c>
      <c r="D229" s="9">
        <v>0</v>
      </c>
    </row>
    <row r="230" spans="1:4" x14ac:dyDescent="0.3">
      <c r="A230" s="7">
        <v>226</v>
      </c>
      <c r="B230" s="8" t="s">
        <v>230</v>
      </c>
      <c r="C230" s="9">
        <v>42885464.240000002</v>
      </c>
      <c r="D230" s="9">
        <v>0</v>
      </c>
    </row>
    <row r="231" spans="1:4" x14ac:dyDescent="0.3">
      <c r="A231" s="7">
        <v>227</v>
      </c>
      <c r="B231" s="8" t="s">
        <v>231</v>
      </c>
      <c r="C231" s="9">
        <v>6911124</v>
      </c>
      <c r="D231" s="9">
        <v>0</v>
      </c>
    </row>
    <row r="232" spans="1:4" x14ac:dyDescent="0.3">
      <c r="A232" s="7">
        <v>228</v>
      </c>
      <c r="B232" s="8" t="s">
        <v>232</v>
      </c>
      <c r="C232" s="9">
        <v>1817929</v>
      </c>
      <c r="D232" s="9">
        <v>0</v>
      </c>
    </row>
    <row r="233" spans="1:4" x14ac:dyDescent="0.3">
      <c r="A233" s="7">
        <v>229</v>
      </c>
      <c r="B233" s="8" t="s">
        <v>233</v>
      </c>
      <c r="C233" s="9">
        <v>0</v>
      </c>
      <c r="D233" s="9">
        <v>0</v>
      </c>
    </row>
    <row r="234" spans="1:4" x14ac:dyDescent="0.3">
      <c r="A234" s="7">
        <v>230</v>
      </c>
      <c r="B234" s="8" t="s">
        <v>234</v>
      </c>
      <c r="C234" s="9">
        <v>0</v>
      </c>
      <c r="D234" s="9">
        <v>0</v>
      </c>
    </row>
    <row r="235" spans="1:4" x14ac:dyDescent="0.3">
      <c r="A235" s="7">
        <v>231</v>
      </c>
      <c r="B235" s="8" t="s">
        <v>235</v>
      </c>
      <c r="C235" s="9">
        <v>17779750</v>
      </c>
      <c r="D235" s="9">
        <v>0</v>
      </c>
    </row>
    <row r="236" spans="1:4" x14ac:dyDescent="0.3">
      <c r="A236" s="7">
        <v>232</v>
      </c>
      <c r="B236" s="8" t="s">
        <v>236</v>
      </c>
      <c r="C236" s="9">
        <v>12208471</v>
      </c>
      <c r="D236" s="9">
        <v>0</v>
      </c>
    </row>
    <row r="237" spans="1:4" x14ac:dyDescent="0.3">
      <c r="A237" s="7">
        <v>233</v>
      </c>
      <c r="B237" s="8" t="s">
        <v>237</v>
      </c>
      <c r="C237" s="9">
        <v>617309.78</v>
      </c>
      <c r="D237" s="9">
        <v>0</v>
      </c>
    </row>
    <row r="238" spans="1:4" x14ac:dyDescent="0.3">
      <c r="A238" s="7">
        <v>234</v>
      </c>
      <c r="B238" s="8" t="s">
        <v>238</v>
      </c>
      <c r="C238" s="9">
        <v>0</v>
      </c>
      <c r="D238" s="9">
        <v>0</v>
      </c>
    </row>
    <row r="239" spans="1:4" x14ac:dyDescent="0.3">
      <c r="A239" s="7">
        <v>235</v>
      </c>
      <c r="B239" s="8" t="s">
        <v>239</v>
      </c>
      <c r="C239" s="9">
        <v>0</v>
      </c>
      <c r="D239" s="9">
        <v>5521444037.75</v>
      </c>
    </row>
    <row r="240" spans="1:4" x14ac:dyDescent="0.3">
      <c r="A240" s="7">
        <v>236</v>
      </c>
      <c r="B240" s="8" t="s">
        <v>240</v>
      </c>
      <c r="C240" s="9">
        <v>0</v>
      </c>
      <c r="D240" s="9">
        <v>583328538.79999995</v>
      </c>
    </row>
    <row r="241" spans="1:4" x14ac:dyDescent="0.3">
      <c r="A241" s="7">
        <v>237</v>
      </c>
      <c r="B241" s="8" t="s">
        <v>241</v>
      </c>
      <c r="C241" s="9">
        <v>0</v>
      </c>
      <c r="D241" s="9">
        <v>253379274.41999999</v>
      </c>
    </row>
    <row r="242" spans="1:4" x14ac:dyDescent="0.3">
      <c r="A242" s="7">
        <v>238</v>
      </c>
      <c r="B242" s="8" t="s">
        <v>242</v>
      </c>
      <c r="C242" s="9">
        <v>0</v>
      </c>
      <c r="D242" s="9">
        <v>49577243.899999999</v>
      </c>
    </row>
    <row r="243" spans="1:4" x14ac:dyDescent="0.3">
      <c r="A243" s="7">
        <v>239</v>
      </c>
      <c r="B243" s="8" t="s">
        <v>243</v>
      </c>
      <c r="C243" s="9">
        <v>0</v>
      </c>
      <c r="D243" s="9">
        <v>958842419.25</v>
      </c>
    </row>
    <row r="244" spans="1:4" x14ac:dyDescent="0.3">
      <c r="A244" s="7">
        <v>240</v>
      </c>
      <c r="B244" s="8" t="s">
        <v>244</v>
      </c>
      <c r="C244" s="9">
        <v>330570000</v>
      </c>
      <c r="D244" s="9">
        <v>0</v>
      </c>
    </row>
    <row r="245" spans="1:4" x14ac:dyDescent="0.3">
      <c r="A245" s="7">
        <v>241</v>
      </c>
      <c r="B245" s="8" t="s">
        <v>245</v>
      </c>
      <c r="C245" s="9">
        <v>332107713</v>
      </c>
      <c r="D245" s="9">
        <v>0</v>
      </c>
    </row>
    <row r="246" spans="1:4" x14ac:dyDescent="0.3">
      <c r="A246" s="7">
        <v>242</v>
      </c>
      <c r="B246" s="8" t="s">
        <v>246</v>
      </c>
      <c r="C246" s="9">
        <v>2279780000</v>
      </c>
      <c r="D246" s="9">
        <v>0</v>
      </c>
    </row>
    <row r="247" spans="1:4" x14ac:dyDescent="0.3">
      <c r="A247" s="7">
        <v>243</v>
      </c>
      <c r="B247" s="8" t="s">
        <v>247</v>
      </c>
      <c r="C247" s="9">
        <v>28713668</v>
      </c>
      <c r="D247" s="9">
        <v>0</v>
      </c>
    </row>
    <row r="248" spans="1:4" x14ac:dyDescent="0.3">
      <c r="A248" s="7">
        <v>244</v>
      </c>
      <c r="B248" s="8" t="s">
        <v>248</v>
      </c>
      <c r="C248" s="9">
        <v>0</v>
      </c>
      <c r="D248" s="9">
        <v>0</v>
      </c>
    </row>
    <row r="249" spans="1:4" x14ac:dyDescent="0.3">
      <c r="A249" s="7">
        <v>245</v>
      </c>
      <c r="B249" s="8" t="s">
        <v>249</v>
      </c>
      <c r="C249" s="9">
        <v>0</v>
      </c>
      <c r="D249" s="9">
        <v>0</v>
      </c>
    </row>
    <row r="250" spans="1:4" x14ac:dyDescent="0.3">
      <c r="A250" s="7">
        <v>246</v>
      </c>
      <c r="B250" s="8" t="s">
        <v>250</v>
      </c>
      <c r="C250" s="9">
        <v>51956029.219999999</v>
      </c>
      <c r="D250" s="9">
        <v>0</v>
      </c>
    </row>
    <row r="251" spans="1:4" x14ac:dyDescent="0.3">
      <c r="A251" s="7">
        <v>247</v>
      </c>
      <c r="B251" s="8" t="s">
        <v>251</v>
      </c>
      <c r="C251" s="9">
        <v>2376482962</v>
      </c>
      <c r="D251" s="9">
        <v>0</v>
      </c>
    </row>
    <row r="252" spans="1:4" x14ac:dyDescent="0.3">
      <c r="A252" s="7">
        <v>248</v>
      </c>
      <c r="B252" s="8" t="s">
        <v>252</v>
      </c>
      <c r="C252" s="9">
        <v>19431052</v>
      </c>
      <c r="D252" s="9">
        <v>0</v>
      </c>
    </row>
    <row r="253" spans="1:4" x14ac:dyDescent="0.3">
      <c r="A253" s="7">
        <v>249</v>
      </c>
      <c r="B253" s="8" t="s">
        <v>253</v>
      </c>
      <c r="C253" s="9">
        <v>0</v>
      </c>
      <c r="D253" s="9">
        <v>330570000</v>
      </c>
    </row>
    <row r="254" spans="1:4" x14ac:dyDescent="0.3">
      <c r="A254" s="7">
        <v>250</v>
      </c>
      <c r="B254" s="8" t="s">
        <v>254</v>
      </c>
      <c r="C254" s="9">
        <v>0</v>
      </c>
      <c r="D254" s="9">
        <v>332107713</v>
      </c>
    </row>
    <row r="255" spans="1:4" x14ac:dyDescent="0.3">
      <c r="A255" s="7">
        <v>251</v>
      </c>
      <c r="B255" s="8" t="s">
        <v>255</v>
      </c>
      <c r="C255" s="9">
        <v>0</v>
      </c>
      <c r="D255" s="9">
        <v>2279780000</v>
      </c>
    </row>
    <row r="256" spans="1:4" x14ac:dyDescent="0.3">
      <c r="A256" s="7">
        <v>252</v>
      </c>
      <c r="B256" s="8" t="s">
        <v>256</v>
      </c>
      <c r="C256" s="9">
        <v>0</v>
      </c>
      <c r="D256" s="9">
        <v>28713668</v>
      </c>
    </row>
    <row r="257" spans="1:4" x14ac:dyDescent="0.3">
      <c r="A257" s="7">
        <v>253</v>
      </c>
      <c r="B257" s="8" t="s">
        <v>257</v>
      </c>
      <c r="C257" s="9">
        <v>0</v>
      </c>
      <c r="D257" s="9">
        <v>2376482962</v>
      </c>
    </row>
    <row r="258" spans="1:4" x14ac:dyDescent="0.3">
      <c r="A258" s="7">
        <v>254</v>
      </c>
      <c r="B258" s="8" t="s">
        <v>258</v>
      </c>
      <c r="C258" s="9">
        <v>0</v>
      </c>
      <c r="D258" s="9">
        <v>51956029.219999999</v>
      </c>
    </row>
    <row r="259" spans="1:4" x14ac:dyDescent="0.3">
      <c r="A259" s="7">
        <v>255</v>
      </c>
      <c r="B259" s="8" t="s">
        <v>259</v>
      </c>
      <c r="C259" s="9">
        <v>0</v>
      </c>
      <c r="D259" s="9">
        <v>19431052</v>
      </c>
    </row>
    <row r="260" spans="1:4" x14ac:dyDescent="0.3">
      <c r="A260" s="7">
        <v>256</v>
      </c>
      <c r="B260" s="8" t="s">
        <v>260</v>
      </c>
      <c r="C260" s="9">
        <v>3602078538.1300001</v>
      </c>
      <c r="D260" s="9">
        <v>0</v>
      </c>
    </row>
    <row r="261" spans="1:4" x14ac:dyDescent="0.3">
      <c r="A261" s="7">
        <v>257</v>
      </c>
      <c r="B261" s="8" t="s">
        <v>261</v>
      </c>
      <c r="C261" s="9">
        <v>682061480.59000003</v>
      </c>
      <c r="D261" s="9">
        <v>0</v>
      </c>
    </row>
    <row r="262" spans="1:4" x14ac:dyDescent="0.3">
      <c r="A262" s="7">
        <v>258</v>
      </c>
      <c r="B262" s="8" t="s">
        <v>262</v>
      </c>
      <c r="C262" s="9">
        <v>649412513</v>
      </c>
      <c r="D262" s="9">
        <v>0</v>
      </c>
    </row>
    <row r="263" spans="1:4" x14ac:dyDescent="0.3">
      <c r="A263" s="7">
        <v>259</v>
      </c>
      <c r="B263" s="8" t="s">
        <v>263</v>
      </c>
      <c r="C263" s="9">
        <v>12671056</v>
      </c>
      <c r="D263" s="9">
        <v>0</v>
      </c>
    </row>
    <row r="264" spans="1:4" x14ac:dyDescent="0.3">
      <c r="A264" s="7">
        <v>260</v>
      </c>
      <c r="B264" s="8" t="s">
        <v>264</v>
      </c>
      <c r="C264" s="9">
        <v>66689557</v>
      </c>
      <c r="D264" s="9">
        <v>0</v>
      </c>
    </row>
    <row r="265" spans="1:4" x14ac:dyDescent="0.3">
      <c r="A265" s="7">
        <v>261</v>
      </c>
      <c r="B265" s="8" t="s">
        <v>265</v>
      </c>
      <c r="C265" s="9">
        <v>4000000</v>
      </c>
      <c r="D265" s="9">
        <v>0</v>
      </c>
    </row>
    <row r="266" spans="1:4" x14ac:dyDescent="0.3">
      <c r="A266" s="7">
        <v>262</v>
      </c>
      <c r="B266" s="8" t="s">
        <v>266</v>
      </c>
      <c r="C266" s="9">
        <v>12671056</v>
      </c>
      <c r="D266" s="9">
        <v>0</v>
      </c>
    </row>
    <row r="267" spans="1:4" x14ac:dyDescent="0.3">
      <c r="A267" s="7">
        <v>263</v>
      </c>
      <c r="B267" s="8" t="s">
        <v>267</v>
      </c>
      <c r="C267" s="9">
        <v>0</v>
      </c>
      <c r="D267" s="9">
        <v>0</v>
      </c>
    </row>
    <row r="268" spans="1:4" x14ac:dyDescent="0.3">
      <c r="A268" s="7">
        <v>264</v>
      </c>
      <c r="B268" s="8" t="s">
        <v>268</v>
      </c>
      <c r="C268" s="9">
        <v>0</v>
      </c>
      <c r="D268" s="9">
        <v>374076345</v>
      </c>
    </row>
    <row r="269" spans="1:4" x14ac:dyDescent="0.3">
      <c r="A269" s="7">
        <v>265</v>
      </c>
      <c r="B269" s="8" t="s">
        <v>269</v>
      </c>
      <c r="C269" s="9">
        <v>0</v>
      </c>
      <c r="D269" s="9">
        <v>83549079.790000007</v>
      </c>
    </row>
    <row r="270" spans="1:4" x14ac:dyDescent="0.3">
      <c r="A270" s="7">
        <v>266</v>
      </c>
      <c r="B270" s="8" t="s">
        <v>270</v>
      </c>
      <c r="C270" s="9">
        <v>0</v>
      </c>
      <c r="D270" s="9">
        <v>33223905</v>
      </c>
    </row>
    <row r="271" spans="1:4" x14ac:dyDescent="0.3">
      <c r="A271" s="7">
        <v>267</v>
      </c>
      <c r="B271" s="8" t="s">
        <v>271</v>
      </c>
      <c r="C271" s="9">
        <v>0</v>
      </c>
      <c r="D271" s="9">
        <v>18534051.699999999</v>
      </c>
    </row>
    <row r="272" spans="1:4" x14ac:dyDescent="0.3">
      <c r="A272" s="7">
        <v>268</v>
      </c>
      <c r="B272" s="8" t="s">
        <v>272</v>
      </c>
      <c r="C272" s="9">
        <v>0</v>
      </c>
      <c r="D272" s="9">
        <v>0</v>
      </c>
    </row>
    <row r="273" spans="1:4" x14ac:dyDescent="0.3">
      <c r="A273" s="7">
        <v>269</v>
      </c>
      <c r="B273" s="8" t="s">
        <v>273</v>
      </c>
      <c r="C273" s="9">
        <v>0</v>
      </c>
      <c r="D273" s="9">
        <v>3602078538.1300001</v>
      </c>
    </row>
    <row r="274" spans="1:4" x14ac:dyDescent="0.3">
      <c r="A274" s="7">
        <v>270</v>
      </c>
      <c r="B274" s="8" t="s">
        <v>274</v>
      </c>
      <c r="C274" s="9">
        <v>0</v>
      </c>
      <c r="D274" s="9">
        <v>682061480.59000003</v>
      </c>
    </row>
    <row r="275" spans="1:4" x14ac:dyDescent="0.3">
      <c r="A275" s="7">
        <v>271</v>
      </c>
      <c r="B275" s="8" t="s">
        <v>275</v>
      </c>
      <c r="C275" s="9">
        <v>0</v>
      </c>
      <c r="D275" s="9">
        <v>649412513</v>
      </c>
    </row>
    <row r="276" spans="1:4" x14ac:dyDescent="0.3">
      <c r="A276" s="7">
        <v>272</v>
      </c>
      <c r="B276" s="8" t="s">
        <v>276</v>
      </c>
      <c r="C276" s="9">
        <v>0</v>
      </c>
      <c r="D276" s="9">
        <v>12671056</v>
      </c>
    </row>
    <row r="277" spans="1:4" x14ac:dyDescent="0.3">
      <c r="A277" s="7">
        <v>273</v>
      </c>
      <c r="B277" s="8" t="s">
        <v>277</v>
      </c>
      <c r="C277" s="9">
        <v>0</v>
      </c>
      <c r="D277" s="9">
        <v>66689557</v>
      </c>
    </row>
    <row r="278" spans="1:4" x14ac:dyDescent="0.3">
      <c r="A278" s="7">
        <v>274</v>
      </c>
      <c r="B278" s="8" t="s">
        <v>278</v>
      </c>
      <c r="C278" s="9">
        <v>0</v>
      </c>
      <c r="D278" s="9">
        <v>12671056</v>
      </c>
    </row>
    <row r="279" spans="1:4" x14ac:dyDescent="0.3">
      <c r="A279" s="7">
        <v>275</v>
      </c>
      <c r="B279" s="8" t="s">
        <v>279</v>
      </c>
      <c r="C279" s="9">
        <v>0</v>
      </c>
      <c r="D279" s="9">
        <v>4000000</v>
      </c>
    </row>
    <row r="280" spans="1:4" x14ac:dyDescent="0.3">
      <c r="A280" s="7">
        <v>276</v>
      </c>
      <c r="B280" s="8" t="s">
        <v>280</v>
      </c>
      <c r="C280" s="9">
        <v>1344178.28</v>
      </c>
      <c r="D280" s="9">
        <v>0</v>
      </c>
    </row>
    <row r="281" spans="1:4" x14ac:dyDescent="0.3">
      <c r="A281" s="7">
        <v>277</v>
      </c>
      <c r="B281" s="8" t="s">
        <v>281</v>
      </c>
      <c r="C281" s="9">
        <v>2568142.2799999998</v>
      </c>
      <c r="D281" s="9">
        <v>0</v>
      </c>
    </row>
    <row r="282" spans="1:4" x14ac:dyDescent="0.3">
      <c r="A282" s="7">
        <v>278</v>
      </c>
      <c r="B282" s="8" t="s">
        <v>282</v>
      </c>
      <c r="C282" s="9">
        <v>0</v>
      </c>
      <c r="D282" s="9">
        <v>0</v>
      </c>
    </row>
    <row r="283" spans="1:4" x14ac:dyDescent="0.3">
      <c r="A283" s="7">
        <v>279</v>
      </c>
      <c r="B283" s="8" t="s">
        <v>283</v>
      </c>
      <c r="C283" s="9">
        <v>0</v>
      </c>
      <c r="D283" s="9">
        <v>0</v>
      </c>
    </row>
    <row r="284" spans="1:4" x14ac:dyDescent="0.3">
      <c r="A284" s="7">
        <v>280</v>
      </c>
      <c r="B284" s="8" t="s">
        <v>284</v>
      </c>
      <c r="C284" s="9">
        <v>0</v>
      </c>
      <c r="D284" s="9">
        <v>0</v>
      </c>
    </row>
    <row r="285" spans="1:4" x14ac:dyDescent="0.3">
      <c r="A285" s="7">
        <v>281</v>
      </c>
      <c r="B285" s="8" t="s">
        <v>285</v>
      </c>
      <c r="C285" s="9">
        <v>0</v>
      </c>
      <c r="D285" s="9">
        <v>0</v>
      </c>
    </row>
    <row r="286" spans="1:4" x14ac:dyDescent="0.3">
      <c r="A286" s="7">
        <v>282</v>
      </c>
      <c r="B286" s="8" t="s">
        <v>286</v>
      </c>
      <c r="C286" s="9">
        <v>0</v>
      </c>
      <c r="D286" s="9">
        <v>0</v>
      </c>
    </row>
    <row r="287" spans="1:4" x14ac:dyDescent="0.3">
      <c r="A287" s="7">
        <v>283</v>
      </c>
      <c r="B287" s="8" t="s">
        <v>287</v>
      </c>
      <c r="C287" s="9">
        <v>0</v>
      </c>
      <c r="D287" s="9">
        <v>0</v>
      </c>
    </row>
    <row r="288" spans="1:4" x14ac:dyDescent="0.3">
      <c r="A288" s="7">
        <v>284</v>
      </c>
      <c r="B288" s="8" t="s">
        <v>288</v>
      </c>
      <c r="C288" s="9">
        <v>0</v>
      </c>
      <c r="D288" s="9">
        <v>0</v>
      </c>
    </row>
    <row r="289" spans="1:4" x14ac:dyDescent="0.3">
      <c r="A289" s="7">
        <v>285</v>
      </c>
      <c r="B289" s="8" t="s">
        <v>289</v>
      </c>
      <c r="C289" s="9">
        <v>0</v>
      </c>
      <c r="D289" s="9">
        <v>14012903.039999999</v>
      </c>
    </row>
    <row r="290" spans="1:4" x14ac:dyDescent="0.3">
      <c r="A290" s="7">
        <v>286</v>
      </c>
      <c r="B290" s="8" t="s">
        <v>290</v>
      </c>
      <c r="C290" s="9">
        <v>0</v>
      </c>
      <c r="D290" s="9">
        <v>0</v>
      </c>
    </row>
    <row r="291" spans="1:4" ht="16.95" customHeight="1" x14ac:dyDescent="0.3">
      <c r="A291" s="7">
        <v>287</v>
      </c>
      <c r="B291" s="8" t="s">
        <v>291</v>
      </c>
      <c r="C291" s="9">
        <v>0</v>
      </c>
      <c r="D291" s="9">
        <v>0</v>
      </c>
    </row>
    <row r="292" spans="1:4" x14ac:dyDescent="0.3">
      <c r="A292" s="7">
        <v>288</v>
      </c>
      <c r="B292" s="8" t="s">
        <v>292</v>
      </c>
      <c r="C292" s="9">
        <v>0</v>
      </c>
      <c r="D292" s="9">
        <v>0</v>
      </c>
    </row>
    <row r="293" spans="1:4" x14ac:dyDescent="0.3">
      <c r="A293" s="7">
        <v>289</v>
      </c>
      <c r="B293" s="8" t="s">
        <v>293</v>
      </c>
      <c r="C293" s="9">
        <v>9167415523.8700008</v>
      </c>
      <c r="D293" s="9">
        <v>0</v>
      </c>
    </row>
    <row r="294" spans="1:4" x14ac:dyDescent="0.3">
      <c r="A294" s="7">
        <v>290</v>
      </c>
      <c r="B294" s="8" t="s">
        <v>294</v>
      </c>
      <c r="C294" s="9">
        <v>1095818857.5899999</v>
      </c>
      <c r="D294" s="9">
        <v>0</v>
      </c>
    </row>
    <row r="295" spans="1:4" x14ac:dyDescent="0.3">
      <c r="A295" s="7">
        <v>291</v>
      </c>
      <c r="B295" s="8" t="s">
        <v>295</v>
      </c>
      <c r="C295" s="9">
        <v>692452835</v>
      </c>
      <c r="D295" s="9">
        <v>0</v>
      </c>
    </row>
    <row r="296" spans="1:4" x14ac:dyDescent="0.3">
      <c r="A296" s="7">
        <v>292</v>
      </c>
      <c r="B296" s="8" t="s">
        <v>296</v>
      </c>
      <c r="C296" s="9">
        <v>16002723</v>
      </c>
      <c r="D296" s="9">
        <v>0</v>
      </c>
    </row>
    <row r="297" spans="1:4" x14ac:dyDescent="0.3">
      <c r="A297" s="7">
        <v>293</v>
      </c>
      <c r="B297" s="8" t="s">
        <v>297</v>
      </c>
      <c r="C297" s="9">
        <v>0</v>
      </c>
      <c r="D297" s="9">
        <v>9167415523.8700008</v>
      </c>
    </row>
    <row r="298" spans="1:4" x14ac:dyDescent="0.3">
      <c r="A298" s="7">
        <v>294</v>
      </c>
      <c r="B298" s="8" t="s">
        <v>298</v>
      </c>
      <c r="C298" s="9">
        <v>0</v>
      </c>
      <c r="D298" s="9">
        <v>1095818857.5899999</v>
      </c>
    </row>
    <row r="299" spans="1:4" x14ac:dyDescent="0.3">
      <c r="A299" s="7">
        <v>295</v>
      </c>
      <c r="B299" s="8" t="s">
        <v>299</v>
      </c>
      <c r="C299" s="9">
        <v>0</v>
      </c>
      <c r="D299" s="9">
        <v>692452835</v>
      </c>
    </row>
    <row r="300" spans="1:4" x14ac:dyDescent="0.3">
      <c r="A300" s="7">
        <v>296</v>
      </c>
      <c r="B300" s="8" t="s">
        <v>300</v>
      </c>
      <c r="C300" s="9">
        <v>0</v>
      </c>
      <c r="D300" s="9">
        <v>16002723</v>
      </c>
    </row>
    <row r="301" spans="1:4" s="36" customFormat="1" x14ac:dyDescent="0.3">
      <c r="A301" s="37">
        <v>297</v>
      </c>
      <c r="B301" s="34" t="s">
        <v>301</v>
      </c>
      <c r="C301" s="35">
        <v>0</v>
      </c>
      <c r="D301" s="35">
        <v>0</v>
      </c>
    </row>
    <row r="302" spans="1:4" x14ac:dyDescent="0.3">
      <c r="A302" s="7">
        <v>298</v>
      </c>
      <c r="B302" s="8" t="s">
        <v>302</v>
      </c>
      <c r="C302" s="9">
        <v>0</v>
      </c>
      <c r="D302" s="9">
        <v>60000000.450000003</v>
      </c>
    </row>
    <row r="303" spans="1:4" x14ac:dyDescent="0.3">
      <c r="A303" s="7">
        <v>299</v>
      </c>
      <c r="B303" s="8" t="s">
        <v>303</v>
      </c>
      <c r="C303" s="9">
        <v>952119.34</v>
      </c>
      <c r="D303" s="9">
        <v>0</v>
      </c>
    </row>
    <row r="304" spans="1:4" x14ac:dyDescent="0.3">
      <c r="A304" s="7">
        <v>300</v>
      </c>
      <c r="B304" s="8" t="s">
        <v>304</v>
      </c>
      <c r="C304" s="9">
        <v>0</v>
      </c>
      <c r="D304" s="9">
        <v>34111943.829999998</v>
      </c>
    </row>
    <row r="305" spans="1:4" x14ac:dyDescent="0.3">
      <c r="A305" s="7">
        <v>301</v>
      </c>
      <c r="B305" s="8" t="s">
        <v>305</v>
      </c>
      <c r="C305" s="9">
        <v>0</v>
      </c>
      <c r="D305" s="9">
        <v>0</v>
      </c>
    </row>
    <row r="306" spans="1:4" x14ac:dyDescent="0.3">
      <c r="A306" s="7">
        <v>302</v>
      </c>
      <c r="B306" s="8" t="s">
        <v>306</v>
      </c>
      <c r="C306" s="9">
        <v>5000</v>
      </c>
      <c r="D306" s="9">
        <v>0</v>
      </c>
    </row>
    <row r="307" spans="1:4" x14ac:dyDescent="0.3">
      <c r="A307" s="7">
        <v>303</v>
      </c>
      <c r="B307" s="8" t="s">
        <v>307</v>
      </c>
      <c r="C307" s="9">
        <v>605000</v>
      </c>
      <c r="D307" s="9">
        <v>0</v>
      </c>
    </row>
    <row r="308" spans="1:4" x14ac:dyDescent="0.3">
      <c r="A308" s="7">
        <v>304</v>
      </c>
      <c r="B308" s="8" t="s">
        <v>308</v>
      </c>
      <c r="C308" s="9">
        <v>24150</v>
      </c>
      <c r="D308" s="9">
        <v>0</v>
      </c>
    </row>
    <row r="309" spans="1:4" x14ac:dyDescent="0.3">
      <c r="A309" s="7">
        <v>305</v>
      </c>
      <c r="B309" s="8" t="s">
        <v>309</v>
      </c>
      <c r="C309" s="9">
        <v>136130</v>
      </c>
      <c r="D309" s="9">
        <v>0</v>
      </c>
    </row>
    <row r="310" spans="1:4" x14ac:dyDescent="0.3">
      <c r="A310" s="7">
        <v>306</v>
      </c>
      <c r="B310" s="8" t="s">
        <v>310</v>
      </c>
      <c r="C310" s="9">
        <v>1600</v>
      </c>
      <c r="D310" s="9">
        <v>0</v>
      </c>
    </row>
    <row r="311" spans="1:4" x14ac:dyDescent="0.3">
      <c r="A311" s="7">
        <v>307</v>
      </c>
      <c r="B311" s="8" t="s">
        <v>311</v>
      </c>
      <c r="C311" s="9">
        <v>6000</v>
      </c>
      <c r="D311" s="9">
        <v>0</v>
      </c>
    </row>
    <row r="312" spans="1:4" x14ac:dyDescent="0.3">
      <c r="A312" s="7">
        <v>308</v>
      </c>
      <c r="B312" s="8" t="s">
        <v>312</v>
      </c>
      <c r="C312" s="9">
        <v>1000</v>
      </c>
      <c r="D312" s="9">
        <v>0</v>
      </c>
    </row>
    <row r="313" spans="1:4" x14ac:dyDescent="0.3">
      <c r="A313" s="7">
        <v>309</v>
      </c>
      <c r="B313" s="8" t="s">
        <v>313</v>
      </c>
      <c r="C313" s="9">
        <v>0</v>
      </c>
      <c r="D313" s="9">
        <v>460000</v>
      </c>
    </row>
    <row r="314" spans="1:4" x14ac:dyDescent="0.3">
      <c r="A314" s="7">
        <v>310</v>
      </c>
      <c r="B314" s="8" t="s">
        <v>314</v>
      </c>
      <c r="C314" s="9">
        <v>1644200</v>
      </c>
      <c r="D314" s="9">
        <v>0</v>
      </c>
    </row>
    <row r="315" spans="1:4" x14ac:dyDescent="0.3">
      <c r="A315" s="7">
        <v>311</v>
      </c>
      <c r="B315" s="8" t="s">
        <v>315</v>
      </c>
      <c r="C315" s="9">
        <v>0</v>
      </c>
      <c r="D315" s="9">
        <v>0</v>
      </c>
    </row>
    <row r="316" spans="1:4" x14ac:dyDescent="0.3">
      <c r="A316" s="7">
        <v>312</v>
      </c>
      <c r="B316" s="8" t="s">
        <v>316</v>
      </c>
      <c r="C316" s="9">
        <v>1763178.69</v>
      </c>
      <c r="D316" s="9">
        <v>0</v>
      </c>
    </row>
    <row r="317" spans="1:4" x14ac:dyDescent="0.3">
      <c r="A317" s="7">
        <v>313</v>
      </c>
      <c r="B317" s="8" t="s">
        <v>317</v>
      </c>
      <c r="C317" s="9">
        <v>0</v>
      </c>
      <c r="D317" s="9">
        <v>4278344.67</v>
      </c>
    </row>
    <row r="318" spans="1:4" s="36" customFormat="1" x14ac:dyDescent="0.3">
      <c r="A318" s="37">
        <v>314</v>
      </c>
      <c r="B318" s="34" t="s">
        <v>318</v>
      </c>
      <c r="C318" s="35">
        <v>0</v>
      </c>
      <c r="D318" s="35">
        <v>0</v>
      </c>
    </row>
    <row r="319" spans="1:4" x14ac:dyDescent="0.3">
      <c r="A319" s="7">
        <v>315</v>
      </c>
      <c r="B319" s="8" t="s">
        <v>319</v>
      </c>
      <c r="C319" s="9">
        <v>1568741.86</v>
      </c>
      <c r="D319" s="9">
        <v>0</v>
      </c>
    </row>
    <row r="320" spans="1:4" x14ac:dyDescent="0.3">
      <c r="A320" s="7">
        <v>316</v>
      </c>
      <c r="B320" s="8" t="s">
        <v>320</v>
      </c>
      <c r="C320" s="9">
        <v>903154.01</v>
      </c>
      <c r="D320" s="9">
        <v>0</v>
      </c>
    </row>
    <row r="321" spans="1:4" x14ac:dyDescent="0.3">
      <c r="A321" s="7">
        <v>317</v>
      </c>
      <c r="B321" s="8" t="s">
        <v>321</v>
      </c>
      <c r="C321" s="9">
        <v>0</v>
      </c>
      <c r="D321" s="9">
        <v>0</v>
      </c>
    </row>
    <row r="322" spans="1:4" x14ac:dyDescent="0.3">
      <c r="A322" s="7">
        <v>318</v>
      </c>
      <c r="B322" s="8" t="s">
        <v>322</v>
      </c>
      <c r="C322" s="9">
        <v>0</v>
      </c>
      <c r="D322" s="9">
        <v>13941677.98</v>
      </c>
    </row>
    <row r="323" spans="1:4" x14ac:dyDescent="0.3">
      <c r="A323" s="7">
        <v>319</v>
      </c>
      <c r="B323" s="8" t="s">
        <v>323</v>
      </c>
      <c r="C323" s="9">
        <v>10000000</v>
      </c>
      <c r="D323" s="9">
        <v>0</v>
      </c>
    </row>
    <row r="324" spans="1:4" x14ac:dyDescent="0.3">
      <c r="A324" s="7">
        <v>320</v>
      </c>
      <c r="B324" s="8" t="s">
        <v>324</v>
      </c>
      <c r="C324" s="9">
        <v>0</v>
      </c>
      <c r="D324" s="9">
        <v>1743164.88</v>
      </c>
    </row>
    <row r="325" spans="1:4" x14ac:dyDescent="0.3">
      <c r="A325" s="7">
        <v>321</v>
      </c>
      <c r="B325" s="8" t="s">
        <v>325</v>
      </c>
      <c r="C325" s="9">
        <v>0</v>
      </c>
      <c r="D325" s="9">
        <v>0</v>
      </c>
    </row>
    <row r="326" spans="1:4" x14ac:dyDescent="0.3">
      <c r="A326" s="7">
        <v>322</v>
      </c>
      <c r="B326" s="8" t="s">
        <v>326</v>
      </c>
      <c r="C326" s="9">
        <v>0</v>
      </c>
      <c r="D326" s="9">
        <v>3554472.68</v>
      </c>
    </row>
    <row r="327" spans="1:4" x14ac:dyDescent="0.3">
      <c r="A327" s="7">
        <v>323</v>
      </c>
      <c r="B327" s="8" t="s">
        <v>327</v>
      </c>
      <c r="C327" s="9">
        <v>3198199.34</v>
      </c>
      <c r="D327" s="9">
        <v>0</v>
      </c>
    </row>
    <row r="328" spans="1:4" x14ac:dyDescent="0.3">
      <c r="A328" s="7">
        <v>324</v>
      </c>
      <c r="B328" s="8" t="s">
        <v>328</v>
      </c>
      <c r="C328" s="9">
        <v>10100191.640000001</v>
      </c>
      <c r="D328" s="9">
        <v>0</v>
      </c>
    </row>
    <row r="329" spans="1:4" x14ac:dyDescent="0.3">
      <c r="A329" s="7">
        <v>325</v>
      </c>
      <c r="B329" s="8" t="s">
        <v>329</v>
      </c>
      <c r="C329" s="9">
        <v>339876</v>
      </c>
      <c r="D329" s="9">
        <v>0</v>
      </c>
    </row>
    <row r="330" spans="1:4" s="36" customFormat="1" x14ac:dyDescent="0.3">
      <c r="A330" s="37">
        <v>326</v>
      </c>
      <c r="B330" s="34" t="s">
        <v>330</v>
      </c>
      <c r="C330" s="35">
        <v>0</v>
      </c>
      <c r="D330" s="35">
        <v>0</v>
      </c>
    </row>
    <row r="331" spans="1:4" x14ac:dyDescent="0.3">
      <c r="A331" s="7">
        <v>327</v>
      </c>
      <c r="B331" s="8" t="s">
        <v>331</v>
      </c>
      <c r="C331" s="9">
        <v>1086426.32</v>
      </c>
      <c r="D331" s="9">
        <v>0</v>
      </c>
    </row>
    <row r="332" spans="1:4" x14ac:dyDescent="0.3">
      <c r="A332" s="7">
        <v>328</v>
      </c>
      <c r="B332" s="12" t="s">
        <v>332</v>
      </c>
      <c r="C332" s="9">
        <v>1735</v>
      </c>
      <c r="D332" s="9">
        <v>0</v>
      </c>
    </row>
    <row r="333" spans="1:4" s="36" customFormat="1" x14ac:dyDescent="0.3">
      <c r="A333" s="37">
        <v>329</v>
      </c>
      <c r="B333" s="34" t="s">
        <v>333</v>
      </c>
      <c r="C333" s="35">
        <v>0</v>
      </c>
      <c r="D333" s="35">
        <v>0</v>
      </c>
    </row>
    <row r="334" spans="1:4" s="36" customFormat="1" x14ac:dyDescent="0.3">
      <c r="A334" s="37">
        <v>330</v>
      </c>
      <c r="B334" s="34" t="s">
        <v>334</v>
      </c>
      <c r="C334" s="35">
        <v>0</v>
      </c>
      <c r="D334" s="35">
        <v>0</v>
      </c>
    </row>
    <row r="335" spans="1:4" s="36" customFormat="1" x14ac:dyDescent="0.3">
      <c r="A335" s="37">
        <v>331</v>
      </c>
      <c r="B335" s="34" t="s">
        <v>335</v>
      </c>
      <c r="C335" s="35">
        <v>0</v>
      </c>
      <c r="D335" s="35">
        <v>0</v>
      </c>
    </row>
    <row r="336" spans="1:4" x14ac:dyDescent="0.3">
      <c r="A336" s="7">
        <v>332</v>
      </c>
      <c r="B336" s="8" t="s">
        <v>336</v>
      </c>
      <c r="C336" s="9">
        <v>300</v>
      </c>
      <c r="D336" s="9">
        <v>0</v>
      </c>
    </row>
    <row r="337" spans="1:4" x14ac:dyDescent="0.3">
      <c r="A337" s="7">
        <v>333</v>
      </c>
      <c r="B337" s="8" t="s">
        <v>337</v>
      </c>
      <c r="C337" s="9">
        <v>1477773.11</v>
      </c>
      <c r="D337" s="9">
        <v>0</v>
      </c>
    </row>
    <row r="338" spans="1:4" x14ac:dyDescent="0.3">
      <c r="A338" s="7">
        <v>334</v>
      </c>
      <c r="B338" s="8" t="s">
        <v>338</v>
      </c>
      <c r="C338" s="9">
        <v>897544.74</v>
      </c>
      <c r="D338" s="9">
        <v>0</v>
      </c>
    </row>
    <row r="339" spans="1:4" x14ac:dyDescent="0.3">
      <c r="A339" s="7">
        <v>335</v>
      </c>
      <c r="B339" s="8" t="s">
        <v>339</v>
      </c>
      <c r="C339" s="9">
        <v>1670027757.1800001</v>
      </c>
      <c r="D339" s="9">
        <v>0</v>
      </c>
    </row>
    <row r="340" spans="1:4" x14ac:dyDescent="0.3">
      <c r="A340" s="7">
        <v>336</v>
      </c>
      <c r="B340" s="8" t="s">
        <v>340</v>
      </c>
      <c r="C340" s="9">
        <v>18810289.850000001</v>
      </c>
      <c r="D340" s="9">
        <v>0</v>
      </c>
    </row>
    <row r="341" spans="1:4" x14ac:dyDescent="0.3">
      <c r="A341" s="7">
        <v>337</v>
      </c>
      <c r="B341" s="12" t="s">
        <v>341</v>
      </c>
      <c r="C341" s="9">
        <v>912.89</v>
      </c>
      <c r="D341" s="9">
        <v>0</v>
      </c>
    </row>
    <row r="342" spans="1:4" x14ac:dyDescent="0.3">
      <c r="A342" s="7">
        <v>338</v>
      </c>
      <c r="B342" s="30" t="s">
        <v>342</v>
      </c>
      <c r="C342" s="9">
        <v>8815975765.2579994</v>
      </c>
      <c r="D342" s="9">
        <v>0</v>
      </c>
    </row>
    <row r="343" spans="1:4" x14ac:dyDescent="0.3">
      <c r="A343" s="7">
        <v>339</v>
      </c>
      <c r="B343" s="8" t="s">
        <v>343</v>
      </c>
      <c r="C343" s="9">
        <v>6476178.75</v>
      </c>
      <c r="D343" s="9">
        <v>0</v>
      </c>
    </row>
    <row r="344" spans="1:4" x14ac:dyDescent="0.3">
      <c r="A344" s="7">
        <v>340</v>
      </c>
      <c r="B344" s="8" t="s">
        <v>344</v>
      </c>
      <c r="C344" s="9">
        <v>18049.310000000001</v>
      </c>
      <c r="D344" s="9">
        <v>0</v>
      </c>
    </row>
    <row r="345" spans="1:4" s="36" customFormat="1" x14ac:dyDescent="0.3">
      <c r="A345" s="37">
        <v>341</v>
      </c>
      <c r="B345" s="34" t="s">
        <v>345</v>
      </c>
      <c r="C345" s="35">
        <v>0</v>
      </c>
      <c r="D345" s="35">
        <v>0</v>
      </c>
    </row>
    <row r="346" spans="1:4" x14ac:dyDescent="0.3">
      <c r="A346" s="7">
        <v>342</v>
      </c>
      <c r="B346" s="8" t="s">
        <v>346</v>
      </c>
      <c r="C346" s="9">
        <v>0</v>
      </c>
      <c r="D346" s="9">
        <v>6793.16</v>
      </c>
    </row>
    <row r="347" spans="1:4" x14ac:dyDescent="0.3">
      <c r="A347" s="7">
        <v>343</v>
      </c>
      <c r="B347" s="8" t="s">
        <v>347</v>
      </c>
      <c r="C347" s="9">
        <v>134721</v>
      </c>
      <c r="D347" s="9">
        <v>0</v>
      </c>
    </row>
    <row r="348" spans="1:4" s="36" customFormat="1" x14ac:dyDescent="0.3">
      <c r="A348" s="37">
        <v>344</v>
      </c>
      <c r="B348" s="34" t="s">
        <v>348</v>
      </c>
      <c r="C348" s="35">
        <v>0</v>
      </c>
      <c r="D348" s="35">
        <v>0</v>
      </c>
    </row>
    <row r="349" spans="1:4" x14ac:dyDescent="0.3">
      <c r="A349" s="7">
        <v>345</v>
      </c>
      <c r="B349" s="8" t="s">
        <v>349</v>
      </c>
      <c r="C349" s="9">
        <v>0</v>
      </c>
      <c r="D349" s="9">
        <v>0</v>
      </c>
    </row>
    <row r="350" spans="1:4" x14ac:dyDescent="0.3">
      <c r="A350" s="7">
        <v>346</v>
      </c>
      <c r="B350" s="8" t="s">
        <v>350</v>
      </c>
      <c r="C350" s="9">
        <v>2188398.8620000002</v>
      </c>
      <c r="D350" s="9">
        <v>0</v>
      </c>
    </row>
    <row r="351" spans="1:4" x14ac:dyDescent="0.3">
      <c r="A351" s="7">
        <v>347</v>
      </c>
      <c r="B351" s="8" t="s">
        <v>351</v>
      </c>
      <c r="C351" s="9">
        <v>0</v>
      </c>
      <c r="D351" s="9">
        <v>30000</v>
      </c>
    </row>
    <row r="352" spans="1:4" x14ac:dyDescent="0.3">
      <c r="A352" s="7">
        <v>348</v>
      </c>
      <c r="B352" s="8" t="s">
        <v>352</v>
      </c>
      <c r="C352" s="9">
        <v>500000000</v>
      </c>
      <c r="D352" s="9">
        <v>0</v>
      </c>
    </row>
    <row r="353" spans="1:4" x14ac:dyDescent="0.3">
      <c r="A353" s="7">
        <v>349</v>
      </c>
      <c r="B353" s="8" t="s">
        <v>353</v>
      </c>
      <c r="C353" s="9">
        <v>0</v>
      </c>
      <c r="D353" s="9">
        <v>0</v>
      </c>
    </row>
    <row r="354" spans="1:4" x14ac:dyDescent="0.3">
      <c r="A354" s="7">
        <v>350</v>
      </c>
      <c r="B354" s="8" t="s">
        <v>354</v>
      </c>
      <c r="C354" s="9">
        <v>0</v>
      </c>
      <c r="D354" s="9">
        <v>781542200.82000005</v>
      </c>
    </row>
    <row r="355" spans="1:4" x14ac:dyDescent="0.3">
      <c r="A355" s="7">
        <v>351</v>
      </c>
      <c r="B355" s="8" t="s">
        <v>355</v>
      </c>
      <c r="C355" s="9">
        <v>0</v>
      </c>
      <c r="D355" s="9">
        <v>227525614.09999999</v>
      </c>
    </row>
    <row r="356" spans="1:4" x14ac:dyDescent="0.3">
      <c r="A356" s="7">
        <v>352</v>
      </c>
      <c r="B356" s="8" t="s">
        <v>356</v>
      </c>
      <c r="C356" s="9">
        <v>0</v>
      </c>
      <c r="D356" s="9">
        <v>36500000</v>
      </c>
    </row>
    <row r="357" spans="1:4" x14ac:dyDescent="0.3">
      <c r="A357" s="7">
        <v>353</v>
      </c>
      <c r="B357" s="8" t="s">
        <v>357</v>
      </c>
      <c r="C357" s="9">
        <v>0</v>
      </c>
      <c r="D357" s="9">
        <v>7895990172</v>
      </c>
    </row>
    <row r="358" spans="1:4" x14ac:dyDescent="0.3">
      <c r="A358" s="7">
        <v>354</v>
      </c>
      <c r="B358" s="8" t="s">
        <v>358</v>
      </c>
      <c r="C358" s="9">
        <v>0</v>
      </c>
      <c r="D358" s="9">
        <v>8264890506.4182997</v>
      </c>
    </row>
    <row r="359" spans="1:4" x14ac:dyDescent="0.3">
      <c r="A359" s="7">
        <v>355</v>
      </c>
      <c r="B359" s="8" t="s">
        <v>359</v>
      </c>
      <c r="C359" s="9">
        <v>0</v>
      </c>
      <c r="D359" s="9">
        <v>262000000</v>
      </c>
    </row>
    <row r="360" spans="1:4" x14ac:dyDescent="0.3">
      <c r="A360" s="7">
        <v>356</v>
      </c>
      <c r="B360" s="8" t="s">
        <v>360</v>
      </c>
      <c r="C360" s="9">
        <v>0</v>
      </c>
      <c r="D360" s="9">
        <v>8170656842.2325001</v>
      </c>
    </row>
    <row r="361" spans="1:4" x14ac:dyDescent="0.3">
      <c r="A361" s="7">
        <v>357</v>
      </c>
      <c r="B361" s="8" t="s">
        <v>361</v>
      </c>
      <c r="C361" s="9">
        <v>0</v>
      </c>
      <c r="D361" s="9">
        <v>2354059105.7150002</v>
      </c>
    </row>
    <row r="362" spans="1:4" x14ac:dyDescent="0.3">
      <c r="A362" s="7">
        <v>358</v>
      </c>
      <c r="B362" s="8" t="s">
        <v>362</v>
      </c>
      <c r="C362" s="9">
        <v>0</v>
      </c>
      <c r="D362" s="9">
        <v>1279733157.9875</v>
      </c>
    </row>
    <row r="363" spans="1:4" x14ac:dyDescent="0.3">
      <c r="A363" s="7">
        <v>359</v>
      </c>
      <c r="B363" s="8" t="s">
        <v>363</v>
      </c>
      <c r="C363" s="9">
        <v>0</v>
      </c>
      <c r="D363" s="9">
        <v>64631220</v>
      </c>
    </row>
    <row r="364" spans="1:4" x14ac:dyDescent="0.3">
      <c r="A364" s="7">
        <v>360</v>
      </c>
      <c r="B364" s="8" t="s">
        <v>364</v>
      </c>
      <c r="C364" s="9">
        <v>377542322.36000001</v>
      </c>
      <c r="D364" s="9">
        <v>0</v>
      </c>
    </row>
    <row r="365" spans="1:4" x14ac:dyDescent="0.3">
      <c r="A365" s="7">
        <v>361</v>
      </c>
      <c r="B365" s="8" t="s">
        <v>365</v>
      </c>
      <c r="C365" s="9">
        <v>0</v>
      </c>
      <c r="D365" s="9">
        <v>5000000000</v>
      </c>
    </row>
    <row r="366" spans="1:4" x14ac:dyDescent="0.3">
      <c r="A366" s="7">
        <v>362</v>
      </c>
      <c r="B366" s="8" t="s">
        <v>366</v>
      </c>
      <c r="C366" s="9">
        <v>0</v>
      </c>
      <c r="D366" s="9">
        <v>52000000</v>
      </c>
    </row>
    <row r="367" spans="1:4" x14ac:dyDescent="0.3">
      <c r="A367" s="7">
        <v>363</v>
      </c>
      <c r="B367" s="8" t="s">
        <v>367</v>
      </c>
      <c r="C367" s="9">
        <v>0</v>
      </c>
      <c r="D367" s="9">
        <v>40852379.25</v>
      </c>
    </row>
    <row r="368" spans="1:4" x14ac:dyDescent="0.3">
      <c r="A368" s="7">
        <v>364</v>
      </c>
      <c r="B368" s="8" t="s">
        <v>368</v>
      </c>
      <c r="C368" s="9">
        <v>0</v>
      </c>
      <c r="D368" s="9">
        <v>259010000</v>
      </c>
    </row>
    <row r="369" spans="1:4" x14ac:dyDescent="0.3">
      <c r="A369" s="7">
        <v>365</v>
      </c>
      <c r="B369" s="8" t="s">
        <v>369</v>
      </c>
      <c r="C369" s="9">
        <v>0</v>
      </c>
      <c r="D369" s="9">
        <v>402713173.11000001</v>
      </c>
    </row>
    <row r="370" spans="1:4" x14ac:dyDescent="0.3">
      <c r="A370" s="7">
        <v>366</v>
      </c>
      <c r="B370" s="8" t="s">
        <v>370</v>
      </c>
      <c r="C370" s="9">
        <v>1944665.46</v>
      </c>
      <c r="D370" s="9">
        <v>0</v>
      </c>
    </row>
    <row r="371" spans="1:4" x14ac:dyDescent="0.3">
      <c r="A371" s="7">
        <v>367</v>
      </c>
      <c r="B371" s="8" t="s">
        <v>371</v>
      </c>
      <c r="C371" s="9">
        <v>5406.81</v>
      </c>
      <c r="D371" s="9">
        <v>0</v>
      </c>
    </row>
    <row r="372" spans="1:4" s="36" customFormat="1" x14ac:dyDescent="0.3">
      <c r="A372" s="37">
        <v>368</v>
      </c>
      <c r="B372" s="34" t="s">
        <v>372</v>
      </c>
      <c r="C372" s="35">
        <v>0</v>
      </c>
      <c r="D372" s="35">
        <v>0</v>
      </c>
    </row>
    <row r="373" spans="1:4" x14ac:dyDescent="0.3">
      <c r="A373" s="7">
        <v>369</v>
      </c>
      <c r="B373" s="8" t="s">
        <v>373</v>
      </c>
      <c r="C373" s="9">
        <v>9401</v>
      </c>
      <c r="D373" s="9">
        <v>0</v>
      </c>
    </row>
    <row r="374" spans="1:4" x14ac:dyDescent="0.3">
      <c r="A374" s="7">
        <v>370</v>
      </c>
      <c r="B374" s="8" t="s">
        <v>374</v>
      </c>
      <c r="C374" s="9">
        <v>475648.67</v>
      </c>
      <c r="D374" s="9">
        <v>0</v>
      </c>
    </row>
    <row r="375" spans="1:4" x14ac:dyDescent="0.3">
      <c r="A375" s="7">
        <v>371</v>
      </c>
      <c r="B375" s="8" t="s">
        <v>375</v>
      </c>
      <c r="C375" s="9">
        <v>108</v>
      </c>
      <c r="D375" s="9">
        <v>0</v>
      </c>
    </row>
    <row r="376" spans="1:4" x14ac:dyDescent="0.3">
      <c r="A376" s="7">
        <v>372</v>
      </c>
      <c r="B376" s="8" t="s">
        <v>376</v>
      </c>
      <c r="C376" s="9">
        <v>0</v>
      </c>
      <c r="D376" s="9">
        <v>0</v>
      </c>
    </row>
    <row r="377" spans="1:4" x14ac:dyDescent="0.3">
      <c r="A377" s="7">
        <v>373</v>
      </c>
      <c r="B377" s="8" t="s">
        <v>377</v>
      </c>
      <c r="C377" s="9">
        <v>0</v>
      </c>
      <c r="D377" s="9">
        <v>0</v>
      </c>
    </row>
    <row r="378" spans="1:4" x14ac:dyDescent="0.3">
      <c r="A378" s="7">
        <v>374</v>
      </c>
      <c r="B378" s="8" t="s">
        <v>378</v>
      </c>
      <c r="C378" s="9">
        <v>0</v>
      </c>
      <c r="D378" s="9">
        <v>0</v>
      </c>
    </row>
    <row r="379" spans="1:4" x14ac:dyDescent="0.3">
      <c r="A379" s="7">
        <v>375</v>
      </c>
      <c r="B379" s="8" t="s">
        <v>379</v>
      </c>
      <c r="C379" s="9">
        <v>0</v>
      </c>
      <c r="D379" s="9">
        <v>14966838</v>
      </c>
    </row>
    <row r="380" spans="1:4" x14ac:dyDescent="0.3">
      <c r="A380" s="7">
        <v>376</v>
      </c>
      <c r="B380" s="8" t="s">
        <v>380</v>
      </c>
      <c r="C380" s="9">
        <v>350</v>
      </c>
      <c r="D380" s="9">
        <v>0</v>
      </c>
    </row>
    <row r="381" spans="1:4" x14ac:dyDescent="0.3">
      <c r="A381" s="7">
        <v>377</v>
      </c>
      <c r="B381" s="8" t="s">
        <v>381</v>
      </c>
      <c r="C381" s="9">
        <v>50</v>
      </c>
      <c r="D381" s="9">
        <v>0</v>
      </c>
    </row>
    <row r="382" spans="1:4" x14ac:dyDescent="0.3">
      <c r="A382" s="7">
        <v>378</v>
      </c>
      <c r="B382" s="8" t="s">
        <v>382</v>
      </c>
      <c r="C382" s="9">
        <v>617864.5</v>
      </c>
      <c r="D382" s="9">
        <v>0</v>
      </c>
    </row>
    <row r="383" spans="1:4" x14ac:dyDescent="0.3">
      <c r="A383" s="7">
        <v>379</v>
      </c>
      <c r="B383" s="8" t="s">
        <v>383</v>
      </c>
      <c r="C383" s="9">
        <v>10666100.779999999</v>
      </c>
      <c r="D383" s="9">
        <v>0</v>
      </c>
    </row>
    <row r="384" spans="1:4" x14ac:dyDescent="0.3">
      <c r="A384" s="7">
        <v>380</v>
      </c>
      <c r="B384" s="30" t="s">
        <v>384</v>
      </c>
      <c r="C384" s="9">
        <v>0</v>
      </c>
      <c r="D384" s="9">
        <v>0</v>
      </c>
    </row>
    <row r="385" spans="1:4" x14ac:dyDescent="0.3">
      <c r="A385" s="7">
        <v>381</v>
      </c>
      <c r="B385" s="30" t="s">
        <v>385</v>
      </c>
      <c r="C385" s="9">
        <v>0</v>
      </c>
      <c r="D385" s="9">
        <v>0</v>
      </c>
    </row>
    <row r="386" spans="1:4" x14ac:dyDescent="0.3">
      <c r="A386" s="7">
        <v>382</v>
      </c>
      <c r="B386" s="30" t="s">
        <v>386</v>
      </c>
      <c r="C386" s="9">
        <v>0</v>
      </c>
      <c r="D386" s="9">
        <v>0</v>
      </c>
    </row>
    <row r="387" spans="1:4" x14ac:dyDescent="0.3">
      <c r="A387" s="7">
        <v>383</v>
      </c>
      <c r="B387" s="30" t="s">
        <v>387</v>
      </c>
      <c r="C387" s="9">
        <v>0</v>
      </c>
      <c r="D387" s="9">
        <v>0</v>
      </c>
    </row>
    <row r="388" spans="1:4" x14ac:dyDescent="0.3">
      <c r="A388" s="7">
        <v>384</v>
      </c>
      <c r="B388" s="30" t="s">
        <v>388</v>
      </c>
      <c r="C388" s="9">
        <v>0</v>
      </c>
      <c r="D388" s="9">
        <v>0</v>
      </c>
    </row>
    <row r="389" spans="1:4" x14ac:dyDescent="0.3">
      <c r="A389" s="7">
        <v>385</v>
      </c>
      <c r="B389" s="31" t="s">
        <v>389</v>
      </c>
      <c r="C389" s="9">
        <v>0</v>
      </c>
      <c r="D389" s="9">
        <v>0</v>
      </c>
    </row>
    <row r="390" spans="1:4" x14ac:dyDescent="0.3">
      <c r="A390" s="7">
        <v>386</v>
      </c>
      <c r="B390" s="31" t="s">
        <v>390</v>
      </c>
      <c r="C390" s="9">
        <v>0</v>
      </c>
      <c r="D390" s="9">
        <v>0</v>
      </c>
    </row>
    <row r="391" spans="1:4" x14ac:dyDescent="0.3">
      <c r="A391" s="7">
        <v>387</v>
      </c>
      <c r="B391" s="30" t="s">
        <v>391</v>
      </c>
      <c r="C391" s="9">
        <v>0</v>
      </c>
      <c r="D391" s="9">
        <v>0</v>
      </c>
    </row>
    <row r="392" spans="1:4" x14ac:dyDescent="0.3">
      <c r="A392" s="7">
        <v>388</v>
      </c>
      <c r="B392" s="8" t="s">
        <v>392</v>
      </c>
      <c r="C392" s="9">
        <v>519683</v>
      </c>
      <c r="D392" s="9">
        <v>0</v>
      </c>
    </row>
    <row r="393" spans="1:4" x14ac:dyDescent="0.3">
      <c r="A393" s="7">
        <v>389</v>
      </c>
      <c r="B393" s="8" t="s">
        <v>393</v>
      </c>
      <c r="C393" s="9">
        <v>788569.85</v>
      </c>
      <c r="D393" s="9">
        <v>0</v>
      </c>
    </row>
    <row r="394" spans="1:4" x14ac:dyDescent="0.3">
      <c r="A394" s="7">
        <v>390</v>
      </c>
      <c r="B394" s="8" t="s">
        <v>394</v>
      </c>
      <c r="C394" s="9">
        <v>52168796.490000002</v>
      </c>
      <c r="D394" s="9">
        <v>0</v>
      </c>
    </row>
    <row r="395" spans="1:4" x14ac:dyDescent="0.3">
      <c r="A395" s="7">
        <v>391</v>
      </c>
      <c r="B395" s="8" t="s">
        <v>395</v>
      </c>
      <c r="C395" s="9">
        <v>279822.57</v>
      </c>
      <c r="D395" s="9">
        <v>0</v>
      </c>
    </row>
    <row r="396" spans="1:4" x14ac:dyDescent="0.3">
      <c r="A396" s="7">
        <v>392</v>
      </c>
      <c r="B396" s="8" t="s">
        <v>396</v>
      </c>
      <c r="C396" s="9">
        <v>1719392.14</v>
      </c>
      <c r="D396" s="9">
        <v>0</v>
      </c>
    </row>
    <row r="397" spans="1:4" x14ac:dyDescent="0.3">
      <c r="A397" s="7">
        <v>393</v>
      </c>
      <c r="B397" s="8" t="s">
        <v>397</v>
      </c>
      <c r="C397" s="9">
        <v>25665471.09</v>
      </c>
      <c r="D397" s="9">
        <v>0</v>
      </c>
    </row>
    <row r="398" spans="1:4" x14ac:dyDescent="0.3">
      <c r="A398" s="7">
        <v>394</v>
      </c>
      <c r="B398" s="8" t="s">
        <v>398</v>
      </c>
      <c r="C398" s="9">
        <v>1069616.45</v>
      </c>
      <c r="D398" s="9">
        <v>0</v>
      </c>
    </row>
    <row r="399" spans="1:4" x14ac:dyDescent="0.3">
      <c r="A399" s="7">
        <v>395</v>
      </c>
      <c r="B399" s="8" t="s">
        <v>399</v>
      </c>
      <c r="C399" s="9">
        <v>39185.82</v>
      </c>
      <c r="D399" s="9">
        <v>0</v>
      </c>
    </row>
    <row r="400" spans="1:4" x14ac:dyDescent="0.3">
      <c r="A400" s="7">
        <v>396</v>
      </c>
      <c r="B400" s="8" t="s">
        <v>400</v>
      </c>
      <c r="C400" s="9">
        <v>17472448.809999999</v>
      </c>
      <c r="D400" s="9">
        <v>0</v>
      </c>
    </row>
    <row r="401" spans="1:4" x14ac:dyDescent="0.3">
      <c r="A401" s="7">
        <v>397</v>
      </c>
      <c r="B401" s="8" t="s">
        <v>401</v>
      </c>
      <c r="C401" s="9">
        <v>15034760.449999999</v>
      </c>
      <c r="D401" s="9">
        <v>0</v>
      </c>
    </row>
    <row r="402" spans="1:4" x14ac:dyDescent="0.3">
      <c r="A402" s="7">
        <v>398</v>
      </c>
      <c r="B402" s="8" t="s">
        <v>402</v>
      </c>
      <c r="C402" s="9">
        <v>4160397.5</v>
      </c>
      <c r="D402" s="9">
        <v>0</v>
      </c>
    </row>
    <row r="403" spans="1:4" x14ac:dyDescent="0.3">
      <c r="A403" s="7">
        <v>399</v>
      </c>
      <c r="B403" s="8" t="s">
        <v>403</v>
      </c>
      <c r="C403" s="9">
        <v>62751414.07</v>
      </c>
      <c r="D403" s="9">
        <v>0</v>
      </c>
    </row>
    <row r="404" spans="1:4" x14ac:dyDescent="0.3">
      <c r="A404" s="7">
        <v>400</v>
      </c>
      <c r="B404" s="12" t="s">
        <v>404</v>
      </c>
      <c r="C404" s="9">
        <v>479873445</v>
      </c>
      <c r="D404" s="9">
        <v>0</v>
      </c>
    </row>
    <row r="405" spans="1:4" x14ac:dyDescent="0.3">
      <c r="A405" s="7">
        <v>401</v>
      </c>
      <c r="B405" s="8" t="s">
        <v>405</v>
      </c>
      <c r="C405" s="9">
        <v>1566665.452</v>
      </c>
      <c r="D405" s="9">
        <v>0</v>
      </c>
    </row>
    <row r="406" spans="1:4" x14ac:dyDescent="0.3">
      <c r="A406" s="7">
        <v>402</v>
      </c>
      <c r="B406" s="8" t="s">
        <v>406</v>
      </c>
      <c r="C406" s="9">
        <v>125211133.03</v>
      </c>
      <c r="D406" s="9">
        <v>0</v>
      </c>
    </row>
    <row r="407" spans="1:4" x14ac:dyDescent="0.3">
      <c r="A407" s="7">
        <v>403</v>
      </c>
      <c r="B407" s="8" t="s">
        <v>407</v>
      </c>
      <c r="C407" s="9">
        <v>1043.6400000000001</v>
      </c>
      <c r="D407" s="9">
        <v>0</v>
      </c>
    </row>
    <row r="408" spans="1:4" x14ac:dyDescent="0.3">
      <c r="A408" s="7">
        <v>404</v>
      </c>
      <c r="B408" s="8" t="s">
        <v>408</v>
      </c>
      <c r="C408" s="9">
        <v>274397967.98000002</v>
      </c>
      <c r="D408" s="9">
        <v>0</v>
      </c>
    </row>
    <row r="409" spans="1:4" x14ac:dyDescent="0.3">
      <c r="A409" s="7">
        <v>405</v>
      </c>
      <c r="B409" s="8" t="s">
        <v>409</v>
      </c>
      <c r="C409" s="9">
        <v>0</v>
      </c>
      <c r="D409" s="9">
        <v>0</v>
      </c>
    </row>
    <row r="410" spans="1:4" x14ac:dyDescent="0.3">
      <c r="A410" s="7">
        <v>406</v>
      </c>
      <c r="B410" s="8" t="s">
        <v>410</v>
      </c>
      <c r="C410" s="9">
        <v>1202.05</v>
      </c>
      <c r="D410" s="9">
        <v>0</v>
      </c>
    </row>
    <row r="411" spans="1:4" x14ac:dyDescent="0.3">
      <c r="A411" s="7">
        <v>407</v>
      </c>
      <c r="B411" s="8" t="s">
        <v>411</v>
      </c>
      <c r="C411" s="9">
        <v>1975204.04</v>
      </c>
      <c r="D411" s="9">
        <v>0</v>
      </c>
    </row>
    <row r="412" spans="1:4" x14ac:dyDescent="0.3">
      <c r="A412" s="7">
        <v>408</v>
      </c>
      <c r="B412" s="8" t="s">
        <v>412</v>
      </c>
      <c r="C412" s="9">
        <v>5030547.6900000004</v>
      </c>
      <c r="D412" s="9">
        <v>0</v>
      </c>
    </row>
    <row r="413" spans="1:4" x14ac:dyDescent="0.3">
      <c r="A413" s="7">
        <v>409</v>
      </c>
      <c r="B413" s="8" t="s">
        <v>413</v>
      </c>
      <c r="C413" s="9">
        <v>10492727.67</v>
      </c>
      <c r="D413" s="9">
        <v>0</v>
      </c>
    </row>
    <row r="414" spans="1:4" x14ac:dyDescent="0.3">
      <c r="A414" s="7">
        <v>410</v>
      </c>
      <c r="B414" s="8" t="s">
        <v>414</v>
      </c>
      <c r="C414" s="9">
        <v>71055265.439999998</v>
      </c>
      <c r="D414" s="9">
        <v>0</v>
      </c>
    </row>
    <row r="415" spans="1:4" x14ac:dyDescent="0.3">
      <c r="A415" s="7">
        <v>411</v>
      </c>
      <c r="B415" s="8" t="s">
        <v>415</v>
      </c>
      <c r="C415" s="9">
        <v>0</v>
      </c>
      <c r="D415" s="9">
        <v>0</v>
      </c>
    </row>
    <row r="416" spans="1:4" x14ac:dyDescent="0.3">
      <c r="A416" s="7">
        <v>412</v>
      </c>
      <c r="B416" s="8" t="s">
        <v>416</v>
      </c>
      <c r="C416" s="9">
        <v>1016129363.24</v>
      </c>
      <c r="D416" s="9">
        <v>0</v>
      </c>
    </row>
    <row r="417" spans="1:4" x14ac:dyDescent="0.3">
      <c r="A417" s="7">
        <v>413</v>
      </c>
      <c r="B417" s="8" t="s">
        <v>417</v>
      </c>
      <c r="C417" s="9">
        <v>161846.62</v>
      </c>
      <c r="D417" s="9">
        <v>0</v>
      </c>
    </row>
    <row r="418" spans="1:4" x14ac:dyDescent="0.3">
      <c r="A418" s="7">
        <v>414</v>
      </c>
      <c r="B418" s="8" t="s">
        <v>418</v>
      </c>
      <c r="C418" s="9">
        <v>1699090965.23</v>
      </c>
      <c r="D418" s="9">
        <v>0</v>
      </c>
    </row>
    <row r="419" spans="1:4" x14ac:dyDescent="0.3">
      <c r="A419" s="7">
        <v>415</v>
      </c>
      <c r="B419" s="8" t="s">
        <v>419</v>
      </c>
      <c r="C419" s="9">
        <v>1082.93</v>
      </c>
      <c r="D419" s="9">
        <v>0</v>
      </c>
    </row>
    <row r="420" spans="1:4" x14ac:dyDescent="0.3">
      <c r="A420" s="7">
        <v>416</v>
      </c>
      <c r="B420" s="8" t="s">
        <v>420</v>
      </c>
      <c r="C420" s="9">
        <v>0</v>
      </c>
      <c r="D420" s="9">
        <v>0</v>
      </c>
    </row>
    <row r="421" spans="1:4" x14ac:dyDescent="0.3">
      <c r="A421" s="7">
        <v>417</v>
      </c>
      <c r="B421" s="8" t="s">
        <v>421</v>
      </c>
      <c r="C421" s="9">
        <v>467363.64</v>
      </c>
      <c r="D421" s="9">
        <v>0</v>
      </c>
    </row>
    <row r="422" spans="1:4" x14ac:dyDescent="0.3">
      <c r="A422" s="7">
        <v>418</v>
      </c>
      <c r="B422" s="8" t="s">
        <v>422</v>
      </c>
      <c r="C422" s="9">
        <v>111181.4</v>
      </c>
      <c r="D422" s="9">
        <v>0</v>
      </c>
    </row>
    <row r="423" spans="1:4" x14ac:dyDescent="0.3">
      <c r="A423" s="7">
        <v>419</v>
      </c>
      <c r="B423" s="8" t="s">
        <v>423</v>
      </c>
      <c r="C423" s="9">
        <v>2831415.78</v>
      </c>
      <c r="D423" s="9">
        <v>0</v>
      </c>
    </row>
    <row r="424" spans="1:4" x14ac:dyDescent="0.3">
      <c r="A424" s="7">
        <v>420</v>
      </c>
      <c r="B424" s="8" t="s">
        <v>424</v>
      </c>
      <c r="C424" s="9">
        <v>196968.07</v>
      </c>
      <c r="D424" s="9">
        <v>0</v>
      </c>
    </row>
    <row r="425" spans="1:4" x14ac:dyDescent="0.3">
      <c r="A425" s="7">
        <v>421</v>
      </c>
      <c r="B425" s="8" t="s">
        <v>425</v>
      </c>
      <c r="C425" s="9">
        <v>398137.75</v>
      </c>
      <c r="D425" s="9">
        <v>0</v>
      </c>
    </row>
    <row r="426" spans="1:4" x14ac:dyDescent="0.3">
      <c r="A426" s="7">
        <v>422</v>
      </c>
      <c r="B426" s="8" t="s">
        <v>426</v>
      </c>
      <c r="C426" s="9">
        <v>30848770.370000001</v>
      </c>
      <c r="D426" s="9">
        <v>0</v>
      </c>
    </row>
    <row r="427" spans="1:4" x14ac:dyDescent="0.3">
      <c r="A427" s="7">
        <v>423</v>
      </c>
      <c r="B427" s="8" t="s">
        <v>427</v>
      </c>
      <c r="C427" s="9">
        <v>461016923.69</v>
      </c>
      <c r="D427" s="9">
        <v>0</v>
      </c>
    </row>
    <row r="428" spans="1:4" x14ac:dyDescent="0.3">
      <c r="A428" s="7">
        <v>424</v>
      </c>
      <c r="B428" s="8" t="s">
        <v>428</v>
      </c>
      <c r="C428" s="9">
        <v>19830089000</v>
      </c>
      <c r="D428" s="9">
        <v>0</v>
      </c>
    </row>
    <row r="429" spans="1:4" x14ac:dyDescent="0.3">
      <c r="A429" s="7">
        <v>425</v>
      </c>
      <c r="B429" s="8" t="s">
        <v>429</v>
      </c>
      <c r="C429" s="9">
        <v>3565584.16</v>
      </c>
      <c r="D429" s="9">
        <v>0</v>
      </c>
    </row>
    <row r="430" spans="1:4" x14ac:dyDescent="0.3">
      <c r="A430" s="7">
        <v>426</v>
      </c>
      <c r="B430" s="8" t="s">
        <v>372</v>
      </c>
      <c r="C430" s="9">
        <v>20000</v>
      </c>
      <c r="D430" s="9">
        <v>0</v>
      </c>
    </row>
    <row r="431" spans="1:4" x14ac:dyDescent="0.3">
      <c r="A431" s="7">
        <v>427</v>
      </c>
      <c r="B431" s="8" t="s">
        <v>430</v>
      </c>
      <c r="C431" s="9">
        <v>1156234239.3599999</v>
      </c>
      <c r="D431" s="9">
        <v>0</v>
      </c>
    </row>
    <row r="432" spans="1:4" x14ac:dyDescent="0.3">
      <c r="A432" s="7">
        <v>428</v>
      </c>
      <c r="B432" s="8" t="s">
        <v>431</v>
      </c>
      <c r="C432" s="9">
        <v>32337967</v>
      </c>
      <c r="D432" s="9">
        <v>0</v>
      </c>
    </row>
    <row r="433" spans="1:4" x14ac:dyDescent="0.3">
      <c r="A433" s="7">
        <v>429</v>
      </c>
      <c r="B433" s="8" t="s">
        <v>432</v>
      </c>
      <c r="C433" s="9">
        <v>25767845.170000002</v>
      </c>
      <c r="D433" s="9">
        <v>0</v>
      </c>
    </row>
    <row r="434" spans="1:4" x14ac:dyDescent="0.3">
      <c r="A434" s="7">
        <v>430</v>
      </c>
      <c r="B434" s="8" t="s">
        <v>433</v>
      </c>
      <c r="C434" s="9">
        <v>3363553365.0900002</v>
      </c>
      <c r="D434" s="9">
        <v>0</v>
      </c>
    </row>
    <row r="435" spans="1:4" x14ac:dyDescent="0.3">
      <c r="A435" s="7">
        <v>431</v>
      </c>
      <c r="B435" s="8" t="s">
        <v>434</v>
      </c>
      <c r="C435" s="9">
        <v>84025000</v>
      </c>
      <c r="D435" s="9">
        <v>0</v>
      </c>
    </row>
    <row r="436" spans="1:4" x14ac:dyDescent="0.3">
      <c r="A436" s="7">
        <v>432</v>
      </c>
      <c r="B436" s="12" t="s">
        <v>435</v>
      </c>
      <c r="C436" s="9">
        <v>0</v>
      </c>
      <c r="D436" s="9">
        <v>0</v>
      </c>
    </row>
    <row r="437" spans="1:4" x14ac:dyDescent="0.3">
      <c r="A437" s="7">
        <v>433</v>
      </c>
      <c r="B437" s="8" t="s">
        <v>436</v>
      </c>
      <c r="C437" s="9">
        <v>2173933693.6199999</v>
      </c>
      <c r="D437" s="9">
        <v>0</v>
      </c>
    </row>
    <row r="438" spans="1:4" x14ac:dyDescent="0.3">
      <c r="A438" s="7">
        <v>434</v>
      </c>
      <c r="B438" s="8" t="s">
        <v>437</v>
      </c>
      <c r="C438" s="9">
        <v>678715470.96000004</v>
      </c>
      <c r="D438" s="9">
        <v>0</v>
      </c>
    </row>
    <row r="439" spans="1:4" x14ac:dyDescent="0.3">
      <c r="A439" s="7">
        <v>435</v>
      </c>
      <c r="B439" s="8" t="s">
        <v>438</v>
      </c>
      <c r="C439" s="9">
        <v>795080740.5</v>
      </c>
      <c r="D439" s="9">
        <v>0</v>
      </c>
    </row>
    <row r="440" spans="1:4" x14ac:dyDescent="0.3">
      <c r="A440" s="7">
        <v>436</v>
      </c>
      <c r="B440" s="8" t="s">
        <v>439</v>
      </c>
      <c r="C440" s="9">
        <v>1492610623.9000001</v>
      </c>
      <c r="D440" s="9">
        <v>0</v>
      </c>
    </row>
    <row r="441" spans="1:4" x14ac:dyDescent="0.3">
      <c r="A441" s="7">
        <v>437</v>
      </c>
      <c r="B441" s="8" t="s">
        <v>440</v>
      </c>
      <c r="C441" s="9">
        <v>3349505009.9400001</v>
      </c>
      <c r="D441" s="9">
        <v>0</v>
      </c>
    </row>
    <row r="442" spans="1:4" x14ac:dyDescent="0.3">
      <c r="A442" s="7">
        <v>438</v>
      </c>
      <c r="B442" s="8" t="s">
        <v>441</v>
      </c>
      <c r="C442" s="9">
        <v>149351331.62</v>
      </c>
      <c r="D442" s="9">
        <v>0</v>
      </c>
    </row>
    <row r="443" spans="1:4" x14ac:dyDescent="0.3">
      <c r="A443" s="7">
        <v>439</v>
      </c>
      <c r="B443" s="8" t="s">
        <v>442</v>
      </c>
      <c r="C443" s="9">
        <v>0</v>
      </c>
      <c r="D443" s="9">
        <v>33619186.329999998</v>
      </c>
    </row>
    <row r="444" spans="1:4" x14ac:dyDescent="0.3">
      <c r="A444" s="7">
        <v>440</v>
      </c>
      <c r="B444" s="8" t="s">
        <v>443</v>
      </c>
      <c r="C444" s="9">
        <v>0</v>
      </c>
      <c r="D444" s="9">
        <v>215472432.68000001</v>
      </c>
    </row>
    <row r="445" spans="1:4" x14ac:dyDescent="0.3">
      <c r="A445" s="7">
        <v>441</v>
      </c>
      <c r="B445" s="8" t="s">
        <v>444</v>
      </c>
      <c r="C445" s="9">
        <v>0</v>
      </c>
      <c r="D445" s="9">
        <v>177987723.75</v>
      </c>
    </row>
    <row r="446" spans="1:4" x14ac:dyDescent="0.3">
      <c r="A446" s="7">
        <v>442</v>
      </c>
      <c r="B446" s="8" t="s">
        <v>445</v>
      </c>
      <c r="C446" s="9">
        <v>0</v>
      </c>
      <c r="D446" s="9">
        <v>46570439.369999997</v>
      </c>
    </row>
    <row r="447" spans="1:4" x14ac:dyDescent="0.3">
      <c r="A447" s="7">
        <v>443</v>
      </c>
      <c r="B447" s="8" t="s">
        <v>446</v>
      </c>
      <c r="C447" s="9">
        <v>0</v>
      </c>
      <c r="D447" s="9">
        <v>557996130.16999996</v>
      </c>
    </row>
    <row r="448" spans="1:4" x14ac:dyDescent="0.3">
      <c r="A448" s="7">
        <v>444</v>
      </c>
      <c r="B448" s="8" t="s">
        <v>447</v>
      </c>
      <c r="C448" s="9">
        <v>0</v>
      </c>
      <c r="D448" s="9">
        <v>278428931.68000001</v>
      </c>
    </row>
    <row r="449" spans="1:4" s="36" customFormat="1" x14ac:dyDescent="0.3">
      <c r="A449" s="37">
        <v>445</v>
      </c>
      <c r="B449" s="34" t="s">
        <v>448</v>
      </c>
      <c r="C449" s="35">
        <v>0</v>
      </c>
      <c r="D449" s="35">
        <v>0</v>
      </c>
    </row>
    <row r="450" spans="1:4" ht="17.55" customHeight="1" x14ac:dyDescent="0.3">
      <c r="A450" s="7">
        <v>446</v>
      </c>
      <c r="B450" s="8" t="s">
        <v>449</v>
      </c>
      <c r="C450" s="9">
        <v>11692043652.309999</v>
      </c>
      <c r="D450" s="9">
        <v>0</v>
      </c>
    </row>
    <row r="451" spans="1:4" x14ac:dyDescent="0.3">
      <c r="A451" s="7">
        <v>447</v>
      </c>
      <c r="B451" s="8" t="s">
        <v>450</v>
      </c>
      <c r="C451" s="9">
        <v>0</v>
      </c>
      <c r="D451" s="9">
        <v>5650148818.7399998</v>
      </c>
    </row>
    <row r="452" spans="1:4" s="36" customFormat="1" x14ac:dyDescent="0.3">
      <c r="A452" s="37">
        <v>448</v>
      </c>
      <c r="B452" s="34" t="s">
        <v>451</v>
      </c>
      <c r="C452" s="35">
        <v>0</v>
      </c>
      <c r="D452" s="35">
        <v>0</v>
      </c>
    </row>
    <row r="453" spans="1:4" x14ac:dyDescent="0.3">
      <c r="A453" s="7">
        <v>449</v>
      </c>
      <c r="B453" s="8" t="s">
        <v>452</v>
      </c>
      <c r="C453" s="9">
        <v>0</v>
      </c>
      <c r="D453" s="9">
        <v>543395.42000000004</v>
      </c>
    </row>
    <row r="454" spans="1:4" x14ac:dyDescent="0.3">
      <c r="A454" s="7">
        <v>450</v>
      </c>
      <c r="B454" s="8" t="s">
        <v>453</v>
      </c>
      <c r="C454" s="9">
        <v>0</v>
      </c>
      <c r="D454" s="9">
        <v>5707106.9199999999</v>
      </c>
    </row>
    <row r="455" spans="1:4" x14ac:dyDescent="0.3">
      <c r="A455" s="7">
        <v>451</v>
      </c>
      <c r="B455" s="8" t="s">
        <v>454</v>
      </c>
      <c r="C455" s="9">
        <v>0</v>
      </c>
      <c r="D455" s="9">
        <v>0</v>
      </c>
    </row>
    <row r="456" spans="1:4" x14ac:dyDescent="0.3">
      <c r="A456" s="7">
        <v>452</v>
      </c>
      <c r="B456" s="8" t="s">
        <v>455</v>
      </c>
      <c r="C456" s="9">
        <v>0</v>
      </c>
      <c r="D456" s="9">
        <v>0</v>
      </c>
    </row>
    <row r="457" spans="1:4" x14ac:dyDescent="0.3">
      <c r="A457" s="7">
        <v>453</v>
      </c>
      <c r="B457" s="8" t="s">
        <v>456</v>
      </c>
      <c r="C457" s="9">
        <v>0</v>
      </c>
      <c r="D457" s="9">
        <v>0</v>
      </c>
    </row>
    <row r="458" spans="1:4" x14ac:dyDescent="0.3">
      <c r="A458" s="7">
        <v>454</v>
      </c>
      <c r="B458" s="8" t="s">
        <v>457</v>
      </c>
      <c r="C458" s="9">
        <v>252387.18</v>
      </c>
      <c r="D458" s="9">
        <v>0</v>
      </c>
    </row>
    <row r="459" spans="1:4" x14ac:dyDescent="0.3">
      <c r="A459" s="7">
        <v>455</v>
      </c>
      <c r="B459" s="8" t="s">
        <v>458</v>
      </c>
      <c r="C459" s="9">
        <v>1242572.58</v>
      </c>
      <c r="D459" s="9">
        <v>0</v>
      </c>
    </row>
    <row r="460" spans="1:4" x14ac:dyDescent="0.3">
      <c r="A460" s="7">
        <v>456</v>
      </c>
      <c r="B460" s="8" t="s">
        <v>459</v>
      </c>
      <c r="C460" s="9">
        <v>0</v>
      </c>
      <c r="D460" s="9">
        <v>0</v>
      </c>
    </row>
    <row r="461" spans="1:4" x14ac:dyDescent="0.3">
      <c r="A461" s="7">
        <v>457</v>
      </c>
      <c r="B461" s="8" t="s">
        <v>460</v>
      </c>
      <c r="C461" s="9">
        <v>0</v>
      </c>
      <c r="D461" s="9">
        <v>0</v>
      </c>
    </row>
    <row r="462" spans="1:4" x14ac:dyDescent="0.3">
      <c r="A462" s="38">
        <v>458</v>
      </c>
      <c r="B462" s="8" t="s">
        <v>461</v>
      </c>
      <c r="C462" s="9">
        <v>0.67</v>
      </c>
      <c r="D462" s="9">
        <v>0</v>
      </c>
    </row>
    <row r="463" spans="1:4" x14ac:dyDescent="0.3">
      <c r="A463" s="7">
        <v>459</v>
      </c>
      <c r="B463" s="8" t="s">
        <v>462</v>
      </c>
      <c r="C463" s="9">
        <v>0</v>
      </c>
      <c r="D463" s="9">
        <v>6252891289</v>
      </c>
    </row>
    <row r="464" spans="1:4" x14ac:dyDescent="0.3">
      <c r="A464" s="7">
        <v>460</v>
      </c>
      <c r="B464" s="8" t="s">
        <v>463</v>
      </c>
      <c r="C464" s="9">
        <v>0</v>
      </c>
      <c r="D464" s="9">
        <v>2223757542.3000002</v>
      </c>
    </row>
    <row r="465" spans="1:4" x14ac:dyDescent="0.3">
      <c r="A465" s="7">
        <v>461</v>
      </c>
      <c r="B465" s="8" t="s">
        <v>464</v>
      </c>
      <c r="C465" s="9">
        <v>0</v>
      </c>
      <c r="D465" s="9">
        <v>645018386.35000002</v>
      </c>
    </row>
    <row r="466" spans="1:4" x14ac:dyDescent="0.3">
      <c r="A466" s="7">
        <v>462</v>
      </c>
      <c r="B466" s="8" t="s">
        <v>465</v>
      </c>
      <c r="C466" s="9">
        <v>0</v>
      </c>
      <c r="D466" s="9">
        <v>575720248.61000001</v>
      </c>
    </row>
    <row r="467" spans="1:4" x14ac:dyDescent="0.3">
      <c r="A467" s="7">
        <v>463</v>
      </c>
      <c r="B467" s="8" t="s">
        <v>466</v>
      </c>
      <c r="C467" s="9">
        <v>0</v>
      </c>
      <c r="D467" s="9">
        <v>804798850.38</v>
      </c>
    </row>
    <row r="468" spans="1:4" x14ac:dyDescent="0.3">
      <c r="A468" s="7">
        <v>464</v>
      </c>
      <c r="B468" s="8" t="s">
        <v>467</v>
      </c>
      <c r="C468" s="9">
        <v>0</v>
      </c>
      <c r="D468" s="9">
        <v>1814279891.8800001</v>
      </c>
    </row>
    <row r="469" spans="1:4" x14ac:dyDescent="0.3">
      <c r="A469" s="7">
        <v>465</v>
      </c>
      <c r="B469" s="8" t="s">
        <v>468</v>
      </c>
      <c r="C469" s="9">
        <v>1697091452.8299999</v>
      </c>
      <c r="D469" s="9">
        <v>0</v>
      </c>
    </row>
    <row r="470" spans="1:4" x14ac:dyDescent="0.3">
      <c r="A470" s="7">
        <v>466</v>
      </c>
      <c r="B470" s="8" t="s">
        <v>469</v>
      </c>
      <c r="C470" s="9">
        <v>604726565.61000001</v>
      </c>
      <c r="D470" s="9">
        <v>0</v>
      </c>
    </row>
    <row r="471" spans="1:4" x14ac:dyDescent="0.3">
      <c r="A471" s="7">
        <v>467</v>
      </c>
      <c r="B471" s="8" t="s">
        <v>470</v>
      </c>
      <c r="C471" s="9">
        <v>91950968.290000007</v>
      </c>
      <c r="D471" s="9">
        <v>0</v>
      </c>
    </row>
    <row r="472" spans="1:4" x14ac:dyDescent="0.3">
      <c r="A472" s="7">
        <v>468</v>
      </c>
      <c r="B472" s="8" t="s">
        <v>471</v>
      </c>
      <c r="C472" s="9">
        <v>0</v>
      </c>
      <c r="D472" s="9">
        <v>0</v>
      </c>
    </row>
    <row r="473" spans="1:4" x14ac:dyDescent="0.3">
      <c r="A473" s="7">
        <v>469</v>
      </c>
      <c r="B473" s="8" t="s">
        <v>472</v>
      </c>
      <c r="C473" s="9">
        <v>41434723.869999997</v>
      </c>
      <c r="D473" s="9">
        <v>0</v>
      </c>
    </row>
    <row r="474" spans="1:4" x14ac:dyDescent="0.3">
      <c r="A474" s="7">
        <v>470</v>
      </c>
      <c r="B474" s="8" t="s">
        <v>473</v>
      </c>
      <c r="C474" s="9">
        <v>151084110.68000001</v>
      </c>
      <c r="D474" s="9">
        <v>0</v>
      </c>
    </row>
    <row r="475" spans="1:4" x14ac:dyDescent="0.3">
      <c r="A475" s="7">
        <v>471</v>
      </c>
      <c r="B475" s="8" t="s">
        <v>474</v>
      </c>
      <c r="C475" s="9">
        <v>803329232.99000001</v>
      </c>
      <c r="D475" s="9">
        <v>0</v>
      </c>
    </row>
    <row r="476" spans="1:4" x14ac:dyDescent="0.3">
      <c r="A476" s="7">
        <v>472</v>
      </c>
      <c r="B476" s="8" t="s">
        <v>475</v>
      </c>
      <c r="C476" s="9">
        <v>547469403.40999997</v>
      </c>
      <c r="D476" s="9">
        <v>0</v>
      </c>
    </row>
    <row r="477" spans="1:4" x14ac:dyDescent="0.3">
      <c r="A477" s="7">
        <v>473</v>
      </c>
      <c r="B477" s="8" t="s">
        <v>476</v>
      </c>
      <c r="C477" s="9">
        <v>44688963.700000003</v>
      </c>
      <c r="D477" s="9">
        <v>0</v>
      </c>
    </row>
    <row r="478" spans="1:4" x14ac:dyDescent="0.3">
      <c r="A478" s="7">
        <v>474</v>
      </c>
      <c r="B478" s="8" t="s">
        <v>477</v>
      </c>
      <c r="C478" s="9">
        <v>1734665.9</v>
      </c>
      <c r="D478" s="9">
        <v>0</v>
      </c>
    </row>
    <row r="479" spans="1:4" x14ac:dyDescent="0.3">
      <c r="A479" s="7">
        <v>475</v>
      </c>
      <c r="B479" s="8" t="s">
        <v>478</v>
      </c>
      <c r="C479" s="9">
        <v>16669003.65</v>
      </c>
      <c r="D479" s="9">
        <v>0</v>
      </c>
    </row>
    <row r="480" spans="1:4" x14ac:dyDescent="0.3">
      <c r="A480" s="7">
        <v>476</v>
      </c>
      <c r="B480" s="8" t="s">
        <v>479</v>
      </c>
      <c r="C480" s="9">
        <v>11675248.970000001</v>
      </c>
      <c r="D480" s="9">
        <v>0</v>
      </c>
    </row>
    <row r="481" spans="1:4" s="36" customFormat="1" x14ac:dyDescent="0.3">
      <c r="A481" s="37">
        <v>477</v>
      </c>
      <c r="B481" s="34" t="s">
        <v>480</v>
      </c>
      <c r="C481" s="35">
        <v>0</v>
      </c>
      <c r="D481" s="35">
        <v>0</v>
      </c>
    </row>
    <row r="482" spans="1:4" s="36" customFormat="1" x14ac:dyDescent="0.3">
      <c r="A482" s="37">
        <v>478</v>
      </c>
      <c r="B482" s="34" t="s">
        <v>481</v>
      </c>
      <c r="C482" s="35">
        <v>0</v>
      </c>
      <c r="D482" s="35">
        <v>0</v>
      </c>
    </row>
    <row r="483" spans="1:4" x14ac:dyDescent="0.3">
      <c r="A483" s="7">
        <v>479</v>
      </c>
      <c r="B483" s="8" t="s">
        <v>482</v>
      </c>
      <c r="C483" s="9">
        <v>0</v>
      </c>
      <c r="D483" s="9">
        <v>71102261.640000001</v>
      </c>
    </row>
    <row r="484" spans="1:4" x14ac:dyDescent="0.3">
      <c r="A484" s="7">
        <v>480</v>
      </c>
      <c r="B484" s="8" t="s">
        <v>483</v>
      </c>
      <c r="C484" s="9">
        <v>0</v>
      </c>
      <c r="D484" s="9">
        <v>0</v>
      </c>
    </row>
    <row r="485" spans="1:4" x14ac:dyDescent="0.3">
      <c r="A485" s="7">
        <v>481</v>
      </c>
      <c r="B485" s="8" t="s">
        <v>484</v>
      </c>
      <c r="C485" s="9">
        <v>1215375</v>
      </c>
      <c r="D485" s="9">
        <v>0</v>
      </c>
    </row>
    <row r="486" spans="1:4" x14ac:dyDescent="0.3">
      <c r="A486" s="7">
        <v>482</v>
      </c>
      <c r="B486" s="8" t="s">
        <v>485</v>
      </c>
      <c r="C486" s="9">
        <v>29968</v>
      </c>
      <c r="D486" s="9">
        <v>0</v>
      </c>
    </row>
    <row r="487" spans="1:4" x14ac:dyDescent="0.3">
      <c r="A487" s="7">
        <v>483</v>
      </c>
      <c r="B487" s="8" t="s">
        <v>486</v>
      </c>
      <c r="C487" s="9">
        <v>935560</v>
      </c>
      <c r="D487" s="9">
        <v>0</v>
      </c>
    </row>
    <row r="488" spans="1:4" x14ac:dyDescent="0.3">
      <c r="A488" s="7">
        <v>484</v>
      </c>
      <c r="B488" s="8" t="s">
        <v>487</v>
      </c>
      <c r="C488" s="9">
        <v>0</v>
      </c>
      <c r="D488" s="9">
        <v>83208543</v>
      </c>
    </row>
    <row r="489" spans="1:4" x14ac:dyDescent="0.3">
      <c r="A489" s="7">
        <v>485</v>
      </c>
      <c r="B489" s="8" t="s">
        <v>488</v>
      </c>
      <c r="C489" s="9">
        <v>153042573.09999999</v>
      </c>
      <c r="D489" s="9">
        <v>0</v>
      </c>
    </row>
    <row r="490" spans="1:4" x14ac:dyDescent="0.3">
      <c r="A490" s="7">
        <v>486</v>
      </c>
      <c r="B490" s="8" t="s">
        <v>489</v>
      </c>
      <c r="C490" s="9">
        <v>0</v>
      </c>
      <c r="D490" s="9">
        <v>20463229</v>
      </c>
    </row>
    <row r="491" spans="1:4" x14ac:dyDescent="0.3">
      <c r="A491" s="7">
        <v>487</v>
      </c>
      <c r="B491" s="8" t="s">
        <v>490</v>
      </c>
      <c r="C491" s="9">
        <v>34260</v>
      </c>
      <c r="D491" s="9">
        <v>0</v>
      </c>
    </row>
    <row r="492" spans="1:4" x14ac:dyDescent="0.3">
      <c r="A492" s="7">
        <v>488</v>
      </c>
      <c r="B492" s="8" t="s">
        <v>491</v>
      </c>
      <c r="C492" s="9">
        <v>0</v>
      </c>
      <c r="D492" s="9">
        <v>5434212.5800000001</v>
      </c>
    </row>
    <row r="493" spans="1:4" x14ac:dyDescent="0.3">
      <c r="A493" s="7">
        <v>489</v>
      </c>
      <c r="B493" s="12" t="s">
        <v>492</v>
      </c>
      <c r="C493" s="9">
        <v>478239.83</v>
      </c>
      <c r="D493" s="9">
        <v>0</v>
      </c>
    </row>
    <row r="494" spans="1:4" s="36" customFormat="1" x14ac:dyDescent="0.3">
      <c r="A494" s="37">
        <v>490</v>
      </c>
      <c r="B494" s="34" t="s">
        <v>493</v>
      </c>
      <c r="C494" s="35">
        <v>0</v>
      </c>
      <c r="D494" s="35">
        <v>0</v>
      </c>
    </row>
    <row r="495" spans="1:4" x14ac:dyDescent="0.3">
      <c r="A495" s="7">
        <v>491</v>
      </c>
      <c r="B495" s="8" t="s">
        <v>494</v>
      </c>
      <c r="C495" s="9">
        <v>0</v>
      </c>
      <c r="D495" s="9">
        <v>0</v>
      </c>
    </row>
    <row r="496" spans="1:4" x14ac:dyDescent="0.3">
      <c r="A496" s="7">
        <v>492</v>
      </c>
      <c r="B496" s="8" t="s">
        <v>495</v>
      </c>
      <c r="C496" s="9">
        <v>144108</v>
      </c>
      <c r="D496" s="9">
        <v>0</v>
      </c>
    </row>
    <row r="497" spans="1:4" x14ac:dyDescent="0.3">
      <c r="A497" s="7">
        <v>493</v>
      </c>
      <c r="B497" s="8" t="s">
        <v>496</v>
      </c>
      <c r="C497" s="9">
        <v>0</v>
      </c>
      <c r="D497" s="9">
        <v>4797899</v>
      </c>
    </row>
    <row r="498" spans="1:4" x14ac:dyDescent="0.3">
      <c r="A498" s="7">
        <v>494</v>
      </c>
      <c r="B498" s="8" t="s">
        <v>497</v>
      </c>
      <c r="C498" s="9">
        <v>183345.73</v>
      </c>
      <c r="D498" s="9">
        <v>0</v>
      </c>
    </row>
    <row r="499" spans="1:4" x14ac:dyDescent="0.3">
      <c r="A499" s="7">
        <v>495</v>
      </c>
      <c r="B499" s="8" t="s">
        <v>498</v>
      </c>
      <c r="C499" s="9">
        <v>115149298</v>
      </c>
      <c r="D499" s="9">
        <v>0</v>
      </c>
    </row>
    <row r="500" spans="1:4" x14ac:dyDescent="0.3">
      <c r="A500" s="7">
        <v>496</v>
      </c>
      <c r="B500" s="8" t="s">
        <v>499</v>
      </c>
      <c r="C500" s="9">
        <v>391975</v>
      </c>
      <c r="D500" s="9">
        <v>0</v>
      </c>
    </row>
    <row r="501" spans="1:4" x14ac:dyDescent="0.3">
      <c r="A501" s="7">
        <v>497</v>
      </c>
      <c r="B501" s="8" t="s">
        <v>500</v>
      </c>
      <c r="C501" s="9">
        <v>1350</v>
      </c>
      <c r="D501" s="9">
        <v>0</v>
      </c>
    </row>
    <row r="502" spans="1:4" x14ac:dyDescent="0.3">
      <c r="A502" s="7">
        <v>498</v>
      </c>
      <c r="B502" s="8" t="s">
        <v>501</v>
      </c>
      <c r="C502" s="9">
        <v>57500</v>
      </c>
      <c r="D502" s="9">
        <v>0</v>
      </c>
    </row>
    <row r="503" spans="1:4" x14ac:dyDescent="0.3">
      <c r="A503" s="7">
        <v>499</v>
      </c>
      <c r="B503" s="8" t="s">
        <v>502</v>
      </c>
      <c r="C503" s="9">
        <v>464340</v>
      </c>
      <c r="D503" s="9">
        <v>0</v>
      </c>
    </row>
    <row r="504" spans="1:4" x14ac:dyDescent="0.3">
      <c r="A504" s="7">
        <v>500</v>
      </c>
      <c r="B504" s="8" t="s">
        <v>503</v>
      </c>
      <c r="C504" s="9">
        <v>0</v>
      </c>
      <c r="D504" s="9">
        <v>0</v>
      </c>
    </row>
    <row r="505" spans="1:4" x14ac:dyDescent="0.3">
      <c r="A505" s="7">
        <v>501</v>
      </c>
      <c r="B505" s="8" t="s">
        <v>504</v>
      </c>
      <c r="C505" s="9">
        <v>0</v>
      </c>
      <c r="D505" s="9">
        <v>796945</v>
      </c>
    </row>
    <row r="506" spans="1:4" x14ac:dyDescent="0.3">
      <c r="A506" s="7">
        <v>502</v>
      </c>
      <c r="B506" s="8" t="s">
        <v>505</v>
      </c>
      <c r="C506" s="9">
        <v>0</v>
      </c>
      <c r="D506" s="9">
        <v>11099950</v>
      </c>
    </row>
    <row r="507" spans="1:4" s="36" customFormat="1" x14ac:dyDescent="0.3">
      <c r="A507" s="37">
        <v>503</v>
      </c>
      <c r="B507" s="34" t="s">
        <v>506</v>
      </c>
      <c r="C507" s="35">
        <v>0</v>
      </c>
      <c r="D507" s="35">
        <v>0</v>
      </c>
    </row>
    <row r="508" spans="1:4" s="36" customFormat="1" x14ac:dyDescent="0.3">
      <c r="A508" s="37">
        <v>504</v>
      </c>
      <c r="B508" s="34" t="s">
        <v>507</v>
      </c>
      <c r="C508" s="35">
        <v>0</v>
      </c>
      <c r="D508" s="35">
        <v>0</v>
      </c>
    </row>
    <row r="509" spans="1:4" x14ac:dyDescent="0.3">
      <c r="A509" s="7">
        <v>505</v>
      </c>
      <c r="B509" s="8" t="s">
        <v>508</v>
      </c>
      <c r="C509" s="9">
        <v>14012903.039999999</v>
      </c>
      <c r="D509" s="9">
        <v>0</v>
      </c>
    </row>
    <row r="510" spans="1:4" s="36" customFormat="1" x14ac:dyDescent="0.3">
      <c r="A510" s="37">
        <v>506</v>
      </c>
      <c r="B510" s="34" t="s">
        <v>509</v>
      </c>
      <c r="C510" s="35">
        <v>0</v>
      </c>
      <c r="D510" s="35">
        <v>0</v>
      </c>
    </row>
    <row r="511" spans="1:4" s="36" customFormat="1" x14ac:dyDescent="0.3">
      <c r="A511" s="37">
        <v>507</v>
      </c>
      <c r="B511" s="34" t="s">
        <v>510</v>
      </c>
      <c r="C511" s="35">
        <v>0</v>
      </c>
      <c r="D511" s="35">
        <v>0</v>
      </c>
    </row>
    <row r="512" spans="1:4" x14ac:dyDescent="0.3">
      <c r="A512" s="7">
        <v>508</v>
      </c>
      <c r="B512" s="8" t="s">
        <v>511</v>
      </c>
      <c r="C512" s="9">
        <v>0</v>
      </c>
      <c r="D512" s="9">
        <v>0</v>
      </c>
    </row>
    <row r="513" spans="1:4" x14ac:dyDescent="0.3">
      <c r="A513" s="7">
        <v>509</v>
      </c>
      <c r="B513" s="8" t="s">
        <v>512</v>
      </c>
      <c r="C513" s="9">
        <v>0</v>
      </c>
      <c r="D513" s="9">
        <v>0</v>
      </c>
    </row>
    <row r="514" spans="1:4" x14ac:dyDescent="0.3">
      <c r="A514" s="7">
        <v>510</v>
      </c>
      <c r="B514" s="8" t="s">
        <v>513</v>
      </c>
      <c r="C514" s="9">
        <v>0</v>
      </c>
      <c r="D514" s="9">
        <v>0</v>
      </c>
    </row>
    <row r="515" spans="1:4" x14ac:dyDescent="0.3">
      <c r="A515" s="7">
        <v>511</v>
      </c>
      <c r="B515" s="8" t="s">
        <v>514</v>
      </c>
      <c r="C515" s="9">
        <v>0</v>
      </c>
      <c r="D515" s="9">
        <v>0</v>
      </c>
    </row>
    <row r="516" spans="1:4" x14ac:dyDescent="0.3">
      <c r="A516" s="7">
        <v>512</v>
      </c>
      <c r="B516" s="8" t="s">
        <v>480</v>
      </c>
      <c r="C516" s="9">
        <v>0</v>
      </c>
      <c r="D516" s="9">
        <v>0</v>
      </c>
    </row>
    <row r="517" spans="1:4" x14ac:dyDescent="0.3">
      <c r="A517" s="7">
        <v>513</v>
      </c>
      <c r="B517" s="8" t="s">
        <v>515</v>
      </c>
      <c r="C517" s="9">
        <v>6923905.3600000003</v>
      </c>
      <c r="D517" s="9">
        <v>0</v>
      </c>
    </row>
    <row r="518" spans="1:4" x14ac:dyDescent="0.3">
      <c r="A518" s="7">
        <v>514</v>
      </c>
      <c r="B518" s="8" t="s">
        <v>516</v>
      </c>
      <c r="C518" s="9">
        <v>0</v>
      </c>
      <c r="D518" s="9">
        <v>0</v>
      </c>
    </row>
    <row r="519" spans="1:4" x14ac:dyDescent="0.3">
      <c r="A519" s="7">
        <v>515</v>
      </c>
      <c r="B519" s="8" t="s">
        <v>517</v>
      </c>
      <c r="C519" s="9">
        <v>0</v>
      </c>
      <c r="D519" s="9">
        <v>150000</v>
      </c>
    </row>
    <row r="520" spans="1:4" x14ac:dyDescent="0.3">
      <c r="A520" s="7">
        <v>516</v>
      </c>
      <c r="B520" s="8" t="s">
        <v>518</v>
      </c>
      <c r="C520" s="9">
        <v>13191050</v>
      </c>
      <c r="D520" s="9">
        <v>0</v>
      </c>
    </row>
    <row r="521" spans="1:4" x14ac:dyDescent="0.3">
      <c r="A521" s="11">
        <v>517</v>
      </c>
      <c r="B521" s="8" t="s">
        <v>519</v>
      </c>
      <c r="C521" s="9">
        <v>30454474</v>
      </c>
      <c r="D521" s="9">
        <v>0</v>
      </c>
    </row>
    <row r="522" spans="1:4" x14ac:dyDescent="0.3">
      <c r="A522" s="11">
        <v>518</v>
      </c>
      <c r="B522" s="8" t="s">
        <v>520</v>
      </c>
      <c r="C522" s="9">
        <v>111316036</v>
      </c>
      <c r="D522" s="9">
        <v>0</v>
      </c>
    </row>
    <row r="523" spans="1:4" x14ac:dyDescent="0.3">
      <c r="A523" s="7">
        <v>519</v>
      </c>
      <c r="B523" s="8" t="s">
        <v>506</v>
      </c>
      <c r="C523" s="9">
        <v>0</v>
      </c>
      <c r="D523" s="9">
        <v>30454474</v>
      </c>
    </row>
    <row r="524" spans="1:4" x14ac:dyDescent="0.3">
      <c r="A524" s="7">
        <v>520</v>
      </c>
      <c r="B524" s="8" t="s">
        <v>507</v>
      </c>
      <c r="C524" s="9">
        <v>0</v>
      </c>
      <c r="D524" s="9">
        <v>111316036</v>
      </c>
    </row>
    <row r="525" spans="1:4" x14ac:dyDescent="0.3">
      <c r="A525" s="7">
        <v>521</v>
      </c>
      <c r="B525" s="12" t="s">
        <v>521</v>
      </c>
      <c r="C525" s="9">
        <v>150000</v>
      </c>
      <c r="D525" s="9">
        <v>0</v>
      </c>
    </row>
    <row r="526" spans="1:4" s="36" customFormat="1" x14ac:dyDescent="0.3">
      <c r="A526" s="37">
        <v>522</v>
      </c>
      <c r="B526" s="34" t="s">
        <v>522</v>
      </c>
      <c r="C526" s="35">
        <v>0</v>
      </c>
      <c r="D526" s="35">
        <v>0</v>
      </c>
    </row>
    <row r="527" spans="1:4" s="36" customFormat="1" x14ac:dyDescent="0.3">
      <c r="A527" s="37">
        <v>523</v>
      </c>
      <c r="B527" s="34" t="s">
        <v>523</v>
      </c>
      <c r="C527" s="35">
        <v>0</v>
      </c>
      <c r="D527" s="35">
        <v>0</v>
      </c>
    </row>
    <row r="528" spans="1:4" x14ac:dyDescent="0.3">
      <c r="A528" s="7">
        <v>524</v>
      </c>
      <c r="B528" s="8" t="s">
        <v>524</v>
      </c>
      <c r="C528" s="9">
        <v>72581</v>
      </c>
      <c r="D528" s="9">
        <v>0</v>
      </c>
    </row>
    <row r="529" spans="1:4" x14ac:dyDescent="0.3">
      <c r="A529" s="7">
        <v>525</v>
      </c>
      <c r="B529" s="8" t="s">
        <v>525</v>
      </c>
      <c r="C529" s="9">
        <v>0</v>
      </c>
      <c r="D529" s="9">
        <v>0</v>
      </c>
    </row>
    <row r="530" spans="1:4" x14ac:dyDescent="0.3">
      <c r="A530" s="7">
        <v>526</v>
      </c>
      <c r="B530" s="8" t="s">
        <v>526</v>
      </c>
      <c r="C530" s="9">
        <v>394423.98</v>
      </c>
      <c r="D530" s="9">
        <v>0</v>
      </c>
    </row>
    <row r="531" spans="1:4" x14ac:dyDescent="0.3">
      <c r="A531" s="7">
        <v>527</v>
      </c>
      <c r="B531" s="8" t="s">
        <v>527</v>
      </c>
      <c r="C531" s="9">
        <v>8532295.0899999999</v>
      </c>
      <c r="D531" s="9">
        <v>0</v>
      </c>
    </row>
    <row r="532" spans="1:4" x14ac:dyDescent="0.3">
      <c r="A532" s="7">
        <v>528</v>
      </c>
      <c r="B532" s="8" t="s">
        <v>528</v>
      </c>
      <c r="C532" s="9">
        <v>0</v>
      </c>
      <c r="D532" s="9">
        <v>37500</v>
      </c>
    </row>
    <row r="533" spans="1:4" x14ac:dyDescent="0.3">
      <c r="A533" s="7">
        <v>529</v>
      </c>
      <c r="B533" s="8" t="s">
        <v>529</v>
      </c>
      <c r="C533" s="9">
        <v>200000000</v>
      </c>
      <c r="D533" s="9">
        <v>0</v>
      </c>
    </row>
    <row r="534" spans="1:4" x14ac:dyDescent="0.3">
      <c r="A534" s="7">
        <v>530</v>
      </c>
      <c r="B534" s="8" t="s">
        <v>530</v>
      </c>
      <c r="C534" s="9">
        <v>320870473</v>
      </c>
      <c r="D534" s="9">
        <v>0</v>
      </c>
    </row>
    <row r="535" spans="1:4" x14ac:dyDescent="0.3">
      <c r="A535" s="7">
        <v>531</v>
      </c>
      <c r="B535" s="8" t="s">
        <v>531</v>
      </c>
      <c r="C535" s="9">
        <v>0</v>
      </c>
      <c r="D535" s="9">
        <v>0</v>
      </c>
    </row>
    <row r="536" spans="1:4" x14ac:dyDescent="0.3">
      <c r="A536" s="7">
        <v>532</v>
      </c>
      <c r="B536" s="8" t="s">
        <v>532</v>
      </c>
      <c r="C536" s="9">
        <v>1060000000</v>
      </c>
      <c r="D536" s="9">
        <v>0</v>
      </c>
    </row>
    <row r="537" spans="1:4" x14ac:dyDescent="0.3">
      <c r="A537" s="7">
        <v>533</v>
      </c>
      <c r="B537" s="8" t="s">
        <v>533</v>
      </c>
      <c r="C537" s="9">
        <v>100000000</v>
      </c>
      <c r="D537" s="9">
        <v>0</v>
      </c>
    </row>
    <row r="538" spans="1:4" x14ac:dyDescent="0.3">
      <c r="A538" s="7">
        <v>534</v>
      </c>
      <c r="B538" s="8" t="s">
        <v>534</v>
      </c>
      <c r="C538" s="9">
        <v>44297000</v>
      </c>
      <c r="D538" s="9">
        <v>0</v>
      </c>
    </row>
    <row r="539" spans="1:4" x14ac:dyDescent="0.3">
      <c r="A539" s="7">
        <v>535</v>
      </c>
      <c r="B539" s="8" t="s">
        <v>535</v>
      </c>
      <c r="C539" s="9">
        <v>0</v>
      </c>
      <c r="D539" s="9">
        <v>0</v>
      </c>
    </row>
    <row r="540" spans="1:4" x14ac:dyDescent="0.3">
      <c r="A540" s="7">
        <v>536</v>
      </c>
      <c r="B540" s="8" t="s">
        <v>536</v>
      </c>
      <c r="C540" s="9">
        <v>599116</v>
      </c>
      <c r="D540" s="9">
        <v>0</v>
      </c>
    </row>
    <row r="541" spans="1:4" x14ac:dyDescent="0.3">
      <c r="A541" s="7">
        <v>537</v>
      </c>
      <c r="B541" s="8" t="s">
        <v>537</v>
      </c>
      <c r="C541" s="9">
        <v>0</v>
      </c>
      <c r="D541" s="9">
        <v>0</v>
      </c>
    </row>
    <row r="542" spans="1:4" x14ac:dyDescent="0.3">
      <c r="A542" s="7">
        <v>538</v>
      </c>
      <c r="B542" s="8" t="s">
        <v>538</v>
      </c>
      <c r="C542" s="9">
        <v>0</v>
      </c>
      <c r="D542" s="9">
        <v>0</v>
      </c>
    </row>
    <row r="543" spans="1:4" x14ac:dyDescent="0.3">
      <c r="A543" s="7">
        <v>539</v>
      </c>
      <c r="B543" s="8" t="s">
        <v>539</v>
      </c>
      <c r="C543" s="9">
        <v>0</v>
      </c>
      <c r="D543" s="9">
        <v>0</v>
      </c>
    </row>
    <row r="544" spans="1:4" s="36" customFormat="1" x14ac:dyDescent="0.3">
      <c r="A544" s="37">
        <v>540</v>
      </c>
      <c r="B544" s="34" t="s">
        <v>540</v>
      </c>
      <c r="C544" s="35">
        <v>0</v>
      </c>
      <c r="D544" s="35">
        <v>0</v>
      </c>
    </row>
    <row r="545" spans="1:4" x14ac:dyDescent="0.3">
      <c r="A545" s="13">
        <v>541</v>
      </c>
      <c r="B545" s="8" t="s">
        <v>541</v>
      </c>
      <c r="C545" s="9">
        <v>0</v>
      </c>
      <c r="D545" s="9">
        <v>0</v>
      </c>
    </row>
    <row r="546" spans="1:4" x14ac:dyDescent="0.3">
      <c r="A546" s="7">
        <v>542</v>
      </c>
      <c r="B546" s="8" t="s">
        <v>542</v>
      </c>
      <c r="C546" s="9">
        <v>42189.45</v>
      </c>
      <c r="D546" s="9">
        <v>0</v>
      </c>
    </row>
    <row r="547" spans="1:4" x14ac:dyDescent="0.3">
      <c r="A547" s="7">
        <v>543</v>
      </c>
      <c r="B547" s="8" t="s">
        <v>543</v>
      </c>
      <c r="C547" s="9">
        <v>522060</v>
      </c>
      <c r="D547" s="9">
        <v>0</v>
      </c>
    </row>
    <row r="548" spans="1:4" s="36" customFormat="1" x14ac:dyDescent="0.3">
      <c r="A548" s="37">
        <v>544</v>
      </c>
      <c r="B548" s="34" t="s">
        <v>544</v>
      </c>
      <c r="C548" s="35">
        <v>0</v>
      </c>
      <c r="D548" s="35">
        <v>0</v>
      </c>
    </row>
    <row r="549" spans="1:4" x14ac:dyDescent="0.3">
      <c r="A549" s="7">
        <v>545</v>
      </c>
      <c r="B549" s="8" t="s">
        <v>545</v>
      </c>
      <c r="C549" s="9">
        <v>87655429.900000006</v>
      </c>
      <c r="D549" s="9">
        <v>0</v>
      </c>
    </row>
    <row r="550" spans="1:4" x14ac:dyDescent="0.3">
      <c r="A550" s="7">
        <v>546</v>
      </c>
      <c r="B550" s="8" t="s">
        <v>546</v>
      </c>
      <c r="C550" s="9">
        <v>0</v>
      </c>
      <c r="D550" s="9">
        <v>30156050.170000002</v>
      </c>
    </row>
    <row r="551" spans="1:4" x14ac:dyDescent="0.3">
      <c r="A551" s="7">
        <v>547</v>
      </c>
      <c r="B551" s="8" t="s">
        <v>547</v>
      </c>
      <c r="C551" s="9">
        <v>0</v>
      </c>
      <c r="D551" s="9">
        <v>7642533.5099999998</v>
      </c>
    </row>
    <row r="552" spans="1:4" x14ac:dyDescent="0.3">
      <c r="A552" s="7">
        <v>548</v>
      </c>
      <c r="B552" s="8" t="s">
        <v>548</v>
      </c>
      <c r="C552" s="9">
        <v>0</v>
      </c>
      <c r="D552" s="9">
        <v>0</v>
      </c>
    </row>
    <row r="553" spans="1:4" x14ac:dyDescent="0.3">
      <c r="A553" s="7">
        <v>549</v>
      </c>
      <c r="B553" s="8" t="s">
        <v>549</v>
      </c>
      <c r="C553" s="9">
        <v>0</v>
      </c>
      <c r="D553" s="9">
        <v>0</v>
      </c>
    </row>
    <row r="554" spans="1:4" x14ac:dyDescent="0.3">
      <c r="A554" s="7">
        <v>550</v>
      </c>
      <c r="B554" s="8" t="s">
        <v>550</v>
      </c>
      <c r="C554" s="9">
        <v>1621733</v>
      </c>
      <c r="D554" s="9">
        <v>0</v>
      </c>
    </row>
    <row r="555" spans="1:4" x14ac:dyDescent="0.3">
      <c r="A555" s="7">
        <v>551</v>
      </c>
      <c r="B555" s="8" t="s">
        <v>551</v>
      </c>
      <c r="C555" s="9">
        <v>778757</v>
      </c>
      <c r="D555" s="9">
        <v>0</v>
      </c>
    </row>
    <row r="556" spans="1:4" x14ac:dyDescent="0.3">
      <c r="A556" s="7">
        <v>552</v>
      </c>
      <c r="B556" s="8" t="s">
        <v>552</v>
      </c>
      <c r="C556" s="9">
        <v>0</v>
      </c>
      <c r="D556" s="9">
        <v>0</v>
      </c>
    </row>
    <row r="557" spans="1:4" x14ac:dyDescent="0.3">
      <c r="A557" s="7">
        <v>553</v>
      </c>
      <c r="B557" s="8" t="s">
        <v>553</v>
      </c>
      <c r="C557" s="9">
        <v>60962.5</v>
      </c>
      <c r="D557" s="9">
        <v>0</v>
      </c>
    </row>
    <row r="558" spans="1:4" x14ac:dyDescent="0.3">
      <c r="A558" s="7">
        <v>554</v>
      </c>
      <c r="B558" s="8" t="s">
        <v>554</v>
      </c>
      <c r="C558" s="9">
        <v>19049</v>
      </c>
      <c r="D558" s="9">
        <v>0</v>
      </c>
    </row>
    <row r="559" spans="1:4" x14ac:dyDescent="0.3">
      <c r="A559" s="7">
        <v>555</v>
      </c>
      <c r="B559" s="8" t="s">
        <v>555</v>
      </c>
      <c r="C559" s="9">
        <v>43621</v>
      </c>
      <c r="D559" s="9">
        <v>0</v>
      </c>
    </row>
    <row r="560" spans="1:4" x14ac:dyDescent="0.3">
      <c r="A560" s="7">
        <v>556</v>
      </c>
      <c r="B560" s="8" t="s">
        <v>556</v>
      </c>
      <c r="C560" s="9">
        <v>2849</v>
      </c>
      <c r="D560" s="9">
        <v>0</v>
      </c>
    </row>
    <row r="561" spans="1:4" x14ac:dyDescent="0.3">
      <c r="A561" s="7">
        <v>557</v>
      </c>
      <c r="B561" s="8" t="s">
        <v>557</v>
      </c>
      <c r="C561" s="9">
        <v>0</v>
      </c>
      <c r="D561" s="9">
        <v>10720.5</v>
      </c>
    </row>
    <row r="562" spans="1:4" x14ac:dyDescent="0.3">
      <c r="A562" s="7">
        <v>558</v>
      </c>
      <c r="B562" s="8" t="s">
        <v>558</v>
      </c>
      <c r="C562" s="9">
        <v>52821</v>
      </c>
      <c r="D562" s="9">
        <v>0</v>
      </c>
    </row>
    <row r="563" spans="1:4" s="36" customFormat="1" x14ac:dyDescent="0.3">
      <c r="A563" s="37">
        <v>559</v>
      </c>
      <c r="B563" s="34" t="s">
        <v>559</v>
      </c>
      <c r="C563" s="35">
        <v>0</v>
      </c>
      <c r="D563" s="35">
        <v>0</v>
      </c>
    </row>
    <row r="564" spans="1:4" x14ac:dyDescent="0.3">
      <c r="A564" s="7">
        <v>560</v>
      </c>
      <c r="B564" s="8" t="s">
        <v>560</v>
      </c>
      <c r="C564" s="9">
        <v>192235</v>
      </c>
      <c r="D564" s="9">
        <v>0</v>
      </c>
    </row>
    <row r="565" spans="1:4" x14ac:dyDescent="0.3">
      <c r="A565" s="7">
        <v>561</v>
      </c>
      <c r="B565" s="8" t="s">
        <v>561</v>
      </c>
      <c r="C565" s="9">
        <v>276078414.18000001</v>
      </c>
      <c r="D565" s="9">
        <v>0</v>
      </c>
    </row>
    <row r="566" spans="1:4" x14ac:dyDescent="0.3">
      <c r="A566" s="7">
        <v>562</v>
      </c>
      <c r="B566" s="8" t="s">
        <v>562</v>
      </c>
      <c r="C566" s="9">
        <v>0</v>
      </c>
      <c r="D566" s="9">
        <v>11146</v>
      </c>
    </row>
    <row r="567" spans="1:4" x14ac:dyDescent="0.3">
      <c r="A567" s="7">
        <v>563</v>
      </c>
      <c r="B567" s="8" t="s">
        <v>563</v>
      </c>
      <c r="C567" s="9">
        <v>0</v>
      </c>
      <c r="D567" s="9">
        <v>0</v>
      </c>
    </row>
    <row r="568" spans="1:4" x14ac:dyDescent="0.3">
      <c r="A568" s="7">
        <v>564</v>
      </c>
      <c r="B568" s="8" t="s">
        <v>564</v>
      </c>
      <c r="C568" s="9">
        <v>18102.5</v>
      </c>
      <c r="D568" s="9">
        <v>0</v>
      </c>
    </row>
    <row r="569" spans="1:4" x14ac:dyDescent="0.3">
      <c r="A569" s="7">
        <v>565</v>
      </c>
      <c r="B569" s="8" t="s">
        <v>565</v>
      </c>
      <c r="C569" s="9">
        <v>0</v>
      </c>
      <c r="D569" s="9">
        <v>0</v>
      </c>
    </row>
    <row r="570" spans="1:4" x14ac:dyDescent="0.3">
      <c r="A570" s="7">
        <v>566</v>
      </c>
      <c r="B570" s="8" t="s">
        <v>566</v>
      </c>
      <c r="C570" s="9">
        <v>61145</v>
      </c>
      <c r="D570" s="9">
        <v>0</v>
      </c>
    </row>
    <row r="571" spans="1:4" x14ac:dyDescent="0.3">
      <c r="A571" s="14">
        <v>567</v>
      </c>
      <c r="B571" s="8" t="s">
        <v>567</v>
      </c>
      <c r="C571" s="9">
        <v>189529</v>
      </c>
      <c r="D571" s="9">
        <v>0</v>
      </c>
    </row>
    <row r="572" spans="1:4" x14ac:dyDescent="0.3">
      <c r="A572" s="14"/>
      <c r="B572" s="15"/>
      <c r="C572" s="16"/>
      <c r="D572" s="16"/>
    </row>
    <row r="573" spans="1:4" x14ac:dyDescent="0.3">
      <c r="A573" s="17"/>
      <c r="B573" s="18"/>
      <c r="C573" s="19">
        <f>SUM(C5:C572)</f>
        <v>93705891013.807922</v>
      </c>
      <c r="D573" s="20">
        <f>SUM(D5:D572)</f>
        <v>93705891013.810287</v>
      </c>
    </row>
    <row r="574" spans="1:4" x14ac:dyDescent="0.3">
      <c r="A574" s="17"/>
      <c r="B574" s="21"/>
      <c r="C574" s="3"/>
      <c r="D574" s="22"/>
    </row>
    <row r="575" spans="1:4" x14ac:dyDescent="0.3">
      <c r="A575" s="17"/>
      <c r="B575" s="21"/>
      <c r="C575" s="23" t="s">
        <v>568</v>
      </c>
      <c r="D575" s="24">
        <f>+C573-D573</f>
        <v>-2.3651123046875E-3</v>
      </c>
    </row>
    <row r="576" spans="1:4" x14ac:dyDescent="0.3">
      <c r="A576" s="17"/>
      <c r="B576" s="21"/>
      <c r="C576" s="25"/>
      <c r="D576" s="25"/>
    </row>
    <row r="577" spans="1:4" x14ac:dyDescent="0.3">
      <c r="A577" s="17"/>
      <c r="B577" s="21"/>
      <c r="C577" s="25"/>
      <c r="D577" s="25">
        <v>1247459162.1300001</v>
      </c>
    </row>
    <row r="578" spans="1:4" x14ac:dyDescent="0.3">
      <c r="A578" s="26"/>
      <c r="B578" s="21"/>
      <c r="C578" s="25"/>
      <c r="D578" s="25">
        <f>+D577-D575</f>
        <v>1247459162.1323652</v>
      </c>
    </row>
    <row r="579" spans="1:4" x14ac:dyDescent="0.3">
      <c r="A579" s="26"/>
      <c r="C579" s="25"/>
      <c r="D579" s="25"/>
    </row>
    <row r="580" spans="1:4" x14ac:dyDescent="0.3">
      <c r="C580" s="27"/>
      <c r="D580" s="25">
        <v>4427690.33</v>
      </c>
    </row>
    <row r="581" spans="1:4" x14ac:dyDescent="0.3">
      <c r="C581" s="28"/>
      <c r="D581" s="28">
        <f>+D578-D580</f>
        <v>1243031471.8023653</v>
      </c>
    </row>
  </sheetData>
  <mergeCells count="2">
    <mergeCell ref="A1:D1"/>
    <mergeCell ref="A2:D2"/>
  </mergeCells>
  <pageMargins left="0.59055118110236227" right="0.35433070866141736" top="0.39370078740157483" bottom="0.27559055118110237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03A5-B92C-425F-98F7-E4C19784CAF9}">
  <dimension ref="A1:K1007"/>
  <sheetViews>
    <sheetView tabSelected="1" topLeftCell="A519" workbookViewId="0">
      <selection activeCell="H532" sqref="H532:I532"/>
    </sheetView>
  </sheetViews>
  <sheetFormatPr defaultRowHeight="14.4" x14ac:dyDescent="0.3"/>
  <cols>
    <col min="2" max="2" width="17.44140625" bestFit="1" customWidth="1"/>
    <col min="3" max="3" width="16.33203125" style="42" bestFit="1" customWidth="1"/>
    <col min="4" max="4" width="16" style="42" bestFit="1" customWidth="1"/>
    <col min="5" max="5" width="9.88671875" bestFit="1" customWidth="1"/>
    <col min="6" max="6" width="11" style="42" bestFit="1" customWidth="1"/>
    <col min="7" max="7" width="17" style="41" bestFit="1" customWidth="1"/>
    <col min="8" max="9" width="15.6640625" style="41" bestFit="1" customWidth="1"/>
    <col min="10" max="10" width="16" style="41" bestFit="1" customWidth="1"/>
    <col min="11" max="11" width="15" style="41" bestFit="1" customWidth="1"/>
  </cols>
  <sheetData>
    <row r="1" spans="1:11" x14ac:dyDescent="0.3">
      <c r="A1" s="4" t="s">
        <v>1</v>
      </c>
      <c r="B1" s="5" t="s">
        <v>2</v>
      </c>
      <c r="C1" s="44" t="s">
        <v>3</v>
      </c>
      <c r="D1" s="44" t="s">
        <v>4</v>
      </c>
      <c r="E1" t="s">
        <v>573</v>
      </c>
      <c r="F1" s="42" t="s">
        <v>574</v>
      </c>
      <c r="G1" s="41" t="s">
        <v>570</v>
      </c>
      <c r="H1" s="41" t="s">
        <v>571</v>
      </c>
      <c r="I1" s="41" t="s">
        <v>572</v>
      </c>
      <c r="J1" s="41" t="s">
        <v>575</v>
      </c>
      <c r="K1" s="41" t="s">
        <v>576</v>
      </c>
    </row>
    <row r="2" spans="1:11" ht="27" x14ac:dyDescent="0.3">
      <c r="A2" s="7">
        <v>1</v>
      </c>
      <c r="B2" s="8" t="s">
        <v>5</v>
      </c>
      <c r="C2" s="43">
        <v>261200110.81999999</v>
      </c>
      <c r="D2" s="43">
        <v>0</v>
      </c>
      <c r="E2" s="42">
        <f>C2-H2</f>
        <v>0</v>
      </c>
      <c r="F2" s="42">
        <f>D2-I2</f>
        <v>0</v>
      </c>
      <c r="G2" s="53">
        <v>-261200110.81999999</v>
      </c>
      <c r="H2" s="41">
        <f>IF(G2 &lt; 0, -1*G2, 0)</f>
        <v>261200110.81999999</v>
      </c>
      <c r="I2" s="41">
        <f>IF(G2 &gt; 0, G2,0)</f>
        <v>0</v>
      </c>
      <c r="J2" s="41">
        <v>0</v>
      </c>
      <c r="K2" s="41">
        <v>0</v>
      </c>
    </row>
    <row r="3" spans="1:11" x14ac:dyDescent="0.3">
      <c r="A3" s="7">
        <v>2</v>
      </c>
      <c r="B3" s="8" t="s">
        <v>6</v>
      </c>
      <c r="C3" s="43">
        <v>128403198.73999999</v>
      </c>
      <c r="D3" s="43">
        <v>0</v>
      </c>
      <c r="E3" s="42">
        <f>C3-H3</f>
        <v>0</v>
      </c>
      <c r="F3" s="42">
        <f>D3-I3</f>
        <v>0</v>
      </c>
      <c r="G3" s="53">
        <v>-128403198.73999999</v>
      </c>
      <c r="H3" s="41">
        <f>IF(G3 &lt; 0, -1*G3, 0)</f>
        <v>128403198.73999999</v>
      </c>
      <c r="I3" s="41">
        <f>IF(G3 &gt; 0, G3,0)</f>
        <v>0</v>
      </c>
      <c r="J3" s="41">
        <v>0</v>
      </c>
      <c r="K3" s="41">
        <v>0</v>
      </c>
    </row>
    <row r="4" spans="1:11" ht="27" x14ac:dyDescent="0.3">
      <c r="A4" s="7">
        <v>3</v>
      </c>
      <c r="B4" s="8" t="s">
        <v>7</v>
      </c>
      <c r="C4" s="43">
        <v>10081034.359999999</v>
      </c>
      <c r="D4" s="43">
        <v>0</v>
      </c>
      <c r="E4" s="42">
        <f>C4-H4</f>
        <v>0</v>
      </c>
      <c r="F4" s="42">
        <f>D4-I4</f>
        <v>0</v>
      </c>
      <c r="G4" s="53">
        <v>-10081034.359999999</v>
      </c>
      <c r="H4" s="41">
        <f>IF(G4 &lt; 0, -1*G4, 0)</f>
        <v>10081034.359999999</v>
      </c>
      <c r="I4" s="41">
        <f>IF(G4 &gt; 0, G4,0)</f>
        <v>0</v>
      </c>
      <c r="J4" s="41">
        <v>0</v>
      </c>
      <c r="K4" s="41">
        <v>0</v>
      </c>
    </row>
    <row r="5" spans="1:11" ht="27" x14ac:dyDescent="0.3">
      <c r="A5" s="7">
        <v>4</v>
      </c>
      <c r="B5" s="8" t="s">
        <v>8</v>
      </c>
      <c r="C5" s="43">
        <v>8467662.3100000005</v>
      </c>
      <c r="D5" s="43">
        <v>0</v>
      </c>
      <c r="E5" s="42">
        <f>C5-H5</f>
        <v>0</v>
      </c>
      <c r="F5" s="42">
        <f>D5-I5</f>
        <v>0</v>
      </c>
      <c r="G5" s="53">
        <v>-8467662.3100000005</v>
      </c>
      <c r="H5" s="41">
        <f>IF(G5 &lt; 0, -1*G5, 0)</f>
        <v>8467662.3100000005</v>
      </c>
      <c r="I5" s="41">
        <f>IF(G5 &gt; 0, G5,0)</f>
        <v>0</v>
      </c>
      <c r="J5" s="41">
        <v>1670027757.1800001</v>
      </c>
      <c r="K5" s="41">
        <v>0</v>
      </c>
    </row>
    <row r="6" spans="1:11" ht="27" x14ac:dyDescent="0.3">
      <c r="A6" s="7">
        <v>5</v>
      </c>
      <c r="B6" s="8" t="s">
        <v>9</v>
      </c>
      <c r="C6" s="43">
        <v>0</v>
      </c>
      <c r="D6" s="43">
        <v>0</v>
      </c>
      <c r="E6" s="42">
        <f>C6-H6</f>
        <v>0</v>
      </c>
      <c r="F6" s="42">
        <f>D6-I6</f>
        <v>0</v>
      </c>
      <c r="G6" s="54">
        <v>0</v>
      </c>
      <c r="H6" s="41">
        <f>IF(G6 &lt; 0, -1*G6, 0)</f>
        <v>0</v>
      </c>
      <c r="I6" s="41">
        <f>IF(G6 &gt; 0, G6,0)</f>
        <v>0</v>
      </c>
      <c r="J6" s="41">
        <v>0</v>
      </c>
      <c r="K6" s="41">
        <v>0</v>
      </c>
    </row>
    <row r="7" spans="1:11" ht="27" x14ac:dyDescent="0.3">
      <c r="A7" s="7">
        <v>6</v>
      </c>
      <c r="B7" s="8" t="s">
        <v>10</v>
      </c>
      <c r="C7" s="43">
        <v>0</v>
      </c>
      <c r="D7" s="43">
        <v>0</v>
      </c>
      <c r="E7" s="42">
        <f>C7-H7</f>
        <v>0</v>
      </c>
      <c r="F7" s="42">
        <f>D7-I7</f>
        <v>0</v>
      </c>
      <c r="G7" s="54">
        <v>0</v>
      </c>
      <c r="H7" s="41">
        <f>IF(G7 &lt; 0, -1*G7, 0)</f>
        <v>0</v>
      </c>
      <c r="I7" s="41">
        <f>IF(G7 &gt; 0, G7,0)</f>
        <v>0</v>
      </c>
      <c r="J7" s="41">
        <v>18810289.850000001</v>
      </c>
      <c r="K7" s="41">
        <v>0</v>
      </c>
    </row>
    <row r="8" spans="1:11" ht="27" x14ac:dyDescent="0.3">
      <c r="A8" s="7">
        <v>7</v>
      </c>
      <c r="B8" s="8" t="s">
        <v>11</v>
      </c>
      <c r="C8" s="43">
        <v>125625811.58</v>
      </c>
      <c r="D8" s="43">
        <v>0</v>
      </c>
      <c r="E8" s="42">
        <f>C8-H8</f>
        <v>0</v>
      </c>
      <c r="F8" s="42">
        <f>D8-I8</f>
        <v>0</v>
      </c>
      <c r="G8" s="54">
        <v>-125625811.58</v>
      </c>
      <c r="H8" s="41">
        <f>IF(G8 &lt; 0, -1*G8, 0)</f>
        <v>125625811.58</v>
      </c>
      <c r="I8" s="41">
        <f>IF(G8 &gt; 0, G8,0)</f>
        <v>0</v>
      </c>
      <c r="J8" s="41">
        <v>25767845.170000002</v>
      </c>
      <c r="K8" s="41">
        <v>0</v>
      </c>
    </row>
    <row r="9" spans="1:11" ht="27" x14ac:dyDescent="0.3">
      <c r="A9" s="7">
        <v>8</v>
      </c>
      <c r="B9" s="8" t="s">
        <v>12</v>
      </c>
      <c r="C9" s="43">
        <v>62412573.479999997</v>
      </c>
      <c r="D9" s="43">
        <v>0</v>
      </c>
      <c r="E9" s="42">
        <f>C9-H9</f>
        <v>0</v>
      </c>
      <c r="F9" s="42">
        <f>D9-I9</f>
        <v>0</v>
      </c>
      <c r="G9" s="54">
        <v>-62412573.479999997</v>
      </c>
      <c r="H9" s="41">
        <f>IF(G9 &lt; 0, -1*G9, 0)</f>
        <v>62412573.479999997</v>
      </c>
      <c r="I9" s="41">
        <f>IF(G9 &gt; 0, G9,0)</f>
        <v>0</v>
      </c>
      <c r="J9" s="41">
        <v>0</v>
      </c>
      <c r="K9" s="41">
        <v>0</v>
      </c>
    </row>
    <row r="10" spans="1:11" ht="27" x14ac:dyDescent="0.3">
      <c r="A10" s="7">
        <v>10</v>
      </c>
      <c r="B10" s="8" t="s">
        <v>14</v>
      </c>
      <c r="C10" s="43">
        <v>94875</v>
      </c>
      <c r="D10" s="43">
        <v>0</v>
      </c>
      <c r="E10" s="42">
        <f>C10-H10</f>
        <v>0</v>
      </c>
      <c r="F10" s="42">
        <f>D10-I10</f>
        <v>0</v>
      </c>
      <c r="G10" s="54">
        <v>-94875</v>
      </c>
      <c r="H10" s="41">
        <f>IF(G10 &lt; 0, -1*G10, 0)</f>
        <v>94875</v>
      </c>
      <c r="I10" s="41">
        <f>IF(G10 &gt; 0, G10,0)</f>
        <v>0</v>
      </c>
      <c r="J10" s="41">
        <v>0</v>
      </c>
      <c r="K10" s="41">
        <v>0</v>
      </c>
    </row>
    <row r="11" spans="1:11" x14ac:dyDescent="0.3">
      <c r="A11" s="7">
        <v>11</v>
      </c>
      <c r="B11" s="8" t="s">
        <v>15</v>
      </c>
      <c r="C11" s="43">
        <v>4246006</v>
      </c>
      <c r="D11" s="43">
        <v>0</v>
      </c>
      <c r="E11" s="42">
        <f>C11-H11</f>
        <v>0</v>
      </c>
      <c r="F11" s="42">
        <f>D11-I11</f>
        <v>0</v>
      </c>
      <c r="G11" s="54">
        <v>-4246006</v>
      </c>
      <c r="H11" s="41">
        <f>IF(G11 &lt; 0, -1*G11, 0)</f>
        <v>4246006</v>
      </c>
      <c r="I11" s="41">
        <f>IF(G11 &gt; 0, G11,0)</f>
        <v>0</v>
      </c>
      <c r="J11" s="41">
        <v>1156234239.3599999</v>
      </c>
      <c r="K11" s="41">
        <v>0</v>
      </c>
    </row>
    <row r="12" spans="1:11" ht="27" x14ac:dyDescent="0.3">
      <c r="A12" s="7">
        <v>12</v>
      </c>
      <c r="B12" s="8" t="s">
        <v>16</v>
      </c>
      <c r="C12" s="43">
        <v>43032540</v>
      </c>
      <c r="D12" s="43">
        <v>0</v>
      </c>
      <c r="E12" s="42">
        <f>C12-H12</f>
        <v>0</v>
      </c>
      <c r="F12" s="42">
        <f>D12-I12</f>
        <v>0</v>
      </c>
      <c r="G12" s="54">
        <v>-43032540</v>
      </c>
      <c r="H12" s="41">
        <f>IF(G12 &lt; 0, -1*G12, 0)</f>
        <v>43032540</v>
      </c>
      <c r="I12" s="41">
        <f>IF(G12 &gt; 0, G12,0)</f>
        <v>0</v>
      </c>
      <c r="J12" s="41">
        <v>20000</v>
      </c>
      <c r="K12" s="41">
        <v>0</v>
      </c>
    </row>
    <row r="13" spans="1:11" ht="27" x14ac:dyDescent="0.3">
      <c r="A13" s="7">
        <v>13</v>
      </c>
      <c r="B13" s="8" t="s">
        <v>17</v>
      </c>
      <c r="C13" s="43">
        <v>12490683.710000001</v>
      </c>
      <c r="D13" s="43">
        <v>0</v>
      </c>
      <c r="E13" s="42">
        <f>C13-H13</f>
        <v>0</v>
      </c>
      <c r="F13" s="42">
        <f>D13-I13</f>
        <v>0</v>
      </c>
      <c r="G13" s="54">
        <v>-12490683.710000001</v>
      </c>
      <c r="H13" s="41">
        <f>IF(G13 &lt; 0, -1*G13, 0)</f>
        <v>12490683.710000001</v>
      </c>
      <c r="I13" s="41">
        <f>IF(G13 &gt; 0, G13,0)</f>
        <v>0</v>
      </c>
      <c r="J13" s="41">
        <v>0</v>
      </c>
      <c r="K13" s="41">
        <v>0</v>
      </c>
    </row>
    <row r="14" spans="1:11" ht="27" x14ac:dyDescent="0.3">
      <c r="A14" s="7">
        <v>14</v>
      </c>
      <c r="B14" s="8" t="s">
        <v>18</v>
      </c>
      <c r="C14" s="43">
        <v>0</v>
      </c>
      <c r="D14" s="43">
        <v>0</v>
      </c>
      <c r="E14" s="42">
        <f>C14-H14</f>
        <v>0</v>
      </c>
      <c r="F14" s="42">
        <f>D14-I14</f>
        <v>0</v>
      </c>
      <c r="G14" s="54">
        <v>0</v>
      </c>
      <c r="H14" s="41">
        <f>IF(G14 &lt; 0, -1*G14, 0)</f>
        <v>0</v>
      </c>
      <c r="I14" s="41">
        <f>IF(G14 &gt; 0, G14,0)</f>
        <v>0</v>
      </c>
      <c r="J14" s="41">
        <v>3363553365.0900002</v>
      </c>
      <c r="K14" s="41">
        <v>0</v>
      </c>
    </row>
    <row r="15" spans="1:11" ht="27" x14ac:dyDescent="0.3">
      <c r="A15" s="7">
        <v>15</v>
      </c>
      <c r="B15" s="8" t="s">
        <v>19</v>
      </c>
      <c r="C15" s="43">
        <v>0</v>
      </c>
      <c r="D15" s="43">
        <v>0</v>
      </c>
      <c r="E15" s="42">
        <f>C15-H15</f>
        <v>0</v>
      </c>
      <c r="F15" s="42">
        <f>D15-I15</f>
        <v>0</v>
      </c>
      <c r="G15" s="54">
        <v>0</v>
      </c>
      <c r="H15" s="41">
        <f>IF(G15 &lt; 0, -1*G15, 0)</f>
        <v>0</v>
      </c>
      <c r="I15" s="41">
        <f>IF(G15 &gt; 0, G15,0)</f>
        <v>0</v>
      </c>
      <c r="J15" s="41">
        <v>100000000</v>
      </c>
      <c r="K15" s="41">
        <v>0</v>
      </c>
    </row>
    <row r="16" spans="1:11" x14ac:dyDescent="0.3">
      <c r="A16" s="7">
        <v>16</v>
      </c>
      <c r="B16" s="8" t="s">
        <v>20</v>
      </c>
      <c r="C16" s="43">
        <v>0</v>
      </c>
      <c r="D16" s="43">
        <v>0</v>
      </c>
      <c r="E16" s="42">
        <f>C16-H16</f>
        <v>0</v>
      </c>
      <c r="F16" s="42">
        <f>D16-I16</f>
        <v>0</v>
      </c>
      <c r="G16" s="54">
        <v>0</v>
      </c>
      <c r="H16" s="41">
        <f>IF(G16 &lt; 0, -1*G16, 0)</f>
        <v>0</v>
      </c>
      <c r="I16" s="41">
        <f>IF(G16 &gt; 0, G16,0)</f>
        <v>0</v>
      </c>
      <c r="J16" s="41">
        <v>0</v>
      </c>
      <c r="K16" s="41">
        <v>0</v>
      </c>
    </row>
    <row r="17" spans="1:11" x14ac:dyDescent="0.3">
      <c r="A17" s="7">
        <v>17</v>
      </c>
      <c r="B17" s="8" t="s">
        <v>21</v>
      </c>
      <c r="C17" s="43">
        <v>79500000</v>
      </c>
      <c r="D17" s="43">
        <v>0</v>
      </c>
      <c r="E17" s="42">
        <f>C17-H17</f>
        <v>0</v>
      </c>
      <c r="F17" s="42">
        <f>D17-I17</f>
        <v>0</v>
      </c>
      <c r="G17" s="54">
        <v>-79500000</v>
      </c>
      <c r="H17" s="41">
        <f>IF(G17 &lt; 0, -1*G17, 0)</f>
        <v>79500000</v>
      </c>
      <c r="I17" s="41">
        <f>IF(G17 &gt; 0, G17,0)</f>
        <v>0</v>
      </c>
      <c r="J17" s="41">
        <v>32337967</v>
      </c>
      <c r="K17" s="41">
        <v>0</v>
      </c>
    </row>
    <row r="18" spans="1:11" ht="27" x14ac:dyDescent="0.3">
      <c r="A18" s="7">
        <v>18</v>
      </c>
      <c r="B18" s="8" t="s">
        <v>22</v>
      </c>
      <c r="C18" s="43">
        <v>1356422.61</v>
      </c>
      <c r="D18" s="43">
        <v>0</v>
      </c>
      <c r="E18" s="42">
        <f>C18-H18</f>
        <v>0</v>
      </c>
      <c r="F18" s="42">
        <f>D18-I18</f>
        <v>0</v>
      </c>
      <c r="G18" s="54">
        <v>-1356422.61</v>
      </c>
      <c r="H18" s="41">
        <f>IF(G18 &lt; 0, -1*G18, 0)</f>
        <v>1356422.61</v>
      </c>
      <c r="I18" s="41">
        <f>IF(G18 &gt; 0, G18,0)</f>
        <v>0</v>
      </c>
      <c r="J18" s="41">
        <v>84025000</v>
      </c>
      <c r="K18" s="41">
        <v>0</v>
      </c>
    </row>
    <row r="19" spans="1:11" ht="40.200000000000003" x14ac:dyDescent="0.3">
      <c r="A19" s="7">
        <v>19</v>
      </c>
      <c r="B19" s="8" t="s">
        <v>23</v>
      </c>
      <c r="C19" s="43">
        <v>4236634</v>
      </c>
      <c r="D19" s="43">
        <v>0</v>
      </c>
      <c r="E19" s="42">
        <f>C19-H19</f>
        <v>0</v>
      </c>
      <c r="F19" s="42">
        <f>D19-I19</f>
        <v>0</v>
      </c>
      <c r="G19" s="54">
        <v>-4236634</v>
      </c>
      <c r="H19" s="41">
        <f>IF(G19 &lt; 0, -1*G19, 0)</f>
        <v>4236634</v>
      </c>
      <c r="I19" s="41">
        <f>IF(G19 &gt; 0, G19,0)</f>
        <v>0</v>
      </c>
      <c r="J19" s="41">
        <v>115149298</v>
      </c>
      <c r="K19" s="41">
        <v>0</v>
      </c>
    </row>
    <row r="20" spans="1:11" x14ac:dyDescent="0.3">
      <c r="A20" s="7">
        <v>20</v>
      </c>
      <c r="B20" s="8" t="s">
        <v>24</v>
      </c>
      <c r="C20" s="43">
        <v>309161.57</v>
      </c>
      <c r="D20" s="43">
        <v>0</v>
      </c>
      <c r="E20" s="42">
        <f>C20-H20</f>
        <v>0</v>
      </c>
      <c r="F20" s="42">
        <f>D20-I20</f>
        <v>0</v>
      </c>
      <c r="G20" s="54">
        <v>-309161.57</v>
      </c>
      <c r="H20" s="41">
        <f>IF(G20 &lt; 0, -1*G20, 0)</f>
        <v>309161.57</v>
      </c>
      <c r="I20" s="41">
        <f>IF(G20 &gt; 0, G20,0)</f>
        <v>0</v>
      </c>
      <c r="J20" s="41">
        <v>200000000</v>
      </c>
      <c r="K20" s="41">
        <v>0</v>
      </c>
    </row>
    <row r="21" spans="1:11" ht="27" x14ac:dyDescent="0.3">
      <c r="A21" s="7">
        <v>21</v>
      </c>
      <c r="B21" s="8" t="s">
        <v>25</v>
      </c>
      <c r="C21" s="43">
        <v>625</v>
      </c>
      <c r="D21" s="43">
        <v>0</v>
      </c>
      <c r="E21" s="42">
        <f>C21-H21</f>
        <v>0</v>
      </c>
      <c r="F21" s="42">
        <f>D21-I21</f>
        <v>0</v>
      </c>
      <c r="G21" s="54">
        <v>-625</v>
      </c>
      <c r="H21" s="41">
        <f>IF(G21 &lt; 0, -1*G21, 0)</f>
        <v>625</v>
      </c>
      <c r="I21" s="41">
        <f>IF(G21 &gt; 0, G21,0)</f>
        <v>0</v>
      </c>
      <c r="J21" s="41">
        <v>1060000000</v>
      </c>
      <c r="K21" s="41">
        <v>0</v>
      </c>
    </row>
    <row r="22" spans="1:11" ht="27" x14ac:dyDescent="0.3">
      <c r="A22" s="7">
        <v>22</v>
      </c>
      <c r="B22" s="8" t="s">
        <v>26</v>
      </c>
      <c r="C22" s="43">
        <v>72000</v>
      </c>
      <c r="D22" s="43">
        <v>0</v>
      </c>
      <c r="E22" s="42">
        <f>C22-H22</f>
        <v>0</v>
      </c>
      <c r="F22" s="42">
        <f>D22-I22</f>
        <v>0</v>
      </c>
      <c r="G22" s="54">
        <v>-72000</v>
      </c>
      <c r="H22" s="41">
        <f>IF(G22 &lt; 0, -1*G22, 0)</f>
        <v>72000</v>
      </c>
      <c r="I22" s="41">
        <f>IF(G22 &gt; 0, G22,0)</f>
        <v>0</v>
      </c>
      <c r="J22" s="41">
        <v>19830089000</v>
      </c>
      <c r="K22" s="41">
        <v>0</v>
      </c>
    </row>
    <row r="23" spans="1:11" ht="40.200000000000003" x14ac:dyDescent="0.3">
      <c r="A23" s="7">
        <v>23</v>
      </c>
      <c r="B23" s="8" t="s">
        <v>27</v>
      </c>
      <c r="C23" s="43">
        <v>0</v>
      </c>
      <c r="D23" s="43">
        <v>0</v>
      </c>
      <c r="E23" s="42">
        <f>C23-H23</f>
        <v>0</v>
      </c>
      <c r="F23" s="42">
        <f>D23-I23</f>
        <v>0</v>
      </c>
      <c r="G23" s="54">
        <v>0</v>
      </c>
      <c r="H23" s="41">
        <f>IF(G23 &lt; 0, -1*G23, 0)</f>
        <v>0</v>
      </c>
      <c r="I23" s="41">
        <f>IF(G23 &gt; 0, G23,0)</f>
        <v>0</v>
      </c>
      <c r="J23" s="41">
        <v>0</v>
      </c>
      <c r="K23" s="41">
        <v>0</v>
      </c>
    </row>
    <row r="24" spans="1:11" ht="40.200000000000003" x14ac:dyDescent="0.3">
      <c r="A24" s="7">
        <v>24</v>
      </c>
      <c r="B24" s="8" t="s">
        <v>28</v>
      </c>
      <c r="C24" s="43">
        <v>0</v>
      </c>
      <c r="D24" s="43">
        <v>0</v>
      </c>
      <c r="E24" s="42">
        <f>C24-H24</f>
        <v>0</v>
      </c>
      <c r="F24" s="42">
        <f>D24-I24</f>
        <v>0</v>
      </c>
      <c r="G24" s="54">
        <v>0</v>
      </c>
      <c r="H24" s="41">
        <f>IF(G24 &lt; 0, -1*G24, 0)</f>
        <v>0</v>
      </c>
      <c r="I24" s="41">
        <f>IF(G24 &gt; 0, G24,0)</f>
        <v>0</v>
      </c>
      <c r="J24" s="41">
        <v>153848224.94999999</v>
      </c>
      <c r="K24" s="41">
        <v>0</v>
      </c>
    </row>
    <row r="25" spans="1:11" ht="27" x14ac:dyDescent="0.3">
      <c r="A25" s="7">
        <v>25</v>
      </c>
      <c r="B25" s="8" t="s">
        <v>29</v>
      </c>
      <c r="C25" s="43">
        <v>97325</v>
      </c>
      <c r="D25" s="43">
        <v>0</v>
      </c>
      <c r="E25" s="42">
        <f>C25-H25</f>
        <v>0</v>
      </c>
      <c r="F25" s="42">
        <f>D25-I25</f>
        <v>0</v>
      </c>
      <c r="G25" s="54">
        <v>-97325</v>
      </c>
      <c r="H25" s="41">
        <f>IF(G25 &lt; 0, -1*G25, 0)</f>
        <v>97325</v>
      </c>
      <c r="I25" s="41">
        <f>IF(G25 &gt; 0, G25,0)</f>
        <v>0</v>
      </c>
      <c r="J25" s="41">
        <v>0</v>
      </c>
      <c r="K25" s="41">
        <v>0</v>
      </c>
    </row>
    <row r="26" spans="1:11" x14ac:dyDescent="0.3">
      <c r="A26" s="45">
        <v>26</v>
      </c>
      <c r="B26" s="46" t="s">
        <v>30</v>
      </c>
      <c r="C26" s="47">
        <v>0</v>
      </c>
      <c r="D26" s="47">
        <v>2E-3</v>
      </c>
      <c r="E26" s="42">
        <f>C26-H26</f>
        <v>0</v>
      </c>
      <c r="F26" s="42">
        <f>D26-I26</f>
        <v>0</v>
      </c>
      <c r="G26" s="54">
        <v>2E-3</v>
      </c>
      <c r="H26" s="41">
        <f>IF(G26 &lt; 0, -1*G26, 0)</f>
        <v>0</v>
      </c>
      <c r="I26" s="41">
        <f>IF(G26 &gt; 0, G26,0)</f>
        <v>2E-3</v>
      </c>
      <c r="J26" s="41">
        <v>0</v>
      </c>
      <c r="K26" s="41">
        <v>0</v>
      </c>
    </row>
    <row r="27" spans="1:11" ht="27" x14ac:dyDescent="0.3">
      <c r="A27" s="7">
        <v>27</v>
      </c>
      <c r="B27" s="8" t="s">
        <v>31</v>
      </c>
      <c r="C27" s="43">
        <v>0</v>
      </c>
      <c r="D27" s="43">
        <v>0</v>
      </c>
      <c r="E27" s="42">
        <f>C27-H27</f>
        <v>0</v>
      </c>
      <c r="F27" s="42">
        <f>D27-I27</f>
        <v>0</v>
      </c>
      <c r="G27" s="54">
        <v>0</v>
      </c>
      <c r="H27" s="41">
        <f>IF(G27 &lt; 0, -1*G27, 0)</f>
        <v>0</v>
      </c>
      <c r="I27" s="41">
        <f>IF(G27 &gt; 0, G27,0)</f>
        <v>0</v>
      </c>
      <c r="J27" s="41">
        <v>0</v>
      </c>
      <c r="K27" s="41">
        <v>0</v>
      </c>
    </row>
    <row r="28" spans="1:11" x14ac:dyDescent="0.3">
      <c r="A28" s="7">
        <v>28</v>
      </c>
      <c r="B28" s="8" t="s">
        <v>32</v>
      </c>
      <c r="C28" s="43">
        <v>3083570.64</v>
      </c>
      <c r="D28" s="43">
        <v>0</v>
      </c>
      <c r="E28" s="42">
        <f>C28-H28</f>
        <v>0</v>
      </c>
      <c r="F28" s="42">
        <f>D28-I28</f>
        <v>0</v>
      </c>
      <c r="G28" s="54">
        <v>-3083570.64</v>
      </c>
      <c r="H28" s="41">
        <f>IF(G28 &lt; 0, -1*G28, 0)</f>
        <v>3083570.64</v>
      </c>
      <c r="I28" s="41">
        <f>IF(G28 &gt; 0, G28,0)</f>
        <v>0</v>
      </c>
      <c r="J28" s="41">
        <v>0</v>
      </c>
      <c r="K28" s="41">
        <v>0</v>
      </c>
    </row>
    <row r="29" spans="1:11" x14ac:dyDescent="0.3">
      <c r="A29" s="7">
        <v>29</v>
      </c>
      <c r="B29" s="8" t="s">
        <v>33</v>
      </c>
      <c r="C29" s="43">
        <v>2282857.2999999998</v>
      </c>
      <c r="D29" s="43">
        <v>0</v>
      </c>
      <c r="E29" s="42">
        <f>C29-H29</f>
        <v>0</v>
      </c>
      <c r="F29" s="42">
        <f>D29-I29</f>
        <v>0</v>
      </c>
      <c r="G29" s="54">
        <v>-2282857.2999999998</v>
      </c>
      <c r="H29" s="41">
        <f>IF(G29 &lt; 0, -1*G29, 0)</f>
        <v>2282857.2999999998</v>
      </c>
      <c r="I29" s="41">
        <f>IF(G29 &gt; 0, G29,0)</f>
        <v>0</v>
      </c>
      <c r="J29" s="41">
        <v>83828453.890000001</v>
      </c>
      <c r="K29" s="41">
        <v>0</v>
      </c>
    </row>
    <row r="30" spans="1:11" ht="27" x14ac:dyDescent="0.3">
      <c r="A30" s="7">
        <v>30</v>
      </c>
      <c r="B30" s="8" t="s">
        <v>34</v>
      </c>
      <c r="C30" s="43">
        <v>0</v>
      </c>
      <c r="D30" s="43">
        <v>960980.7</v>
      </c>
      <c r="E30" s="42">
        <f>C30-H30</f>
        <v>0</v>
      </c>
      <c r="F30" s="42">
        <f>D30-I30</f>
        <v>0</v>
      </c>
      <c r="G30" s="54">
        <v>960980.7</v>
      </c>
      <c r="H30" s="41">
        <f>IF(G30 &lt; 0, -1*G30, 0)</f>
        <v>0</v>
      </c>
      <c r="I30" s="41">
        <f>IF(G30 &gt; 0, G30,0)</f>
        <v>960980.7</v>
      </c>
      <c r="J30" s="41">
        <v>321873649.98000002</v>
      </c>
      <c r="K30" s="41">
        <v>0</v>
      </c>
    </row>
    <row r="31" spans="1:11" ht="27" x14ac:dyDescent="0.3">
      <c r="A31" s="7">
        <v>31</v>
      </c>
      <c r="B31" s="8" t="s">
        <v>35</v>
      </c>
      <c r="C31" s="43">
        <v>17430275.719999999</v>
      </c>
      <c r="D31" s="43">
        <v>0</v>
      </c>
      <c r="E31" s="42">
        <f>C31-H31</f>
        <v>0</v>
      </c>
      <c r="F31" s="42">
        <f>D31-I31</f>
        <v>0</v>
      </c>
      <c r="G31" s="54">
        <v>-17430275.719999999</v>
      </c>
      <c r="H31" s="41">
        <f>IF(G31 &lt; 0, -1*G31, 0)</f>
        <v>17430275.719999999</v>
      </c>
      <c r="I31" s="41">
        <f>IF(G31 &gt; 0, G31,0)</f>
        <v>0</v>
      </c>
      <c r="J31" s="41">
        <v>439692554.81999999</v>
      </c>
      <c r="K31" s="41">
        <v>0</v>
      </c>
    </row>
    <row r="32" spans="1:11" ht="27" x14ac:dyDescent="0.3">
      <c r="A32" s="7">
        <v>32</v>
      </c>
      <c r="B32" s="8" t="s">
        <v>36</v>
      </c>
      <c r="C32" s="43">
        <v>1162300</v>
      </c>
      <c r="D32" s="43">
        <v>0</v>
      </c>
      <c r="E32" s="42">
        <f>C32-H32</f>
        <v>0</v>
      </c>
      <c r="F32" s="42">
        <f>D32-I32</f>
        <v>0</v>
      </c>
      <c r="G32" s="54">
        <v>-1162300</v>
      </c>
      <c r="H32" s="41">
        <f>IF(G32 &lt; 0, -1*G32, 0)</f>
        <v>1162300</v>
      </c>
      <c r="I32" s="41">
        <f>IF(G32 &gt; 0, G32,0)</f>
        <v>0</v>
      </c>
      <c r="J32" s="41">
        <v>0</v>
      </c>
      <c r="K32" s="41">
        <v>0</v>
      </c>
    </row>
    <row r="33" spans="1:11" ht="27" x14ac:dyDescent="0.3">
      <c r="A33" s="7">
        <v>33</v>
      </c>
      <c r="B33" s="8" t="s">
        <v>37</v>
      </c>
      <c r="C33" s="43">
        <v>939213</v>
      </c>
      <c r="D33" s="43">
        <v>0</v>
      </c>
      <c r="E33" s="42">
        <f>C33-H33</f>
        <v>0</v>
      </c>
      <c r="F33" s="42">
        <f>D33-I33</f>
        <v>0</v>
      </c>
      <c r="G33" s="54">
        <v>-939213</v>
      </c>
      <c r="H33" s="41">
        <f>IF(G33 &lt; 0, -1*G33, 0)</f>
        <v>939213</v>
      </c>
      <c r="I33" s="41">
        <f>IF(G33 &gt; 0, G33,0)</f>
        <v>0</v>
      </c>
      <c r="J33" s="41">
        <v>77873664.439999998</v>
      </c>
      <c r="K33" s="41">
        <v>0</v>
      </c>
    </row>
    <row r="34" spans="1:11" ht="27" x14ac:dyDescent="0.3">
      <c r="A34" s="7">
        <v>34</v>
      </c>
      <c r="B34" s="8" t="s">
        <v>38</v>
      </c>
      <c r="C34" s="43">
        <v>1001112</v>
      </c>
      <c r="D34" s="43">
        <v>0</v>
      </c>
      <c r="E34" s="42">
        <f>C34-H34</f>
        <v>0</v>
      </c>
      <c r="F34" s="42">
        <f>D34-I34</f>
        <v>0</v>
      </c>
      <c r="G34" s="54">
        <v>-1001112</v>
      </c>
      <c r="H34" s="41">
        <f>IF(G34 &lt; 0, -1*G34, 0)</f>
        <v>1001112</v>
      </c>
      <c r="I34" s="41">
        <f>IF(G34 &gt; 0, G34,0)</f>
        <v>0</v>
      </c>
      <c r="J34" s="41">
        <v>92565488.170000002</v>
      </c>
      <c r="K34" s="41">
        <v>0</v>
      </c>
    </row>
    <row r="35" spans="1:11" ht="27" x14ac:dyDescent="0.3">
      <c r="A35" s="7">
        <v>35</v>
      </c>
      <c r="B35" s="8" t="s">
        <v>39</v>
      </c>
      <c r="C35" s="43">
        <v>2553354.86</v>
      </c>
      <c r="D35" s="43">
        <v>0</v>
      </c>
      <c r="E35" s="42">
        <f>C35-H35</f>
        <v>0</v>
      </c>
      <c r="F35" s="42">
        <f>D35-I35</f>
        <v>0</v>
      </c>
      <c r="G35" s="54">
        <v>-2553354.86</v>
      </c>
      <c r="H35" s="41">
        <f>IF(G35 &lt; 0, -1*G35, 0)</f>
        <v>2553354.86</v>
      </c>
      <c r="I35" s="41">
        <f>IF(G35 &gt; 0, G35,0)</f>
        <v>0</v>
      </c>
      <c r="J35" s="41">
        <v>5516783.5</v>
      </c>
      <c r="K35" s="41">
        <v>0</v>
      </c>
    </row>
    <row r="36" spans="1:11" ht="27" x14ac:dyDescent="0.3">
      <c r="A36" s="7">
        <v>36</v>
      </c>
      <c r="B36" s="8" t="s">
        <v>40</v>
      </c>
      <c r="C36" s="43">
        <v>650126</v>
      </c>
      <c r="D36" s="43">
        <v>0</v>
      </c>
      <c r="E36" s="42">
        <f>C36-H36</f>
        <v>0</v>
      </c>
      <c r="F36" s="42">
        <f>D36-I36</f>
        <v>0</v>
      </c>
      <c r="G36" s="54">
        <v>-650126</v>
      </c>
      <c r="H36" s="41">
        <f>IF(G36 &lt; 0, -1*G36, 0)</f>
        <v>650126</v>
      </c>
      <c r="I36" s="41">
        <f>IF(G36 &gt; 0, G36,0)</f>
        <v>0</v>
      </c>
      <c r="J36" s="41">
        <v>45481909.530000001</v>
      </c>
      <c r="K36" s="41">
        <v>0</v>
      </c>
    </row>
    <row r="37" spans="1:11" ht="27" x14ac:dyDescent="0.3">
      <c r="A37" s="7">
        <v>37</v>
      </c>
      <c r="B37" s="8" t="s">
        <v>41</v>
      </c>
      <c r="C37" s="43">
        <v>603473</v>
      </c>
      <c r="D37" s="43">
        <v>0</v>
      </c>
      <c r="E37" s="42">
        <f>C37-H37</f>
        <v>0</v>
      </c>
      <c r="F37" s="42">
        <f>D37-I37</f>
        <v>0</v>
      </c>
      <c r="G37" s="54">
        <v>-603473</v>
      </c>
      <c r="H37" s="41">
        <f>IF(G37 &lt; 0, -1*G37, 0)</f>
        <v>603473</v>
      </c>
      <c r="I37" s="41">
        <f>IF(G37 &gt; 0, G37,0)</f>
        <v>0</v>
      </c>
      <c r="J37" s="41">
        <v>0</v>
      </c>
      <c r="K37" s="41">
        <v>0</v>
      </c>
    </row>
    <row r="38" spans="1:11" ht="27" x14ac:dyDescent="0.3">
      <c r="A38" s="7">
        <v>38</v>
      </c>
      <c r="B38" s="8" t="s">
        <v>42</v>
      </c>
      <c r="C38" s="43">
        <v>216355</v>
      </c>
      <c r="D38" s="43">
        <v>0</v>
      </c>
      <c r="E38" s="42">
        <f>C38-H38</f>
        <v>0</v>
      </c>
      <c r="F38" s="42">
        <f>D38-I38</f>
        <v>0</v>
      </c>
      <c r="G38" s="54">
        <v>-216355</v>
      </c>
      <c r="H38" s="41">
        <f>IF(G38 &lt; 0, -1*G38, 0)</f>
        <v>216355</v>
      </c>
      <c r="I38" s="41">
        <f>IF(G38 &gt; 0, G38,0)</f>
        <v>0</v>
      </c>
      <c r="J38" s="41">
        <v>722933.75</v>
      </c>
      <c r="K38" s="41">
        <v>0</v>
      </c>
    </row>
    <row r="39" spans="1:11" x14ac:dyDescent="0.3">
      <c r="A39" s="7">
        <v>39</v>
      </c>
      <c r="B39" s="8" t="s">
        <v>43</v>
      </c>
      <c r="C39" s="43">
        <v>16705725.550000001</v>
      </c>
      <c r="D39" s="43">
        <v>0</v>
      </c>
      <c r="E39" s="42">
        <f>C39-H39</f>
        <v>0</v>
      </c>
      <c r="F39" s="42">
        <f>D39-I39</f>
        <v>0</v>
      </c>
      <c r="G39" s="54">
        <v>-16705725.550000001</v>
      </c>
      <c r="H39" s="41">
        <f>IF(G39 &lt; 0, -1*G39, 0)</f>
        <v>16705725.550000001</v>
      </c>
      <c r="I39" s="41">
        <f>IF(G39 &gt; 0, G39,0)</f>
        <v>0</v>
      </c>
      <c r="J39" s="41">
        <v>9235103.4700000007</v>
      </c>
      <c r="K39" s="41">
        <v>0</v>
      </c>
    </row>
    <row r="40" spans="1:11" x14ac:dyDescent="0.3">
      <c r="A40" s="7">
        <v>40</v>
      </c>
      <c r="B40" s="8" t="s">
        <v>44</v>
      </c>
      <c r="C40" s="43">
        <v>7308565.1900000004</v>
      </c>
      <c r="D40" s="43">
        <v>0</v>
      </c>
      <c r="E40" s="42">
        <f>C40-H40</f>
        <v>0</v>
      </c>
      <c r="F40" s="42">
        <f>D40-I40</f>
        <v>0</v>
      </c>
      <c r="G40" s="54">
        <v>-7308565.1900000004</v>
      </c>
      <c r="H40" s="41">
        <f>IF(G40 &lt; 0, -1*G40, 0)</f>
        <v>7308565.1900000004</v>
      </c>
      <c r="I40" s="41">
        <f>IF(G40 &gt; 0, G40,0)</f>
        <v>0</v>
      </c>
      <c r="J40" s="41">
        <v>0</v>
      </c>
      <c r="K40" s="41">
        <v>0</v>
      </c>
    </row>
    <row r="41" spans="1:11" x14ac:dyDescent="0.3">
      <c r="A41" s="7">
        <v>41</v>
      </c>
      <c r="B41" s="8" t="s">
        <v>45</v>
      </c>
      <c r="C41" s="43">
        <v>0</v>
      </c>
      <c r="D41" s="43">
        <v>0</v>
      </c>
      <c r="E41" s="42">
        <f>C41-H41</f>
        <v>0</v>
      </c>
      <c r="F41" s="42">
        <f>D41-I41</f>
        <v>0</v>
      </c>
      <c r="G41" s="54">
        <v>0</v>
      </c>
      <c r="H41" s="41">
        <f>IF(G41 &lt; 0, -1*G41, 0)</f>
        <v>0</v>
      </c>
      <c r="I41" s="41">
        <f>IF(G41 &gt; 0, G41,0)</f>
        <v>0</v>
      </c>
      <c r="J41" s="41">
        <v>0</v>
      </c>
      <c r="K41" s="41">
        <v>0</v>
      </c>
    </row>
    <row r="42" spans="1:11" x14ac:dyDescent="0.3">
      <c r="A42" s="7">
        <v>42</v>
      </c>
      <c r="B42" s="8" t="s">
        <v>46</v>
      </c>
      <c r="C42" s="43">
        <v>0</v>
      </c>
      <c r="D42" s="43">
        <v>0</v>
      </c>
      <c r="E42" s="42">
        <f>C42-H42</f>
        <v>0</v>
      </c>
      <c r="F42" s="42">
        <f>D42-I42</f>
        <v>0</v>
      </c>
      <c r="G42" s="54">
        <v>0</v>
      </c>
      <c r="H42" s="41">
        <f>IF(G42 &lt; 0, -1*G42, 0)</f>
        <v>0</v>
      </c>
      <c r="I42" s="41">
        <f>IF(G42 &gt; 0, G42,0)</f>
        <v>0</v>
      </c>
      <c r="J42" s="41">
        <v>0</v>
      </c>
      <c r="K42" s="41">
        <v>0</v>
      </c>
    </row>
    <row r="43" spans="1:11" ht="27" x14ac:dyDescent="0.3">
      <c r="A43" s="7">
        <v>43</v>
      </c>
      <c r="B43" s="8" t="s">
        <v>47</v>
      </c>
      <c r="C43" s="43">
        <v>0</v>
      </c>
      <c r="D43" s="43">
        <v>610312</v>
      </c>
      <c r="E43" s="42">
        <f>C43-H43</f>
        <v>0</v>
      </c>
      <c r="F43" s="42">
        <f>D43-I43</f>
        <v>0</v>
      </c>
      <c r="G43" s="54">
        <v>610312</v>
      </c>
      <c r="H43" s="41">
        <f>IF(G43 &lt; 0, -1*G43, 0)</f>
        <v>0</v>
      </c>
      <c r="I43" s="41">
        <f>IF(G43 &gt; 0, G43,0)</f>
        <v>610312</v>
      </c>
      <c r="J43" s="41">
        <v>3473327.17</v>
      </c>
      <c r="K43" s="41">
        <v>0</v>
      </c>
    </row>
    <row r="44" spans="1:11" ht="40.200000000000003" x14ac:dyDescent="0.3">
      <c r="A44" s="7">
        <v>44</v>
      </c>
      <c r="B44" s="8" t="s">
        <v>48</v>
      </c>
      <c r="C44" s="43">
        <v>1027023.5</v>
      </c>
      <c r="D44" s="43">
        <v>0</v>
      </c>
      <c r="E44" s="42">
        <f>C44-H44</f>
        <v>0</v>
      </c>
      <c r="F44" s="42">
        <f>D44-I44</f>
        <v>0</v>
      </c>
      <c r="G44" s="54">
        <v>-1027023.5</v>
      </c>
      <c r="H44" s="41">
        <f>IF(G44 &lt; 0, -1*G44, 0)</f>
        <v>1027023.5</v>
      </c>
      <c r="I44" s="41">
        <f>IF(G44 &gt; 0, G44,0)</f>
        <v>0</v>
      </c>
      <c r="J44" s="41">
        <v>434283</v>
      </c>
      <c r="K44" s="41">
        <v>0</v>
      </c>
    </row>
    <row r="45" spans="1:11" ht="27" x14ac:dyDescent="0.3">
      <c r="A45" s="7">
        <v>45</v>
      </c>
      <c r="B45" s="8" t="s">
        <v>49</v>
      </c>
      <c r="C45" s="43">
        <v>2156525</v>
      </c>
      <c r="D45" s="43">
        <v>0</v>
      </c>
      <c r="E45" s="42">
        <f>C45-H45</f>
        <v>0</v>
      </c>
      <c r="F45" s="42">
        <f>D45-I45</f>
        <v>0</v>
      </c>
      <c r="G45" s="54">
        <v>-2156525</v>
      </c>
      <c r="H45" s="41">
        <f>IF(G45 &lt; 0, -1*G45, 0)</f>
        <v>2156525</v>
      </c>
      <c r="I45" s="41">
        <f>IF(G45 &gt; 0, G45,0)</f>
        <v>0</v>
      </c>
      <c r="J45" s="41">
        <v>2145840</v>
      </c>
      <c r="K45" s="41">
        <v>0</v>
      </c>
    </row>
    <row r="46" spans="1:11" x14ac:dyDescent="0.3">
      <c r="A46" s="7">
        <v>46</v>
      </c>
      <c r="B46" s="8" t="s">
        <v>50</v>
      </c>
      <c r="C46" s="43">
        <v>300</v>
      </c>
      <c r="D46" s="43">
        <v>0</v>
      </c>
      <c r="E46" s="42">
        <f>C46-H46</f>
        <v>0</v>
      </c>
      <c r="F46" s="42">
        <f>D46-I46</f>
        <v>0</v>
      </c>
      <c r="G46" s="55">
        <v>-300</v>
      </c>
      <c r="H46" s="41">
        <f>IF(G46 &lt; 0, -1*G46, 0)</f>
        <v>300</v>
      </c>
      <c r="I46" s="41">
        <f>IF(G46 &gt; 0, G46,0)</f>
        <v>0</v>
      </c>
      <c r="J46" s="41">
        <v>6644489</v>
      </c>
      <c r="K46" s="41">
        <v>0</v>
      </c>
    </row>
    <row r="47" spans="1:11" ht="27" x14ac:dyDescent="0.3">
      <c r="A47" s="7">
        <v>47</v>
      </c>
      <c r="B47" s="8" t="s">
        <v>51</v>
      </c>
      <c r="C47" s="43">
        <v>753693</v>
      </c>
      <c r="D47" s="43">
        <v>0</v>
      </c>
      <c r="E47" s="42">
        <f>C47-H47</f>
        <v>0</v>
      </c>
      <c r="F47" s="42">
        <f>D47-I47</f>
        <v>0</v>
      </c>
      <c r="G47" s="54">
        <v>-753693</v>
      </c>
      <c r="H47" s="41">
        <f>IF(G47 &lt; 0, -1*G47, 0)</f>
        <v>753693</v>
      </c>
      <c r="I47" s="41">
        <f>IF(G47 &gt; 0, G47,0)</f>
        <v>0</v>
      </c>
      <c r="J47" s="41">
        <v>82808</v>
      </c>
      <c r="K47" s="41">
        <v>0</v>
      </c>
    </row>
    <row r="48" spans="1:11" ht="27" x14ac:dyDescent="0.3">
      <c r="A48" s="7">
        <v>48</v>
      </c>
      <c r="B48" s="8" t="s">
        <v>52</v>
      </c>
      <c r="C48" s="43">
        <v>2687543.73</v>
      </c>
      <c r="D48" s="43">
        <v>0</v>
      </c>
      <c r="E48" s="42">
        <f>C48-H48</f>
        <v>0</v>
      </c>
      <c r="F48" s="42">
        <f>D48-I48</f>
        <v>0</v>
      </c>
      <c r="G48" s="54">
        <v>-2687543.73</v>
      </c>
      <c r="H48" s="41">
        <f>IF(G48 &lt; 0, -1*G48, 0)</f>
        <v>2687543.73</v>
      </c>
      <c r="I48" s="41">
        <f>IF(G48 &gt; 0, G48,0)</f>
        <v>0</v>
      </c>
      <c r="J48" s="41">
        <v>3392950.48</v>
      </c>
      <c r="K48" s="41">
        <v>0</v>
      </c>
    </row>
    <row r="49" spans="1:11" ht="27" x14ac:dyDescent="0.3">
      <c r="A49" s="7">
        <v>49</v>
      </c>
      <c r="B49" s="8" t="s">
        <v>53</v>
      </c>
      <c r="C49" s="43">
        <v>0</v>
      </c>
      <c r="D49" s="43">
        <v>347157819.19999999</v>
      </c>
      <c r="E49" s="42">
        <f>C49-H49</f>
        <v>0</v>
      </c>
      <c r="F49" s="42">
        <f>D49-I49</f>
        <v>0</v>
      </c>
      <c r="G49" s="54">
        <v>347157819.19999999</v>
      </c>
      <c r="H49" s="41">
        <f>IF(G49 &lt; 0, -1*G49, 0)</f>
        <v>0</v>
      </c>
      <c r="I49" s="41">
        <f>IF(G49 &gt; 0, G49,0)</f>
        <v>347157819.19999999</v>
      </c>
      <c r="J49" s="41">
        <v>732742</v>
      </c>
      <c r="K49" s="41">
        <v>0</v>
      </c>
    </row>
    <row r="50" spans="1:11" x14ac:dyDescent="0.3">
      <c r="A50" s="7">
        <v>50</v>
      </c>
      <c r="B50" s="8" t="s">
        <v>54</v>
      </c>
      <c r="C50" s="43">
        <v>52936</v>
      </c>
      <c r="D50" s="43">
        <v>0</v>
      </c>
      <c r="E50" s="42">
        <f>C50-H50</f>
        <v>0</v>
      </c>
      <c r="F50" s="42">
        <f>D50-I50</f>
        <v>0</v>
      </c>
      <c r="G50" s="54">
        <v>-52936</v>
      </c>
      <c r="H50" s="41">
        <f>IF(G50 &lt; 0, -1*G50, 0)</f>
        <v>52936</v>
      </c>
      <c r="I50" s="41">
        <f>IF(G50 &gt; 0, G50,0)</f>
        <v>0</v>
      </c>
      <c r="J50" s="41">
        <v>0</v>
      </c>
      <c r="K50" s="41">
        <v>0</v>
      </c>
    </row>
    <row r="51" spans="1:11" ht="27" x14ac:dyDescent="0.3">
      <c r="A51" s="7">
        <v>51</v>
      </c>
      <c r="B51" s="8" t="s">
        <v>55</v>
      </c>
      <c r="C51" s="43">
        <v>9863190</v>
      </c>
      <c r="D51" s="43">
        <v>0</v>
      </c>
      <c r="E51" s="42">
        <f>C51-H51</f>
        <v>0</v>
      </c>
      <c r="F51" s="42">
        <f>D51-I51</f>
        <v>0</v>
      </c>
      <c r="G51" s="54">
        <v>-9863190</v>
      </c>
      <c r="H51" s="41">
        <f>IF(G51 &lt; 0, -1*G51, 0)</f>
        <v>9863190</v>
      </c>
      <c r="I51" s="41">
        <f>IF(G51 &gt; 0, G51,0)</f>
        <v>0</v>
      </c>
      <c r="J51" s="41">
        <v>0</v>
      </c>
      <c r="K51" s="41">
        <v>0</v>
      </c>
    </row>
    <row r="52" spans="1:11" ht="27" x14ac:dyDescent="0.3">
      <c r="A52" s="7">
        <v>52</v>
      </c>
      <c r="B52" s="8" t="s">
        <v>56</v>
      </c>
      <c r="C52" s="43">
        <v>1446770</v>
      </c>
      <c r="D52" s="43">
        <v>0</v>
      </c>
      <c r="E52" s="42">
        <f>C52-H52</f>
        <v>0</v>
      </c>
      <c r="F52" s="42">
        <f>D52-I52</f>
        <v>0</v>
      </c>
      <c r="G52" s="54">
        <v>-1446770</v>
      </c>
      <c r="H52" s="41">
        <f>IF(G52 &lt; 0, -1*G52, 0)</f>
        <v>1446770</v>
      </c>
      <c r="I52" s="41">
        <f>IF(G52 &gt; 0, G52,0)</f>
        <v>0</v>
      </c>
      <c r="J52" s="41">
        <v>0</v>
      </c>
      <c r="K52" s="41">
        <v>0</v>
      </c>
    </row>
    <row r="53" spans="1:11" x14ac:dyDescent="0.3">
      <c r="A53" s="7">
        <v>53</v>
      </c>
      <c r="B53" s="8" t="s">
        <v>57</v>
      </c>
      <c r="C53" s="43">
        <v>2306213.04</v>
      </c>
      <c r="D53" s="43">
        <v>0</v>
      </c>
      <c r="E53" s="42">
        <f>C53-H53</f>
        <v>0</v>
      </c>
      <c r="F53" s="42">
        <f>D53-I53</f>
        <v>0</v>
      </c>
      <c r="G53" s="56">
        <v>-2306213.04</v>
      </c>
      <c r="H53" s="41">
        <f>IF(G53 &lt; 0, -1*G53, 0)</f>
        <v>2306213.04</v>
      </c>
      <c r="I53" s="41">
        <f>IF(G53 &gt; 0, G53,0)</f>
        <v>0</v>
      </c>
      <c r="J53" s="41">
        <v>156270163</v>
      </c>
      <c r="K53" s="41">
        <v>0</v>
      </c>
    </row>
    <row r="54" spans="1:11" ht="27" x14ac:dyDescent="0.3">
      <c r="A54" s="7">
        <v>54</v>
      </c>
      <c r="B54" s="8" t="s">
        <v>58</v>
      </c>
      <c r="C54" s="43">
        <v>1961480.5</v>
      </c>
      <c r="D54" s="43">
        <v>0</v>
      </c>
      <c r="E54" s="42">
        <f>C54-H54</f>
        <v>0</v>
      </c>
      <c r="F54" s="42">
        <f>D54-I54</f>
        <v>0</v>
      </c>
      <c r="G54" s="54">
        <v>-1961480.5</v>
      </c>
      <c r="H54" s="41">
        <f>IF(G54 &lt; 0, -1*G54, 0)</f>
        <v>1961480.5</v>
      </c>
      <c r="I54" s="41">
        <f>IF(G54 &gt; 0, G54,0)</f>
        <v>0</v>
      </c>
      <c r="J54" s="41">
        <v>0</v>
      </c>
      <c r="K54" s="41">
        <v>0</v>
      </c>
    </row>
    <row r="55" spans="1:11" ht="27" x14ac:dyDescent="0.3">
      <c r="A55" s="7">
        <v>55</v>
      </c>
      <c r="B55" s="8" t="s">
        <v>59</v>
      </c>
      <c r="C55" s="43">
        <v>1773842</v>
      </c>
      <c r="D55" s="43">
        <v>0</v>
      </c>
      <c r="E55" s="42">
        <f>C55-H55</f>
        <v>0</v>
      </c>
      <c r="F55" s="42">
        <f>D55-I55</f>
        <v>0</v>
      </c>
      <c r="G55" s="54">
        <v>-1773842</v>
      </c>
      <c r="H55" s="41">
        <f>IF(G55 &lt; 0, -1*G55, 0)</f>
        <v>1773842</v>
      </c>
      <c r="I55" s="41">
        <f>IF(G55 &gt; 0, G55,0)</f>
        <v>0</v>
      </c>
      <c r="J55" s="41">
        <v>0</v>
      </c>
      <c r="K55" s="41">
        <v>0</v>
      </c>
    </row>
    <row r="56" spans="1:11" ht="27" x14ac:dyDescent="0.3">
      <c r="A56" s="7">
        <v>56</v>
      </c>
      <c r="B56" s="8" t="s">
        <v>60</v>
      </c>
      <c r="C56" s="43">
        <v>8786986.1300000008</v>
      </c>
      <c r="D56" s="43">
        <v>0</v>
      </c>
      <c r="E56" s="42">
        <f>C56-H56</f>
        <v>0</v>
      </c>
      <c r="F56" s="42">
        <f>D56-I56</f>
        <v>0</v>
      </c>
      <c r="G56" s="54">
        <v>-8786986.1300000008</v>
      </c>
      <c r="H56" s="41">
        <f>IF(G56 &lt; 0, -1*G56, 0)</f>
        <v>8786986.1300000008</v>
      </c>
      <c r="I56" s="41">
        <f>IF(G56 &gt; 0, G56,0)</f>
        <v>0</v>
      </c>
      <c r="J56" s="41">
        <v>0</v>
      </c>
      <c r="K56" s="41">
        <v>0</v>
      </c>
    </row>
    <row r="57" spans="1:11" x14ac:dyDescent="0.3">
      <c r="A57" s="7">
        <v>57</v>
      </c>
      <c r="B57" s="8" t="s">
        <v>61</v>
      </c>
      <c r="C57" s="43">
        <v>1125</v>
      </c>
      <c r="D57" s="43">
        <v>0</v>
      </c>
      <c r="E57" s="42">
        <f>C57-H57</f>
        <v>0</v>
      </c>
      <c r="F57" s="42">
        <f>D57-I57</f>
        <v>0</v>
      </c>
      <c r="G57" s="54">
        <v>-1125</v>
      </c>
      <c r="H57" s="41">
        <f>IF(G57 &lt; 0, -1*G57, 0)</f>
        <v>1125</v>
      </c>
      <c r="I57" s="41">
        <f>IF(G57 &gt; 0, G57,0)</f>
        <v>0</v>
      </c>
      <c r="J57" s="41">
        <v>0</v>
      </c>
      <c r="K57" s="41">
        <v>0</v>
      </c>
    </row>
    <row r="58" spans="1:11" x14ac:dyDescent="0.3">
      <c r="A58" s="7">
        <v>58</v>
      </c>
      <c r="B58" s="8" t="s">
        <v>62</v>
      </c>
      <c r="C58" s="43">
        <v>1108711</v>
      </c>
      <c r="D58" s="43">
        <v>0</v>
      </c>
      <c r="E58" s="42">
        <f>C58-H58</f>
        <v>0</v>
      </c>
      <c r="F58" s="42">
        <f>D58-I58</f>
        <v>0</v>
      </c>
      <c r="G58" s="54">
        <v>-1108711</v>
      </c>
      <c r="H58" s="41">
        <f>IF(G58 &lt; 0, -1*G58, 0)</f>
        <v>1108711</v>
      </c>
      <c r="I58" s="41">
        <f>IF(G58 &gt; 0, G58,0)</f>
        <v>0</v>
      </c>
      <c r="J58" s="41">
        <v>0</v>
      </c>
      <c r="K58" s="41">
        <v>0</v>
      </c>
    </row>
    <row r="59" spans="1:11" ht="40.200000000000003" x14ac:dyDescent="0.3">
      <c r="A59" s="7">
        <v>59</v>
      </c>
      <c r="B59" s="8" t="s">
        <v>63</v>
      </c>
      <c r="C59" s="43">
        <v>315895</v>
      </c>
      <c r="D59" s="43">
        <v>0</v>
      </c>
      <c r="E59" s="42">
        <f>C59-H59</f>
        <v>0</v>
      </c>
      <c r="F59" s="42">
        <f>D59-I59</f>
        <v>0</v>
      </c>
      <c r="G59" s="54">
        <v>-315895</v>
      </c>
      <c r="H59" s="41">
        <f>IF(G59 &lt; 0, -1*G59, 0)</f>
        <v>315895</v>
      </c>
      <c r="I59" s="41">
        <f>IF(G59 &gt; 0, G59,0)</f>
        <v>0</v>
      </c>
      <c r="J59" s="41">
        <v>0</v>
      </c>
      <c r="K59" s="41">
        <v>0</v>
      </c>
    </row>
    <row r="60" spans="1:11" ht="40.200000000000003" x14ac:dyDescent="0.3">
      <c r="A60" s="7">
        <v>60</v>
      </c>
      <c r="B60" s="8" t="s">
        <v>64</v>
      </c>
      <c r="C60" s="43">
        <v>0</v>
      </c>
      <c r="D60" s="43">
        <v>18808</v>
      </c>
      <c r="E60" s="42">
        <f>C60-H60</f>
        <v>0</v>
      </c>
      <c r="F60" s="42">
        <f>D60-I60</f>
        <v>0</v>
      </c>
      <c r="G60" s="54">
        <v>18808</v>
      </c>
      <c r="H60" s="41">
        <f>IF(G60 &lt; 0, -1*G60, 0)</f>
        <v>0</v>
      </c>
      <c r="I60" s="41">
        <f>IF(G60 &gt; 0, G60,0)</f>
        <v>18808</v>
      </c>
      <c r="J60" s="41">
        <v>0</v>
      </c>
      <c r="K60" s="41">
        <v>0</v>
      </c>
    </row>
    <row r="61" spans="1:11" ht="27" x14ac:dyDescent="0.3">
      <c r="A61" s="7">
        <v>61</v>
      </c>
      <c r="B61" s="8" t="s">
        <v>65</v>
      </c>
      <c r="C61" s="43">
        <v>5068747</v>
      </c>
      <c r="D61" s="43">
        <v>0</v>
      </c>
      <c r="E61" s="42">
        <f>C61-H61</f>
        <v>0</v>
      </c>
      <c r="F61" s="42">
        <f>D61-I61</f>
        <v>0</v>
      </c>
      <c r="G61" s="54">
        <v>-5068747</v>
      </c>
      <c r="H61" s="41">
        <f>IF(G61 &lt; 0, -1*G61, 0)</f>
        <v>5068747</v>
      </c>
      <c r="I61" s="41">
        <f>IF(G61 &gt; 0, G61,0)</f>
        <v>0</v>
      </c>
      <c r="J61" s="41">
        <v>0</v>
      </c>
      <c r="K61" s="41">
        <v>0</v>
      </c>
    </row>
    <row r="62" spans="1:11" ht="27" x14ac:dyDescent="0.3">
      <c r="A62" s="7">
        <v>62</v>
      </c>
      <c r="B62" s="8" t="s">
        <v>66</v>
      </c>
      <c r="C62" s="43">
        <v>376466</v>
      </c>
      <c r="D62" s="43">
        <v>0</v>
      </c>
      <c r="E62" s="42">
        <f>C62-H62</f>
        <v>0</v>
      </c>
      <c r="F62" s="42">
        <f>D62-I62</f>
        <v>0</v>
      </c>
      <c r="G62" s="54">
        <v>-376466</v>
      </c>
      <c r="H62" s="41">
        <f>IF(G62 &lt; 0, -1*G62, 0)</f>
        <v>376466</v>
      </c>
      <c r="I62" s="41">
        <f>IF(G62 &gt; 0, G62,0)</f>
        <v>0</v>
      </c>
      <c r="J62" s="41">
        <v>0</v>
      </c>
      <c r="K62" s="41">
        <v>0</v>
      </c>
    </row>
    <row r="63" spans="1:11" ht="40.200000000000003" x14ac:dyDescent="0.3">
      <c r="A63" s="7">
        <v>63</v>
      </c>
      <c r="B63" s="8" t="s">
        <v>67</v>
      </c>
      <c r="C63" s="43">
        <v>3610686</v>
      </c>
      <c r="D63" s="43">
        <v>0</v>
      </c>
      <c r="E63" s="42">
        <f>C63-H63</f>
        <v>0</v>
      </c>
      <c r="F63" s="42">
        <f>D63-I63</f>
        <v>0</v>
      </c>
      <c r="G63" s="54">
        <v>-3610686</v>
      </c>
      <c r="H63" s="41">
        <f>IF(G63 &lt; 0, -1*G63, 0)</f>
        <v>3610686</v>
      </c>
      <c r="I63" s="41">
        <f>IF(G63 &gt; 0, G63,0)</f>
        <v>0</v>
      </c>
      <c r="J63" s="41">
        <v>0</v>
      </c>
      <c r="K63" s="41">
        <v>0</v>
      </c>
    </row>
    <row r="64" spans="1:11" ht="27" x14ac:dyDescent="0.3">
      <c r="A64" s="7">
        <v>64</v>
      </c>
      <c r="B64" s="8" t="s">
        <v>68</v>
      </c>
      <c r="C64" s="43">
        <v>2833077</v>
      </c>
      <c r="D64" s="43">
        <v>0</v>
      </c>
      <c r="E64" s="42">
        <f>C64-H64</f>
        <v>0</v>
      </c>
      <c r="F64" s="42">
        <f>D64-I64</f>
        <v>0</v>
      </c>
      <c r="G64" s="54">
        <v>-2833077</v>
      </c>
      <c r="H64" s="41">
        <f>IF(G64 &lt; 0, -1*G64, 0)</f>
        <v>2833077</v>
      </c>
      <c r="I64" s="41">
        <f>IF(G64 &gt; 0, G64,0)</f>
        <v>0</v>
      </c>
      <c r="J64" s="41">
        <v>0</v>
      </c>
      <c r="K64" s="41">
        <v>0</v>
      </c>
    </row>
    <row r="65" spans="1:11" ht="27" x14ac:dyDescent="0.3">
      <c r="A65" s="7">
        <v>65</v>
      </c>
      <c r="B65" s="8" t="s">
        <v>69</v>
      </c>
      <c r="C65" s="43">
        <v>1106580.75</v>
      </c>
      <c r="D65" s="43">
        <v>0</v>
      </c>
      <c r="E65" s="42">
        <f>C65-H65</f>
        <v>0</v>
      </c>
      <c r="F65" s="42">
        <f>D65-I65</f>
        <v>0</v>
      </c>
      <c r="G65" s="54">
        <v>-1106580.75</v>
      </c>
      <c r="H65" s="41">
        <f>IF(G65 &lt; 0, -1*G65, 0)</f>
        <v>1106580.75</v>
      </c>
      <c r="I65" s="41">
        <f>IF(G65 &gt; 0, G65,0)</f>
        <v>0</v>
      </c>
      <c r="J65" s="41">
        <v>0</v>
      </c>
      <c r="K65" s="41">
        <v>0</v>
      </c>
    </row>
    <row r="66" spans="1:11" ht="27" x14ac:dyDescent="0.3">
      <c r="A66" s="7">
        <v>66</v>
      </c>
      <c r="B66" s="8" t="s">
        <v>70</v>
      </c>
      <c r="C66" s="43">
        <v>0</v>
      </c>
      <c r="D66" s="43">
        <v>0</v>
      </c>
      <c r="E66" s="42">
        <f>C66-H66</f>
        <v>0</v>
      </c>
      <c r="F66" s="42">
        <f>D66-I66</f>
        <v>0</v>
      </c>
      <c r="G66" s="54">
        <v>0</v>
      </c>
      <c r="H66" s="41">
        <f>IF(G66 &lt; 0, -1*G66, 0)</f>
        <v>0</v>
      </c>
      <c r="I66" s="41">
        <f>IF(G66 &gt; 0, G66,0)</f>
        <v>0</v>
      </c>
      <c r="J66" s="41">
        <v>2005301.38</v>
      </c>
      <c r="K66" s="41">
        <v>0</v>
      </c>
    </row>
    <row r="67" spans="1:11" ht="53.4" x14ac:dyDescent="0.3">
      <c r="A67" s="7">
        <v>67</v>
      </c>
      <c r="B67" s="8" t="s">
        <v>71</v>
      </c>
      <c r="C67" s="43">
        <v>91000</v>
      </c>
      <c r="D67" s="43">
        <v>0</v>
      </c>
      <c r="E67" s="42">
        <f>C67-H67</f>
        <v>0</v>
      </c>
      <c r="F67" s="42">
        <f>D67-I67</f>
        <v>0</v>
      </c>
      <c r="G67" s="54">
        <v>-91000</v>
      </c>
      <c r="H67" s="41">
        <f>IF(G67 &lt; 0, -1*G67, 0)</f>
        <v>91000</v>
      </c>
      <c r="I67" s="41">
        <f>IF(G67 &gt; 0, G67,0)</f>
        <v>0</v>
      </c>
      <c r="J67" s="41">
        <v>2990336.29</v>
      </c>
      <c r="K67" s="41">
        <v>0</v>
      </c>
    </row>
    <row r="68" spans="1:11" ht="27" x14ac:dyDescent="0.3">
      <c r="A68" s="7">
        <v>68</v>
      </c>
      <c r="B68" s="8" t="s">
        <v>72</v>
      </c>
      <c r="C68" s="43">
        <v>3527634</v>
      </c>
      <c r="D68" s="43">
        <v>0</v>
      </c>
      <c r="E68" s="42">
        <f>C68-H68</f>
        <v>0</v>
      </c>
      <c r="F68" s="42">
        <f>D68-I68</f>
        <v>0</v>
      </c>
      <c r="G68" s="54">
        <v>-3527634</v>
      </c>
      <c r="H68" s="41">
        <f>IF(G68 &lt; 0, -1*G68, 0)</f>
        <v>3527634</v>
      </c>
      <c r="I68" s="41">
        <f>IF(G68 &gt; 0, G68,0)</f>
        <v>0</v>
      </c>
      <c r="J68" s="41">
        <v>1364246.93</v>
      </c>
      <c r="K68" s="41">
        <v>0</v>
      </c>
    </row>
    <row r="69" spans="1:11" x14ac:dyDescent="0.3">
      <c r="A69" s="7">
        <v>69</v>
      </c>
      <c r="B69" s="8" t="s">
        <v>73</v>
      </c>
      <c r="C69" s="43">
        <v>26133686.25</v>
      </c>
      <c r="D69" s="43">
        <v>0</v>
      </c>
      <c r="E69" s="42">
        <f>C69-H69</f>
        <v>0</v>
      </c>
      <c r="F69" s="42">
        <f>D69-I69</f>
        <v>0</v>
      </c>
      <c r="G69" s="54">
        <v>-26133686.25</v>
      </c>
      <c r="H69" s="41">
        <f>IF(G69 &lt; 0, -1*G69, 0)</f>
        <v>26133686.25</v>
      </c>
      <c r="I69" s="41">
        <f>IF(G69 &gt; 0, G69,0)</f>
        <v>0</v>
      </c>
      <c r="J69" s="41">
        <v>0</v>
      </c>
      <c r="K69" s="41">
        <v>0</v>
      </c>
    </row>
    <row r="70" spans="1:11" ht="27" x14ac:dyDescent="0.3">
      <c r="A70" s="7">
        <v>70</v>
      </c>
      <c r="B70" s="8" t="s">
        <v>74</v>
      </c>
      <c r="C70" s="43">
        <v>952692</v>
      </c>
      <c r="D70" s="43">
        <v>0</v>
      </c>
      <c r="E70" s="42">
        <f>C70-H70</f>
        <v>0</v>
      </c>
      <c r="F70" s="42">
        <f>D70-I70</f>
        <v>0</v>
      </c>
      <c r="G70" s="54">
        <v>-952692</v>
      </c>
      <c r="H70" s="41">
        <f>IF(G70 &lt; 0, -1*G70, 0)</f>
        <v>952692</v>
      </c>
      <c r="I70" s="41">
        <f>IF(G70 &gt; 0, G70,0)</f>
        <v>0</v>
      </c>
      <c r="J70" s="41">
        <v>0</v>
      </c>
      <c r="K70" s="41">
        <v>0</v>
      </c>
    </row>
    <row r="71" spans="1:11" ht="27" x14ac:dyDescent="0.3">
      <c r="A71" s="7">
        <v>71</v>
      </c>
      <c r="B71" s="8" t="s">
        <v>75</v>
      </c>
      <c r="C71" s="43">
        <v>1438333</v>
      </c>
      <c r="D71" s="43">
        <v>0</v>
      </c>
      <c r="E71" s="42">
        <f>C71-H71</f>
        <v>0</v>
      </c>
      <c r="F71" s="42">
        <f>D71-I71</f>
        <v>0</v>
      </c>
      <c r="G71" s="54">
        <v>-1438333</v>
      </c>
      <c r="H71" s="41">
        <f>IF(G71 &lt; 0, -1*G71, 0)</f>
        <v>1438333</v>
      </c>
      <c r="I71" s="41">
        <f>IF(G71 &gt; 0, G71,0)</f>
        <v>0</v>
      </c>
      <c r="J71" s="41">
        <v>0</v>
      </c>
      <c r="K71" s="41">
        <v>0</v>
      </c>
    </row>
    <row r="72" spans="1:11" x14ac:dyDescent="0.3">
      <c r="A72" s="7">
        <v>72</v>
      </c>
      <c r="B72" s="8" t="s">
        <v>76</v>
      </c>
      <c r="C72" s="43">
        <v>7618900</v>
      </c>
      <c r="D72" s="43">
        <v>0</v>
      </c>
      <c r="E72" s="42">
        <f>C72-H72</f>
        <v>0</v>
      </c>
      <c r="F72" s="42">
        <f>D72-I72</f>
        <v>0</v>
      </c>
      <c r="G72" s="54">
        <v>-7618900</v>
      </c>
      <c r="H72" s="41">
        <f>IF(G72 &lt; 0, -1*G72, 0)</f>
        <v>7618900</v>
      </c>
      <c r="I72" s="41">
        <f>IF(G72 &gt; 0, G72,0)</f>
        <v>0</v>
      </c>
      <c r="J72" s="41">
        <v>0</v>
      </c>
      <c r="K72" s="41">
        <v>0</v>
      </c>
    </row>
    <row r="73" spans="1:11" ht="27" x14ac:dyDescent="0.3">
      <c r="A73" s="7">
        <v>73</v>
      </c>
      <c r="B73" s="8" t="s">
        <v>77</v>
      </c>
      <c r="C73" s="43">
        <v>50407</v>
      </c>
      <c r="D73" s="43">
        <v>0</v>
      </c>
      <c r="E73" s="42">
        <f>C73-H73</f>
        <v>0</v>
      </c>
      <c r="F73" s="42">
        <f>D73-I73</f>
        <v>0</v>
      </c>
      <c r="G73" s="54">
        <v>-50407</v>
      </c>
      <c r="H73" s="41">
        <f>IF(G73 &lt; 0, -1*G73, 0)</f>
        <v>50407</v>
      </c>
      <c r="I73" s="41">
        <f>IF(G73 &gt; 0, G73,0)</f>
        <v>0</v>
      </c>
      <c r="J73" s="41">
        <v>0</v>
      </c>
      <c r="K73" s="41">
        <v>0</v>
      </c>
    </row>
    <row r="74" spans="1:11" x14ac:dyDescent="0.3">
      <c r="A74" s="7">
        <v>74</v>
      </c>
      <c r="B74" s="8" t="s">
        <v>78</v>
      </c>
      <c r="C74" s="43">
        <v>410525</v>
      </c>
      <c r="D74" s="43">
        <v>0</v>
      </c>
      <c r="E74" s="42">
        <f>C74-H74</f>
        <v>0</v>
      </c>
      <c r="F74" s="42">
        <f>D74-I74</f>
        <v>0</v>
      </c>
      <c r="G74" s="54">
        <v>-410525</v>
      </c>
      <c r="H74" s="41">
        <f>IF(G74 &lt; 0, -1*G74, 0)</f>
        <v>410525</v>
      </c>
      <c r="I74" s="41">
        <f>IF(G74 &gt; 0, G74,0)</f>
        <v>0</v>
      </c>
      <c r="J74" s="41">
        <v>0</v>
      </c>
      <c r="K74" s="41">
        <v>0</v>
      </c>
    </row>
    <row r="75" spans="1:11" ht="40.200000000000003" x14ac:dyDescent="0.3">
      <c r="A75" s="7">
        <v>75</v>
      </c>
      <c r="B75" s="8" t="s">
        <v>79</v>
      </c>
      <c r="C75" s="43">
        <v>1193732</v>
      </c>
      <c r="D75" s="43">
        <v>0</v>
      </c>
      <c r="E75" s="42">
        <f>C75-H75</f>
        <v>0</v>
      </c>
      <c r="F75" s="42">
        <f>D75-I75</f>
        <v>0</v>
      </c>
      <c r="G75" s="54">
        <v>-1193732</v>
      </c>
      <c r="H75" s="41">
        <f>IF(G75 &lt; 0, -1*G75, 0)</f>
        <v>1193732</v>
      </c>
      <c r="I75" s="41">
        <f>IF(G75 &gt; 0, G75,0)</f>
        <v>0</v>
      </c>
      <c r="J75" s="41">
        <v>0</v>
      </c>
      <c r="K75" s="41">
        <v>0</v>
      </c>
    </row>
    <row r="76" spans="1:11" ht="53.4" x14ac:dyDescent="0.3">
      <c r="A76" s="7">
        <v>76</v>
      </c>
      <c r="B76" s="8" t="s">
        <v>80</v>
      </c>
      <c r="C76" s="43">
        <v>1150000</v>
      </c>
      <c r="D76" s="43">
        <v>0</v>
      </c>
      <c r="E76" s="42">
        <f>C76-H76</f>
        <v>0</v>
      </c>
      <c r="F76" s="42">
        <f>D76-I76</f>
        <v>0</v>
      </c>
      <c r="G76" s="54">
        <v>-1150000</v>
      </c>
      <c r="H76" s="41">
        <f>IF(G76 &lt; 0, -1*G76, 0)</f>
        <v>1150000</v>
      </c>
      <c r="I76" s="41">
        <f>IF(G76 &gt; 0, G76,0)</f>
        <v>0</v>
      </c>
      <c r="J76" s="41">
        <v>0</v>
      </c>
      <c r="K76" s="41">
        <v>0</v>
      </c>
    </row>
    <row r="77" spans="1:11" ht="40.200000000000003" x14ac:dyDescent="0.3">
      <c r="A77" s="7">
        <v>78</v>
      </c>
      <c r="B77" s="8" t="s">
        <v>82</v>
      </c>
      <c r="C77" s="43">
        <v>681160.32</v>
      </c>
      <c r="D77" s="43">
        <v>0</v>
      </c>
      <c r="E77" s="42">
        <f>C77-H77</f>
        <v>0</v>
      </c>
      <c r="F77" s="42">
        <f>D77-I77</f>
        <v>0</v>
      </c>
      <c r="G77" s="54">
        <v>-681160.32</v>
      </c>
      <c r="H77" s="41">
        <f>IF(G77 &lt; 0, -1*G77, 0)</f>
        <v>681160.32</v>
      </c>
      <c r="I77" s="41">
        <f>IF(G77 &gt; 0, G77,0)</f>
        <v>0</v>
      </c>
      <c r="J77" s="41">
        <v>0</v>
      </c>
      <c r="K77" s="41">
        <v>0</v>
      </c>
    </row>
    <row r="78" spans="1:11" x14ac:dyDescent="0.3">
      <c r="A78" s="7">
        <v>79</v>
      </c>
      <c r="B78" s="8" t="s">
        <v>83</v>
      </c>
      <c r="C78" s="43">
        <v>164103.06</v>
      </c>
      <c r="D78" s="43">
        <v>0</v>
      </c>
      <c r="E78" s="42">
        <f>C78-H78</f>
        <v>0</v>
      </c>
      <c r="F78" s="42">
        <f>D78-I78</f>
        <v>0</v>
      </c>
      <c r="G78" s="52">
        <v>-164103.06</v>
      </c>
      <c r="H78" s="41">
        <f>IF(G78 &lt; 0, -1*G78, 0)</f>
        <v>164103.06</v>
      </c>
      <c r="I78" s="41">
        <f>IF(G78 &gt; 0, G78,0)</f>
        <v>0</v>
      </c>
      <c r="J78" s="41">
        <v>0</v>
      </c>
      <c r="K78" s="41">
        <v>0</v>
      </c>
    </row>
    <row r="79" spans="1:11" ht="40.200000000000003" x14ac:dyDescent="0.3">
      <c r="A79" s="7">
        <v>80</v>
      </c>
      <c r="B79" s="8" t="s">
        <v>84</v>
      </c>
      <c r="C79" s="43">
        <v>0</v>
      </c>
      <c r="D79" s="43">
        <v>0</v>
      </c>
      <c r="E79" s="42">
        <f>C79-H79</f>
        <v>0</v>
      </c>
      <c r="F79" s="42">
        <f>D79-I79</f>
        <v>0</v>
      </c>
      <c r="G79" s="54">
        <v>0</v>
      </c>
      <c r="H79" s="41">
        <f>IF(G79 &lt; 0, -1*G79, 0)</f>
        <v>0</v>
      </c>
      <c r="I79" s="41">
        <f>IF(G79 &gt; 0, G79,0)</f>
        <v>0</v>
      </c>
      <c r="J79" s="41">
        <v>29246997.73</v>
      </c>
      <c r="K79" s="41">
        <v>0</v>
      </c>
    </row>
    <row r="80" spans="1:11" x14ac:dyDescent="0.3">
      <c r="A80" s="7">
        <v>81</v>
      </c>
      <c r="B80" s="8" t="s">
        <v>85</v>
      </c>
      <c r="C80" s="43">
        <v>870305</v>
      </c>
      <c r="D80" s="43">
        <v>0</v>
      </c>
      <c r="E80" s="42">
        <f>C80-H80</f>
        <v>0</v>
      </c>
      <c r="F80" s="42">
        <f>D80-I80</f>
        <v>0</v>
      </c>
      <c r="G80" s="55">
        <v>-870305</v>
      </c>
      <c r="H80" s="41">
        <f>IF(G80 &lt; 0, -1*G80, 0)</f>
        <v>870305</v>
      </c>
      <c r="I80" s="41">
        <f>IF(G80 &gt; 0, G80,0)</f>
        <v>0</v>
      </c>
      <c r="J80" s="41">
        <v>1827041.36</v>
      </c>
      <c r="K80" s="41">
        <v>0</v>
      </c>
    </row>
    <row r="81" spans="1:11" ht="27" x14ac:dyDescent="0.3">
      <c r="A81" s="7">
        <v>82</v>
      </c>
      <c r="B81" s="8" t="s">
        <v>86</v>
      </c>
      <c r="C81" s="43">
        <v>3530072</v>
      </c>
      <c r="D81" s="43">
        <v>0</v>
      </c>
      <c r="E81" s="42">
        <f>C81-H81</f>
        <v>0</v>
      </c>
      <c r="F81" s="42">
        <f>D81-I81</f>
        <v>0</v>
      </c>
      <c r="G81" s="54">
        <v>-3530072</v>
      </c>
      <c r="H81" s="41">
        <f>IF(G81 &lt; 0, -1*G81, 0)</f>
        <v>3530072</v>
      </c>
      <c r="I81" s="41">
        <f>IF(G81 &gt; 0, G81,0)</f>
        <v>0</v>
      </c>
      <c r="J81" s="41">
        <v>0</v>
      </c>
      <c r="K81" s="41">
        <v>0</v>
      </c>
    </row>
    <row r="82" spans="1:11" x14ac:dyDescent="0.3">
      <c r="A82" s="7">
        <v>83</v>
      </c>
      <c r="B82" s="8" t="s">
        <v>87</v>
      </c>
      <c r="C82" s="43">
        <v>1775800</v>
      </c>
      <c r="D82" s="43">
        <v>0</v>
      </c>
      <c r="E82" s="42">
        <f>C82-H82</f>
        <v>0</v>
      </c>
      <c r="F82" s="42">
        <f>D82-I82</f>
        <v>0</v>
      </c>
      <c r="G82" s="54">
        <v>-1775800</v>
      </c>
      <c r="H82" s="41">
        <f>IF(G82 &lt; 0, -1*G82, 0)</f>
        <v>1775800</v>
      </c>
      <c r="I82" s="41">
        <f>IF(G82 &gt; 0, G82,0)</f>
        <v>0</v>
      </c>
      <c r="J82" s="41">
        <v>202593689.28999999</v>
      </c>
      <c r="K82" s="41">
        <v>0</v>
      </c>
    </row>
    <row r="83" spans="1:11" ht="27" x14ac:dyDescent="0.3">
      <c r="A83" s="7">
        <v>84</v>
      </c>
      <c r="B83" s="8" t="s">
        <v>88</v>
      </c>
      <c r="C83" s="43">
        <v>1626500</v>
      </c>
      <c r="D83" s="43">
        <v>0</v>
      </c>
      <c r="E83" s="42">
        <f>C83-H83</f>
        <v>0</v>
      </c>
      <c r="F83" s="42">
        <f>D83-I83</f>
        <v>0</v>
      </c>
      <c r="G83" s="54">
        <v>-1626500</v>
      </c>
      <c r="H83" s="41">
        <f>IF(G83 &lt; 0, -1*G83, 0)</f>
        <v>1626500</v>
      </c>
      <c r="I83" s="41">
        <f>IF(G83 &gt; 0, G83,0)</f>
        <v>0</v>
      </c>
      <c r="J83" s="41">
        <v>0</v>
      </c>
      <c r="K83" s="41">
        <v>0</v>
      </c>
    </row>
    <row r="84" spans="1:11" x14ac:dyDescent="0.3">
      <c r="A84" s="7">
        <v>85</v>
      </c>
      <c r="B84" s="8" t="s">
        <v>89</v>
      </c>
      <c r="C84" s="43">
        <v>438250</v>
      </c>
      <c r="D84" s="43">
        <v>0</v>
      </c>
      <c r="E84" s="42">
        <f>C84-H84</f>
        <v>0</v>
      </c>
      <c r="F84" s="42">
        <f>D84-I84</f>
        <v>0</v>
      </c>
      <c r="G84" s="54">
        <v>-438250</v>
      </c>
      <c r="H84" s="41">
        <f>IF(G84 &lt; 0, -1*G84, 0)</f>
        <v>438250</v>
      </c>
      <c r="I84" s="41">
        <f>IF(G84 &gt; 0, G84,0)</f>
        <v>0</v>
      </c>
      <c r="J84" s="41">
        <v>0</v>
      </c>
      <c r="K84" s="41">
        <v>0</v>
      </c>
    </row>
    <row r="85" spans="1:11" x14ac:dyDescent="0.3">
      <c r="A85" s="7">
        <v>86</v>
      </c>
      <c r="B85" s="8" t="s">
        <v>90</v>
      </c>
      <c r="C85" s="43">
        <v>8071283</v>
      </c>
      <c r="D85" s="43">
        <v>0</v>
      </c>
      <c r="E85" s="42">
        <f>C85-H85</f>
        <v>0</v>
      </c>
      <c r="F85" s="42">
        <f>D85-I85</f>
        <v>0</v>
      </c>
      <c r="G85" s="54">
        <v>-8071283</v>
      </c>
      <c r="H85" s="41">
        <f>IF(G85 &lt; 0, -1*G85, 0)</f>
        <v>8071283</v>
      </c>
      <c r="I85" s="41">
        <f>IF(G85 &gt; 0, G85,0)</f>
        <v>0</v>
      </c>
      <c r="J85" s="41">
        <v>0</v>
      </c>
      <c r="K85" s="41">
        <v>0</v>
      </c>
    </row>
    <row r="86" spans="1:11" ht="27" x14ac:dyDescent="0.3">
      <c r="A86" s="7">
        <v>87</v>
      </c>
      <c r="B86" s="8" t="s">
        <v>91</v>
      </c>
      <c r="C86" s="43">
        <v>0</v>
      </c>
      <c r="D86" s="43">
        <v>0</v>
      </c>
      <c r="E86" s="42">
        <f>C86-H86</f>
        <v>0</v>
      </c>
      <c r="F86" s="42">
        <f>D86-I86</f>
        <v>0</v>
      </c>
      <c r="G86" s="54">
        <v>0</v>
      </c>
      <c r="H86" s="41">
        <f>IF(G86 &lt; 0, -1*G86, 0)</f>
        <v>0</v>
      </c>
      <c r="I86" s="41">
        <f>IF(G86 &gt; 0, G86,0)</f>
        <v>0</v>
      </c>
      <c r="J86" s="41">
        <v>87655429.900000006</v>
      </c>
      <c r="K86" s="41">
        <v>0</v>
      </c>
    </row>
    <row r="87" spans="1:11" ht="27" x14ac:dyDescent="0.3">
      <c r="A87" s="7">
        <v>88</v>
      </c>
      <c r="B87" s="32" t="s">
        <v>92</v>
      </c>
      <c r="C87" s="43">
        <v>99222470</v>
      </c>
      <c r="D87" s="43">
        <v>0</v>
      </c>
      <c r="E87" s="42">
        <f>C87-H87</f>
        <v>0</v>
      </c>
      <c r="F87" s="42">
        <f>D87-I87</f>
        <v>0</v>
      </c>
      <c r="G87" s="54">
        <v>-99222470</v>
      </c>
      <c r="H87" s="41">
        <f>IF(G87 &lt; 0, -1*G87, 0)</f>
        <v>99222470</v>
      </c>
      <c r="I87" s="41">
        <f>IF(G87 &gt; 0, G87,0)</f>
        <v>0</v>
      </c>
      <c r="J87" s="41">
        <v>0</v>
      </c>
      <c r="K87" s="41">
        <v>0</v>
      </c>
    </row>
    <row r="88" spans="1:11" x14ac:dyDescent="0.3">
      <c r="A88" s="7">
        <v>89</v>
      </c>
      <c r="B88" s="8" t="s">
        <v>93</v>
      </c>
      <c r="C88" s="43">
        <v>2500000</v>
      </c>
      <c r="D88" s="43">
        <v>0</v>
      </c>
      <c r="E88" s="42">
        <f>C88-H88</f>
        <v>0</v>
      </c>
      <c r="F88" s="42">
        <f>D88-I88</f>
        <v>0</v>
      </c>
      <c r="G88" s="54">
        <v>-2500000</v>
      </c>
      <c r="H88" s="41">
        <f>IF(G88 &lt; 0, -1*G88, 0)</f>
        <v>2500000</v>
      </c>
      <c r="I88" s="41">
        <f>IF(G88 &gt; 0, G88,0)</f>
        <v>0</v>
      </c>
      <c r="J88" s="41">
        <v>0</v>
      </c>
      <c r="K88" s="41">
        <v>0</v>
      </c>
    </row>
    <row r="89" spans="1:11" x14ac:dyDescent="0.3">
      <c r="A89" s="7">
        <v>90</v>
      </c>
      <c r="B89" s="8" t="s">
        <v>94</v>
      </c>
      <c r="C89" s="43">
        <v>1371384</v>
      </c>
      <c r="D89" s="43">
        <v>0</v>
      </c>
      <c r="E89" s="42">
        <f>C89-H89</f>
        <v>0</v>
      </c>
      <c r="F89" s="42">
        <f>D89-I89</f>
        <v>0</v>
      </c>
      <c r="G89" s="54">
        <v>-1371384</v>
      </c>
      <c r="H89" s="41">
        <f>IF(G89 &lt; 0, -1*G89, 0)</f>
        <v>1371384</v>
      </c>
      <c r="I89" s="41">
        <f>IF(G89 &gt; 0, G89,0)</f>
        <v>0</v>
      </c>
      <c r="J89" s="41">
        <v>1910681.32</v>
      </c>
      <c r="K89" s="41">
        <v>0</v>
      </c>
    </row>
    <row r="90" spans="1:11" x14ac:dyDescent="0.3">
      <c r="A90" s="7">
        <v>91</v>
      </c>
      <c r="B90" s="8" t="s">
        <v>95</v>
      </c>
      <c r="C90" s="43">
        <v>15162714.199999999</v>
      </c>
      <c r="D90" s="43">
        <v>0</v>
      </c>
      <c r="E90" s="42">
        <f>C90-H90</f>
        <v>0</v>
      </c>
      <c r="F90" s="42">
        <f>D90-I90</f>
        <v>0</v>
      </c>
      <c r="G90" s="54">
        <v>-15162714.199999999</v>
      </c>
      <c r="H90" s="41">
        <f>IF(G90 &lt; 0, -1*G90, 0)</f>
        <v>15162714.199999999</v>
      </c>
      <c r="I90" s="41">
        <f>IF(G90 &gt; 0, G90,0)</f>
        <v>0</v>
      </c>
      <c r="J90" s="41">
        <v>0</v>
      </c>
      <c r="K90" s="41">
        <v>0</v>
      </c>
    </row>
    <row r="91" spans="1:11" x14ac:dyDescent="0.3">
      <c r="A91" s="7">
        <v>92</v>
      </c>
      <c r="B91" s="8" t="s">
        <v>96</v>
      </c>
      <c r="C91" s="43">
        <v>3672920.85</v>
      </c>
      <c r="D91" s="43">
        <v>0</v>
      </c>
      <c r="E91" s="42">
        <f>C91-H91</f>
        <v>0</v>
      </c>
      <c r="F91" s="42">
        <f>D91-I91</f>
        <v>0</v>
      </c>
      <c r="G91" s="54">
        <v>-3672920.85</v>
      </c>
      <c r="H91" s="41">
        <f>IF(G91 &lt; 0, -1*G91, 0)</f>
        <v>3672920.85</v>
      </c>
      <c r="I91" s="41">
        <f>IF(G91 &gt; 0, G91,0)</f>
        <v>0</v>
      </c>
      <c r="J91" s="41">
        <v>0</v>
      </c>
      <c r="K91" s="41">
        <v>0</v>
      </c>
    </row>
    <row r="92" spans="1:11" x14ac:dyDescent="0.3">
      <c r="A92" s="7">
        <v>93</v>
      </c>
      <c r="B92" s="8" t="s">
        <v>97</v>
      </c>
      <c r="C92" s="43">
        <v>1754180.88</v>
      </c>
      <c r="D92" s="43">
        <v>0</v>
      </c>
      <c r="E92" s="42">
        <f>C92-H92</f>
        <v>0</v>
      </c>
      <c r="F92" s="42">
        <f>D92-I92</f>
        <v>0</v>
      </c>
      <c r="G92" s="54">
        <v>-1754180.88</v>
      </c>
      <c r="H92" s="41">
        <f>IF(G92 &lt; 0, -1*G92, 0)</f>
        <v>1754180.88</v>
      </c>
      <c r="I92" s="41">
        <f>IF(G92 &gt; 0, G92,0)</f>
        <v>0</v>
      </c>
      <c r="J92" s="41">
        <v>14477361.960000001</v>
      </c>
      <c r="K92" s="41">
        <v>0</v>
      </c>
    </row>
    <row r="93" spans="1:11" ht="27" x14ac:dyDescent="0.3">
      <c r="A93" s="7">
        <v>94</v>
      </c>
      <c r="B93" s="8" t="s">
        <v>98</v>
      </c>
      <c r="C93" s="43">
        <v>2470555</v>
      </c>
      <c r="D93" s="43">
        <v>0</v>
      </c>
      <c r="E93" s="42">
        <f>C93-H93</f>
        <v>0</v>
      </c>
      <c r="F93" s="42">
        <f>D93-I93</f>
        <v>0</v>
      </c>
      <c r="G93" s="54">
        <v>-2470555</v>
      </c>
      <c r="H93" s="41">
        <f>IF(G93 &lt; 0, -1*G93, 0)</f>
        <v>2470555</v>
      </c>
      <c r="I93" s="41">
        <f>IF(G93 &gt; 0, G93,0)</f>
        <v>0</v>
      </c>
      <c r="J93" s="41">
        <v>0</v>
      </c>
      <c r="K93" s="41">
        <v>0</v>
      </c>
    </row>
    <row r="94" spans="1:11" x14ac:dyDescent="0.3">
      <c r="A94" s="7">
        <v>95</v>
      </c>
      <c r="B94" s="8" t="s">
        <v>99</v>
      </c>
      <c r="C94" s="43">
        <v>980400</v>
      </c>
      <c r="D94" s="43">
        <v>0</v>
      </c>
      <c r="E94" s="42">
        <f>C94-H94</f>
        <v>0</v>
      </c>
      <c r="F94" s="42">
        <f>D94-I94</f>
        <v>0</v>
      </c>
      <c r="G94" s="54">
        <v>-980400</v>
      </c>
      <c r="H94" s="41">
        <f>IF(G94 &lt; 0, -1*G94, 0)</f>
        <v>980400</v>
      </c>
      <c r="I94" s="41">
        <f>IF(G94 &gt; 0, G94,0)</f>
        <v>0</v>
      </c>
      <c r="J94" s="41">
        <v>0</v>
      </c>
      <c r="K94" s="41">
        <v>0</v>
      </c>
    </row>
    <row r="95" spans="1:11" ht="27" x14ac:dyDescent="0.3">
      <c r="A95" s="7">
        <v>96</v>
      </c>
      <c r="B95" s="8" t="s">
        <v>100</v>
      </c>
      <c r="C95" s="43">
        <v>114711.09</v>
      </c>
      <c r="D95" s="43">
        <v>0</v>
      </c>
      <c r="E95" s="42">
        <f>C95-H95</f>
        <v>0</v>
      </c>
      <c r="F95" s="42">
        <f>D95-I95</f>
        <v>0</v>
      </c>
      <c r="G95" s="54">
        <v>-114711.09</v>
      </c>
      <c r="H95" s="41">
        <f>IF(G95 &lt; 0, -1*G95, 0)</f>
        <v>114711.09</v>
      </c>
      <c r="I95" s="41">
        <f>IF(G95 &gt; 0, G95,0)</f>
        <v>0</v>
      </c>
      <c r="J95" s="41">
        <v>493412128.56999999</v>
      </c>
      <c r="K95" s="41">
        <v>0</v>
      </c>
    </row>
    <row r="96" spans="1:11" ht="27" x14ac:dyDescent="0.3">
      <c r="A96" s="7">
        <v>97</v>
      </c>
      <c r="B96" s="8" t="s">
        <v>101</v>
      </c>
      <c r="C96" s="43">
        <v>8120342.2400000002</v>
      </c>
      <c r="D96" s="43">
        <v>0</v>
      </c>
      <c r="E96" s="42">
        <f>C96-H96</f>
        <v>0</v>
      </c>
      <c r="F96" s="42">
        <f>D96-I96</f>
        <v>0</v>
      </c>
      <c r="G96" s="54">
        <v>-8120342.2400000002</v>
      </c>
      <c r="H96" s="41">
        <f>IF(G96 &lt; 0, -1*G96, 0)</f>
        <v>8120342.2400000002</v>
      </c>
      <c r="I96" s="41">
        <f>IF(G96 &gt; 0, G96,0)</f>
        <v>0</v>
      </c>
      <c r="J96" s="41">
        <v>0</v>
      </c>
      <c r="K96" s="41">
        <v>0</v>
      </c>
    </row>
    <row r="97" spans="1:11" ht="27" x14ac:dyDescent="0.3">
      <c r="A97" s="7">
        <v>98</v>
      </c>
      <c r="B97" s="8" t="s">
        <v>102</v>
      </c>
      <c r="C97" s="43">
        <v>375325</v>
      </c>
      <c r="D97" s="43">
        <v>0</v>
      </c>
      <c r="E97" s="42">
        <f>C97-H97</f>
        <v>0</v>
      </c>
      <c r="F97" s="42">
        <f>D97-I97</f>
        <v>0</v>
      </c>
      <c r="G97" s="54">
        <v>-375325</v>
      </c>
      <c r="H97" s="41">
        <f>IF(G97 &lt; 0, -1*G97, 0)</f>
        <v>375325</v>
      </c>
      <c r="I97" s="41">
        <f>IF(G97 &gt; 0, G97,0)</f>
        <v>0</v>
      </c>
      <c r="J97" s="41">
        <v>0</v>
      </c>
      <c r="K97" s="41">
        <v>0</v>
      </c>
    </row>
    <row r="98" spans="1:11" ht="27" x14ac:dyDescent="0.3">
      <c r="A98" s="7">
        <v>99</v>
      </c>
      <c r="B98" s="8" t="s">
        <v>103</v>
      </c>
      <c r="C98" s="43">
        <v>50</v>
      </c>
      <c r="D98" s="43">
        <v>0</v>
      </c>
      <c r="E98" s="42">
        <f>C98-H98</f>
        <v>0</v>
      </c>
      <c r="F98" s="42">
        <f>D98-I98</f>
        <v>0</v>
      </c>
      <c r="G98" s="54">
        <v>-50</v>
      </c>
      <c r="H98" s="41">
        <f>IF(G98 &lt; 0, -1*G98, 0)</f>
        <v>50</v>
      </c>
      <c r="I98" s="41">
        <f>IF(G98 &gt; 0, G98,0)</f>
        <v>0</v>
      </c>
      <c r="J98" s="41">
        <v>2248792</v>
      </c>
      <c r="K98" s="41">
        <v>0</v>
      </c>
    </row>
    <row r="99" spans="1:11" ht="27" x14ac:dyDescent="0.3">
      <c r="A99" s="7">
        <v>100</v>
      </c>
      <c r="B99" s="8" t="s">
        <v>104</v>
      </c>
      <c r="C99" s="43">
        <v>0</v>
      </c>
      <c r="D99" s="43">
        <v>0</v>
      </c>
      <c r="E99" s="42">
        <f>C99-H99</f>
        <v>0</v>
      </c>
      <c r="F99" s="42">
        <f>D99-I99</f>
        <v>0</v>
      </c>
      <c r="G99" s="54">
        <v>0</v>
      </c>
      <c r="H99" s="41">
        <f>IF(G99 &lt; 0, -1*G99, 0)</f>
        <v>0</v>
      </c>
      <c r="I99" s="41">
        <f>IF(G99 &gt; 0, G99,0)</f>
        <v>0</v>
      </c>
      <c r="J99" s="41">
        <v>0</v>
      </c>
      <c r="K99" s="41">
        <v>0</v>
      </c>
    </row>
    <row r="100" spans="1:11" ht="27" x14ac:dyDescent="0.3">
      <c r="A100" s="7">
        <v>101</v>
      </c>
      <c r="B100" s="8" t="s">
        <v>105</v>
      </c>
      <c r="C100" s="43">
        <v>144580</v>
      </c>
      <c r="D100" s="43">
        <v>0</v>
      </c>
      <c r="E100" s="42">
        <f>C100-H100</f>
        <v>0</v>
      </c>
      <c r="F100" s="42">
        <f>D100-I100</f>
        <v>0</v>
      </c>
      <c r="G100" s="54">
        <v>-144580</v>
      </c>
      <c r="H100" s="41">
        <f>IF(G100 &lt; 0, -1*G100, 0)</f>
        <v>144580</v>
      </c>
      <c r="I100" s="41">
        <f>IF(G100 &gt; 0, G100,0)</f>
        <v>0</v>
      </c>
      <c r="J100" s="41">
        <v>0</v>
      </c>
      <c r="K100" s="41">
        <v>0</v>
      </c>
    </row>
    <row r="101" spans="1:11" ht="27" x14ac:dyDescent="0.3">
      <c r="A101" s="7">
        <v>102</v>
      </c>
      <c r="B101" s="8" t="s">
        <v>106</v>
      </c>
      <c r="C101" s="43">
        <v>99650</v>
      </c>
      <c r="D101" s="43">
        <v>0</v>
      </c>
      <c r="E101" s="42">
        <f>C101-H101</f>
        <v>0</v>
      </c>
      <c r="F101" s="42">
        <f>D101-I101</f>
        <v>0</v>
      </c>
      <c r="G101" s="54">
        <v>-99650</v>
      </c>
      <c r="H101" s="41">
        <f>IF(G101 &lt; 0, -1*G101, 0)</f>
        <v>99650</v>
      </c>
      <c r="I101" s="41">
        <f>IF(G101 &gt; 0, G101,0)</f>
        <v>0</v>
      </c>
      <c r="J101" s="41">
        <v>142904955.15000001</v>
      </c>
      <c r="K101" s="41">
        <v>0</v>
      </c>
    </row>
    <row r="102" spans="1:11" ht="27" x14ac:dyDescent="0.3">
      <c r="A102" s="7">
        <v>103</v>
      </c>
      <c r="B102" s="8" t="s">
        <v>107</v>
      </c>
      <c r="C102" s="43">
        <v>6550</v>
      </c>
      <c r="D102" s="43">
        <v>0</v>
      </c>
      <c r="E102" s="42">
        <f>C102-H102</f>
        <v>0</v>
      </c>
      <c r="F102" s="42">
        <f>D102-I102</f>
        <v>0</v>
      </c>
      <c r="G102" s="54">
        <v>-6550</v>
      </c>
      <c r="H102" s="41">
        <f>IF(G102 &lt; 0, -1*G102, 0)</f>
        <v>6550</v>
      </c>
      <c r="I102" s="41">
        <f>IF(G102 &gt; 0, G102,0)</f>
        <v>0</v>
      </c>
      <c r="J102" s="41">
        <v>0</v>
      </c>
      <c r="K102" s="41">
        <v>0</v>
      </c>
    </row>
    <row r="103" spans="1:11" ht="27" x14ac:dyDescent="0.3">
      <c r="A103" s="7">
        <v>105</v>
      </c>
      <c r="B103" s="8" t="s">
        <v>109</v>
      </c>
      <c r="C103" s="43">
        <v>0</v>
      </c>
      <c r="D103" s="43">
        <v>0</v>
      </c>
      <c r="E103" s="42">
        <f>C103-H103</f>
        <v>0</v>
      </c>
      <c r="F103" s="42">
        <f>D103-I103</f>
        <v>0</v>
      </c>
      <c r="G103" s="54">
        <v>0</v>
      </c>
      <c r="H103" s="41">
        <f>IF(G103 &lt; 0, -1*G103, 0)</f>
        <v>0</v>
      </c>
      <c r="I103" s="41">
        <f>IF(G103 &gt; 0, G103,0)</f>
        <v>0</v>
      </c>
      <c r="J103" s="41">
        <v>0</v>
      </c>
      <c r="K103" s="41">
        <v>0</v>
      </c>
    </row>
    <row r="104" spans="1:11" ht="27" x14ac:dyDescent="0.3">
      <c r="A104" s="7">
        <v>106</v>
      </c>
      <c r="B104" s="8" t="s">
        <v>110</v>
      </c>
      <c r="C104" s="43">
        <v>809007</v>
      </c>
      <c r="D104" s="43">
        <v>0</v>
      </c>
      <c r="E104" s="42">
        <f>C104-H104</f>
        <v>0</v>
      </c>
      <c r="F104" s="42">
        <f>D104-I104</f>
        <v>0</v>
      </c>
      <c r="G104" s="54">
        <v>-809007</v>
      </c>
      <c r="H104" s="41">
        <f>IF(G104 &lt; 0, -1*G104, 0)</f>
        <v>809007</v>
      </c>
      <c r="I104" s="41">
        <f>IF(G104 &gt; 0, G104,0)</f>
        <v>0</v>
      </c>
      <c r="J104" s="41">
        <v>385571529.79000002</v>
      </c>
      <c r="K104" s="41">
        <v>0</v>
      </c>
    </row>
    <row r="105" spans="1:11" ht="27" x14ac:dyDescent="0.3">
      <c r="A105" s="7">
        <v>107</v>
      </c>
      <c r="B105" s="8" t="s">
        <v>111</v>
      </c>
      <c r="C105" s="43">
        <v>2005301.38</v>
      </c>
      <c r="D105" s="43">
        <v>0</v>
      </c>
      <c r="E105" s="42">
        <f>C105-H105</f>
        <v>0</v>
      </c>
      <c r="F105" s="42">
        <f>D105-I105</f>
        <v>0</v>
      </c>
      <c r="G105" s="54">
        <v>-2005301.38</v>
      </c>
      <c r="H105" s="41">
        <f>IF(G105 &lt; 0, -1*G105, 0)</f>
        <v>2005301.38</v>
      </c>
      <c r="I105" s="41">
        <f>IF(G105 &gt; 0, G105,0)</f>
        <v>0</v>
      </c>
      <c r="J105" s="41">
        <v>0</v>
      </c>
      <c r="K105" s="41">
        <v>0</v>
      </c>
    </row>
    <row r="106" spans="1:11" ht="40.200000000000003" x14ac:dyDescent="0.3">
      <c r="A106" s="10">
        <v>108</v>
      </c>
      <c r="B106" s="8" t="s">
        <v>112</v>
      </c>
      <c r="C106" s="43">
        <v>156270163</v>
      </c>
      <c r="D106" s="43">
        <v>0</v>
      </c>
      <c r="E106" s="42">
        <f>C106-H106</f>
        <v>0</v>
      </c>
      <c r="F106" s="42">
        <f>D106-I106</f>
        <v>0</v>
      </c>
      <c r="G106" s="54">
        <v>-156270163</v>
      </c>
      <c r="H106" s="41">
        <f>IF(G106 &lt; 0, -1*G106, 0)</f>
        <v>156270163</v>
      </c>
      <c r="I106" s="41">
        <f>IF(G106 &gt; 0, G106,0)</f>
        <v>0</v>
      </c>
      <c r="J106" s="41">
        <v>0</v>
      </c>
      <c r="K106" s="41">
        <v>0</v>
      </c>
    </row>
    <row r="107" spans="1:11" x14ac:dyDescent="0.3">
      <c r="A107" s="10">
        <v>109</v>
      </c>
      <c r="B107" s="8" t="s">
        <v>113</v>
      </c>
      <c r="C107" s="43">
        <v>732742</v>
      </c>
      <c r="D107" s="43">
        <v>0</v>
      </c>
      <c r="E107" s="42">
        <f>C107-H107</f>
        <v>0</v>
      </c>
      <c r="F107" s="42">
        <f>D107-I107</f>
        <v>0</v>
      </c>
      <c r="G107" s="54">
        <v>-732742</v>
      </c>
      <c r="H107" s="41">
        <f>IF(G107 &lt; 0, -1*G107, 0)</f>
        <v>732742</v>
      </c>
      <c r="I107" s="41">
        <f>IF(G107 &gt; 0, G107,0)</f>
        <v>0</v>
      </c>
      <c r="J107" s="41">
        <v>77730187.049999997</v>
      </c>
      <c r="K107" s="41">
        <v>0</v>
      </c>
    </row>
    <row r="108" spans="1:11" x14ac:dyDescent="0.3">
      <c r="A108" s="10">
        <v>110</v>
      </c>
      <c r="B108" s="8" t="s">
        <v>114</v>
      </c>
      <c r="C108" s="43">
        <v>83828453.890000001</v>
      </c>
      <c r="D108" s="43">
        <v>0</v>
      </c>
      <c r="E108" s="42">
        <f>C108-H108</f>
        <v>0</v>
      </c>
      <c r="F108" s="42">
        <f>D108-I108</f>
        <v>0</v>
      </c>
      <c r="G108" s="54">
        <v>-83828453.890000001</v>
      </c>
      <c r="H108" s="41">
        <f>IF(G108 &lt; 0, -1*G108, 0)</f>
        <v>83828453.890000001</v>
      </c>
      <c r="I108" s="41">
        <f>IF(G108 &gt; 0, G108,0)</f>
        <v>0</v>
      </c>
      <c r="J108" s="41">
        <v>0</v>
      </c>
      <c r="K108" s="41">
        <v>0</v>
      </c>
    </row>
    <row r="109" spans="1:11" x14ac:dyDescent="0.3">
      <c r="A109" s="10">
        <v>111</v>
      </c>
      <c r="B109" s="8" t="s">
        <v>115</v>
      </c>
      <c r="C109" s="43">
        <v>321873649.98000002</v>
      </c>
      <c r="D109" s="43">
        <v>0</v>
      </c>
      <c r="E109" s="42">
        <f>C109-H109</f>
        <v>0</v>
      </c>
      <c r="F109" s="42">
        <f>D109-I109</f>
        <v>0</v>
      </c>
      <c r="G109" s="54">
        <v>-321873649.98000002</v>
      </c>
      <c r="H109" s="41">
        <f>IF(G109 &lt; 0, -1*G109, 0)</f>
        <v>321873649.98000002</v>
      </c>
      <c r="I109" s="41">
        <f>IF(G109 &gt; 0, G109,0)</f>
        <v>0</v>
      </c>
      <c r="J109" s="41">
        <v>0</v>
      </c>
      <c r="K109" s="41">
        <v>0</v>
      </c>
    </row>
    <row r="110" spans="1:11" x14ac:dyDescent="0.3">
      <c r="A110" s="10">
        <v>112</v>
      </c>
      <c r="B110" s="8" t="s">
        <v>116</v>
      </c>
      <c r="C110" s="43">
        <v>153848224.94999999</v>
      </c>
      <c r="D110" s="43">
        <v>0</v>
      </c>
      <c r="E110" s="42">
        <f>C110-H110</f>
        <v>0</v>
      </c>
      <c r="F110" s="42">
        <f>D110-I110</f>
        <v>0</v>
      </c>
      <c r="G110" s="54">
        <v>-153848224.94999999</v>
      </c>
      <c r="H110" s="41">
        <f>IF(G110 &lt; 0, -1*G110, 0)</f>
        <v>153848224.94999999</v>
      </c>
      <c r="I110" s="41">
        <f>IF(G110 &gt; 0, G110,0)</f>
        <v>0</v>
      </c>
      <c r="J110" s="41">
        <v>0</v>
      </c>
      <c r="K110" s="41">
        <v>0</v>
      </c>
    </row>
    <row r="111" spans="1:11" x14ac:dyDescent="0.3">
      <c r="A111" s="10">
        <v>113</v>
      </c>
      <c r="B111" s="8" t="s">
        <v>117</v>
      </c>
      <c r="C111" s="43">
        <v>45481909.530000001</v>
      </c>
      <c r="D111" s="43">
        <v>0</v>
      </c>
      <c r="E111" s="42">
        <f>C111-H111</f>
        <v>0</v>
      </c>
      <c r="F111" s="42">
        <f>D111-I111</f>
        <v>0</v>
      </c>
      <c r="G111" s="54">
        <v>-45481909.530000001</v>
      </c>
      <c r="H111" s="41">
        <f>IF(G111 &lt; 0, -1*G111, 0)</f>
        <v>45481909.530000001</v>
      </c>
      <c r="I111" s="41">
        <f>IF(G111 &gt; 0, G111,0)</f>
        <v>0</v>
      </c>
      <c r="J111" s="41">
        <v>0</v>
      </c>
      <c r="K111" s="41">
        <v>0</v>
      </c>
    </row>
    <row r="112" spans="1:11" x14ac:dyDescent="0.3">
      <c r="A112" s="48">
        <v>114</v>
      </c>
      <c r="B112" s="46" t="s">
        <v>118</v>
      </c>
      <c r="C112" s="47">
        <v>77873664.435000002</v>
      </c>
      <c r="D112" s="47">
        <v>0</v>
      </c>
      <c r="E112" s="42">
        <f>C112-H112</f>
        <v>0</v>
      </c>
      <c r="F112" s="42">
        <f>D112-I112</f>
        <v>0</v>
      </c>
      <c r="G112" s="54">
        <v>-77873664.435000002</v>
      </c>
      <c r="H112" s="41">
        <f>IF(G112 &lt; 0, -1*G112, 0)</f>
        <v>77873664.435000002</v>
      </c>
      <c r="I112" s="41">
        <f>IF(G112 &gt; 0, G112,0)</f>
        <v>0</v>
      </c>
      <c r="J112" s="41">
        <v>0</v>
      </c>
      <c r="K112" s="41">
        <v>0</v>
      </c>
    </row>
    <row r="113" spans="1:11" x14ac:dyDescent="0.3">
      <c r="A113" s="48">
        <v>115</v>
      </c>
      <c r="B113" s="46" t="s">
        <v>119</v>
      </c>
      <c r="C113" s="47">
        <v>92565488.165000007</v>
      </c>
      <c r="D113" s="47">
        <v>0</v>
      </c>
      <c r="E113" s="42">
        <f>C113-H113</f>
        <v>0</v>
      </c>
      <c r="F113" s="42">
        <f>D113-I113</f>
        <v>0</v>
      </c>
      <c r="G113" s="54">
        <v>-92565488.165000007</v>
      </c>
      <c r="H113" s="41">
        <f>IF(G113 &lt; 0, -1*G113, 0)</f>
        <v>92565488.165000007</v>
      </c>
      <c r="I113" s="41">
        <f>IF(G113 &gt; 0, G113,0)</f>
        <v>0</v>
      </c>
      <c r="J113" s="41">
        <v>0</v>
      </c>
      <c r="K113" s="41">
        <v>0</v>
      </c>
    </row>
    <row r="114" spans="1:11" ht="27" x14ac:dyDescent="0.3">
      <c r="A114" s="10">
        <v>116</v>
      </c>
      <c r="B114" s="8" t="s">
        <v>120</v>
      </c>
      <c r="C114" s="43">
        <v>5516783.5</v>
      </c>
      <c r="D114" s="43">
        <v>0</v>
      </c>
      <c r="E114" s="42">
        <f>C114-H114</f>
        <v>0</v>
      </c>
      <c r="F114" s="42">
        <f>D114-I114</f>
        <v>0</v>
      </c>
      <c r="G114" s="54">
        <v>-5516783.5</v>
      </c>
      <c r="H114" s="41">
        <f>IF(G114 &lt; 0, -1*G114, 0)</f>
        <v>5516783.5</v>
      </c>
      <c r="I114" s="41">
        <f>IF(G114 &gt; 0, G114,0)</f>
        <v>0</v>
      </c>
      <c r="J114" s="41">
        <v>0</v>
      </c>
      <c r="K114" s="41">
        <v>0</v>
      </c>
    </row>
    <row r="115" spans="1:11" x14ac:dyDescent="0.3">
      <c r="A115" s="10">
        <v>117</v>
      </c>
      <c r="B115" s="8" t="s">
        <v>121</v>
      </c>
      <c r="C115" s="43">
        <v>439692554.81999999</v>
      </c>
      <c r="D115" s="43">
        <v>0</v>
      </c>
      <c r="E115" s="42">
        <f>C115-H115</f>
        <v>0</v>
      </c>
      <c r="F115" s="42">
        <f>D115-I115</f>
        <v>0</v>
      </c>
      <c r="G115" s="55">
        <v>-439692554.81999999</v>
      </c>
      <c r="H115" s="41">
        <f>IF(G115 &lt; 0, -1*G115, 0)</f>
        <v>439692554.81999999</v>
      </c>
      <c r="I115" s="41">
        <f>IF(G115 &gt; 0, G115,0)</f>
        <v>0</v>
      </c>
      <c r="J115" s="41">
        <v>0</v>
      </c>
      <c r="K115" s="41">
        <v>0</v>
      </c>
    </row>
    <row r="116" spans="1:11" x14ac:dyDescent="0.3">
      <c r="A116" s="10">
        <v>118</v>
      </c>
      <c r="B116" s="8" t="s">
        <v>122</v>
      </c>
      <c r="C116" s="43">
        <v>722933.75</v>
      </c>
      <c r="D116" s="43">
        <v>0</v>
      </c>
      <c r="E116" s="42">
        <f>C116-H116</f>
        <v>0</v>
      </c>
      <c r="F116" s="42">
        <f>D116-I116</f>
        <v>0</v>
      </c>
      <c r="G116" s="54">
        <v>-722933.75</v>
      </c>
      <c r="H116" s="41">
        <f>IF(G116 &lt; 0, -1*G116, 0)</f>
        <v>722933.75</v>
      </c>
      <c r="I116" s="41">
        <f>IF(G116 &gt; 0, G116,0)</f>
        <v>0</v>
      </c>
      <c r="J116" s="41">
        <v>0</v>
      </c>
      <c r="K116" s="41">
        <v>0</v>
      </c>
    </row>
    <row r="117" spans="1:11" ht="27" x14ac:dyDescent="0.3">
      <c r="A117" s="10">
        <v>119</v>
      </c>
      <c r="B117" s="8" t="s">
        <v>123</v>
      </c>
      <c r="C117" s="43">
        <v>9235103.4700000007</v>
      </c>
      <c r="D117" s="43">
        <v>0</v>
      </c>
      <c r="E117" s="42">
        <f>C117-H117</f>
        <v>0</v>
      </c>
      <c r="F117" s="42">
        <f>D117-I117</f>
        <v>0</v>
      </c>
      <c r="G117" s="54">
        <v>-9235103.4700000007</v>
      </c>
      <c r="H117" s="41">
        <f>IF(G117 &lt; 0, -1*G117, 0)</f>
        <v>9235103.4700000007</v>
      </c>
      <c r="I117" s="41">
        <f>IF(G117 &gt; 0, G117,0)</f>
        <v>0</v>
      </c>
      <c r="J117" s="41">
        <v>710435076.75</v>
      </c>
      <c r="K117" s="41">
        <v>0</v>
      </c>
    </row>
    <row r="118" spans="1:11" ht="27" x14ac:dyDescent="0.3">
      <c r="A118" s="10">
        <v>121</v>
      </c>
      <c r="B118" s="8" t="s">
        <v>125</v>
      </c>
      <c r="C118" s="43">
        <v>29246997.73</v>
      </c>
      <c r="D118" s="43">
        <v>0</v>
      </c>
      <c r="E118" s="42">
        <f>C118-H118</f>
        <v>0</v>
      </c>
      <c r="F118" s="42">
        <f>D118-I118</f>
        <v>0</v>
      </c>
      <c r="G118" s="54">
        <v>-29246997.73</v>
      </c>
      <c r="H118" s="41">
        <f>IF(G118 &lt; 0, -1*G118, 0)</f>
        <v>29246997.73</v>
      </c>
      <c r="I118" s="41">
        <f>IF(G118 &gt; 0, G118,0)</f>
        <v>0</v>
      </c>
      <c r="J118" s="41">
        <v>0</v>
      </c>
      <c r="K118" s="41">
        <v>0</v>
      </c>
    </row>
    <row r="119" spans="1:11" x14ac:dyDescent="0.3">
      <c r="A119" s="10">
        <v>122</v>
      </c>
      <c r="B119" s="8" t="s">
        <v>126</v>
      </c>
      <c r="C119" s="43">
        <v>2990336.29</v>
      </c>
      <c r="D119" s="43">
        <v>0</v>
      </c>
      <c r="E119" s="42">
        <f>C119-H119</f>
        <v>0</v>
      </c>
      <c r="F119" s="42">
        <f>D119-I119</f>
        <v>0</v>
      </c>
      <c r="G119" s="54">
        <v>-2990336.29</v>
      </c>
      <c r="H119" s="41">
        <f>IF(G119 &lt; 0, -1*G119, 0)</f>
        <v>2990336.29</v>
      </c>
      <c r="I119" s="41">
        <f>IF(G119 &gt; 0, G119,0)</f>
        <v>0</v>
      </c>
      <c r="J119" s="41">
        <v>0</v>
      </c>
      <c r="K119" s="41">
        <v>0</v>
      </c>
    </row>
    <row r="120" spans="1:11" x14ac:dyDescent="0.3">
      <c r="A120" s="10">
        <v>123</v>
      </c>
      <c r="B120" s="8" t="s">
        <v>127</v>
      </c>
      <c r="C120" s="43">
        <v>1364246.93</v>
      </c>
      <c r="D120" s="43">
        <v>0</v>
      </c>
      <c r="E120" s="42">
        <f>C120-H120</f>
        <v>0</v>
      </c>
      <c r="F120" s="42">
        <f>D120-I120</f>
        <v>0</v>
      </c>
      <c r="G120" s="54">
        <v>-1364246.93</v>
      </c>
      <c r="H120" s="41">
        <f>IF(G120 &lt; 0, -1*G120, 0)</f>
        <v>1364246.93</v>
      </c>
      <c r="I120" s="41">
        <f>IF(G120 &gt; 0, G120,0)</f>
        <v>0</v>
      </c>
      <c r="J120" s="41">
        <v>5357083</v>
      </c>
      <c r="K120" s="41">
        <v>0</v>
      </c>
    </row>
    <row r="121" spans="1:11" x14ac:dyDescent="0.3">
      <c r="A121" s="10">
        <v>124</v>
      </c>
      <c r="B121" s="8" t="s">
        <v>128</v>
      </c>
      <c r="C121" s="43">
        <v>202593689.28999999</v>
      </c>
      <c r="D121" s="43">
        <v>0</v>
      </c>
      <c r="E121" s="42">
        <f>C121-H121</f>
        <v>0</v>
      </c>
      <c r="F121" s="42">
        <f>D121-I121</f>
        <v>0</v>
      </c>
      <c r="G121" s="54">
        <v>-202593689.28999999</v>
      </c>
      <c r="H121" s="41">
        <f>IF(G121 &lt; 0, -1*G121, 0)</f>
        <v>202593689.28999999</v>
      </c>
      <c r="I121" s="41">
        <f>IF(G121 &gt; 0, G121,0)</f>
        <v>0</v>
      </c>
      <c r="J121" s="41">
        <v>0</v>
      </c>
      <c r="K121" s="41">
        <v>0</v>
      </c>
    </row>
    <row r="122" spans="1:11" x14ac:dyDescent="0.3">
      <c r="A122" s="10">
        <v>126</v>
      </c>
      <c r="B122" s="49" t="s">
        <v>130</v>
      </c>
      <c r="C122" s="43">
        <v>5480</v>
      </c>
      <c r="D122" s="43">
        <v>0</v>
      </c>
      <c r="E122" s="42">
        <f>C122-H122</f>
        <v>0</v>
      </c>
      <c r="F122" s="42">
        <f>D122-I122</f>
        <v>0</v>
      </c>
      <c r="G122" s="52">
        <v>-5480</v>
      </c>
      <c r="H122" s="41">
        <f>IF(G122 &lt; 0, -1*G122, 0)</f>
        <v>5480</v>
      </c>
      <c r="I122" s="41">
        <f>IF(G122 &gt; 0, G122,0)</f>
        <v>0</v>
      </c>
      <c r="J122" s="41">
        <v>104713220.08</v>
      </c>
      <c r="K122" s="41">
        <v>0</v>
      </c>
    </row>
    <row r="123" spans="1:11" x14ac:dyDescent="0.3">
      <c r="A123" s="10">
        <v>127</v>
      </c>
      <c r="B123" s="49" t="s">
        <v>131</v>
      </c>
      <c r="C123" s="43">
        <v>0</v>
      </c>
      <c r="D123" s="43">
        <v>0</v>
      </c>
      <c r="E123" s="42">
        <f>C123-H123</f>
        <v>0</v>
      </c>
      <c r="F123" s="42">
        <f>D123-I123</f>
        <v>0</v>
      </c>
      <c r="G123" s="52">
        <v>0</v>
      </c>
      <c r="H123" s="41">
        <f>IF(G123 &lt; 0, -1*G123, 0)</f>
        <v>0</v>
      </c>
      <c r="I123" s="41">
        <f>IF(G123 &gt; 0, G123,0)</f>
        <v>0</v>
      </c>
      <c r="J123" s="41">
        <v>0</v>
      </c>
      <c r="K123" s="41">
        <v>0</v>
      </c>
    </row>
    <row r="124" spans="1:11" x14ac:dyDescent="0.3">
      <c r="A124" s="10">
        <v>128</v>
      </c>
      <c r="B124" s="50" t="s">
        <v>132</v>
      </c>
      <c r="C124" s="43">
        <v>3473327.17</v>
      </c>
      <c r="D124" s="43">
        <v>0</v>
      </c>
      <c r="E124" s="42">
        <f>C124-H124</f>
        <v>0</v>
      </c>
      <c r="F124" s="42">
        <f>D124-I124</f>
        <v>0</v>
      </c>
      <c r="G124" s="54">
        <v>-3473327.17</v>
      </c>
      <c r="H124" s="41">
        <f>IF(G124 &lt; 0, -1*G124, 0)</f>
        <v>3473327.17</v>
      </c>
      <c r="I124" s="41">
        <f>IF(G124 &gt; 0, G124,0)</f>
        <v>0</v>
      </c>
      <c r="J124" s="41">
        <v>0</v>
      </c>
      <c r="K124" s="41">
        <v>0</v>
      </c>
    </row>
    <row r="125" spans="1:11" ht="27" x14ac:dyDescent="0.3">
      <c r="A125" s="10">
        <v>129</v>
      </c>
      <c r="B125" s="49" t="s">
        <v>133</v>
      </c>
      <c r="C125" s="43">
        <v>0</v>
      </c>
      <c r="D125" s="43">
        <v>0</v>
      </c>
      <c r="E125" s="42">
        <f>C125-H125</f>
        <v>0</v>
      </c>
      <c r="F125" s="42">
        <f>D125-I125</f>
        <v>0</v>
      </c>
      <c r="G125" s="52">
        <v>0</v>
      </c>
      <c r="H125" s="41">
        <f>IF(G125 &lt; 0, -1*G125, 0)</f>
        <v>0</v>
      </c>
      <c r="I125" s="41">
        <f>IF(G125 &gt; 0, G125,0)</f>
        <v>0</v>
      </c>
      <c r="J125" s="41">
        <v>0</v>
      </c>
      <c r="K125" s="41">
        <v>0</v>
      </c>
    </row>
    <row r="126" spans="1:11" x14ac:dyDescent="0.3">
      <c r="A126" s="10">
        <v>130</v>
      </c>
      <c r="B126" s="50" t="s">
        <v>134</v>
      </c>
      <c r="C126" s="43">
        <v>434283</v>
      </c>
      <c r="D126" s="43">
        <v>0</v>
      </c>
      <c r="E126" s="42">
        <f>C126-H126</f>
        <v>0</v>
      </c>
      <c r="F126" s="42">
        <f>D126-I126</f>
        <v>0</v>
      </c>
      <c r="G126" s="54">
        <v>-434283</v>
      </c>
      <c r="H126" s="41">
        <f>IF(G126 &lt; 0, -1*G126, 0)</f>
        <v>434283</v>
      </c>
      <c r="I126" s="41">
        <f>IF(G126 &gt; 0, G126,0)</f>
        <v>0</v>
      </c>
      <c r="J126" s="41">
        <v>11692043652.309999</v>
      </c>
      <c r="K126" s="41">
        <v>0</v>
      </c>
    </row>
    <row r="127" spans="1:11" x14ac:dyDescent="0.3">
      <c r="A127" s="10">
        <v>131</v>
      </c>
      <c r="B127" s="50" t="s">
        <v>135</v>
      </c>
      <c r="C127" s="43">
        <v>2145840</v>
      </c>
      <c r="D127" s="43">
        <v>0</v>
      </c>
      <c r="E127" s="42">
        <f>C127-H127</f>
        <v>0</v>
      </c>
      <c r="F127" s="42">
        <f>D127-I127</f>
        <v>0</v>
      </c>
      <c r="G127" s="54">
        <v>-2145840</v>
      </c>
      <c r="H127" s="41">
        <f>IF(G127 &lt; 0, -1*G127, 0)</f>
        <v>2145840</v>
      </c>
      <c r="I127" s="41">
        <f>IF(G127 &gt; 0, G127,0)</f>
        <v>0</v>
      </c>
      <c r="J127" s="41">
        <v>0</v>
      </c>
      <c r="K127" s="41">
        <v>0</v>
      </c>
    </row>
    <row r="128" spans="1:11" ht="27" x14ac:dyDescent="0.3">
      <c r="A128" s="10">
        <v>132</v>
      </c>
      <c r="B128" s="49" t="s">
        <v>136</v>
      </c>
      <c r="C128" s="43">
        <v>0</v>
      </c>
      <c r="D128" s="43">
        <v>792729</v>
      </c>
      <c r="E128" s="42">
        <f>C128-H128</f>
        <v>0</v>
      </c>
      <c r="F128" s="42">
        <f>D128-I128</f>
        <v>0</v>
      </c>
      <c r="G128" s="52">
        <v>792729</v>
      </c>
      <c r="H128" s="41">
        <f>IF(G128 &lt; 0, -1*G128, 0)</f>
        <v>0</v>
      </c>
      <c r="I128" s="41">
        <f>IF(G128 &gt; 0, G128,0)</f>
        <v>792729</v>
      </c>
      <c r="J128" s="41">
        <v>0</v>
      </c>
      <c r="K128" s="41">
        <v>0</v>
      </c>
    </row>
    <row r="129" spans="1:11" x14ac:dyDescent="0.3">
      <c r="A129" s="10">
        <v>137</v>
      </c>
      <c r="B129" s="8" t="s">
        <v>141</v>
      </c>
      <c r="C129" s="43">
        <v>6644489</v>
      </c>
      <c r="D129" s="43">
        <v>0</v>
      </c>
      <c r="E129" s="42">
        <f>C129-H129</f>
        <v>0</v>
      </c>
      <c r="F129" s="42">
        <f>D129-I129</f>
        <v>0</v>
      </c>
      <c r="G129" s="54">
        <v>-6644489</v>
      </c>
      <c r="H129" s="41">
        <f>IF(G129 &lt; 0, -1*G129, 0)</f>
        <v>6644489</v>
      </c>
      <c r="I129" s="41">
        <f>IF(G129 &gt; 0, G129,0)</f>
        <v>0</v>
      </c>
      <c r="J129" s="41">
        <v>320870473</v>
      </c>
      <c r="K129" s="41">
        <v>0</v>
      </c>
    </row>
    <row r="130" spans="1:11" x14ac:dyDescent="0.3">
      <c r="A130" s="10">
        <v>139</v>
      </c>
      <c r="B130" s="8" t="s">
        <v>143</v>
      </c>
      <c r="C130" s="43">
        <v>0</v>
      </c>
      <c r="D130" s="43">
        <v>0</v>
      </c>
      <c r="E130" s="42">
        <f>C130-H130</f>
        <v>0</v>
      </c>
      <c r="F130" s="42">
        <f>D130-I130</f>
        <v>0</v>
      </c>
      <c r="G130" s="54">
        <v>0</v>
      </c>
      <c r="H130" s="41">
        <f>IF(G130 &lt; 0, -1*G130, 0)</f>
        <v>0</v>
      </c>
      <c r="I130" s="41">
        <f>IF(G130 &gt; 0, G130,0)</f>
        <v>0</v>
      </c>
      <c r="J130" s="41">
        <v>617864.5</v>
      </c>
      <c r="K130" s="41">
        <v>0</v>
      </c>
    </row>
    <row r="131" spans="1:11" x14ac:dyDescent="0.3">
      <c r="A131" s="10">
        <v>140</v>
      </c>
      <c r="B131" s="8" t="s">
        <v>144</v>
      </c>
      <c r="C131" s="43">
        <v>82808</v>
      </c>
      <c r="D131" s="43">
        <v>0</v>
      </c>
      <c r="E131" s="42">
        <f>C131-H131</f>
        <v>0</v>
      </c>
      <c r="F131" s="42">
        <f>D131-I131</f>
        <v>0</v>
      </c>
      <c r="G131" s="54">
        <v>-82808</v>
      </c>
      <c r="H131" s="41">
        <f>IF(G131 &lt; 0, -1*G131, 0)</f>
        <v>82808</v>
      </c>
      <c r="I131" s="41">
        <f>IF(G131 &gt; 0, G131,0)</f>
        <v>0</v>
      </c>
      <c r="J131" s="41">
        <v>0</v>
      </c>
      <c r="K131" s="41">
        <v>0</v>
      </c>
    </row>
    <row r="132" spans="1:11" x14ac:dyDescent="0.3">
      <c r="A132" s="10">
        <v>142</v>
      </c>
      <c r="B132" s="8" t="s">
        <v>146</v>
      </c>
      <c r="C132" s="43">
        <v>3392950.48</v>
      </c>
      <c r="D132" s="43">
        <v>0</v>
      </c>
      <c r="E132" s="42">
        <f>C132-H132</f>
        <v>0</v>
      </c>
      <c r="F132" s="42">
        <f>D132-I132</f>
        <v>0</v>
      </c>
      <c r="G132" s="54">
        <v>-3392950.48</v>
      </c>
      <c r="H132" s="41">
        <f>IF(G132 &lt; 0, -1*G132, 0)</f>
        <v>3392950.48</v>
      </c>
      <c r="I132" s="41">
        <f>IF(G132 &gt; 0, G132,0)</f>
        <v>0</v>
      </c>
      <c r="J132" s="41">
        <v>3198199.34</v>
      </c>
      <c r="K132" s="41">
        <v>0</v>
      </c>
    </row>
    <row r="133" spans="1:11" x14ac:dyDescent="0.3">
      <c r="A133" s="48">
        <v>145</v>
      </c>
      <c r="B133" s="46" t="s">
        <v>149</v>
      </c>
      <c r="C133" s="47">
        <v>1827041.355</v>
      </c>
      <c r="D133" s="47">
        <v>0</v>
      </c>
      <c r="E133" s="42">
        <f>C133-H133</f>
        <v>0</v>
      </c>
      <c r="F133" s="42">
        <f>D133-I133</f>
        <v>0</v>
      </c>
      <c r="G133" s="54">
        <v>-1827041.355</v>
      </c>
      <c r="H133" s="41">
        <f>IF(G133 &lt; 0, -1*G133, 0)</f>
        <v>1827041.355</v>
      </c>
      <c r="I133" s="41">
        <f>IF(G133 &gt; 0, G133,0)</f>
        <v>0</v>
      </c>
      <c r="J133" s="41">
        <v>10100191.640000001</v>
      </c>
      <c r="K133" s="41">
        <v>0</v>
      </c>
    </row>
    <row r="134" spans="1:11" ht="27" x14ac:dyDescent="0.3">
      <c r="A134" s="7">
        <v>146</v>
      </c>
      <c r="B134" s="8" t="s">
        <v>150</v>
      </c>
      <c r="C134" s="43">
        <v>0</v>
      </c>
      <c r="D134" s="43">
        <v>804964397.76999998</v>
      </c>
      <c r="E134" s="42">
        <f>C134-H134</f>
        <v>0</v>
      </c>
      <c r="F134" s="42">
        <f>D134-I134</f>
        <v>0</v>
      </c>
      <c r="G134" s="54">
        <v>804964397.76999998</v>
      </c>
      <c r="H134" s="41">
        <f>IF(G134 &lt; 0, -1*G134, 0)</f>
        <v>0</v>
      </c>
      <c r="I134" s="41">
        <f>IF(G134 &gt; 0, G134,0)</f>
        <v>804964397.76999998</v>
      </c>
      <c r="J134" s="41">
        <v>339876</v>
      </c>
      <c r="K134" s="41">
        <v>0</v>
      </c>
    </row>
    <row r="135" spans="1:11" ht="27" x14ac:dyDescent="0.3">
      <c r="A135" s="7">
        <v>147</v>
      </c>
      <c r="B135" s="8" t="s">
        <v>151</v>
      </c>
      <c r="C135" s="43">
        <v>0</v>
      </c>
      <c r="D135" s="43">
        <v>1053501463.39</v>
      </c>
      <c r="E135" s="42">
        <f>C135-H135</f>
        <v>0</v>
      </c>
      <c r="F135" s="42">
        <f>D135-I135</f>
        <v>0</v>
      </c>
      <c r="G135" s="54">
        <v>1053501463.39</v>
      </c>
      <c r="H135" s="41">
        <f>IF(G135 &lt; 0, -1*G135, 0)</f>
        <v>0</v>
      </c>
      <c r="I135" s="41">
        <f>IF(G135 &gt; 0, G135,0)</f>
        <v>1053501463.39</v>
      </c>
      <c r="J135" s="41">
        <v>1735</v>
      </c>
      <c r="K135" s="41">
        <v>0</v>
      </c>
    </row>
    <row r="136" spans="1:11" ht="27" x14ac:dyDescent="0.3">
      <c r="A136" s="7">
        <v>148</v>
      </c>
      <c r="B136" s="8" t="s">
        <v>152</v>
      </c>
      <c r="C136" s="43">
        <v>0</v>
      </c>
      <c r="D136" s="43">
        <v>299812806.94999999</v>
      </c>
      <c r="E136" s="42">
        <f>C136-H136</f>
        <v>0</v>
      </c>
      <c r="F136" s="42">
        <f>D136-I136</f>
        <v>0</v>
      </c>
      <c r="G136" s="54">
        <v>299812806.94999999</v>
      </c>
      <c r="H136" s="41">
        <f>IF(G136 &lt; 0, -1*G136, 0)</f>
        <v>0</v>
      </c>
      <c r="I136" s="41">
        <f>IF(G136 &gt; 0, G136,0)</f>
        <v>299812806.94999999</v>
      </c>
      <c r="J136" s="41">
        <v>1477773.11</v>
      </c>
      <c r="K136" s="41">
        <v>0</v>
      </c>
    </row>
    <row r="137" spans="1:11" ht="27" x14ac:dyDescent="0.3">
      <c r="A137" s="7">
        <v>149</v>
      </c>
      <c r="B137" s="8" t="s">
        <v>153</v>
      </c>
      <c r="C137" s="43">
        <v>0</v>
      </c>
      <c r="D137" s="43">
        <v>128039053.5</v>
      </c>
      <c r="E137" s="42">
        <f>C137-H137</f>
        <v>0</v>
      </c>
      <c r="F137" s="42">
        <f>D137-I137</f>
        <v>0</v>
      </c>
      <c r="G137" s="54">
        <v>128039053.5</v>
      </c>
      <c r="H137" s="41">
        <f>IF(G137 &lt; 0, -1*G137, 0)</f>
        <v>0</v>
      </c>
      <c r="I137" s="41">
        <f>IF(G137 &gt; 0, G137,0)</f>
        <v>128039053.5</v>
      </c>
      <c r="J137" s="41">
        <v>897544.74</v>
      </c>
      <c r="K137" s="41">
        <v>0</v>
      </c>
    </row>
    <row r="138" spans="1:11" ht="27" x14ac:dyDescent="0.3">
      <c r="A138" s="7">
        <v>150</v>
      </c>
      <c r="B138" s="49" t="s">
        <v>154</v>
      </c>
      <c r="C138" s="43">
        <v>0</v>
      </c>
      <c r="D138" s="43">
        <v>18070523</v>
      </c>
      <c r="E138" s="42">
        <f>C138-H138</f>
        <v>0</v>
      </c>
      <c r="F138" s="42">
        <f>D138-I138</f>
        <v>0</v>
      </c>
      <c r="G138" s="54">
        <v>18070523</v>
      </c>
      <c r="H138" s="41">
        <f>IF(G138 &lt; 0, -1*G138, 0)</f>
        <v>0</v>
      </c>
      <c r="I138" s="41">
        <f>IF(G138 &gt; 0, G138,0)</f>
        <v>18070523</v>
      </c>
      <c r="J138" s="41">
        <v>134721</v>
      </c>
      <c r="K138" s="41">
        <v>0</v>
      </c>
    </row>
    <row r="139" spans="1:11" ht="27" x14ac:dyDescent="0.3">
      <c r="A139" s="7">
        <v>151</v>
      </c>
      <c r="B139" s="8" t="s">
        <v>155</v>
      </c>
      <c r="C139" s="43">
        <v>0</v>
      </c>
      <c r="D139" s="43">
        <v>0</v>
      </c>
      <c r="E139" s="42">
        <f>C139-H139</f>
        <v>0</v>
      </c>
      <c r="F139" s="42">
        <f>D139-I139</f>
        <v>0</v>
      </c>
      <c r="G139" s="54">
        <v>0</v>
      </c>
      <c r="H139" s="41">
        <f>IF(G139 &lt; 0, -1*G139, 0)</f>
        <v>0</v>
      </c>
      <c r="I139" s="41">
        <f>IF(G139 &gt; 0, G139,0)</f>
        <v>0</v>
      </c>
      <c r="J139" s="41">
        <v>1086426.32</v>
      </c>
      <c r="K139" s="41">
        <v>0</v>
      </c>
    </row>
    <row r="140" spans="1:11" ht="27" x14ac:dyDescent="0.3">
      <c r="A140" s="7">
        <v>152</v>
      </c>
      <c r="B140" s="8" t="s">
        <v>156</v>
      </c>
      <c r="C140" s="43">
        <v>0</v>
      </c>
      <c r="D140" s="43">
        <v>0</v>
      </c>
      <c r="E140" s="42">
        <f>C140-H140</f>
        <v>0</v>
      </c>
      <c r="F140" s="42">
        <f>D140-I140</f>
        <v>0</v>
      </c>
      <c r="G140" s="54">
        <v>0</v>
      </c>
      <c r="H140" s="41">
        <f>IF(G140 &lt; 0, -1*G140, 0)</f>
        <v>0</v>
      </c>
      <c r="I140" s="41">
        <f>IF(G140 &gt; 0, G140,0)</f>
        <v>0</v>
      </c>
      <c r="J140" s="41">
        <v>912.89</v>
      </c>
      <c r="K140" s="41">
        <v>0</v>
      </c>
    </row>
    <row r="141" spans="1:11" ht="27" x14ac:dyDescent="0.3">
      <c r="A141" s="45">
        <v>153</v>
      </c>
      <c r="B141" s="46" t="s">
        <v>157</v>
      </c>
      <c r="C141" s="47">
        <v>0</v>
      </c>
      <c r="D141" s="47">
        <v>732388743.33500004</v>
      </c>
      <c r="E141" s="42">
        <f>C141-H141</f>
        <v>0</v>
      </c>
      <c r="F141" s="42">
        <f>D141-I141</f>
        <v>0</v>
      </c>
      <c r="G141" s="54">
        <v>732388743.33500004</v>
      </c>
      <c r="H141" s="41">
        <f>IF(G141 &lt; 0, -1*G141, 0)</f>
        <v>0</v>
      </c>
      <c r="I141" s="41">
        <f>IF(G141 &gt; 0, G141,0)</f>
        <v>732388743.33500004</v>
      </c>
      <c r="J141" s="41">
        <v>0</v>
      </c>
      <c r="K141" s="41">
        <v>0</v>
      </c>
    </row>
    <row r="142" spans="1:11" ht="27" x14ac:dyDescent="0.3">
      <c r="A142" s="45">
        <v>154</v>
      </c>
      <c r="B142" s="46" t="s">
        <v>158</v>
      </c>
      <c r="C142" s="47">
        <v>0</v>
      </c>
      <c r="D142" s="47">
        <v>2023812089.2850001</v>
      </c>
      <c r="E142" s="42">
        <f>C142-H142</f>
        <v>0</v>
      </c>
      <c r="F142" s="42">
        <f>D142-I142</f>
        <v>0</v>
      </c>
      <c r="G142" s="54">
        <v>2023812089.2850001</v>
      </c>
      <c r="H142" s="41">
        <f>IF(G142 &lt; 0, -1*G142, 0)</f>
        <v>0</v>
      </c>
      <c r="I142" s="41">
        <f>IF(G142 &gt; 0, G142,0)</f>
        <v>2023812089.2850001</v>
      </c>
      <c r="J142" s="41">
        <v>0</v>
      </c>
      <c r="K142" s="41">
        <v>0</v>
      </c>
    </row>
    <row r="143" spans="1:11" ht="27" x14ac:dyDescent="0.3">
      <c r="A143" s="7">
        <v>155</v>
      </c>
      <c r="B143" s="8" t="s">
        <v>159</v>
      </c>
      <c r="C143" s="43">
        <v>0</v>
      </c>
      <c r="D143" s="43">
        <v>35559135</v>
      </c>
      <c r="E143" s="42">
        <f>C143-H143</f>
        <v>0</v>
      </c>
      <c r="F143" s="42">
        <f>D143-I143</f>
        <v>0</v>
      </c>
      <c r="G143" s="54">
        <v>35559135</v>
      </c>
      <c r="H143" s="41">
        <f>IF(G143 &lt; 0, -1*G143, 0)</f>
        <v>0</v>
      </c>
      <c r="I143" s="41">
        <f>IF(G143 &gt; 0, G143,0)</f>
        <v>35559135</v>
      </c>
      <c r="J143" s="41">
        <v>5000</v>
      </c>
      <c r="K143" s="41">
        <v>0</v>
      </c>
    </row>
    <row r="144" spans="1:11" ht="27" x14ac:dyDescent="0.3">
      <c r="A144" s="7">
        <v>156</v>
      </c>
      <c r="B144" s="8" t="s">
        <v>160</v>
      </c>
      <c r="C144" s="43">
        <v>0</v>
      </c>
      <c r="D144" s="43">
        <v>0</v>
      </c>
      <c r="E144" s="42">
        <f>C144-H144</f>
        <v>0</v>
      </c>
      <c r="F144" s="42">
        <f>D144-I144</f>
        <v>0</v>
      </c>
      <c r="G144" s="54">
        <v>0</v>
      </c>
      <c r="H144" s="41">
        <f>IF(G144 &lt; 0, -1*G144, 0)</f>
        <v>0</v>
      </c>
      <c r="I144" s="41">
        <f>IF(G144 &gt; 0, G144,0)</f>
        <v>0</v>
      </c>
      <c r="J144" s="41">
        <v>605000</v>
      </c>
      <c r="K144" s="41">
        <v>0</v>
      </c>
    </row>
    <row r="145" spans="1:11" ht="27" x14ac:dyDescent="0.3">
      <c r="A145" s="7">
        <v>157</v>
      </c>
      <c r="B145" s="8" t="s">
        <v>161</v>
      </c>
      <c r="C145" s="43">
        <v>0</v>
      </c>
      <c r="D145" s="43">
        <v>0</v>
      </c>
      <c r="E145" s="42">
        <f>C145-H145</f>
        <v>0</v>
      </c>
      <c r="F145" s="42">
        <f>D145-I145</f>
        <v>0</v>
      </c>
      <c r="G145" s="54">
        <v>0</v>
      </c>
      <c r="H145" s="41">
        <f>IF(G145 &lt; 0, -1*G145, 0)</f>
        <v>0</v>
      </c>
      <c r="I145" s="41">
        <f>IF(G145 &gt; 0, G145,0)</f>
        <v>0</v>
      </c>
      <c r="J145" s="41">
        <v>24150</v>
      </c>
      <c r="K145" s="41">
        <v>0</v>
      </c>
    </row>
    <row r="146" spans="1:11" ht="27" x14ac:dyDescent="0.3">
      <c r="A146" s="7">
        <v>158</v>
      </c>
      <c r="B146" s="8" t="s">
        <v>162</v>
      </c>
      <c r="C146" s="43">
        <v>0</v>
      </c>
      <c r="D146" s="43">
        <v>0</v>
      </c>
      <c r="E146" s="42">
        <f>C146-H146</f>
        <v>0</v>
      </c>
      <c r="F146" s="42">
        <f>D146-I146</f>
        <v>0</v>
      </c>
      <c r="G146" s="54">
        <v>0</v>
      </c>
      <c r="H146" s="41">
        <f>IF(G146 &lt; 0, -1*G146, 0)</f>
        <v>0</v>
      </c>
      <c r="I146" s="41">
        <f>IF(G146 &gt; 0, G146,0)</f>
        <v>0</v>
      </c>
      <c r="J146" s="41">
        <v>136130</v>
      </c>
      <c r="K146" s="41">
        <v>0</v>
      </c>
    </row>
    <row r="147" spans="1:11" ht="27" x14ac:dyDescent="0.3">
      <c r="A147" s="51">
        <v>159</v>
      </c>
      <c r="B147" s="46" t="s">
        <v>163</v>
      </c>
      <c r="C147" s="47">
        <v>111347.38499999999</v>
      </c>
      <c r="D147" s="47">
        <v>0</v>
      </c>
      <c r="E147" s="42">
        <f>C147-H147</f>
        <v>0</v>
      </c>
      <c r="F147" s="42">
        <f>D147-I147</f>
        <v>0</v>
      </c>
      <c r="G147" s="54">
        <v>-111347.38499999999</v>
      </c>
      <c r="H147" s="41">
        <f>IF(G147 &lt; 0, -1*G147, 0)</f>
        <v>111347.38499999999</v>
      </c>
      <c r="I147" s="41">
        <f>IF(G147 &gt; 0, G147,0)</f>
        <v>0</v>
      </c>
      <c r="J147" s="41">
        <v>1600</v>
      </c>
      <c r="K147" s="41">
        <v>0</v>
      </c>
    </row>
    <row r="148" spans="1:11" ht="27" x14ac:dyDescent="0.3">
      <c r="A148" s="11">
        <v>160</v>
      </c>
      <c r="B148" s="8" t="s">
        <v>164</v>
      </c>
      <c r="C148" s="43">
        <v>0</v>
      </c>
      <c r="D148" s="43">
        <v>0</v>
      </c>
      <c r="E148" s="42">
        <f>C148-H148</f>
        <v>0</v>
      </c>
      <c r="F148" s="42">
        <f>D148-I148</f>
        <v>0</v>
      </c>
      <c r="G148" s="54">
        <v>0</v>
      </c>
      <c r="H148" s="41">
        <f>IF(G148 &lt; 0, -1*G148, 0)</f>
        <v>0</v>
      </c>
      <c r="I148" s="41">
        <f>IF(G148 &gt; 0, G148,0)</f>
        <v>0</v>
      </c>
      <c r="J148" s="41">
        <v>6000</v>
      </c>
      <c r="K148" s="41">
        <v>0</v>
      </c>
    </row>
    <row r="149" spans="1:11" ht="27" x14ac:dyDescent="0.3">
      <c r="A149" s="11">
        <v>161</v>
      </c>
      <c r="B149" s="8" t="s">
        <v>165</v>
      </c>
      <c r="C149" s="43">
        <v>3932627.91</v>
      </c>
      <c r="D149" s="43">
        <v>0</v>
      </c>
      <c r="E149" s="42">
        <f>C149-H149</f>
        <v>0</v>
      </c>
      <c r="F149" s="42">
        <f>D149-I149</f>
        <v>0</v>
      </c>
      <c r="G149" s="54">
        <v>-3932627.91</v>
      </c>
      <c r="H149" s="41">
        <f>IF(G149 &lt; 0, -1*G149, 0)</f>
        <v>3932627.91</v>
      </c>
      <c r="I149" s="41">
        <f>IF(G149 &gt; 0, G149,0)</f>
        <v>0</v>
      </c>
      <c r="J149" s="41">
        <v>1000</v>
      </c>
      <c r="K149" s="41">
        <v>0</v>
      </c>
    </row>
    <row r="150" spans="1:11" ht="27" x14ac:dyDescent="0.3">
      <c r="A150" s="11">
        <v>162</v>
      </c>
      <c r="B150" s="8" t="s">
        <v>166</v>
      </c>
      <c r="C150" s="43">
        <v>0</v>
      </c>
      <c r="D150" s="43">
        <v>0</v>
      </c>
      <c r="E150" s="42">
        <f>C150-H150</f>
        <v>0</v>
      </c>
      <c r="F150" s="42">
        <f>D150-I150</f>
        <v>0</v>
      </c>
      <c r="G150" s="54">
        <v>0</v>
      </c>
      <c r="H150" s="41">
        <f>IF(G150 &lt; 0, -1*G150, 0)</f>
        <v>0</v>
      </c>
      <c r="I150" s="41">
        <f>IF(G150 &gt; 0, G150,0)</f>
        <v>0</v>
      </c>
      <c r="J150" s="41">
        <v>5406.81</v>
      </c>
      <c r="K150" s="41">
        <v>0</v>
      </c>
    </row>
    <row r="151" spans="1:11" ht="27" x14ac:dyDescent="0.3">
      <c r="A151" s="11">
        <v>163</v>
      </c>
      <c r="B151" s="12" t="s">
        <v>167</v>
      </c>
      <c r="C151" s="43">
        <v>0</v>
      </c>
      <c r="D151" s="43">
        <v>0</v>
      </c>
      <c r="E151" s="42">
        <f>C151-H151</f>
        <v>0</v>
      </c>
      <c r="F151" s="42">
        <f>D151-I151</f>
        <v>0</v>
      </c>
      <c r="G151" s="52">
        <v>0</v>
      </c>
      <c r="H151" s="41">
        <f>IF(G151 &lt; 0, -1*G151, 0)</f>
        <v>0</v>
      </c>
      <c r="I151" s="41">
        <f>IF(G151 &gt; 0, G151,0)</f>
        <v>0</v>
      </c>
      <c r="J151" s="41">
        <v>0</v>
      </c>
      <c r="K151" s="41">
        <v>0</v>
      </c>
    </row>
    <row r="152" spans="1:11" ht="27" x14ac:dyDescent="0.3">
      <c r="A152" s="11">
        <v>164</v>
      </c>
      <c r="B152" s="8" t="s">
        <v>168</v>
      </c>
      <c r="C152" s="43">
        <v>0</v>
      </c>
      <c r="D152" s="43">
        <v>0</v>
      </c>
      <c r="E152" s="42">
        <f>C152-H152</f>
        <v>0</v>
      </c>
      <c r="F152" s="42">
        <f>D152-I152</f>
        <v>0</v>
      </c>
      <c r="G152" s="54">
        <v>0</v>
      </c>
      <c r="H152" s="41">
        <f>IF(G152 &lt; 0, -1*G152, 0)</f>
        <v>0</v>
      </c>
      <c r="I152" s="41">
        <f>IF(G152 &gt; 0, G152,0)</f>
        <v>0</v>
      </c>
      <c r="J152" s="41">
        <v>0</v>
      </c>
      <c r="K152" s="41">
        <v>0</v>
      </c>
    </row>
    <row r="153" spans="1:11" ht="27" x14ac:dyDescent="0.3">
      <c r="A153" s="11">
        <v>165</v>
      </c>
      <c r="B153" s="8" t="s">
        <v>169</v>
      </c>
      <c r="C153" s="43">
        <v>0</v>
      </c>
      <c r="D153" s="43">
        <v>0</v>
      </c>
      <c r="E153" s="42">
        <f>C153-H153</f>
        <v>0</v>
      </c>
      <c r="F153" s="42">
        <f>D153-I153</f>
        <v>0</v>
      </c>
      <c r="G153" s="54">
        <v>0</v>
      </c>
      <c r="H153" s="41">
        <f>IF(G153 &lt; 0, -1*G153, 0)</f>
        <v>0</v>
      </c>
      <c r="I153" s="41">
        <f>IF(G153 &gt; 0, G153,0)</f>
        <v>0</v>
      </c>
      <c r="J153" s="41">
        <v>0</v>
      </c>
      <c r="K153" s="41">
        <v>0</v>
      </c>
    </row>
    <row r="154" spans="1:11" ht="27" x14ac:dyDescent="0.3">
      <c r="A154" s="11">
        <v>166</v>
      </c>
      <c r="B154" s="8" t="s">
        <v>170</v>
      </c>
      <c r="C154" s="43">
        <v>0</v>
      </c>
      <c r="D154" s="43">
        <v>0</v>
      </c>
      <c r="E154" s="42">
        <f>C154-H154</f>
        <v>0</v>
      </c>
      <c r="F154" s="42">
        <f>D154-I154</f>
        <v>0</v>
      </c>
      <c r="G154" s="54">
        <v>0</v>
      </c>
      <c r="H154" s="41">
        <f>IF(G154 &lt; 0, -1*G154, 0)</f>
        <v>0</v>
      </c>
      <c r="I154" s="41">
        <f>IF(G154 &gt; 0, G154,0)</f>
        <v>0</v>
      </c>
      <c r="J154" s="41">
        <v>0</v>
      </c>
      <c r="K154" s="41">
        <v>0</v>
      </c>
    </row>
    <row r="155" spans="1:11" ht="27" x14ac:dyDescent="0.3">
      <c r="A155" s="11">
        <v>167</v>
      </c>
      <c r="B155" s="8" t="s">
        <v>171</v>
      </c>
      <c r="C155" s="43">
        <v>979432.45</v>
      </c>
      <c r="D155" s="43">
        <v>0</v>
      </c>
      <c r="E155" s="42">
        <f>C155-H155</f>
        <v>0</v>
      </c>
      <c r="F155" s="42">
        <f>D155-I155</f>
        <v>0</v>
      </c>
      <c r="G155" s="54">
        <v>-979432.45</v>
      </c>
      <c r="H155" s="41">
        <f>IF(G155 &lt; 0, -1*G155, 0)</f>
        <v>979432.45</v>
      </c>
      <c r="I155" s="41">
        <f>IF(G155 &gt; 0, G155,0)</f>
        <v>0</v>
      </c>
      <c r="J155" s="41">
        <v>0</v>
      </c>
      <c r="K155" s="41">
        <v>0</v>
      </c>
    </row>
    <row r="156" spans="1:11" ht="27" x14ac:dyDescent="0.3">
      <c r="A156" s="11">
        <v>168</v>
      </c>
      <c r="B156" s="8" t="s">
        <v>172</v>
      </c>
      <c r="C156" s="43">
        <v>170388</v>
      </c>
      <c r="D156" s="43">
        <v>0</v>
      </c>
      <c r="E156" s="42">
        <f>C156-H156</f>
        <v>0</v>
      </c>
      <c r="F156" s="42">
        <f>D156-I156</f>
        <v>0</v>
      </c>
      <c r="G156" s="54">
        <v>-170388</v>
      </c>
      <c r="H156" s="41">
        <f>IF(G156 &lt; 0, -1*G156, 0)</f>
        <v>170388</v>
      </c>
      <c r="I156" s="41">
        <f>IF(G156 &gt; 0, G156,0)</f>
        <v>0</v>
      </c>
      <c r="J156" s="41">
        <v>1763178.69</v>
      </c>
      <c r="K156" s="41">
        <v>0</v>
      </c>
    </row>
    <row r="157" spans="1:11" ht="27" x14ac:dyDescent="0.3">
      <c r="A157" s="7">
        <v>169</v>
      </c>
      <c r="B157" s="8" t="s">
        <v>173</v>
      </c>
      <c r="C157" s="43">
        <v>1910681.32</v>
      </c>
      <c r="D157" s="43">
        <v>0</v>
      </c>
      <c r="E157" s="42">
        <f>C157-H157</f>
        <v>0</v>
      </c>
      <c r="F157" s="42">
        <f>D157-I157</f>
        <v>0</v>
      </c>
      <c r="G157" s="54">
        <v>-1910681.32</v>
      </c>
      <c r="H157" s="41">
        <f>IF(G157 &lt; 0, -1*G157, 0)</f>
        <v>1910681.32</v>
      </c>
      <c r="I157" s="41">
        <f>IF(G157 &gt; 0, G157,0)</f>
        <v>0</v>
      </c>
      <c r="J157" s="41">
        <v>0</v>
      </c>
      <c r="K157" s="41">
        <v>4278344.67</v>
      </c>
    </row>
    <row r="158" spans="1:11" ht="40.200000000000003" x14ac:dyDescent="0.3">
      <c r="A158" s="7">
        <v>170</v>
      </c>
      <c r="B158" s="8" t="s">
        <v>174</v>
      </c>
      <c r="C158" s="43">
        <v>14477361.960000001</v>
      </c>
      <c r="D158" s="43">
        <v>0</v>
      </c>
      <c r="E158" s="42">
        <f>C158-H158</f>
        <v>0</v>
      </c>
      <c r="F158" s="42">
        <f>D158-I158</f>
        <v>0</v>
      </c>
      <c r="G158" s="54">
        <v>-14477361.960000001</v>
      </c>
      <c r="H158" s="41">
        <f>IF(G158 &lt; 0, -1*G158, 0)</f>
        <v>14477361.960000001</v>
      </c>
      <c r="I158" s="41">
        <f>IF(G158 &gt; 0, G158,0)</f>
        <v>0</v>
      </c>
      <c r="J158" s="41">
        <v>0</v>
      </c>
      <c r="K158" s="41">
        <v>0</v>
      </c>
    </row>
    <row r="159" spans="1:11" ht="27" x14ac:dyDescent="0.3">
      <c r="A159" s="7">
        <v>171</v>
      </c>
      <c r="B159" s="8" t="s">
        <v>175</v>
      </c>
      <c r="C159" s="43">
        <v>493412128.56999999</v>
      </c>
      <c r="D159" s="43">
        <v>0</v>
      </c>
      <c r="E159" s="42">
        <f>C159-H159</f>
        <v>0</v>
      </c>
      <c r="F159" s="42">
        <f>D159-I159</f>
        <v>0</v>
      </c>
      <c r="G159" s="54">
        <v>-493412128.56999999</v>
      </c>
      <c r="H159" s="41">
        <f>IF(G159 &lt; 0, -1*G159, 0)</f>
        <v>493412128.56999999</v>
      </c>
      <c r="I159" s="41">
        <f>IF(G159 &gt; 0, G159,0)</f>
        <v>0</v>
      </c>
      <c r="J159" s="41">
        <v>0</v>
      </c>
      <c r="K159" s="41">
        <v>0</v>
      </c>
    </row>
    <row r="160" spans="1:11" ht="27" x14ac:dyDescent="0.3">
      <c r="A160" s="7">
        <v>172</v>
      </c>
      <c r="B160" s="8" t="s">
        <v>176</v>
      </c>
      <c r="C160" s="43">
        <v>2248792</v>
      </c>
      <c r="D160" s="43">
        <v>0</v>
      </c>
      <c r="E160" s="42">
        <f>C160-H160</f>
        <v>0</v>
      </c>
      <c r="F160" s="42">
        <f>D160-I160</f>
        <v>0</v>
      </c>
      <c r="G160" s="54">
        <v>-2248792</v>
      </c>
      <c r="H160" s="41">
        <f>IF(G160 &lt; 0, -1*G160, 0)</f>
        <v>2248792</v>
      </c>
      <c r="I160" s="41">
        <f>IF(G160 &gt; 0, G160,0)</f>
        <v>0</v>
      </c>
      <c r="J160" s="41">
        <v>1644200</v>
      </c>
      <c r="K160" s="41">
        <v>0</v>
      </c>
    </row>
    <row r="161" spans="1:11" ht="27" x14ac:dyDescent="0.3">
      <c r="A161" s="7">
        <v>173</v>
      </c>
      <c r="B161" s="12" t="s">
        <v>177</v>
      </c>
      <c r="C161" s="43">
        <v>0</v>
      </c>
      <c r="D161" s="43">
        <v>0</v>
      </c>
      <c r="E161" s="42">
        <f>C161-H161</f>
        <v>0</v>
      </c>
      <c r="F161" s="42">
        <f>D161-I161</f>
        <v>0</v>
      </c>
      <c r="G161" s="52">
        <v>0</v>
      </c>
      <c r="H161" s="41">
        <f>IF(G161 &lt; 0, -1*G161, 0)</f>
        <v>0</v>
      </c>
      <c r="I161" s="41">
        <f>IF(G161 &gt; 0, G161,0)</f>
        <v>0</v>
      </c>
      <c r="J161" s="41">
        <v>0</v>
      </c>
      <c r="K161" s="41">
        <v>30000</v>
      </c>
    </row>
    <row r="162" spans="1:11" ht="27" x14ac:dyDescent="0.3">
      <c r="A162" s="7">
        <v>174</v>
      </c>
      <c r="B162" s="8" t="s">
        <v>178</v>
      </c>
      <c r="C162" s="43">
        <v>0</v>
      </c>
      <c r="D162" s="43">
        <v>0</v>
      </c>
      <c r="E162" s="42">
        <f>C162-H162</f>
        <v>0</v>
      </c>
      <c r="F162" s="42">
        <f>D162-I162</f>
        <v>0</v>
      </c>
      <c r="G162" s="54">
        <v>0</v>
      </c>
      <c r="H162" s="41">
        <f>IF(G162 &lt; 0, -1*G162, 0)</f>
        <v>0</v>
      </c>
      <c r="I162" s="41">
        <f>IF(G162 &gt; 0, G162,0)</f>
        <v>0</v>
      </c>
      <c r="J162" s="41">
        <v>2188398.86</v>
      </c>
      <c r="K162" s="41">
        <v>0</v>
      </c>
    </row>
    <row r="163" spans="1:11" ht="27" x14ac:dyDescent="0.3">
      <c r="A163" s="7">
        <v>175</v>
      </c>
      <c r="B163" s="8" t="s">
        <v>179</v>
      </c>
      <c r="C163" s="43">
        <v>0</v>
      </c>
      <c r="D163" s="43">
        <v>0</v>
      </c>
      <c r="E163" s="42">
        <f>C163-H163</f>
        <v>0</v>
      </c>
      <c r="F163" s="42">
        <f>D163-I163</f>
        <v>0</v>
      </c>
      <c r="G163" s="54">
        <v>0</v>
      </c>
      <c r="H163" s="41">
        <f>IF(G163 &lt; 0, -1*G163, 0)</f>
        <v>0</v>
      </c>
      <c r="I163" s="41">
        <f>IF(G163 &gt; 0, G163,0)</f>
        <v>0</v>
      </c>
      <c r="J163" s="41">
        <v>10666100.779999999</v>
      </c>
      <c r="K163" s="41">
        <v>0</v>
      </c>
    </row>
    <row r="164" spans="1:11" ht="27" x14ac:dyDescent="0.3">
      <c r="A164" s="7">
        <v>176</v>
      </c>
      <c r="B164" s="8" t="s">
        <v>180</v>
      </c>
      <c r="C164" s="43">
        <v>142904955.15000001</v>
      </c>
      <c r="D164" s="43">
        <v>0</v>
      </c>
      <c r="E164" s="42">
        <f>C164-H164</f>
        <v>0</v>
      </c>
      <c r="F164" s="42">
        <f>D164-I164</f>
        <v>0</v>
      </c>
      <c r="G164" s="54">
        <v>-142904955.15000001</v>
      </c>
      <c r="H164" s="41">
        <f>IF(G164 &lt; 0, -1*G164, 0)</f>
        <v>142904955.15000001</v>
      </c>
      <c r="I164" s="41">
        <f>IF(G164 &gt; 0, G164,0)</f>
        <v>0</v>
      </c>
      <c r="J164" s="41">
        <v>3565584.16</v>
      </c>
      <c r="K164" s="41">
        <v>0</v>
      </c>
    </row>
    <row r="165" spans="1:11" x14ac:dyDescent="0.3">
      <c r="A165" s="7">
        <v>177</v>
      </c>
      <c r="B165" s="8" t="s">
        <v>181</v>
      </c>
      <c r="C165" s="43">
        <v>385571529.79000002</v>
      </c>
      <c r="D165" s="43">
        <v>0</v>
      </c>
      <c r="E165" s="42">
        <f>C165-H165</f>
        <v>0</v>
      </c>
      <c r="F165" s="42">
        <f>D165-I165</f>
        <v>0</v>
      </c>
      <c r="G165" s="54">
        <v>-385571529.79000002</v>
      </c>
      <c r="H165" s="41">
        <f>IF(G165 &lt; 0, -1*G165, 0)</f>
        <v>385571529.79000002</v>
      </c>
      <c r="I165" s="41">
        <f>IF(G165 &gt; 0, G165,0)</f>
        <v>0</v>
      </c>
      <c r="J165" s="41">
        <v>0</v>
      </c>
      <c r="K165" s="41">
        <v>0</v>
      </c>
    </row>
    <row r="166" spans="1:11" ht="27" x14ac:dyDescent="0.3">
      <c r="A166" s="7">
        <v>178</v>
      </c>
      <c r="B166" s="8" t="s">
        <v>182</v>
      </c>
      <c r="C166" s="43">
        <v>77730187.049999997</v>
      </c>
      <c r="D166" s="43">
        <v>0</v>
      </c>
      <c r="E166" s="42">
        <f>C166-H166</f>
        <v>0</v>
      </c>
      <c r="F166" s="42">
        <f>D166-I166</f>
        <v>0</v>
      </c>
      <c r="G166" s="54">
        <v>-77730187.049999997</v>
      </c>
      <c r="H166" s="41">
        <f>IF(G166 &lt; 0, -1*G166, 0)</f>
        <v>77730187.049999997</v>
      </c>
      <c r="I166" s="41">
        <f>IF(G166 &gt; 0, G166,0)</f>
        <v>0</v>
      </c>
      <c r="J166" s="41">
        <v>0</v>
      </c>
      <c r="K166" s="41">
        <v>5434212.5800000001</v>
      </c>
    </row>
    <row r="167" spans="1:11" ht="27" x14ac:dyDescent="0.3">
      <c r="A167" s="7">
        <v>179</v>
      </c>
      <c r="B167" s="8" t="s">
        <v>183</v>
      </c>
      <c r="C167" s="43">
        <v>0</v>
      </c>
      <c r="D167" s="43">
        <v>0</v>
      </c>
      <c r="E167" s="42">
        <f>C167-H167</f>
        <v>0</v>
      </c>
      <c r="F167" s="42">
        <f>D167-I167</f>
        <v>0</v>
      </c>
      <c r="G167" s="54">
        <v>0</v>
      </c>
      <c r="H167" s="41">
        <f>IF(G167 &lt; 0, -1*G167, 0)</f>
        <v>0</v>
      </c>
      <c r="I167" s="41">
        <f>IF(G167 &gt; 0, G167,0)</f>
        <v>0</v>
      </c>
      <c r="J167" s="41">
        <v>6923905.3600000003</v>
      </c>
      <c r="K167" s="41">
        <v>0</v>
      </c>
    </row>
    <row r="168" spans="1:11" ht="27" x14ac:dyDescent="0.3">
      <c r="A168" s="7">
        <v>180</v>
      </c>
      <c r="B168" s="8" t="s">
        <v>184</v>
      </c>
      <c r="C168" s="43">
        <v>0</v>
      </c>
      <c r="D168" s="43">
        <v>69491.070000000007</v>
      </c>
      <c r="E168" s="42">
        <f>C168-H168</f>
        <v>0</v>
      </c>
      <c r="F168" s="42">
        <f>D168-I168</f>
        <v>0</v>
      </c>
      <c r="G168" s="54">
        <v>69491.070000000007</v>
      </c>
      <c r="H168" s="41">
        <f>IF(G168 &lt; 0, -1*G168, 0)</f>
        <v>0</v>
      </c>
      <c r="I168" s="41">
        <f>IF(G168 &gt; 0, G168,0)</f>
        <v>69491.070000000007</v>
      </c>
      <c r="J168" s="41">
        <v>0</v>
      </c>
      <c r="K168" s="41">
        <v>0</v>
      </c>
    </row>
    <row r="169" spans="1:11" ht="40.200000000000003" x14ac:dyDescent="0.3">
      <c r="A169" s="7">
        <v>181</v>
      </c>
      <c r="B169" s="8" t="s">
        <v>185</v>
      </c>
      <c r="C169" s="43">
        <v>0</v>
      </c>
      <c r="D169" s="43">
        <v>1098336</v>
      </c>
      <c r="E169" s="42">
        <f>C169-H169</f>
        <v>0</v>
      </c>
      <c r="F169" s="42">
        <f>D169-I169</f>
        <v>0</v>
      </c>
      <c r="G169" s="54">
        <v>1098336</v>
      </c>
      <c r="H169" s="41">
        <f>IF(G169 &lt; 0, -1*G169, 0)</f>
        <v>0</v>
      </c>
      <c r="I169" s="41">
        <f>IF(G169 &gt; 0, G169,0)</f>
        <v>1098336</v>
      </c>
      <c r="J169" s="41">
        <v>0</v>
      </c>
      <c r="K169" s="41">
        <v>0</v>
      </c>
    </row>
    <row r="170" spans="1:11" ht="40.200000000000003" x14ac:dyDescent="0.3">
      <c r="A170" s="7">
        <v>182</v>
      </c>
      <c r="B170" s="8" t="s">
        <v>186</v>
      </c>
      <c r="C170" s="43">
        <v>0</v>
      </c>
      <c r="D170" s="43">
        <v>0</v>
      </c>
      <c r="E170" s="42">
        <f>C170-H170</f>
        <v>0</v>
      </c>
      <c r="F170" s="42">
        <f>D170-I170</f>
        <v>0</v>
      </c>
      <c r="G170" s="54">
        <v>0</v>
      </c>
      <c r="H170" s="41">
        <f>IF(G170 &lt; 0, -1*G170, 0)</f>
        <v>0</v>
      </c>
      <c r="I170" s="41">
        <f>IF(G170 &gt; 0, G170,0)</f>
        <v>0</v>
      </c>
      <c r="J170" s="41">
        <v>9401</v>
      </c>
      <c r="K170" s="41">
        <v>0</v>
      </c>
    </row>
    <row r="171" spans="1:11" ht="27" x14ac:dyDescent="0.3">
      <c r="A171" s="7">
        <v>183</v>
      </c>
      <c r="B171" s="8" t="s">
        <v>187</v>
      </c>
      <c r="C171" s="43">
        <v>0</v>
      </c>
      <c r="D171" s="43">
        <v>0</v>
      </c>
      <c r="E171" s="42">
        <f>C171-H171</f>
        <v>0</v>
      </c>
      <c r="F171" s="42">
        <f>D171-I171</f>
        <v>0</v>
      </c>
      <c r="G171" s="54">
        <v>0</v>
      </c>
      <c r="H171" s="41">
        <f>IF(G171 &lt; 0, -1*G171, 0)</f>
        <v>0</v>
      </c>
      <c r="I171" s="41">
        <f>IF(G171 &gt; 0, G171,0)</f>
        <v>0</v>
      </c>
      <c r="J171" s="41">
        <v>475648.67</v>
      </c>
      <c r="K171" s="41">
        <v>0</v>
      </c>
    </row>
    <row r="172" spans="1:11" ht="27" x14ac:dyDescent="0.3">
      <c r="A172" s="7">
        <v>184</v>
      </c>
      <c r="B172" s="12" t="s">
        <v>188</v>
      </c>
      <c r="C172" s="43">
        <v>0</v>
      </c>
      <c r="D172" s="43">
        <v>0</v>
      </c>
      <c r="E172" s="42">
        <f>C172-H172</f>
        <v>0</v>
      </c>
      <c r="F172" s="42">
        <f>D172-I172</f>
        <v>0</v>
      </c>
      <c r="G172" s="52">
        <v>0</v>
      </c>
      <c r="H172" s="41">
        <f>IF(G172 &lt; 0, -1*G172, 0)</f>
        <v>0</v>
      </c>
      <c r="I172" s="41">
        <f>IF(G172 &gt; 0, G172,0)</f>
        <v>0</v>
      </c>
      <c r="J172" s="41">
        <v>108</v>
      </c>
      <c r="K172" s="41">
        <v>0</v>
      </c>
    </row>
    <row r="173" spans="1:11" ht="27" x14ac:dyDescent="0.3">
      <c r="A173" s="7">
        <v>185</v>
      </c>
      <c r="B173" s="8" t="s">
        <v>189</v>
      </c>
      <c r="C173" s="43">
        <v>0</v>
      </c>
      <c r="D173" s="43">
        <v>0</v>
      </c>
      <c r="E173" s="42">
        <f>C173-H173</f>
        <v>0</v>
      </c>
      <c r="F173" s="42">
        <f>D173-I173</f>
        <v>0</v>
      </c>
      <c r="G173" s="54">
        <v>0</v>
      </c>
      <c r="H173" s="41">
        <f>IF(G173 &lt; 0, -1*G173, 0)</f>
        <v>0</v>
      </c>
      <c r="I173" s="41">
        <f>IF(G173 &gt; 0, G173,0)</f>
        <v>0</v>
      </c>
      <c r="J173" s="41">
        <v>0</v>
      </c>
      <c r="K173" s="41">
        <v>0</v>
      </c>
    </row>
    <row r="174" spans="1:11" ht="27" x14ac:dyDescent="0.3">
      <c r="A174" s="7">
        <v>186</v>
      </c>
      <c r="B174" s="8" t="s">
        <v>190</v>
      </c>
      <c r="C174" s="43">
        <v>156156029</v>
      </c>
      <c r="D174" s="43">
        <v>0</v>
      </c>
      <c r="E174" s="42">
        <f>C174-H174</f>
        <v>0</v>
      </c>
      <c r="F174" s="42">
        <f>D174-I174</f>
        <v>0</v>
      </c>
      <c r="G174" s="54">
        <v>-156156029</v>
      </c>
      <c r="H174" s="41">
        <f>IF(G174 &lt; 0, -1*G174, 0)</f>
        <v>156156029</v>
      </c>
      <c r="I174" s="41">
        <f>IF(G174 &gt; 0, G174,0)</f>
        <v>0</v>
      </c>
      <c r="J174" s="41">
        <v>71055265.439999998</v>
      </c>
      <c r="K174" s="41">
        <v>0</v>
      </c>
    </row>
    <row r="175" spans="1:11" ht="27" x14ac:dyDescent="0.3">
      <c r="A175" s="7">
        <v>187</v>
      </c>
      <c r="B175" s="8" t="s">
        <v>191</v>
      </c>
      <c r="C175" s="43">
        <v>0</v>
      </c>
      <c r="D175" s="43">
        <v>0</v>
      </c>
      <c r="E175" s="42">
        <f>C175-H175</f>
        <v>0</v>
      </c>
      <c r="F175" s="42">
        <f>D175-I175</f>
        <v>0</v>
      </c>
      <c r="G175" s="54">
        <v>0</v>
      </c>
      <c r="H175" s="41">
        <f>IF(G175 &lt; 0, -1*G175, 0)</f>
        <v>0</v>
      </c>
      <c r="I175" s="41">
        <f>IF(G175 &gt; 0, G175,0)</f>
        <v>0</v>
      </c>
      <c r="J175" s="41">
        <v>1016129363.24</v>
      </c>
      <c r="K175" s="41">
        <v>0</v>
      </c>
    </row>
    <row r="176" spans="1:11" ht="27" x14ac:dyDescent="0.3">
      <c r="A176" s="7">
        <v>188</v>
      </c>
      <c r="B176" s="8" t="s">
        <v>192</v>
      </c>
      <c r="C176" s="43">
        <v>0</v>
      </c>
      <c r="D176" s="43">
        <v>0</v>
      </c>
      <c r="E176" s="42">
        <f>C176-H176</f>
        <v>0</v>
      </c>
      <c r="F176" s="42">
        <f>D176-I176</f>
        <v>0</v>
      </c>
      <c r="G176" s="54">
        <v>0</v>
      </c>
      <c r="H176" s="41">
        <f>IF(G176 &lt; 0, -1*G176, 0)</f>
        <v>0</v>
      </c>
      <c r="I176" s="41">
        <f>IF(G176 &gt; 0, G176,0)</f>
        <v>0</v>
      </c>
      <c r="J176" s="41">
        <v>161846.62</v>
      </c>
      <c r="K176" s="41">
        <v>0</v>
      </c>
    </row>
    <row r="177" spans="1:11" ht="27" x14ac:dyDescent="0.3">
      <c r="A177" s="7">
        <v>189</v>
      </c>
      <c r="B177" s="8" t="s">
        <v>193</v>
      </c>
      <c r="C177" s="43">
        <v>0</v>
      </c>
      <c r="D177" s="43">
        <v>14035</v>
      </c>
      <c r="E177" s="42">
        <f>C177-H177</f>
        <v>0</v>
      </c>
      <c r="F177" s="42">
        <f>D177-I177</f>
        <v>0</v>
      </c>
      <c r="G177" s="54">
        <v>14035</v>
      </c>
      <c r="H177" s="41">
        <f>IF(G177 &lt; 0, -1*G177, 0)</f>
        <v>0</v>
      </c>
      <c r="I177" s="41">
        <f>IF(G177 &gt; 0, G177,0)</f>
        <v>14035</v>
      </c>
      <c r="J177" s="41">
        <v>1699090965.23</v>
      </c>
      <c r="K177" s="41">
        <v>0</v>
      </c>
    </row>
    <row r="178" spans="1:11" ht="40.200000000000003" x14ac:dyDescent="0.3">
      <c r="A178" s="7">
        <v>190</v>
      </c>
      <c r="B178" s="8" t="s">
        <v>194</v>
      </c>
      <c r="C178" s="43">
        <v>0</v>
      </c>
      <c r="D178" s="43">
        <v>156156029</v>
      </c>
      <c r="E178" s="42">
        <f>C178-H178</f>
        <v>0</v>
      </c>
      <c r="F178" s="42">
        <f>D178-I178</f>
        <v>0</v>
      </c>
      <c r="G178" s="54">
        <v>156156029</v>
      </c>
      <c r="H178" s="41">
        <f>IF(G178 &lt; 0, -1*G178, 0)</f>
        <v>0</v>
      </c>
      <c r="I178" s="41">
        <f>IF(G178 &gt; 0, G178,0)</f>
        <v>156156029</v>
      </c>
      <c r="J178" s="41">
        <v>1082.93</v>
      </c>
      <c r="K178" s="41">
        <v>0</v>
      </c>
    </row>
    <row r="179" spans="1:11" ht="27" x14ac:dyDescent="0.3">
      <c r="A179" s="7">
        <v>191</v>
      </c>
      <c r="B179" s="8" t="s">
        <v>195</v>
      </c>
      <c r="C179" s="43">
        <v>0</v>
      </c>
      <c r="D179" s="43">
        <v>3996471.4</v>
      </c>
      <c r="E179" s="42">
        <f>C179-H179</f>
        <v>0</v>
      </c>
      <c r="F179" s="42">
        <f>D179-I179</f>
        <v>0</v>
      </c>
      <c r="G179" s="54">
        <v>3996471.4</v>
      </c>
      <c r="H179" s="41">
        <f>IF(G179 &lt; 0, -1*G179, 0)</f>
        <v>0</v>
      </c>
      <c r="I179" s="41">
        <f>IF(G179 &gt; 0, G179,0)</f>
        <v>3996471.4</v>
      </c>
      <c r="J179" s="41">
        <v>111181.4</v>
      </c>
      <c r="K179" s="41">
        <v>0</v>
      </c>
    </row>
    <row r="180" spans="1:11" ht="27" x14ac:dyDescent="0.3">
      <c r="A180" s="7">
        <v>192</v>
      </c>
      <c r="B180" s="8" t="s">
        <v>196</v>
      </c>
      <c r="C180" s="43">
        <v>0</v>
      </c>
      <c r="D180" s="43">
        <v>1192982574.1199999</v>
      </c>
      <c r="E180" s="42">
        <f>C180-H180</f>
        <v>0</v>
      </c>
      <c r="F180" s="42">
        <f>D180-I180</f>
        <v>0</v>
      </c>
      <c r="G180" s="54">
        <v>1192982574.1199999</v>
      </c>
      <c r="H180" s="41">
        <f>IF(G180 &lt; 0, -1*G180, 0)</f>
        <v>0</v>
      </c>
      <c r="I180" s="41">
        <f>IF(G180 &gt; 0, G180,0)</f>
        <v>1192982574.1199999</v>
      </c>
      <c r="J180" s="41">
        <v>196968.07</v>
      </c>
      <c r="K180" s="41">
        <v>0</v>
      </c>
    </row>
    <row r="181" spans="1:11" ht="27" x14ac:dyDescent="0.3">
      <c r="A181" s="7">
        <v>193</v>
      </c>
      <c r="B181" s="8" t="s">
        <v>197</v>
      </c>
      <c r="C181" s="43">
        <v>0</v>
      </c>
      <c r="D181" s="43">
        <v>11617654</v>
      </c>
      <c r="E181" s="42">
        <f>C181-H181</f>
        <v>0</v>
      </c>
      <c r="F181" s="42">
        <f>D181-I181</f>
        <v>0</v>
      </c>
      <c r="G181" s="54">
        <v>11617654</v>
      </c>
      <c r="H181" s="41">
        <f>IF(G181 &lt; 0, -1*G181, 0)</f>
        <v>0</v>
      </c>
      <c r="I181" s="41">
        <f>IF(G181 &gt; 0, G181,0)</f>
        <v>11617654</v>
      </c>
      <c r="J181" s="41">
        <v>398137.75</v>
      </c>
      <c r="K181" s="41">
        <v>0</v>
      </c>
    </row>
    <row r="182" spans="1:11" ht="27" x14ac:dyDescent="0.3">
      <c r="A182" s="7">
        <v>194</v>
      </c>
      <c r="B182" s="8" t="s">
        <v>198</v>
      </c>
      <c r="C182" s="43">
        <v>0</v>
      </c>
      <c r="D182" s="43">
        <v>708192.06</v>
      </c>
      <c r="E182" s="42">
        <f>C182-H182</f>
        <v>0</v>
      </c>
      <c r="F182" s="42">
        <f>D182-I182</f>
        <v>0</v>
      </c>
      <c r="G182" s="54">
        <v>708192.06</v>
      </c>
      <c r="H182" s="41">
        <f>IF(G182 &lt; 0, -1*G182, 0)</f>
        <v>0</v>
      </c>
      <c r="I182" s="41">
        <f>IF(G182 &gt; 0, G182,0)</f>
        <v>708192.06</v>
      </c>
      <c r="J182" s="41">
        <v>30848770.370000001</v>
      </c>
      <c r="K182" s="41">
        <v>0</v>
      </c>
    </row>
    <row r="183" spans="1:11" ht="27" x14ac:dyDescent="0.3">
      <c r="A183" s="7">
        <v>195</v>
      </c>
      <c r="B183" s="8" t="s">
        <v>199</v>
      </c>
      <c r="C183" s="43">
        <v>0</v>
      </c>
      <c r="D183" s="43">
        <v>472036.61</v>
      </c>
      <c r="E183" s="42">
        <f>C183-H183</f>
        <v>0</v>
      </c>
      <c r="F183" s="42">
        <f>D183-I183</f>
        <v>0</v>
      </c>
      <c r="G183" s="54">
        <v>472036.61</v>
      </c>
      <c r="H183" s="41">
        <f>IF(G183 &lt; 0, -1*G183, 0)</f>
        <v>0</v>
      </c>
      <c r="I183" s="41">
        <f>IF(G183 &gt; 0, G183,0)</f>
        <v>472036.61</v>
      </c>
      <c r="J183" s="41">
        <v>394423.98</v>
      </c>
      <c r="K183" s="41">
        <v>0</v>
      </c>
    </row>
    <row r="184" spans="1:11" ht="27" x14ac:dyDescent="0.3">
      <c r="A184" s="7">
        <v>196</v>
      </c>
      <c r="B184" s="8" t="s">
        <v>200</v>
      </c>
      <c r="C184" s="43">
        <v>0</v>
      </c>
      <c r="D184" s="43">
        <v>99703.59</v>
      </c>
      <c r="E184" s="42">
        <f>C184-H184</f>
        <v>0</v>
      </c>
      <c r="F184" s="42">
        <f>D184-I184</f>
        <v>0</v>
      </c>
      <c r="G184" s="54">
        <v>99703.59</v>
      </c>
      <c r="H184" s="41">
        <f>IF(G184 &lt; 0, -1*G184, 0)</f>
        <v>0</v>
      </c>
      <c r="I184" s="41">
        <f>IF(G184 &gt; 0, G184,0)</f>
        <v>99703.59</v>
      </c>
      <c r="J184" s="41">
        <v>42189.45</v>
      </c>
      <c r="K184" s="41">
        <v>0</v>
      </c>
    </row>
    <row r="185" spans="1:11" ht="27" x14ac:dyDescent="0.3">
      <c r="A185" s="7">
        <v>197</v>
      </c>
      <c r="B185" s="8" t="s">
        <v>201</v>
      </c>
      <c r="C185" s="43">
        <v>0</v>
      </c>
      <c r="D185" s="43">
        <v>0</v>
      </c>
      <c r="E185" s="42">
        <f>C185-H185</f>
        <v>0</v>
      </c>
      <c r="F185" s="42">
        <f>D185-I185</f>
        <v>0</v>
      </c>
      <c r="G185" s="54">
        <v>0</v>
      </c>
      <c r="H185" s="41">
        <f>IF(G185 &lt; 0, -1*G185, 0)</f>
        <v>0</v>
      </c>
      <c r="I185" s="41">
        <f>IF(G185 &gt; 0, G185,0)</f>
        <v>0</v>
      </c>
      <c r="J185" s="41">
        <v>276078414.18000001</v>
      </c>
      <c r="K185" s="41">
        <v>0</v>
      </c>
    </row>
    <row r="186" spans="1:11" ht="27" x14ac:dyDescent="0.3">
      <c r="A186" s="7">
        <v>198</v>
      </c>
      <c r="B186" s="8" t="s">
        <v>202</v>
      </c>
      <c r="C186" s="43">
        <v>0</v>
      </c>
      <c r="D186" s="43">
        <v>235118.22</v>
      </c>
      <c r="E186" s="42">
        <f>C186-H186</f>
        <v>0</v>
      </c>
      <c r="F186" s="42">
        <f>D186-I186</f>
        <v>0</v>
      </c>
      <c r="G186" s="54">
        <v>235118.22</v>
      </c>
      <c r="H186" s="41">
        <f>IF(G186 &lt; 0, -1*G186, 0)</f>
        <v>0</v>
      </c>
      <c r="I186" s="41">
        <f>IF(G186 &gt; 0, G186,0)</f>
        <v>235118.22</v>
      </c>
      <c r="J186" s="41">
        <v>0</v>
      </c>
      <c r="K186" s="41">
        <v>0</v>
      </c>
    </row>
    <row r="187" spans="1:11" x14ac:dyDescent="0.3">
      <c r="A187" s="7">
        <v>199</v>
      </c>
      <c r="B187" s="8" t="s">
        <v>203</v>
      </c>
      <c r="C187" s="43">
        <v>0</v>
      </c>
      <c r="D187" s="43">
        <v>1241652.33</v>
      </c>
      <c r="E187" s="42">
        <f>C187-H187</f>
        <v>0</v>
      </c>
      <c r="F187" s="42">
        <f>D187-I187</f>
        <v>0</v>
      </c>
      <c r="G187" s="54">
        <v>1241652.33</v>
      </c>
      <c r="H187" s="41">
        <f>IF(G187 &lt; 0, -1*G187, 0)</f>
        <v>0</v>
      </c>
      <c r="I187" s="41">
        <f>IF(G187 &gt; 0, G187,0)</f>
        <v>1241652.33</v>
      </c>
      <c r="J187" s="41">
        <v>0</v>
      </c>
      <c r="K187" s="41">
        <v>0</v>
      </c>
    </row>
    <row r="188" spans="1:11" ht="27" x14ac:dyDescent="0.3">
      <c r="A188" s="45">
        <v>200</v>
      </c>
      <c r="B188" s="46" t="s">
        <v>204</v>
      </c>
      <c r="C188" s="47">
        <v>0</v>
      </c>
      <c r="D188" s="47">
        <v>324724115.47500002</v>
      </c>
      <c r="E188" s="42">
        <f>C188-H188</f>
        <v>0</v>
      </c>
      <c r="F188" s="42">
        <f>D188-I188</f>
        <v>0</v>
      </c>
      <c r="G188" s="54">
        <v>324724115.47500002</v>
      </c>
      <c r="H188" s="41">
        <f>IF(G188 &lt; 0, -1*G188, 0)</f>
        <v>0</v>
      </c>
      <c r="I188" s="41">
        <f>IF(G188 &gt; 0, G188,0)</f>
        <v>324724115.47500002</v>
      </c>
      <c r="J188" s="41">
        <v>0</v>
      </c>
      <c r="K188" s="41">
        <v>0</v>
      </c>
    </row>
    <row r="189" spans="1:11" ht="27" x14ac:dyDescent="0.3">
      <c r="A189" s="7">
        <v>201</v>
      </c>
      <c r="B189" s="8" t="s">
        <v>205</v>
      </c>
      <c r="C189" s="43">
        <v>0</v>
      </c>
      <c r="D189" s="43">
        <v>40793437</v>
      </c>
      <c r="E189" s="42">
        <f>C189-H189</f>
        <v>0</v>
      </c>
      <c r="F189" s="42">
        <f>D189-I189</f>
        <v>0</v>
      </c>
      <c r="G189" s="57">
        <v>40793437</v>
      </c>
      <c r="H189" s="41">
        <f>IF(G189 &lt; 0, -1*G189, 0)</f>
        <v>0</v>
      </c>
      <c r="I189" s="41">
        <f>IF(G189 &gt; 0, G189,0)</f>
        <v>40793437</v>
      </c>
      <c r="J189" s="41">
        <v>18102.5</v>
      </c>
      <c r="K189" s="41">
        <v>0</v>
      </c>
    </row>
    <row r="190" spans="1:11" ht="27" x14ac:dyDescent="0.3">
      <c r="A190" s="7">
        <v>202</v>
      </c>
      <c r="B190" s="8" t="s">
        <v>206</v>
      </c>
      <c r="C190" s="43">
        <v>0</v>
      </c>
      <c r="D190" s="43">
        <v>1292601539.8</v>
      </c>
      <c r="E190" s="42">
        <f>C190-H190</f>
        <v>0</v>
      </c>
      <c r="F190" s="42">
        <f>D190-I190</f>
        <v>0</v>
      </c>
      <c r="G190" s="54">
        <v>1292601539.8</v>
      </c>
      <c r="H190" s="41">
        <f>IF(G190 &lt; 0, -1*G190, 0)</f>
        <v>0</v>
      </c>
      <c r="I190" s="41">
        <f>IF(G190 &gt; 0, G190,0)</f>
        <v>1292601539.8</v>
      </c>
      <c r="J190" s="41">
        <v>2831415.78</v>
      </c>
      <c r="K190" s="41">
        <v>0</v>
      </c>
    </row>
    <row r="191" spans="1:11" ht="27" x14ac:dyDescent="0.3">
      <c r="A191" s="7">
        <v>203</v>
      </c>
      <c r="B191" s="8" t="s">
        <v>207</v>
      </c>
      <c r="C191" s="43">
        <v>710435076.75</v>
      </c>
      <c r="D191" s="43">
        <v>0</v>
      </c>
      <c r="E191" s="42">
        <f>C191-H191</f>
        <v>0</v>
      </c>
      <c r="F191" s="42">
        <f>D191-I191</f>
        <v>0</v>
      </c>
      <c r="G191" s="54">
        <v>-710435076.75</v>
      </c>
      <c r="H191" s="41">
        <f>IF(G191 &lt; 0, -1*G191, 0)</f>
        <v>710435076.75</v>
      </c>
      <c r="I191" s="41">
        <f>IF(G191 &gt; 0, G191,0)</f>
        <v>0</v>
      </c>
      <c r="J191" s="41">
        <v>467363.64</v>
      </c>
      <c r="K191" s="41">
        <v>0</v>
      </c>
    </row>
    <row r="192" spans="1:11" ht="27" x14ac:dyDescent="0.3">
      <c r="A192" s="7">
        <v>204</v>
      </c>
      <c r="B192" s="8" t="s">
        <v>208</v>
      </c>
      <c r="C192" s="43">
        <v>0</v>
      </c>
      <c r="D192" s="43">
        <v>0</v>
      </c>
      <c r="E192" s="42">
        <f>C192-H192</f>
        <v>0</v>
      </c>
      <c r="F192" s="42">
        <f>D192-I192</f>
        <v>0</v>
      </c>
      <c r="G192" s="54">
        <v>0</v>
      </c>
      <c r="H192" s="41">
        <f>IF(G192 &lt; 0, -1*G192, 0)</f>
        <v>0</v>
      </c>
      <c r="I192" s="41">
        <f>IF(G192 &gt; 0, G192,0)</f>
        <v>0</v>
      </c>
      <c r="J192" s="41">
        <v>5030547.6900000004</v>
      </c>
      <c r="K192" s="41">
        <v>0</v>
      </c>
    </row>
    <row r="193" spans="1:11" ht="27" x14ac:dyDescent="0.3">
      <c r="A193" s="7">
        <v>205</v>
      </c>
      <c r="B193" s="8" t="s">
        <v>209</v>
      </c>
      <c r="C193" s="43">
        <v>0</v>
      </c>
      <c r="D193" s="43">
        <v>0</v>
      </c>
      <c r="E193" s="42">
        <f>C193-H193</f>
        <v>0</v>
      </c>
      <c r="F193" s="42">
        <f>D193-I193</f>
        <v>0</v>
      </c>
      <c r="G193" s="54">
        <v>0</v>
      </c>
      <c r="H193" s="41">
        <f>IF(G193 &lt; 0, -1*G193, 0)</f>
        <v>0</v>
      </c>
      <c r="I193" s="41">
        <f>IF(G193 &gt; 0, G193,0)</f>
        <v>0</v>
      </c>
      <c r="J193" s="41">
        <v>8532295.0899999999</v>
      </c>
      <c r="K193" s="41">
        <v>0</v>
      </c>
    </row>
    <row r="194" spans="1:11" ht="27" x14ac:dyDescent="0.3">
      <c r="A194" s="7">
        <v>206</v>
      </c>
      <c r="B194" s="8" t="s">
        <v>210</v>
      </c>
      <c r="C194" s="43">
        <v>0</v>
      </c>
      <c r="D194" s="43">
        <v>799799.78</v>
      </c>
      <c r="E194" s="42">
        <f>C194-H194</f>
        <v>0</v>
      </c>
      <c r="F194" s="42">
        <f>D194-I194</f>
        <v>0</v>
      </c>
      <c r="G194" s="54">
        <v>799799.78</v>
      </c>
      <c r="H194" s="41">
        <f>IF(G194 &lt; 0, -1*G194, 0)</f>
        <v>0</v>
      </c>
      <c r="I194" s="41">
        <f>IF(G194 &gt; 0, G194,0)</f>
        <v>799799.78</v>
      </c>
      <c r="J194" s="41">
        <v>0</v>
      </c>
      <c r="K194" s="41">
        <v>0</v>
      </c>
    </row>
    <row r="195" spans="1:11" ht="27" x14ac:dyDescent="0.3">
      <c r="A195" s="7">
        <v>207</v>
      </c>
      <c r="B195" s="8" t="s">
        <v>211</v>
      </c>
      <c r="C195" s="43">
        <v>5357083</v>
      </c>
      <c r="D195" s="43">
        <v>0</v>
      </c>
      <c r="E195" s="42">
        <f>C195-H195</f>
        <v>0</v>
      </c>
      <c r="F195" s="42">
        <f>D195-I195</f>
        <v>0</v>
      </c>
      <c r="G195" s="54">
        <v>-5357083</v>
      </c>
      <c r="H195" s="41">
        <f>IF(G195 &lt; 0, -1*G195, 0)</f>
        <v>5357083</v>
      </c>
      <c r="I195" s="41">
        <f>IF(G195 &gt; 0, G195,0)</f>
        <v>0</v>
      </c>
      <c r="J195" s="41">
        <v>461016923.69</v>
      </c>
      <c r="K195" s="41">
        <v>0</v>
      </c>
    </row>
    <row r="196" spans="1:11" ht="27" x14ac:dyDescent="0.3">
      <c r="A196" s="7">
        <v>208</v>
      </c>
      <c r="B196" s="8" t="s">
        <v>212</v>
      </c>
      <c r="C196" s="43">
        <v>0</v>
      </c>
      <c r="D196" s="43">
        <v>6870570</v>
      </c>
      <c r="E196" s="42">
        <f>C196-H196</f>
        <v>0</v>
      </c>
      <c r="F196" s="42">
        <f>D196-I196</f>
        <v>0</v>
      </c>
      <c r="G196" s="54">
        <v>6870570</v>
      </c>
      <c r="H196" s="41">
        <f>IF(G196 &lt; 0, -1*G196, 0)</f>
        <v>0</v>
      </c>
      <c r="I196" s="41">
        <f>IF(G196 &gt; 0, G196,0)</f>
        <v>6870570</v>
      </c>
      <c r="J196" s="41">
        <v>0</v>
      </c>
      <c r="K196" s="41">
        <v>0</v>
      </c>
    </row>
    <row r="197" spans="1:11" ht="27" x14ac:dyDescent="0.3">
      <c r="A197" s="7">
        <v>209</v>
      </c>
      <c r="B197" s="8" t="s">
        <v>213</v>
      </c>
      <c r="C197" s="43">
        <v>0</v>
      </c>
      <c r="D197" s="43">
        <v>115420866</v>
      </c>
      <c r="E197" s="42">
        <f>C197-H197</f>
        <v>0</v>
      </c>
      <c r="F197" s="42">
        <f>D197-I197</f>
        <v>0</v>
      </c>
      <c r="G197" s="54">
        <v>115420866</v>
      </c>
      <c r="H197" s="41">
        <f>IF(G197 &lt; 0, -1*G197, 0)</f>
        <v>0</v>
      </c>
      <c r="I197" s="41">
        <f>IF(G197 &gt; 0, G197,0)</f>
        <v>115420866</v>
      </c>
      <c r="J197" s="41">
        <v>519683</v>
      </c>
      <c r="K197" s="41">
        <v>0</v>
      </c>
    </row>
    <row r="198" spans="1:11" ht="27" x14ac:dyDescent="0.3">
      <c r="A198" s="7">
        <v>210</v>
      </c>
      <c r="B198" s="8" t="s">
        <v>214</v>
      </c>
      <c r="C198" s="43">
        <v>104713220.08</v>
      </c>
      <c r="D198" s="43">
        <v>0</v>
      </c>
      <c r="E198" s="42">
        <f>C198-H198</f>
        <v>0</v>
      </c>
      <c r="F198" s="42">
        <f>D198-I198</f>
        <v>0</v>
      </c>
      <c r="G198" s="54">
        <v>-104713220.08</v>
      </c>
      <c r="H198" s="41">
        <f>IF(G198 &lt; 0, -1*G198, 0)</f>
        <v>104713220.08</v>
      </c>
      <c r="I198" s="41">
        <f>IF(G198 &gt; 0, G198,0)</f>
        <v>0</v>
      </c>
      <c r="J198" s="41">
        <v>788569.85</v>
      </c>
      <c r="K198" s="41">
        <v>0</v>
      </c>
    </row>
    <row r="199" spans="1:11" ht="27" x14ac:dyDescent="0.3">
      <c r="A199" s="7">
        <v>211</v>
      </c>
      <c r="B199" s="8" t="s">
        <v>215</v>
      </c>
      <c r="C199" s="43">
        <v>4218577.9000000004</v>
      </c>
      <c r="D199" s="43">
        <v>0</v>
      </c>
      <c r="E199" s="42">
        <f>C199-H199</f>
        <v>0</v>
      </c>
      <c r="F199" s="42">
        <f>D199-I199</f>
        <v>0</v>
      </c>
      <c r="G199" s="54">
        <v>-4218577.9000000004</v>
      </c>
      <c r="H199" s="41">
        <f>IF(G199 &lt; 0, -1*G199, 0)</f>
        <v>4218577.9000000004</v>
      </c>
      <c r="I199" s="41">
        <f>IF(G199 &gt; 0, G199,0)</f>
        <v>0</v>
      </c>
      <c r="J199" s="41">
        <v>52168796.490000002</v>
      </c>
      <c r="K199" s="41">
        <v>0</v>
      </c>
    </row>
    <row r="200" spans="1:11" ht="27" x14ac:dyDescent="0.3">
      <c r="A200" s="7">
        <v>213</v>
      </c>
      <c r="B200" s="8" t="s">
        <v>217</v>
      </c>
      <c r="C200" s="43">
        <v>0</v>
      </c>
      <c r="D200" s="43">
        <v>114184</v>
      </c>
      <c r="E200" s="42">
        <f>C200-H200</f>
        <v>0</v>
      </c>
      <c r="F200" s="42">
        <f>D200-I200</f>
        <v>0</v>
      </c>
      <c r="G200" s="54">
        <v>114184</v>
      </c>
      <c r="H200" s="41">
        <f>IF(G200 &lt; 0, -1*G200, 0)</f>
        <v>0</v>
      </c>
      <c r="I200" s="41">
        <f>IF(G200 &gt; 0, G200,0)</f>
        <v>114184</v>
      </c>
      <c r="J200" s="41">
        <v>279822.57</v>
      </c>
      <c r="K200" s="41">
        <v>0</v>
      </c>
    </row>
    <row r="201" spans="1:11" x14ac:dyDescent="0.3">
      <c r="A201" s="7">
        <v>214</v>
      </c>
      <c r="B201" s="8" t="s">
        <v>218</v>
      </c>
      <c r="C201" s="43">
        <v>230603.8</v>
      </c>
      <c r="D201" s="43">
        <v>0</v>
      </c>
      <c r="E201" s="42">
        <f>C201-H201</f>
        <v>0</v>
      </c>
      <c r="F201" s="42">
        <f>D201-I201</f>
        <v>0</v>
      </c>
      <c r="G201" s="54">
        <v>-230603.8</v>
      </c>
      <c r="H201" s="41">
        <f>IF(G201 &lt; 0, -1*G201, 0)</f>
        <v>230603.8</v>
      </c>
      <c r="I201" s="41">
        <f>IF(G201 &gt; 0, G201,0)</f>
        <v>0</v>
      </c>
      <c r="J201" s="41">
        <v>1719392.14</v>
      </c>
      <c r="K201" s="41">
        <v>0</v>
      </c>
    </row>
    <row r="202" spans="1:11" ht="40.200000000000003" x14ac:dyDescent="0.3">
      <c r="A202" s="7">
        <v>215</v>
      </c>
      <c r="B202" s="8" t="s">
        <v>219</v>
      </c>
      <c r="C202" s="43">
        <v>3718128</v>
      </c>
      <c r="D202" s="43">
        <v>0</v>
      </c>
      <c r="E202" s="42">
        <f>C202-H202</f>
        <v>0</v>
      </c>
      <c r="F202" s="42">
        <f>D202-I202</f>
        <v>0</v>
      </c>
      <c r="G202" s="57">
        <v>-3718128</v>
      </c>
      <c r="H202" s="41">
        <f>IF(G202 &lt; 0, -1*G202, 0)</f>
        <v>3718128</v>
      </c>
      <c r="I202" s="41">
        <f>IF(G202 &gt; 0, G202,0)</f>
        <v>0</v>
      </c>
      <c r="J202" s="41">
        <v>25665471.09</v>
      </c>
      <c r="K202" s="41">
        <v>0</v>
      </c>
    </row>
    <row r="203" spans="1:11" ht="27" x14ac:dyDescent="0.3">
      <c r="A203" s="7">
        <v>216</v>
      </c>
      <c r="B203" s="8" t="s">
        <v>220</v>
      </c>
      <c r="C203" s="43">
        <v>0</v>
      </c>
      <c r="D203" s="43">
        <v>0</v>
      </c>
      <c r="E203" s="42">
        <f>C203-H203</f>
        <v>0</v>
      </c>
      <c r="F203" s="42">
        <f>D203-I203</f>
        <v>0</v>
      </c>
      <c r="G203" s="54">
        <v>0</v>
      </c>
      <c r="H203" s="41">
        <f>IF(G203 &lt; 0, -1*G203, 0)</f>
        <v>0</v>
      </c>
      <c r="I203" s="41">
        <f>IF(G203 &gt; 0, G203,0)</f>
        <v>0</v>
      </c>
      <c r="J203" s="41">
        <v>1069616.45</v>
      </c>
      <c r="K203" s="41">
        <v>0</v>
      </c>
    </row>
    <row r="204" spans="1:11" ht="27" x14ac:dyDescent="0.3">
      <c r="A204" s="7">
        <v>217</v>
      </c>
      <c r="B204" s="8" t="s">
        <v>221</v>
      </c>
      <c r="C204" s="43">
        <v>0</v>
      </c>
      <c r="D204" s="43">
        <v>21269465.41</v>
      </c>
      <c r="E204" s="42">
        <f>C204-H204</f>
        <v>0</v>
      </c>
      <c r="F204" s="42">
        <f>D204-I204</f>
        <v>0</v>
      </c>
      <c r="G204" s="56">
        <v>21269465.41</v>
      </c>
      <c r="H204" s="41">
        <f>IF(G204 &lt; 0, -1*G204, 0)</f>
        <v>0</v>
      </c>
      <c r="I204" s="41">
        <f>IF(G204 &gt; 0, G204,0)</f>
        <v>21269465.41</v>
      </c>
      <c r="J204" s="41">
        <v>39185.82</v>
      </c>
      <c r="K204" s="41">
        <v>0</v>
      </c>
    </row>
    <row r="205" spans="1:11" x14ac:dyDescent="0.3">
      <c r="A205" s="7">
        <v>218</v>
      </c>
      <c r="B205" s="8" t="s">
        <v>222</v>
      </c>
      <c r="C205" s="43">
        <v>0</v>
      </c>
      <c r="D205" s="43">
        <v>893814037.5</v>
      </c>
      <c r="E205" s="42">
        <f>C205-H205</f>
        <v>0</v>
      </c>
      <c r="F205" s="42">
        <f>D205-I205</f>
        <v>0</v>
      </c>
      <c r="G205" s="58">
        <v>893814037.5</v>
      </c>
      <c r="H205" s="41">
        <f>IF(G205 &lt; 0, -1*G205, 0)</f>
        <v>0</v>
      </c>
      <c r="I205" s="41">
        <f>IF(G205 &gt; 0, G205,0)</f>
        <v>893814037.5</v>
      </c>
      <c r="J205" s="41">
        <v>17472448.809999999</v>
      </c>
      <c r="K205" s="41">
        <v>0</v>
      </c>
    </row>
    <row r="206" spans="1:11" ht="27" x14ac:dyDescent="0.3">
      <c r="A206" s="7">
        <v>219</v>
      </c>
      <c r="B206" s="8" t="s">
        <v>223</v>
      </c>
      <c r="C206" s="43">
        <v>0</v>
      </c>
      <c r="D206" s="43">
        <v>0</v>
      </c>
      <c r="E206" s="42">
        <f>C206-H206</f>
        <v>0</v>
      </c>
      <c r="F206" s="42">
        <f>D206-I206</f>
        <v>0</v>
      </c>
      <c r="G206" s="54">
        <v>0</v>
      </c>
      <c r="H206" s="41">
        <f>IF(G206 &lt; 0, -1*G206, 0)</f>
        <v>0</v>
      </c>
      <c r="I206" s="41">
        <f>IF(G206 &gt; 0, G206,0)</f>
        <v>0</v>
      </c>
      <c r="J206" s="41">
        <v>15034760.449999999</v>
      </c>
      <c r="K206" s="41">
        <v>0</v>
      </c>
    </row>
    <row r="207" spans="1:11" ht="27" x14ac:dyDescent="0.3">
      <c r="A207" s="7">
        <v>220</v>
      </c>
      <c r="B207" s="8" t="s">
        <v>224</v>
      </c>
      <c r="C207" s="43">
        <v>165543471.28</v>
      </c>
      <c r="D207" s="43">
        <v>0</v>
      </c>
      <c r="E207" s="42">
        <f>C207-H207</f>
        <v>0</v>
      </c>
      <c r="F207" s="42">
        <f>D207-I207</f>
        <v>0</v>
      </c>
      <c r="G207" s="54">
        <v>-165543471.28</v>
      </c>
      <c r="H207" s="41">
        <f>IF(G207 &lt; 0, -1*G207, 0)</f>
        <v>165543471.28</v>
      </c>
      <c r="I207" s="41">
        <f>IF(G207 &gt; 0, G207,0)</f>
        <v>0</v>
      </c>
      <c r="J207" s="41">
        <v>4160397.5</v>
      </c>
      <c r="K207" s="41">
        <v>0</v>
      </c>
    </row>
    <row r="208" spans="1:11" ht="27" x14ac:dyDescent="0.3">
      <c r="A208" s="7">
        <v>221</v>
      </c>
      <c r="B208" s="8" t="s">
        <v>225</v>
      </c>
      <c r="C208" s="43">
        <v>2096974.59</v>
      </c>
      <c r="D208" s="43">
        <v>0</v>
      </c>
      <c r="E208" s="42">
        <f>C208-H208</f>
        <v>0</v>
      </c>
      <c r="F208" s="42">
        <f>D208-I208</f>
        <v>0</v>
      </c>
      <c r="G208" s="54">
        <v>-2096974.59</v>
      </c>
      <c r="H208" s="41">
        <f>IF(G208 &lt; 0, -1*G208, 0)</f>
        <v>2096974.59</v>
      </c>
      <c r="I208" s="41">
        <f>IF(G208 &gt; 0, G208,0)</f>
        <v>0</v>
      </c>
      <c r="J208" s="41">
        <v>62751414.07</v>
      </c>
      <c r="K208" s="41">
        <v>0</v>
      </c>
    </row>
    <row r="209" spans="1:11" x14ac:dyDescent="0.3">
      <c r="A209" s="7">
        <v>222</v>
      </c>
      <c r="B209" s="8" t="s">
        <v>226</v>
      </c>
      <c r="C209" s="43">
        <v>0</v>
      </c>
      <c r="D209" s="43">
        <v>0</v>
      </c>
      <c r="E209" s="42">
        <f>C209-H209</f>
        <v>0</v>
      </c>
      <c r="F209" s="42">
        <f>D209-I209</f>
        <v>0</v>
      </c>
      <c r="G209" s="54">
        <v>0</v>
      </c>
      <c r="H209" s="41">
        <f>IF(G209 &lt; 0, -1*G209, 0)</f>
        <v>0</v>
      </c>
      <c r="I209" s="41">
        <f>IF(G209 &gt; 0, G209,0)</f>
        <v>0</v>
      </c>
      <c r="J209" s="41">
        <v>1566665.45</v>
      </c>
      <c r="K209" s="41">
        <v>0</v>
      </c>
    </row>
    <row r="210" spans="1:11" x14ac:dyDescent="0.3">
      <c r="A210" s="7">
        <v>223</v>
      </c>
      <c r="B210" s="8" t="s">
        <v>227</v>
      </c>
      <c r="C210" s="43">
        <v>0</v>
      </c>
      <c r="D210" s="43">
        <v>0</v>
      </c>
      <c r="E210" s="42">
        <f>C210-H210</f>
        <v>0</v>
      </c>
      <c r="F210" s="42">
        <f>D210-I210</f>
        <v>0</v>
      </c>
      <c r="G210" s="54">
        <v>0</v>
      </c>
      <c r="H210" s="41">
        <f>IF(G210 &lt; 0, -1*G210, 0)</f>
        <v>0</v>
      </c>
      <c r="I210" s="41">
        <f>IF(G210 &gt; 0, G210,0)</f>
        <v>0</v>
      </c>
      <c r="J210" s="41">
        <v>125211133.03</v>
      </c>
      <c r="K210" s="41">
        <v>0</v>
      </c>
    </row>
    <row r="211" spans="1:11" x14ac:dyDescent="0.3">
      <c r="A211" s="7">
        <v>224</v>
      </c>
      <c r="B211" s="8" t="s">
        <v>228</v>
      </c>
      <c r="C211" s="43">
        <v>9158984.5</v>
      </c>
      <c r="D211" s="43">
        <v>0</v>
      </c>
      <c r="E211" s="42">
        <f>C211-H211</f>
        <v>0</v>
      </c>
      <c r="F211" s="42">
        <f>D211-I211</f>
        <v>0</v>
      </c>
      <c r="G211" s="54">
        <v>-9158984.5</v>
      </c>
      <c r="H211" s="41">
        <f>IF(G211 &lt; 0, -1*G211, 0)</f>
        <v>9158984.5</v>
      </c>
      <c r="I211" s="41">
        <f>IF(G211 &gt; 0, G211,0)</f>
        <v>0</v>
      </c>
      <c r="J211" s="41">
        <v>1043.6400000000001</v>
      </c>
      <c r="K211" s="41">
        <v>0</v>
      </c>
    </row>
    <row r="212" spans="1:11" ht="27" x14ac:dyDescent="0.3">
      <c r="A212" s="45">
        <v>225</v>
      </c>
      <c r="B212" s="46" t="s">
        <v>229</v>
      </c>
      <c r="C212" s="47">
        <v>38587470.946000002</v>
      </c>
      <c r="D212" s="47">
        <v>0</v>
      </c>
      <c r="E212" s="42">
        <f>C212-H212</f>
        <v>0</v>
      </c>
      <c r="F212" s="42">
        <f>D212-I212</f>
        <v>0</v>
      </c>
      <c r="G212" s="54">
        <v>-38587470.946000002</v>
      </c>
      <c r="H212" s="41">
        <f>IF(G212 &lt; 0, -1*G212, 0)</f>
        <v>38587470.946000002</v>
      </c>
      <c r="I212" s="41">
        <f>IF(G212 &gt; 0, G212,0)</f>
        <v>0</v>
      </c>
      <c r="J212" s="41">
        <v>274397967.98000002</v>
      </c>
      <c r="K212" s="41">
        <v>0</v>
      </c>
    </row>
    <row r="213" spans="1:11" ht="27" x14ac:dyDescent="0.3">
      <c r="A213" s="7">
        <v>226</v>
      </c>
      <c r="B213" s="8" t="s">
        <v>230</v>
      </c>
      <c r="C213" s="43">
        <v>42885464.240000002</v>
      </c>
      <c r="D213" s="43">
        <v>0</v>
      </c>
      <c r="E213" s="42">
        <f>C213-H213</f>
        <v>0</v>
      </c>
      <c r="F213" s="42">
        <f>D213-I213</f>
        <v>0</v>
      </c>
      <c r="G213" s="54">
        <v>-42885464.240000002</v>
      </c>
      <c r="H213" s="41">
        <f>IF(G213 &lt; 0, -1*G213, 0)</f>
        <v>42885464.240000002</v>
      </c>
      <c r="I213" s="41">
        <f>IF(G213 &gt; 0, G213,0)</f>
        <v>0</v>
      </c>
      <c r="J213" s="41">
        <v>0</v>
      </c>
      <c r="K213" s="41">
        <v>0</v>
      </c>
    </row>
    <row r="214" spans="1:11" x14ac:dyDescent="0.3">
      <c r="A214" s="7">
        <v>227</v>
      </c>
      <c r="B214" s="8" t="s">
        <v>231</v>
      </c>
      <c r="C214" s="43">
        <v>6911124</v>
      </c>
      <c r="D214" s="43">
        <v>0</v>
      </c>
      <c r="E214" s="42">
        <f>C214-H214</f>
        <v>0</v>
      </c>
      <c r="F214" s="42">
        <f>D214-I214</f>
        <v>0</v>
      </c>
      <c r="G214" s="54">
        <v>-6911124</v>
      </c>
      <c r="H214" s="41">
        <f>IF(G214 &lt; 0, -1*G214, 0)</f>
        <v>6911124</v>
      </c>
      <c r="I214" s="41">
        <f>IF(G214 &gt; 0, G214,0)</f>
        <v>0</v>
      </c>
      <c r="J214" s="41">
        <v>1202.05</v>
      </c>
      <c r="K214" s="41">
        <v>0</v>
      </c>
    </row>
    <row r="215" spans="1:11" x14ac:dyDescent="0.3">
      <c r="A215" s="7">
        <v>228</v>
      </c>
      <c r="B215" s="8" t="s">
        <v>232</v>
      </c>
      <c r="C215" s="43">
        <v>1817929</v>
      </c>
      <c r="D215" s="43">
        <v>0</v>
      </c>
      <c r="E215" s="42">
        <f>C215-H215</f>
        <v>0</v>
      </c>
      <c r="F215" s="42">
        <f>D215-I215</f>
        <v>0</v>
      </c>
      <c r="G215" s="54">
        <v>-1817929</v>
      </c>
      <c r="H215" s="41">
        <f>IF(G215 &lt; 0, -1*G215, 0)</f>
        <v>1817929</v>
      </c>
      <c r="I215" s="41">
        <f>IF(G215 &gt; 0, G215,0)</f>
        <v>0</v>
      </c>
      <c r="J215" s="41">
        <v>1975204.04</v>
      </c>
      <c r="K215" s="41">
        <v>0</v>
      </c>
    </row>
    <row r="216" spans="1:11" x14ac:dyDescent="0.3">
      <c r="A216" s="7">
        <v>229</v>
      </c>
      <c r="B216" s="8" t="s">
        <v>233</v>
      </c>
      <c r="C216" s="43">
        <v>0</v>
      </c>
      <c r="D216" s="43">
        <v>0</v>
      </c>
      <c r="E216" s="42">
        <f>C216-H216</f>
        <v>0</v>
      </c>
      <c r="F216" s="42">
        <f>D216-I216</f>
        <v>0</v>
      </c>
      <c r="G216" s="54">
        <v>0</v>
      </c>
      <c r="H216" s="41">
        <f>IF(G216 &lt; 0, -1*G216, 0)</f>
        <v>0</v>
      </c>
      <c r="I216" s="41">
        <f>IF(G216 &gt; 0, G216,0)</f>
        <v>0</v>
      </c>
      <c r="J216" s="41">
        <v>0</v>
      </c>
      <c r="K216" s="41">
        <v>0</v>
      </c>
    </row>
    <row r="217" spans="1:11" x14ac:dyDescent="0.3">
      <c r="A217" s="7">
        <v>230</v>
      </c>
      <c r="B217" s="8" t="s">
        <v>234</v>
      </c>
      <c r="C217" s="43">
        <v>0</v>
      </c>
      <c r="D217" s="43">
        <v>0</v>
      </c>
      <c r="E217" s="42">
        <f>C217-H217</f>
        <v>0</v>
      </c>
      <c r="F217" s="42">
        <f>D217-I217</f>
        <v>0</v>
      </c>
      <c r="G217" s="54">
        <v>0</v>
      </c>
      <c r="H217" s="41">
        <f>IF(G217 &lt; 0, -1*G217, 0)</f>
        <v>0</v>
      </c>
      <c r="I217" s="41">
        <f>IF(G217 &gt; 0, G217,0)</f>
        <v>0</v>
      </c>
      <c r="J217" s="41">
        <v>10492727.67</v>
      </c>
      <c r="K217" s="41">
        <v>0</v>
      </c>
    </row>
    <row r="218" spans="1:11" x14ac:dyDescent="0.3">
      <c r="A218" s="7">
        <v>231</v>
      </c>
      <c r="B218" s="8" t="s">
        <v>235</v>
      </c>
      <c r="C218" s="43">
        <v>17779750</v>
      </c>
      <c r="D218" s="43">
        <v>0</v>
      </c>
      <c r="E218" s="42">
        <f>C218-H218</f>
        <v>0</v>
      </c>
      <c r="F218" s="42">
        <f>D218-I218</f>
        <v>0</v>
      </c>
      <c r="G218" s="54">
        <v>-17779750</v>
      </c>
      <c r="H218" s="41">
        <f>IF(G218 &lt; 0, -1*G218, 0)</f>
        <v>17779750</v>
      </c>
      <c r="I218" s="41">
        <f>IF(G218 &gt; 0, G218,0)</f>
        <v>0</v>
      </c>
      <c r="J218" s="41">
        <v>479873445</v>
      </c>
      <c r="K218" s="41">
        <v>0</v>
      </c>
    </row>
    <row r="219" spans="1:11" x14ac:dyDescent="0.3">
      <c r="A219" s="7">
        <v>232</v>
      </c>
      <c r="B219" s="8" t="s">
        <v>236</v>
      </c>
      <c r="C219" s="43">
        <v>12208471</v>
      </c>
      <c r="D219" s="43">
        <v>0</v>
      </c>
      <c r="E219" s="42">
        <f>C219-H219</f>
        <v>0</v>
      </c>
      <c r="F219" s="42">
        <f>D219-I219</f>
        <v>0</v>
      </c>
      <c r="G219" s="54">
        <v>-12208471</v>
      </c>
      <c r="H219" s="41">
        <f>IF(G219 &lt; 0, -1*G219, 0)</f>
        <v>12208471</v>
      </c>
      <c r="I219" s="41">
        <f>IF(G219 &gt; 0, G219,0)</f>
        <v>0</v>
      </c>
      <c r="J219" s="41">
        <v>0</v>
      </c>
      <c r="K219" s="41">
        <v>0</v>
      </c>
    </row>
    <row r="220" spans="1:11" x14ac:dyDescent="0.3">
      <c r="A220" s="7">
        <v>233</v>
      </c>
      <c r="B220" s="8" t="s">
        <v>237</v>
      </c>
      <c r="C220" s="43">
        <v>617309.78</v>
      </c>
      <c r="D220" s="43">
        <v>0</v>
      </c>
      <c r="E220" s="42">
        <f>C220-H220</f>
        <v>0</v>
      </c>
      <c r="F220" s="42">
        <f>D220-I220</f>
        <v>0</v>
      </c>
      <c r="G220" s="54">
        <v>-617309.78</v>
      </c>
      <c r="H220" s="41">
        <f>IF(G220 &lt; 0, -1*G220, 0)</f>
        <v>617309.78</v>
      </c>
      <c r="I220" s="41">
        <f>IF(G220 &gt; 0, G220,0)</f>
        <v>0</v>
      </c>
      <c r="J220" s="41">
        <v>8815975765.2600002</v>
      </c>
      <c r="K220" s="41">
        <v>0</v>
      </c>
    </row>
    <row r="221" spans="1:11" x14ac:dyDescent="0.3">
      <c r="A221" s="7">
        <v>234</v>
      </c>
      <c r="B221" s="8" t="s">
        <v>238</v>
      </c>
      <c r="C221" s="43">
        <v>0</v>
      </c>
      <c r="D221" s="43">
        <v>0</v>
      </c>
      <c r="E221" s="42">
        <f>C221-H221</f>
        <v>0</v>
      </c>
      <c r="F221" s="42">
        <f>D221-I221</f>
        <v>0</v>
      </c>
      <c r="G221" s="54">
        <v>0</v>
      </c>
      <c r="H221" s="41">
        <f>IF(G221 &lt; 0, -1*G221, 0)</f>
        <v>0</v>
      </c>
      <c r="I221" s="41">
        <f>IF(G221 &gt; 0, G221,0)</f>
        <v>0</v>
      </c>
      <c r="J221" s="41">
        <v>0</v>
      </c>
      <c r="K221" s="41">
        <v>0</v>
      </c>
    </row>
    <row r="222" spans="1:11" ht="27" x14ac:dyDescent="0.3">
      <c r="A222" s="7">
        <v>235</v>
      </c>
      <c r="B222" s="8" t="s">
        <v>239</v>
      </c>
      <c r="C222" s="43">
        <v>0</v>
      </c>
      <c r="D222" s="43">
        <v>5521444037.75</v>
      </c>
      <c r="E222" s="42">
        <f>C222-H222</f>
        <v>0</v>
      </c>
      <c r="F222" s="42">
        <f>D222-I222</f>
        <v>0</v>
      </c>
      <c r="G222" s="59">
        <v>5521444037.75</v>
      </c>
      <c r="H222" s="41">
        <f>IF(G222 &lt; 0, -1*G222, 0)</f>
        <v>0</v>
      </c>
      <c r="I222" s="41">
        <f>IF(G222 &gt; 0, G222,0)</f>
        <v>5521444037.75</v>
      </c>
      <c r="J222" s="41">
        <v>8120342.2400000002</v>
      </c>
      <c r="K222" s="41">
        <v>0</v>
      </c>
    </row>
    <row r="223" spans="1:11" ht="27" x14ac:dyDescent="0.3">
      <c r="A223" s="7">
        <v>236</v>
      </c>
      <c r="B223" s="8" t="s">
        <v>240</v>
      </c>
      <c r="C223" s="43">
        <v>0</v>
      </c>
      <c r="D223" s="43">
        <v>583328538.79999995</v>
      </c>
      <c r="E223" s="42">
        <f>C223-H223</f>
        <v>0</v>
      </c>
      <c r="F223" s="42">
        <f>D223-I223</f>
        <v>0</v>
      </c>
      <c r="G223" s="59">
        <v>583328538.79999995</v>
      </c>
      <c r="H223" s="41">
        <f>IF(G223 &lt; 0, -1*G223, 0)</f>
        <v>0</v>
      </c>
      <c r="I223" s="41">
        <f>IF(G223 &gt; 0, G223,0)</f>
        <v>583328538.79999995</v>
      </c>
      <c r="J223" s="41">
        <v>165543471.28</v>
      </c>
      <c r="K223" s="41">
        <v>0</v>
      </c>
    </row>
    <row r="224" spans="1:11" ht="27" x14ac:dyDescent="0.3">
      <c r="A224" s="7">
        <v>237</v>
      </c>
      <c r="B224" s="8" t="s">
        <v>241</v>
      </c>
      <c r="C224" s="43">
        <v>0</v>
      </c>
      <c r="D224" s="43">
        <v>253379274.41999999</v>
      </c>
      <c r="E224" s="42">
        <f>C224-H224</f>
        <v>0</v>
      </c>
      <c r="F224" s="42">
        <f>D224-I224</f>
        <v>0</v>
      </c>
      <c r="G224" s="59">
        <v>253379274.41999999</v>
      </c>
      <c r="H224" s="41">
        <f>IF(G224 &lt; 0, -1*G224, 0)</f>
        <v>0</v>
      </c>
      <c r="I224" s="41">
        <f>IF(G224 &gt; 0, G224,0)</f>
        <v>253379274.41999999</v>
      </c>
      <c r="J224" s="41">
        <v>4218577.9000000004</v>
      </c>
      <c r="K224" s="41">
        <v>0</v>
      </c>
    </row>
    <row r="225" spans="1:11" ht="27" x14ac:dyDescent="0.3">
      <c r="A225" s="7">
        <v>238</v>
      </c>
      <c r="B225" s="8" t="s">
        <v>242</v>
      </c>
      <c r="C225" s="43">
        <v>0</v>
      </c>
      <c r="D225" s="43">
        <v>49577243.899999999</v>
      </c>
      <c r="E225" s="42">
        <f>C225-H225</f>
        <v>0</v>
      </c>
      <c r="F225" s="42">
        <f>D225-I225</f>
        <v>0</v>
      </c>
      <c r="G225" s="59">
        <v>49577243.899999999</v>
      </c>
      <c r="H225" s="41">
        <f>IF(G225 &lt; 0, -1*G225, 0)</f>
        <v>0</v>
      </c>
      <c r="I225" s="41">
        <f>IF(G225 &gt; 0, G225,0)</f>
        <v>49577243.899999999</v>
      </c>
      <c r="J225" s="41">
        <v>183345.73</v>
      </c>
      <c r="K225" s="41">
        <v>0</v>
      </c>
    </row>
    <row r="226" spans="1:11" ht="27" x14ac:dyDescent="0.3">
      <c r="A226" s="7">
        <v>239</v>
      </c>
      <c r="B226" s="8" t="s">
        <v>243</v>
      </c>
      <c r="C226" s="43">
        <v>0</v>
      </c>
      <c r="D226" s="43">
        <v>958842419.25</v>
      </c>
      <c r="E226" s="42">
        <f>C226-H226</f>
        <v>0</v>
      </c>
      <c r="F226" s="42">
        <f>D226-I226</f>
        <v>0</v>
      </c>
      <c r="G226" s="59">
        <v>958842419.25</v>
      </c>
      <c r="H226" s="41">
        <f>IF(G226 &lt; 0, -1*G226, 0)</f>
        <v>0</v>
      </c>
      <c r="I226" s="41">
        <f>IF(G226 &gt; 0, G226,0)</f>
        <v>958842419.25</v>
      </c>
      <c r="J226" s="41">
        <v>0</v>
      </c>
      <c r="K226" s="41">
        <v>0</v>
      </c>
    </row>
    <row r="227" spans="1:11" x14ac:dyDescent="0.3">
      <c r="A227" s="7">
        <v>240</v>
      </c>
      <c r="B227" s="8" t="s">
        <v>244</v>
      </c>
      <c r="C227" s="43">
        <v>330570000</v>
      </c>
      <c r="D227" s="43">
        <v>0</v>
      </c>
      <c r="E227" s="42">
        <f>C227-H227</f>
        <v>0</v>
      </c>
      <c r="F227" s="42">
        <f>D227-I227</f>
        <v>0</v>
      </c>
      <c r="G227" s="54">
        <v>-330570000</v>
      </c>
      <c r="H227" s="41">
        <f>IF(G227 &lt; 0, -1*G227, 0)</f>
        <v>330570000</v>
      </c>
      <c r="I227" s="41">
        <f>IF(G227 &gt; 0, G227,0)</f>
        <v>0</v>
      </c>
      <c r="J227" s="41">
        <v>153042573.09999999</v>
      </c>
      <c r="K227" s="41">
        <v>0</v>
      </c>
    </row>
    <row r="228" spans="1:11" ht="27" x14ac:dyDescent="0.3">
      <c r="A228" s="7">
        <v>241</v>
      </c>
      <c r="B228" s="8" t="s">
        <v>245</v>
      </c>
      <c r="C228" s="43">
        <v>332107713</v>
      </c>
      <c r="D228" s="43">
        <v>0</v>
      </c>
      <c r="E228" s="42">
        <f>C228-H228</f>
        <v>0</v>
      </c>
      <c r="F228" s="42">
        <f>D228-I228</f>
        <v>0</v>
      </c>
      <c r="G228" s="54">
        <v>-332107713</v>
      </c>
      <c r="H228" s="41">
        <f>IF(G228 &lt; 0, -1*G228, 0)</f>
        <v>332107713</v>
      </c>
      <c r="I228" s="41">
        <f>IF(G228 &gt; 0, G228,0)</f>
        <v>0</v>
      </c>
      <c r="J228" s="41">
        <v>164103.06</v>
      </c>
      <c r="K228" s="41">
        <v>0</v>
      </c>
    </row>
    <row r="229" spans="1:11" ht="27" x14ac:dyDescent="0.3">
      <c r="A229" s="7">
        <v>242</v>
      </c>
      <c r="B229" s="8" t="s">
        <v>246</v>
      </c>
      <c r="C229" s="43">
        <v>2279780000</v>
      </c>
      <c r="D229" s="43">
        <v>0</v>
      </c>
      <c r="E229" s="42">
        <f>C229-H229</f>
        <v>0</v>
      </c>
      <c r="F229" s="42">
        <f>D229-I229</f>
        <v>0</v>
      </c>
      <c r="G229" s="54">
        <v>-2279780000</v>
      </c>
      <c r="H229" s="41">
        <f>IF(G229 &lt; 0, -1*G229, 0)</f>
        <v>2279780000</v>
      </c>
      <c r="I229" s="41">
        <f>IF(G229 &gt; 0, G229,0)</f>
        <v>0</v>
      </c>
      <c r="J229" s="41">
        <v>0</v>
      </c>
      <c r="K229" s="41">
        <v>0</v>
      </c>
    </row>
    <row r="230" spans="1:11" x14ac:dyDescent="0.3">
      <c r="A230" s="7">
        <v>243</v>
      </c>
      <c r="B230" s="8" t="s">
        <v>247</v>
      </c>
      <c r="C230" s="43">
        <v>28713668</v>
      </c>
      <c r="D230" s="43">
        <v>0</v>
      </c>
      <c r="E230" s="42">
        <f>C230-H230</f>
        <v>0</v>
      </c>
      <c r="F230" s="42">
        <f>D230-I230</f>
        <v>0</v>
      </c>
      <c r="G230" s="54">
        <v>-28713668</v>
      </c>
      <c r="H230" s="41">
        <f>IF(G230 &lt; 0, -1*G230, 0)</f>
        <v>28713668</v>
      </c>
      <c r="I230" s="41">
        <f>IF(G230 &gt; 0, G230,0)</f>
        <v>0</v>
      </c>
      <c r="J230" s="41">
        <v>0</v>
      </c>
      <c r="K230" s="41">
        <v>0</v>
      </c>
    </row>
    <row r="231" spans="1:11" x14ac:dyDescent="0.3">
      <c r="A231" s="7">
        <v>244</v>
      </c>
      <c r="B231" s="8" t="s">
        <v>248</v>
      </c>
      <c r="C231" s="43">
        <v>0</v>
      </c>
      <c r="D231" s="43">
        <v>0</v>
      </c>
      <c r="E231" s="42">
        <f>C231-H231</f>
        <v>0</v>
      </c>
      <c r="F231" s="42">
        <f>D231-I231</f>
        <v>0</v>
      </c>
      <c r="G231" s="60">
        <v>0</v>
      </c>
      <c r="H231" s="41">
        <f>IF(G231 &lt; 0, -1*G231, 0)</f>
        <v>0</v>
      </c>
      <c r="I231" s="41">
        <f>IF(G231 &gt; 0, G231,0)</f>
        <v>0</v>
      </c>
      <c r="J231" s="41">
        <v>6476178.75</v>
      </c>
      <c r="K231" s="41">
        <v>0</v>
      </c>
    </row>
    <row r="232" spans="1:11" x14ac:dyDescent="0.3">
      <c r="A232" s="7">
        <v>245</v>
      </c>
      <c r="B232" s="8" t="s">
        <v>249</v>
      </c>
      <c r="C232" s="43">
        <v>0</v>
      </c>
      <c r="D232" s="43">
        <v>0</v>
      </c>
      <c r="E232" s="42">
        <f>C232-H232</f>
        <v>0</v>
      </c>
      <c r="F232" s="42">
        <f>D232-I232</f>
        <v>0</v>
      </c>
      <c r="G232" s="54">
        <v>0</v>
      </c>
      <c r="H232" s="41">
        <f>IF(G232 &lt; 0, -1*G232, 0)</f>
        <v>0</v>
      </c>
      <c r="I232" s="41">
        <f>IF(G232 &gt; 0, G232,0)</f>
        <v>0</v>
      </c>
      <c r="J232" s="41">
        <v>18049.310000000001</v>
      </c>
      <c r="K232" s="41">
        <v>0</v>
      </c>
    </row>
    <row r="233" spans="1:11" x14ac:dyDescent="0.3">
      <c r="A233" s="7">
        <v>246</v>
      </c>
      <c r="B233" s="8" t="s">
        <v>250</v>
      </c>
      <c r="C233" s="43">
        <v>51956029.219999999</v>
      </c>
      <c r="D233" s="43">
        <v>0</v>
      </c>
      <c r="E233" s="42">
        <f>C233-H233</f>
        <v>0</v>
      </c>
      <c r="F233" s="42">
        <f>D233-I233</f>
        <v>0</v>
      </c>
      <c r="G233" s="54">
        <v>-51956029.219999999</v>
      </c>
      <c r="H233" s="41">
        <f>IF(G233 &lt; 0, -1*G233, 0)</f>
        <v>51956029.219999999</v>
      </c>
      <c r="I233" s="41">
        <f>IF(G233 &gt; 0, G233,0)</f>
        <v>0</v>
      </c>
      <c r="J233" s="41">
        <v>0</v>
      </c>
      <c r="K233" s="41">
        <v>6793.16</v>
      </c>
    </row>
    <row r="234" spans="1:11" ht="27" x14ac:dyDescent="0.3">
      <c r="A234" s="7">
        <v>247</v>
      </c>
      <c r="B234" s="8" t="s">
        <v>251</v>
      </c>
      <c r="C234" s="43">
        <v>2376482962</v>
      </c>
      <c r="D234" s="43">
        <v>0</v>
      </c>
      <c r="E234" s="42">
        <f>C234-H234</f>
        <v>0</v>
      </c>
      <c r="F234" s="42">
        <f>D234-I234</f>
        <v>0</v>
      </c>
      <c r="G234" s="54">
        <v>-2376482962</v>
      </c>
      <c r="H234" s="41">
        <f>IF(G234 &lt; 0, -1*G234, 0)</f>
        <v>2376482962</v>
      </c>
      <c r="I234" s="41">
        <f>IF(G234 &gt; 0, G234,0)</f>
        <v>0</v>
      </c>
      <c r="J234" s="41">
        <v>0</v>
      </c>
      <c r="K234" s="41">
        <v>0</v>
      </c>
    </row>
    <row r="235" spans="1:11" ht="27" x14ac:dyDescent="0.3">
      <c r="A235" s="7">
        <v>248</v>
      </c>
      <c r="B235" s="8" t="s">
        <v>252</v>
      </c>
      <c r="C235" s="43">
        <v>19431052</v>
      </c>
      <c r="D235" s="43">
        <v>0</v>
      </c>
      <c r="E235" s="42">
        <f>C235-H235</f>
        <v>0</v>
      </c>
      <c r="F235" s="42">
        <f>D235-I235</f>
        <v>0</v>
      </c>
      <c r="G235" s="54">
        <v>-19431052</v>
      </c>
      <c r="H235" s="41">
        <f>IF(G235 &lt; 0, -1*G235, 0)</f>
        <v>19431052</v>
      </c>
      <c r="I235" s="41">
        <f>IF(G235 &gt; 0, G235,0)</f>
        <v>0</v>
      </c>
      <c r="J235" s="41">
        <v>0</v>
      </c>
      <c r="K235" s="41">
        <v>0</v>
      </c>
    </row>
    <row r="236" spans="1:11" ht="27" x14ac:dyDescent="0.3">
      <c r="A236" s="7">
        <v>249</v>
      </c>
      <c r="B236" s="8" t="s">
        <v>253</v>
      </c>
      <c r="C236" s="43">
        <v>0</v>
      </c>
      <c r="D236" s="43">
        <v>330570000</v>
      </c>
      <c r="E236" s="42">
        <f>C236-H236</f>
        <v>0</v>
      </c>
      <c r="F236" s="42">
        <f>D236-I236</f>
        <v>0</v>
      </c>
      <c r="G236" s="54">
        <v>330570000</v>
      </c>
      <c r="H236" s="41">
        <f>IF(G236 &lt; 0, -1*G236, 0)</f>
        <v>0</v>
      </c>
      <c r="I236" s="41">
        <f>IF(G236 &gt; 0, G236,0)</f>
        <v>330570000</v>
      </c>
      <c r="J236" s="41">
        <v>1350</v>
      </c>
      <c r="K236" s="41">
        <v>0</v>
      </c>
    </row>
    <row r="237" spans="1:11" ht="27" x14ac:dyDescent="0.3">
      <c r="A237" s="7">
        <v>250</v>
      </c>
      <c r="B237" s="8" t="s">
        <v>254</v>
      </c>
      <c r="C237" s="43">
        <v>0</v>
      </c>
      <c r="D237" s="43">
        <v>332107713</v>
      </c>
      <c r="E237" s="42">
        <f>C237-H237</f>
        <v>0</v>
      </c>
      <c r="F237" s="42">
        <f>D237-I237</f>
        <v>0</v>
      </c>
      <c r="G237" s="54">
        <v>332107713</v>
      </c>
      <c r="H237" s="41">
        <f>IF(G237 &lt; 0, -1*G237, 0)</f>
        <v>0</v>
      </c>
      <c r="I237" s="41">
        <f>IF(G237 &gt; 0, G237,0)</f>
        <v>332107713</v>
      </c>
      <c r="J237" s="41">
        <v>350</v>
      </c>
      <c r="K237" s="41">
        <v>0</v>
      </c>
    </row>
    <row r="238" spans="1:11" ht="27" x14ac:dyDescent="0.3">
      <c r="A238" s="7">
        <v>251</v>
      </c>
      <c r="B238" s="8" t="s">
        <v>255</v>
      </c>
      <c r="C238" s="43">
        <v>0</v>
      </c>
      <c r="D238" s="43">
        <v>2279780000</v>
      </c>
      <c r="E238" s="42">
        <f>C238-H238</f>
        <v>0</v>
      </c>
      <c r="F238" s="42">
        <f>D238-I238</f>
        <v>0</v>
      </c>
      <c r="G238" s="58">
        <v>2279780000</v>
      </c>
      <c r="H238" s="41">
        <f>IF(G238 &lt; 0, -1*G238, 0)</f>
        <v>0</v>
      </c>
      <c r="I238" s="41">
        <f>IF(G238 &gt; 0, G238,0)</f>
        <v>2279780000</v>
      </c>
      <c r="J238" s="41">
        <v>50</v>
      </c>
      <c r="K238" s="41">
        <v>0</v>
      </c>
    </row>
    <row r="239" spans="1:11" ht="27" x14ac:dyDescent="0.3">
      <c r="A239" s="7">
        <v>252</v>
      </c>
      <c r="B239" s="8" t="s">
        <v>256</v>
      </c>
      <c r="C239" s="43">
        <v>0</v>
      </c>
      <c r="D239" s="43">
        <v>28713668</v>
      </c>
      <c r="E239" s="42">
        <f>C239-H239</f>
        <v>0</v>
      </c>
      <c r="F239" s="42">
        <f>D239-I239</f>
        <v>0</v>
      </c>
      <c r="G239" s="54">
        <v>28713668</v>
      </c>
      <c r="H239" s="41">
        <f>IF(G239 &lt; 0, -1*G239, 0)</f>
        <v>0</v>
      </c>
      <c r="I239" s="41">
        <f>IF(G239 &gt; 0, G239,0)</f>
        <v>28713668</v>
      </c>
      <c r="J239" s="41">
        <v>0</v>
      </c>
      <c r="K239" s="41">
        <v>0</v>
      </c>
    </row>
    <row r="240" spans="1:11" ht="27" x14ac:dyDescent="0.3">
      <c r="A240" s="7">
        <v>253</v>
      </c>
      <c r="B240" s="8" t="s">
        <v>257</v>
      </c>
      <c r="C240" s="43">
        <v>0</v>
      </c>
      <c r="D240" s="43">
        <v>2376482962</v>
      </c>
      <c r="E240" s="42">
        <f>C240-H240</f>
        <v>0</v>
      </c>
      <c r="F240" s="42">
        <f>D240-I240</f>
        <v>0</v>
      </c>
      <c r="G240" s="54">
        <v>2376482962</v>
      </c>
      <c r="H240" s="41">
        <f>IF(G240 &lt; 0, -1*G240, 0)</f>
        <v>0</v>
      </c>
      <c r="I240" s="41">
        <f>IF(G240 &gt; 0, G240,0)</f>
        <v>2376482962</v>
      </c>
      <c r="J240" s="41">
        <v>1568741.86</v>
      </c>
      <c r="K240" s="41">
        <v>0</v>
      </c>
    </row>
    <row r="241" spans="1:11" ht="27" x14ac:dyDescent="0.3">
      <c r="A241" s="7">
        <v>254</v>
      </c>
      <c r="B241" s="8" t="s">
        <v>258</v>
      </c>
      <c r="C241" s="43">
        <v>0</v>
      </c>
      <c r="D241" s="43">
        <v>51956029.219999999</v>
      </c>
      <c r="E241" s="42">
        <f>C241-H241</f>
        <v>0</v>
      </c>
      <c r="F241" s="42">
        <f>D241-I241</f>
        <v>0</v>
      </c>
      <c r="G241" s="54">
        <v>51956029.219999999</v>
      </c>
      <c r="H241" s="41">
        <f>IF(G241 &lt; 0, -1*G241, 0)</f>
        <v>0</v>
      </c>
      <c r="I241" s="41">
        <f>IF(G241 &gt; 0, G241,0)</f>
        <v>51956029.219999999</v>
      </c>
      <c r="J241" s="41">
        <v>0</v>
      </c>
      <c r="K241" s="41">
        <v>0</v>
      </c>
    </row>
    <row r="242" spans="1:11" ht="27" x14ac:dyDescent="0.3">
      <c r="A242" s="7">
        <v>255</v>
      </c>
      <c r="B242" s="8" t="s">
        <v>259</v>
      </c>
      <c r="C242" s="43">
        <v>0</v>
      </c>
      <c r="D242" s="43">
        <v>19431052</v>
      </c>
      <c r="E242" s="42">
        <f>C242-H242</f>
        <v>0</v>
      </c>
      <c r="F242" s="42">
        <f>D242-I242</f>
        <v>0</v>
      </c>
      <c r="G242" s="54">
        <v>19431052</v>
      </c>
      <c r="H242" s="41">
        <f>IF(G242 &lt; 0, -1*G242, 0)</f>
        <v>0</v>
      </c>
      <c r="I242" s="41">
        <f>IF(G242 &gt; 0, G242,0)</f>
        <v>19431052</v>
      </c>
      <c r="J242" s="41">
        <v>903154.01</v>
      </c>
      <c r="K242" s="41">
        <v>0</v>
      </c>
    </row>
    <row r="243" spans="1:11" ht="27" x14ac:dyDescent="0.3">
      <c r="A243" s="7">
        <v>256</v>
      </c>
      <c r="B243" s="8" t="s">
        <v>260</v>
      </c>
      <c r="C243" s="43">
        <v>3602078538.1300001</v>
      </c>
      <c r="D243" s="43">
        <v>0</v>
      </c>
      <c r="E243" s="42">
        <f>C243-H243</f>
        <v>0</v>
      </c>
      <c r="F243" s="42">
        <f>D243-I243</f>
        <v>0</v>
      </c>
      <c r="G243" s="54">
        <v>-3602078538.1300001</v>
      </c>
      <c r="H243" s="41">
        <f>IF(G243 &lt; 0, -1*G243, 0)</f>
        <v>3602078538.1300001</v>
      </c>
      <c r="I243" s="41">
        <f>IF(G243 &gt; 0, G243,0)</f>
        <v>0</v>
      </c>
      <c r="J243" s="41">
        <v>0</v>
      </c>
      <c r="K243" s="41">
        <v>0</v>
      </c>
    </row>
    <row r="244" spans="1:11" ht="40.200000000000003" x14ac:dyDescent="0.3">
      <c r="A244" s="7">
        <v>257</v>
      </c>
      <c r="B244" s="8" t="s">
        <v>261</v>
      </c>
      <c r="C244" s="43">
        <v>682061480.59000003</v>
      </c>
      <c r="D244" s="43">
        <v>0</v>
      </c>
      <c r="E244" s="42">
        <f>C244-H244</f>
        <v>0</v>
      </c>
      <c r="F244" s="42">
        <f>D244-I244</f>
        <v>0</v>
      </c>
      <c r="G244" s="54">
        <v>-682061480.59000003</v>
      </c>
      <c r="H244" s="41">
        <f>IF(G244 &lt; 0, -1*G244, 0)</f>
        <v>682061480.59000003</v>
      </c>
      <c r="I244" s="41">
        <f>IF(G244 &gt; 0, G244,0)</f>
        <v>0</v>
      </c>
      <c r="J244" s="41">
        <v>0</v>
      </c>
      <c r="K244" s="41">
        <v>781542200.82000005</v>
      </c>
    </row>
    <row r="245" spans="1:11" ht="40.200000000000003" x14ac:dyDescent="0.3">
      <c r="A245" s="7">
        <v>258</v>
      </c>
      <c r="B245" s="8" t="s">
        <v>262</v>
      </c>
      <c r="C245" s="43">
        <v>649412513</v>
      </c>
      <c r="D245" s="43">
        <v>0</v>
      </c>
      <c r="E245" s="42">
        <f>C245-H245</f>
        <v>0</v>
      </c>
      <c r="F245" s="42">
        <f>D245-I245</f>
        <v>0</v>
      </c>
      <c r="G245" s="54">
        <v>-649412513</v>
      </c>
      <c r="H245" s="41">
        <f>IF(G245 &lt; 0, -1*G245, 0)</f>
        <v>649412513</v>
      </c>
      <c r="I245" s="41">
        <f>IF(G245 &gt; 0, G245,0)</f>
        <v>0</v>
      </c>
      <c r="J245" s="41">
        <v>0</v>
      </c>
      <c r="K245" s="41">
        <v>0</v>
      </c>
    </row>
    <row r="246" spans="1:11" ht="40.200000000000003" x14ac:dyDescent="0.3">
      <c r="A246" s="7">
        <v>259</v>
      </c>
      <c r="B246" s="8" t="s">
        <v>263</v>
      </c>
      <c r="C246" s="43">
        <v>12671056</v>
      </c>
      <c r="D246" s="43">
        <v>0</v>
      </c>
      <c r="E246" s="42">
        <f>C246-H246</f>
        <v>0</v>
      </c>
      <c r="F246" s="42">
        <f>D246-I246</f>
        <v>0</v>
      </c>
      <c r="G246" s="54">
        <v>-12671056</v>
      </c>
      <c r="H246" s="41">
        <f>IF(G246 &lt; 0, -1*G246, 0)</f>
        <v>12671056</v>
      </c>
      <c r="I246" s="41">
        <f>IF(G246 &gt; 0, G246,0)</f>
        <v>0</v>
      </c>
      <c r="J246" s="41">
        <v>0</v>
      </c>
      <c r="K246" s="41">
        <v>0</v>
      </c>
    </row>
    <row r="247" spans="1:11" ht="27" x14ac:dyDescent="0.3">
      <c r="A247" s="7">
        <v>260</v>
      </c>
      <c r="B247" s="8" t="s">
        <v>264</v>
      </c>
      <c r="C247" s="43">
        <v>66689557</v>
      </c>
      <c r="D247" s="43">
        <v>0</v>
      </c>
      <c r="E247" s="42">
        <f>C247-H247</f>
        <v>0</v>
      </c>
      <c r="F247" s="42">
        <f>D247-I247</f>
        <v>0</v>
      </c>
      <c r="G247" s="54">
        <v>-66689557</v>
      </c>
      <c r="H247" s="41">
        <f>IF(G247 &lt; 0, -1*G247, 0)</f>
        <v>66689557</v>
      </c>
      <c r="I247" s="41">
        <f>IF(G247 &gt; 0, G247,0)</f>
        <v>0</v>
      </c>
      <c r="J247" s="41">
        <v>0</v>
      </c>
      <c r="K247" s="41">
        <v>0</v>
      </c>
    </row>
    <row r="248" spans="1:11" ht="27" x14ac:dyDescent="0.3">
      <c r="A248" s="7">
        <v>261</v>
      </c>
      <c r="B248" s="8" t="s">
        <v>265</v>
      </c>
      <c r="C248" s="43">
        <v>4000000</v>
      </c>
      <c r="D248" s="43">
        <v>0</v>
      </c>
      <c r="E248" s="42">
        <f>C248-H248</f>
        <v>0</v>
      </c>
      <c r="F248" s="42">
        <f>D248-I248</f>
        <v>0</v>
      </c>
      <c r="G248" s="54">
        <v>-4000000</v>
      </c>
      <c r="H248" s="41">
        <f>IF(G248 &lt; 0, -1*G248, 0)</f>
        <v>4000000</v>
      </c>
      <c r="I248" s="41">
        <f>IF(G248 &gt; 0, G248,0)</f>
        <v>0</v>
      </c>
      <c r="J248" s="41">
        <v>0</v>
      </c>
      <c r="K248" s="41">
        <v>0</v>
      </c>
    </row>
    <row r="249" spans="1:11" ht="27" x14ac:dyDescent="0.3">
      <c r="A249" s="7">
        <v>262</v>
      </c>
      <c r="B249" s="8" t="s">
        <v>266</v>
      </c>
      <c r="C249" s="43">
        <v>12671056</v>
      </c>
      <c r="D249" s="43">
        <v>0</v>
      </c>
      <c r="E249" s="42">
        <f>C249-H249</f>
        <v>0</v>
      </c>
      <c r="F249" s="42">
        <f>D249-I249</f>
        <v>0</v>
      </c>
      <c r="G249" s="54">
        <v>-12671056</v>
      </c>
      <c r="H249" s="41">
        <f>IF(G249 &lt; 0, -1*G249, 0)</f>
        <v>12671056</v>
      </c>
      <c r="I249" s="41">
        <f>IF(G249 &gt; 0, G249,0)</f>
        <v>0</v>
      </c>
      <c r="J249" s="41">
        <v>0</v>
      </c>
      <c r="K249" s="41">
        <v>0</v>
      </c>
    </row>
    <row r="250" spans="1:11" ht="27" x14ac:dyDescent="0.3">
      <c r="A250" s="7">
        <v>263</v>
      </c>
      <c r="B250" s="8" t="s">
        <v>267</v>
      </c>
      <c r="C250" s="43">
        <v>0</v>
      </c>
      <c r="D250" s="43">
        <v>0</v>
      </c>
      <c r="E250" s="42">
        <f>C250-H250</f>
        <v>0</v>
      </c>
      <c r="F250" s="42">
        <f>D250-I250</f>
        <v>0</v>
      </c>
      <c r="G250" s="54">
        <v>0</v>
      </c>
      <c r="H250" s="41">
        <f>IF(G250 &lt; 0, -1*G250, 0)</f>
        <v>0</v>
      </c>
      <c r="I250" s="41">
        <f>IF(G250 &gt; 0, G250,0)</f>
        <v>0</v>
      </c>
      <c r="J250" s="41">
        <v>0</v>
      </c>
      <c r="K250" s="41">
        <v>0</v>
      </c>
    </row>
    <row r="251" spans="1:11" ht="40.200000000000003" x14ac:dyDescent="0.3">
      <c r="A251" s="7">
        <v>264</v>
      </c>
      <c r="B251" s="8" t="s">
        <v>268</v>
      </c>
      <c r="C251" s="43">
        <v>0</v>
      </c>
      <c r="D251" s="43">
        <v>374076345</v>
      </c>
      <c r="E251" s="42">
        <f>C251-H251</f>
        <v>0</v>
      </c>
      <c r="F251" s="42">
        <f>D251-I251</f>
        <v>0</v>
      </c>
      <c r="G251" s="54">
        <v>374076345</v>
      </c>
      <c r="H251" s="41">
        <f>IF(G251 &lt; 0, -1*G251, 0)</f>
        <v>0</v>
      </c>
      <c r="I251" s="41">
        <f>IF(G251 &gt; 0, G251,0)</f>
        <v>374076345</v>
      </c>
      <c r="J251" s="41">
        <v>0</v>
      </c>
      <c r="K251" s="41">
        <v>0</v>
      </c>
    </row>
    <row r="252" spans="1:11" ht="40.200000000000003" x14ac:dyDescent="0.3">
      <c r="A252" s="7">
        <v>265</v>
      </c>
      <c r="B252" s="8" t="s">
        <v>269</v>
      </c>
      <c r="C252" s="43">
        <v>0</v>
      </c>
      <c r="D252" s="43">
        <v>83549079.790000007</v>
      </c>
      <c r="E252" s="42">
        <f>C252-H252</f>
        <v>0</v>
      </c>
      <c r="F252" s="42">
        <f>D252-I252</f>
        <v>0</v>
      </c>
      <c r="G252" s="54">
        <v>83549079.790000007</v>
      </c>
      <c r="H252" s="41">
        <f>IF(G252 &lt; 0, -1*G252, 0)</f>
        <v>0</v>
      </c>
      <c r="I252" s="41">
        <f>IF(G252 &gt; 0, G252,0)</f>
        <v>83549079.790000007</v>
      </c>
      <c r="J252" s="41">
        <v>0</v>
      </c>
      <c r="K252" s="41">
        <v>0</v>
      </c>
    </row>
    <row r="253" spans="1:11" ht="27" x14ac:dyDescent="0.3">
      <c r="A253" s="7">
        <v>266</v>
      </c>
      <c r="B253" s="8" t="s">
        <v>270</v>
      </c>
      <c r="C253" s="43">
        <v>0</v>
      </c>
      <c r="D253" s="43">
        <v>33223905</v>
      </c>
      <c r="E253" s="42">
        <f>C253-H253</f>
        <v>0</v>
      </c>
      <c r="F253" s="42">
        <f>D253-I253</f>
        <v>0</v>
      </c>
      <c r="G253" s="54">
        <v>33223905</v>
      </c>
      <c r="H253" s="41">
        <f>IF(G253 &lt; 0, -1*G253, 0)</f>
        <v>0</v>
      </c>
      <c r="I253" s="41">
        <f>IF(G253 &gt; 0, G253,0)</f>
        <v>33223905</v>
      </c>
      <c r="J253" s="41">
        <v>0</v>
      </c>
      <c r="K253" s="41">
        <v>0</v>
      </c>
    </row>
    <row r="254" spans="1:11" ht="27" x14ac:dyDescent="0.3">
      <c r="A254" s="7">
        <v>267</v>
      </c>
      <c r="B254" s="8" t="s">
        <v>271</v>
      </c>
      <c r="C254" s="43">
        <v>0</v>
      </c>
      <c r="D254" s="43">
        <v>18534051.699999999</v>
      </c>
      <c r="E254" s="42">
        <f>C254-H254</f>
        <v>0</v>
      </c>
      <c r="F254" s="42">
        <f>D254-I254</f>
        <v>0</v>
      </c>
      <c r="G254" s="54">
        <v>18534051.699999999</v>
      </c>
      <c r="H254" s="41">
        <f>IF(G254 &lt; 0, -1*G254, 0)</f>
        <v>0</v>
      </c>
      <c r="I254" s="41">
        <f>IF(G254 &gt; 0, G254,0)</f>
        <v>18534051.699999999</v>
      </c>
      <c r="J254" s="41">
        <v>0.67</v>
      </c>
      <c r="K254" s="41">
        <v>0</v>
      </c>
    </row>
    <row r="255" spans="1:11" ht="27" x14ac:dyDescent="0.3">
      <c r="A255" s="7">
        <v>268</v>
      </c>
      <c r="B255" s="8" t="s">
        <v>272</v>
      </c>
      <c r="C255" s="43">
        <v>0</v>
      </c>
      <c r="D255" s="43">
        <v>0</v>
      </c>
      <c r="E255" s="42">
        <f>C255-H255</f>
        <v>0</v>
      </c>
      <c r="F255" s="42">
        <f>D255-I255</f>
        <v>0</v>
      </c>
      <c r="G255" s="54">
        <v>0</v>
      </c>
      <c r="H255" s="41">
        <f>IF(G255 &lt; 0, -1*G255, 0)</f>
        <v>0</v>
      </c>
      <c r="I255" s="41">
        <f>IF(G255 &gt; 0, G255,0)</f>
        <v>0</v>
      </c>
      <c r="J255" s="41">
        <v>0</v>
      </c>
      <c r="K255" s="41">
        <v>0</v>
      </c>
    </row>
    <row r="256" spans="1:11" ht="27" x14ac:dyDescent="0.3">
      <c r="A256" s="7">
        <v>269</v>
      </c>
      <c r="B256" s="8" t="s">
        <v>273</v>
      </c>
      <c r="C256" s="43">
        <v>0</v>
      </c>
      <c r="D256" s="43">
        <v>3602078538.1300001</v>
      </c>
      <c r="E256" s="42">
        <f>C256-H256</f>
        <v>0</v>
      </c>
      <c r="F256" s="42">
        <f>D256-I256</f>
        <v>0</v>
      </c>
      <c r="G256" s="54">
        <v>3602078538.1300001</v>
      </c>
      <c r="H256" s="41">
        <f>IF(G256 &lt; 0, -1*G256, 0)</f>
        <v>0</v>
      </c>
      <c r="I256" s="41">
        <f>IF(G256 &gt; 0, G256,0)</f>
        <v>3602078538.1300001</v>
      </c>
      <c r="J256" s="41">
        <v>0</v>
      </c>
      <c r="K256" s="41">
        <v>0</v>
      </c>
    </row>
    <row r="257" spans="1:11" ht="40.200000000000003" x14ac:dyDescent="0.3">
      <c r="A257" s="7">
        <v>270</v>
      </c>
      <c r="B257" s="8" t="s">
        <v>274</v>
      </c>
      <c r="C257" s="43">
        <v>0</v>
      </c>
      <c r="D257" s="43">
        <v>682061480.59000003</v>
      </c>
      <c r="E257" s="42">
        <f>C257-H257</f>
        <v>0</v>
      </c>
      <c r="F257" s="42">
        <f>D257-I257</f>
        <v>0</v>
      </c>
      <c r="G257" s="54">
        <v>682061480.59000003</v>
      </c>
      <c r="H257" s="41">
        <f>IF(G257 &lt; 0, -1*G257, 0)</f>
        <v>0</v>
      </c>
      <c r="I257" s="41">
        <f>IF(G257 &gt; 0, G257,0)</f>
        <v>682061480.59000003</v>
      </c>
      <c r="J257" s="41">
        <v>0</v>
      </c>
      <c r="K257" s="41">
        <v>0</v>
      </c>
    </row>
    <row r="258" spans="1:11" ht="40.200000000000003" x14ac:dyDescent="0.3">
      <c r="A258" s="7">
        <v>271</v>
      </c>
      <c r="B258" s="8" t="s">
        <v>275</v>
      </c>
      <c r="C258" s="43">
        <v>0</v>
      </c>
      <c r="D258" s="43">
        <v>649412513</v>
      </c>
      <c r="E258" s="42">
        <f>C258-H258</f>
        <v>0</v>
      </c>
      <c r="F258" s="42">
        <f>D258-I258</f>
        <v>0</v>
      </c>
      <c r="G258" s="54">
        <v>649412513</v>
      </c>
      <c r="H258" s="41">
        <f>IF(G258 &lt; 0, -1*G258, 0)</f>
        <v>0</v>
      </c>
      <c r="I258" s="41">
        <f>IF(G258 &gt; 0, G258,0)</f>
        <v>649412513</v>
      </c>
      <c r="J258" s="41">
        <v>0</v>
      </c>
      <c r="K258" s="41">
        <v>5000000000</v>
      </c>
    </row>
    <row r="259" spans="1:11" ht="27" x14ac:dyDescent="0.3">
      <c r="A259" s="7">
        <v>272</v>
      </c>
      <c r="B259" s="8" t="s">
        <v>276</v>
      </c>
      <c r="C259" s="43">
        <v>0</v>
      </c>
      <c r="D259" s="43">
        <v>12671056</v>
      </c>
      <c r="E259" s="42">
        <f>C259-H259</f>
        <v>0</v>
      </c>
      <c r="F259" s="42">
        <f>D259-I259</f>
        <v>0</v>
      </c>
      <c r="G259" s="54">
        <v>12671056</v>
      </c>
      <c r="H259" s="41">
        <f>IF(G259 &lt; 0, -1*G259, 0)</f>
        <v>0</v>
      </c>
      <c r="I259" s="41">
        <f>IF(G259 &gt; 0, G259,0)</f>
        <v>12671056</v>
      </c>
      <c r="J259" s="41">
        <v>0</v>
      </c>
      <c r="K259" s="41">
        <v>0</v>
      </c>
    </row>
    <row r="260" spans="1:11" ht="27" x14ac:dyDescent="0.3">
      <c r="A260" s="7">
        <v>273</v>
      </c>
      <c r="B260" s="8" t="s">
        <v>277</v>
      </c>
      <c r="C260" s="43">
        <v>0</v>
      </c>
      <c r="D260" s="43">
        <v>66689557</v>
      </c>
      <c r="E260" s="42">
        <f>C260-H260</f>
        <v>0</v>
      </c>
      <c r="F260" s="42">
        <f>D260-I260</f>
        <v>0</v>
      </c>
      <c r="G260" s="54">
        <v>66689557</v>
      </c>
      <c r="H260" s="41">
        <f>IF(G260 &lt; 0, -1*G260, 0)</f>
        <v>0</v>
      </c>
      <c r="I260" s="41">
        <f>IF(G260 &gt; 0, G260,0)</f>
        <v>66689557</v>
      </c>
      <c r="J260" s="41">
        <v>0</v>
      </c>
      <c r="K260" s="41">
        <v>0</v>
      </c>
    </row>
    <row r="261" spans="1:11" ht="27" x14ac:dyDescent="0.3">
      <c r="A261" s="7">
        <v>274</v>
      </c>
      <c r="B261" s="8" t="s">
        <v>278</v>
      </c>
      <c r="C261" s="43">
        <v>0</v>
      </c>
      <c r="D261" s="43">
        <v>12671056</v>
      </c>
      <c r="E261" s="42">
        <f>C261-H261</f>
        <v>0</v>
      </c>
      <c r="F261" s="42">
        <f>D261-I261</f>
        <v>0</v>
      </c>
      <c r="G261" s="54">
        <v>12671056</v>
      </c>
      <c r="H261" s="41">
        <f>IF(G261 &lt; 0, -1*G261, 0)</f>
        <v>0</v>
      </c>
      <c r="I261" s="41">
        <f>IF(G261 &gt; 0, G261,0)</f>
        <v>12671056</v>
      </c>
      <c r="J261" s="41">
        <v>0</v>
      </c>
      <c r="K261" s="41">
        <v>0</v>
      </c>
    </row>
    <row r="262" spans="1:11" ht="27" x14ac:dyDescent="0.3">
      <c r="A262" s="7">
        <v>275</v>
      </c>
      <c r="B262" s="8" t="s">
        <v>279</v>
      </c>
      <c r="C262" s="43">
        <v>0</v>
      </c>
      <c r="D262" s="43">
        <v>4000000</v>
      </c>
      <c r="E262" s="42">
        <f>C262-H262</f>
        <v>0</v>
      </c>
      <c r="F262" s="42">
        <f>D262-I262</f>
        <v>0</v>
      </c>
      <c r="G262" s="54">
        <v>4000000</v>
      </c>
      <c r="H262" s="41">
        <f>IF(G262 &lt; 0, -1*G262, 0)</f>
        <v>0</v>
      </c>
      <c r="I262" s="41">
        <f>IF(G262 &gt; 0, G262,0)</f>
        <v>4000000</v>
      </c>
      <c r="J262" s="41">
        <v>0</v>
      </c>
      <c r="K262" s="41">
        <v>8170656842.2299995</v>
      </c>
    </row>
    <row r="263" spans="1:11" ht="27" x14ac:dyDescent="0.3">
      <c r="A263" s="7">
        <v>276</v>
      </c>
      <c r="B263" s="8" t="s">
        <v>280</v>
      </c>
      <c r="C263" s="43">
        <v>1344178.28</v>
      </c>
      <c r="D263" s="43">
        <v>0</v>
      </c>
      <c r="E263" s="42">
        <f>C263-H263</f>
        <v>0</v>
      </c>
      <c r="F263" s="42">
        <f>D263-I263</f>
        <v>0</v>
      </c>
      <c r="G263" s="54">
        <v>-1344178.28</v>
      </c>
      <c r="H263" s="41">
        <f>IF(G263 &lt; 0, -1*G263, 0)</f>
        <v>1344178.28</v>
      </c>
      <c r="I263" s="41">
        <f>IF(G263 &gt; 0, G263,0)</f>
        <v>0</v>
      </c>
      <c r="J263" s="41">
        <v>0</v>
      </c>
      <c r="K263" s="41">
        <v>0</v>
      </c>
    </row>
    <row r="264" spans="1:11" ht="27" x14ac:dyDescent="0.3">
      <c r="A264" s="7">
        <v>277</v>
      </c>
      <c r="B264" s="8" t="s">
        <v>281</v>
      </c>
      <c r="C264" s="43">
        <v>2568142.2799999998</v>
      </c>
      <c r="D264" s="43">
        <v>0</v>
      </c>
      <c r="E264" s="42">
        <f>C264-H264</f>
        <v>0</v>
      </c>
      <c r="F264" s="42">
        <f>D264-I264</f>
        <v>0</v>
      </c>
      <c r="G264" s="54">
        <v>-2568142.2799999998</v>
      </c>
      <c r="H264" s="41">
        <f>IF(G264 &lt; 0, -1*G264, 0)</f>
        <v>2568142.2799999998</v>
      </c>
      <c r="I264" s="41">
        <f>IF(G264 &gt; 0, G264,0)</f>
        <v>0</v>
      </c>
      <c r="J264" s="41">
        <v>0</v>
      </c>
      <c r="K264" s="41">
        <v>8264890506.4200001</v>
      </c>
    </row>
    <row r="265" spans="1:11" ht="27" x14ac:dyDescent="0.3">
      <c r="A265" s="7">
        <v>278</v>
      </c>
      <c r="B265" s="8" t="s">
        <v>282</v>
      </c>
      <c r="C265" s="43">
        <v>0</v>
      </c>
      <c r="D265" s="43">
        <v>0</v>
      </c>
      <c r="E265" s="42">
        <f>C265-H265</f>
        <v>0</v>
      </c>
      <c r="F265" s="42">
        <f>D265-I265</f>
        <v>0</v>
      </c>
      <c r="G265" s="54">
        <v>0</v>
      </c>
      <c r="H265" s="41">
        <f>IF(G265 &lt; 0, -1*G265, 0)</f>
        <v>0</v>
      </c>
      <c r="I265" s="41">
        <f>IF(G265 &gt; 0, G265,0)</f>
        <v>0</v>
      </c>
      <c r="J265" s="41">
        <v>0</v>
      </c>
      <c r="K265" s="41">
        <v>0</v>
      </c>
    </row>
    <row r="266" spans="1:11" ht="27" x14ac:dyDescent="0.3">
      <c r="A266" s="7">
        <v>279</v>
      </c>
      <c r="B266" s="8" t="s">
        <v>283</v>
      </c>
      <c r="C266" s="43">
        <v>0</v>
      </c>
      <c r="D266" s="43">
        <v>0</v>
      </c>
      <c r="E266" s="42">
        <f>C266-H266</f>
        <v>0</v>
      </c>
      <c r="F266" s="42">
        <f>D266-I266</f>
        <v>0</v>
      </c>
      <c r="G266" s="54">
        <v>0</v>
      </c>
      <c r="H266" s="41">
        <f>IF(G266 &lt; 0, -1*G266, 0)</f>
        <v>0</v>
      </c>
      <c r="I266" s="41">
        <f>IF(G266 &gt; 0, G266,0)</f>
        <v>0</v>
      </c>
      <c r="J266" s="41">
        <v>0</v>
      </c>
      <c r="K266" s="41">
        <v>40852379.25</v>
      </c>
    </row>
    <row r="267" spans="1:11" ht="40.200000000000003" x14ac:dyDescent="0.3">
      <c r="A267" s="7">
        <v>280</v>
      </c>
      <c r="B267" s="8" t="s">
        <v>284</v>
      </c>
      <c r="C267" s="43">
        <v>0</v>
      </c>
      <c r="D267" s="43">
        <v>0</v>
      </c>
      <c r="E267" s="42">
        <f>C267-H267</f>
        <v>0</v>
      </c>
      <c r="F267" s="42">
        <f>D267-I267</f>
        <v>0</v>
      </c>
      <c r="G267" s="54">
        <v>0</v>
      </c>
      <c r="H267" s="41">
        <f>IF(G267 &lt; 0, -1*G267, 0)</f>
        <v>0</v>
      </c>
      <c r="I267" s="41">
        <f>IF(G267 &gt; 0, G267,0)</f>
        <v>0</v>
      </c>
      <c r="J267" s="41">
        <v>0</v>
      </c>
      <c r="K267" s="41">
        <v>0</v>
      </c>
    </row>
    <row r="268" spans="1:11" ht="27" x14ac:dyDescent="0.3">
      <c r="A268" s="7">
        <v>281</v>
      </c>
      <c r="B268" s="8" t="s">
        <v>285</v>
      </c>
      <c r="C268" s="43">
        <v>0</v>
      </c>
      <c r="D268" s="43">
        <v>0</v>
      </c>
      <c r="E268" s="42">
        <f>C268-H268</f>
        <v>0</v>
      </c>
      <c r="F268" s="42">
        <f>D268-I268</f>
        <v>0</v>
      </c>
      <c r="G268" s="54">
        <v>0</v>
      </c>
      <c r="H268" s="41">
        <f>IF(G268 &lt; 0, -1*G268, 0)</f>
        <v>0</v>
      </c>
      <c r="I268" s="41">
        <f>IF(G268 &gt; 0, G268,0)</f>
        <v>0</v>
      </c>
      <c r="J268" s="41">
        <v>0</v>
      </c>
      <c r="K268" s="41">
        <v>259010000</v>
      </c>
    </row>
    <row r="269" spans="1:11" ht="40.200000000000003" x14ac:dyDescent="0.3">
      <c r="A269" s="7">
        <v>282</v>
      </c>
      <c r="B269" s="8" t="s">
        <v>286</v>
      </c>
      <c r="C269" s="43">
        <v>0</v>
      </c>
      <c r="D269" s="43">
        <v>0</v>
      </c>
      <c r="E269" s="42">
        <f>C269-H269</f>
        <v>0</v>
      </c>
      <c r="F269" s="42">
        <f>D269-I269</f>
        <v>0</v>
      </c>
      <c r="G269" s="54">
        <v>0</v>
      </c>
      <c r="H269" s="41">
        <f>IF(G269 &lt; 0, -1*G269, 0)</f>
        <v>0</v>
      </c>
      <c r="I269" s="41">
        <f>IF(G269 &gt; 0, G269,0)</f>
        <v>0</v>
      </c>
      <c r="J269" s="41">
        <v>0</v>
      </c>
      <c r="K269" s="41">
        <v>0</v>
      </c>
    </row>
    <row r="270" spans="1:11" ht="40.200000000000003" x14ac:dyDescent="0.3">
      <c r="A270" s="7">
        <v>283</v>
      </c>
      <c r="B270" s="8" t="s">
        <v>287</v>
      </c>
      <c r="C270" s="43">
        <v>0</v>
      </c>
      <c r="D270" s="43">
        <v>0</v>
      </c>
      <c r="E270" s="42">
        <f>C270-H270</f>
        <v>0</v>
      </c>
      <c r="F270" s="42">
        <f>D270-I270</f>
        <v>0</v>
      </c>
      <c r="G270" s="54">
        <v>0</v>
      </c>
      <c r="H270" s="41">
        <f>IF(G270 &lt; 0, -1*G270, 0)</f>
        <v>0</v>
      </c>
      <c r="I270" s="41">
        <f>IF(G270 &gt; 0, G270,0)</f>
        <v>0</v>
      </c>
      <c r="J270" s="41">
        <v>0</v>
      </c>
      <c r="K270" s="41">
        <v>52000000</v>
      </c>
    </row>
    <row r="271" spans="1:11" ht="53.4" x14ac:dyDescent="0.3">
      <c r="A271" s="7">
        <v>284</v>
      </c>
      <c r="B271" s="8" t="s">
        <v>288</v>
      </c>
      <c r="C271" s="43">
        <v>0</v>
      </c>
      <c r="D271" s="43">
        <v>0</v>
      </c>
      <c r="E271" s="42">
        <f>C271-H271</f>
        <v>0</v>
      </c>
      <c r="F271" s="42">
        <f>D271-I271</f>
        <v>0</v>
      </c>
      <c r="G271" s="54">
        <v>0</v>
      </c>
      <c r="H271" s="41">
        <f>IF(G271 &lt; 0, -1*G271, 0)</f>
        <v>0</v>
      </c>
      <c r="I271" s="41">
        <f>IF(G271 &gt; 0, G271,0)</f>
        <v>0</v>
      </c>
      <c r="J271" s="41">
        <v>0</v>
      </c>
      <c r="K271" s="41">
        <v>0</v>
      </c>
    </row>
    <row r="272" spans="1:11" ht="40.200000000000003" x14ac:dyDescent="0.3">
      <c r="A272" s="7">
        <v>285</v>
      </c>
      <c r="B272" s="8" t="s">
        <v>289</v>
      </c>
      <c r="C272" s="43">
        <v>0</v>
      </c>
      <c r="D272" s="43">
        <v>14012903.039999999</v>
      </c>
      <c r="E272" s="42">
        <f>C272-H272</f>
        <v>0</v>
      </c>
      <c r="F272" s="42">
        <f>D272-I272</f>
        <v>0</v>
      </c>
      <c r="G272" s="54">
        <v>14012903.039999999</v>
      </c>
      <c r="H272" s="41">
        <f>IF(G272 &lt; 0, -1*G272, 0)</f>
        <v>0</v>
      </c>
      <c r="I272" s="41">
        <f>IF(G272 &gt; 0, G272,0)</f>
        <v>14012903.039999999</v>
      </c>
      <c r="J272" s="41">
        <v>0</v>
      </c>
      <c r="K272" s="41">
        <v>36500000</v>
      </c>
    </row>
    <row r="273" spans="1:11" ht="40.200000000000003" x14ac:dyDescent="0.3">
      <c r="A273" s="7">
        <v>286</v>
      </c>
      <c r="B273" s="8" t="s">
        <v>290</v>
      </c>
      <c r="C273" s="43">
        <v>0</v>
      </c>
      <c r="D273" s="43">
        <v>0</v>
      </c>
      <c r="E273" s="42">
        <f>C273-H273</f>
        <v>0</v>
      </c>
      <c r="F273" s="42">
        <f>D273-I273</f>
        <v>0</v>
      </c>
      <c r="G273" s="54">
        <v>0</v>
      </c>
      <c r="H273" s="41">
        <f>IF(G273 &lt; 0, -1*G273, 0)</f>
        <v>0</v>
      </c>
      <c r="I273" s="41">
        <f>IF(G273 &gt; 0, G273,0)</f>
        <v>0</v>
      </c>
      <c r="J273" s="41">
        <v>0</v>
      </c>
      <c r="K273" s="41">
        <v>0</v>
      </c>
    </row>
    <row r="274" spans="1:11" ht="53.4" x14ac:dyDescent="0.3">
      <c r="A274" s="7">
        <v>287</v>
      </c>
      <c r="B274" s="8" t="s">
        <v>291</v>
      </c>
      <c r="C274" s="43">
        <v>0</v>
      </c>
      <c r="D274" s="43">
        <v>0</v>
      </c>
      <c r="E274" s="42">
        <f>C274-H274</f>
        <v>0</v>
      </c>
      <c r="F274" s="42">
        <f>D274-I274</f>
        <v>0</v>
      </c>
      <c r="G274" s="54">
        <v>0</v>
      </c>
      <c r="H274" s="41">
        <f>IF(G274 &lt; 0, -1*G274, 0)</f>
        <v>0</v>
      </c>
      <c r="I274" s="41">
        <f>IF(G274 &gt; 0, G274,0)</f>
        <v>0</v>
      </c>
      <c r="J274" s="41">
        <v>0</v>
      </c>
      <c r="K274" s="41">
        <v>60000000.450000003</v>
      </c>
    </row>
    <row r="275" spans="1:11" ht="40.200000000000003" x14ac:dyDescent="0.3">
      <c r="A275" s="7">
        <v>288</v>
      </c>
      <c r="B275" s="8" t="s">
        <v>292</v>
      </c>
      <c r="C275" s="43">
        <v>0</v>
      </c>
      <c r="D275" s="43">
        <v>0</v>
      </c>
      <c r="E275" s="42">
        <f>C275-H275</f>
        <v>0</v>
      </c>
      <c r="F275" s="42">
        <f>D275-I275</f>
        <v>0</v>
      </c>
      <c r="G275" s="54">
        <v>0</v>
      </c>
      <c r="H275" s="41">
        <f>IF(G275 &lt; 0, -1*G275, 0)</f>
        <v>0</v>
      </c>
      <c r="I275" s="41">
        <f>IF(G275 &gt; 0, G275,0)</f>
        <v>0</v>
      </c>
      <c r="J275" s="41">
        <v>0</v>
      </c>
      <c r="K275" s="41">
        <v>0</v>
      </c>
    </row>
    <row r="276" spans="1:11" ht="27" x14ac:dyDescent="0.3">
      <c r="A276" s="7">
        <v>289</v>
      </c>
      <c r="B276" s="8" t="s">
        <v>293</v>
      </c>
      <c r="C276" s="43">
        <v>9167415523.8700008</v>
      </c>
      <c r="D276" s="43">
        <v>0</v>
      </c>
      <c r="E276" s="42">
        <f>C276-H276</f>
        <v>0</v>
      </c>
      <c r="F276" s="42">
        <f>D276-I276</f>
        <v>0</v>
      </c>
      <c r="G276" s="54">
        <v>-9167415523.8700008</v>
      </c>
      <c r="H276" s="41">
        <f>IF(G276 &lt; 0, -1*G276, 0)</f>
        <v>9167415523.8700008</v>
      </c>
      <c r="I276" s="41">
        <f>IF(G276 &gt; 0, G276,0)</f>
        <v>0</v>
      </c>
      <c r="J276" s="41">
        <v>0</v>
      </c>
      <c r="K276" s="41">
        <v>262000000</v>
      </c>
    </row>
    <row r="277" spans="1:11" ht="27" x14ac:dyDescent="0.3">
      <c r="A277" s="7">
        <v>290</v>
      </c>
      <c r="B277" s="8" t="s">
        <v>294</v>
      </c>
      <c r="C277" s="43">
        <v>1095818857.5899999</v>
      </c>
      <c r="D277" s="43">
        <v>0</v>
      </c>
      <c r="E277" s="42">
        <f>C277-H277</f>
        <v>0</v>
      </c>
      <c r="F277" s="42">
        <f>D277-I277</f>
        <v>0</v>
      </c>
      <c r="G277" s="54">
        <v>-1095818857.5899999</v>
      </c>
      <c r="H277" s="41">
        <f>IF(G277 &lt; 0, -1*G277, 0)</f>
        <v>1095818857.5899999</v>
      </c>
      <c r="I277" s="41">
        <f>IF(G277 &gt; 0, G277,0)</f>
        <v>0</v>
      </c>
      <c r="J277" s="41">
        <v>0</v>
      </c>
      <c r="K277" s="41">
        <v>0</v>
      </c>
    </row>
    <row r="278" spans="1:11" ht="27" x14ac:dyDescent="0.3">
      <c r="A278" s="7">
        <v>291</v>
      </c>
      <c r="B278" s="8" t="s">
        <v>295</v>
      </c>
      <c r="C278" s="43">
        <v>692452835</v>
      </c>
      <c r="D278" s="43">
        <v>0</v>
      </c>
      <c r="E278" s="42">
        <f>C278-H278</f>
        <v>0</v>
      </c>
      <c r="F278" s="42">
        <f>D278-I278</f>
        <v>0</v>
      </c>
      <c r="G278" s="54">
        <v>-692452835</v>
      </c>
      <c r="H278" s="41">
        <f>IF(G278 &lt; 0, -1*G278, 0)</f>
        <v>692452835</v>
      </c>
      <c r="I278" s="41">
        <f>IF(G278 &gt; 0, G278,0)</f>
        <v>0</v>
      </c>
      <c r="J278" s="41">
        <v>0</v>
      </c>
      <c r="K278" s="41">
        <v>0</v>
      </c>
    </row>
    <row r="279" spans="1:11" ht="27" x14ac:dyDescent="0.3">
      <c r="A279" s="7">
        <v>292</v>
      </c>
      <c r="B279" s="8" t="s">
        <v>296</v>
      </c>
      <c r="C279" s="43">
        <v>16002723</v>
      </c>
      <c r="D279" s="43">
        <v>0</v>
      </c>
      <c r="E279" s="42">
        <f>C279-H279</f>
        <v>0</v>
      </c>
      <c r="F279" s="42">
        <f>D279-I279</f>
        <v>0</v>
      </c>
      <c r="G279" s="54">
        <v>-16002723</v>
      </c>
      <c r="H279" s="41">
        <f>IF(G279 &lt; 0, -1*G279, 0)</f>
        <v>16002723</v>
      </c>
      <c r="I279" s="41">
        <f>IF(G279 &gt; 0, G279,0)</f>
        <v>0</v>
      </c>
      <c r="J279" s="41">
        <v>0</v>
      </c>
      <c r="K279" s="41">
        <v>0</v>
      </c>
    </row>
    <row r="280" spans="1:11" ht="27" x14ac:dyDescent="0.3">
      <c r="A280" s="7">
        <v>293</v>
      </c>
      <c r="B280" s="8" t="s">
        <v>297</v>
      </c>
      <c r="C280" s="43">
        <v>0</v>
      </c>
      <c r="D280" s="43">
        <v>9167415523.8700008</v>
      </c>
      <c r="E280" s="42">
        <f>C280-H280</f>
        <v>0</v>
      </c>
      <c r="F280" s="42">
        <f>D280-I280</f>
        <v>0</v>
      </c>
      <c r="G280" s="54">
        <v>9167415523.8700008</v>
      </c>
      <c r="H280" s="41">
        <f>IF(G280 &lt; 0, -1*G280, 0)</f>
        <v>0</v>
      </c>
      <c r="I280" s="41">
        <f>IF(G280 &gt; 0, G280,0)</f>
        <v>9167415523.8700008</v>
      </c>
      <c r="J280" s="41">
        <v>0</v>
      </c>
      <c r="K280" s="41">
        <v>0</v>
      </c>
    </row>
    <row r="281" spans="1:11" ht="40.200000000000003" x14ac:dyDescent="0.3">
      <c r="A281" s="7">
        <v>294</v>
      </c>
      <c r="B281" s="8" t="s">
        <v>298</v>
      </c>
      <c r="C281" s="43">
        <v>0</v>
      </c>
      <c r="D281" s="43">
        <v>1095818857.5899999</v>
      </c>
      <c r="E281" s="42">
        <f>C281-H281</f>
        <v>0</v>
      </c>
      <c r="F281" s="42">
        <f>D281-I281</f>
        <v>0</v>
      </c>
      <c r="G281" s="54">
        <v>1095818857.5899999</v>
      </c>
      <c r="H281" s="41">
        <f>IF(G281 &lt; 0, -1*G281, 0)</f>
        <v>0</v>
      </c>
      <c r="I281" s="41">
        <f>IF(G281 &gt; 0, G281,0)</f>
        <v>1095818857.5899999</v>
      </c>
      <c r="J281" s="41">
        <v>0</v>
      </c>
      <c r="K281" s="41">
        <v>0</v>
      </c>
    </row>
    <row r="282" spans="1:11" ht="40.200000000000003" x14ac:dyDescent="0.3">
      <c r="A282" s="7">
        <v>295</v>
      </c>
      <c r="B282" s="8" t="s">
        <v>299</v>
      </c>
      <c r="C282" s="43">
        <v>0</v>
      </c>
      <c r="D282" s="43">
        <v>692452835</v>
      </c>
      <c r="E282" s="42">
        <f>C282-H282</f>
        <v>0</v>
      </c>
      <c r="F282" s="42">
        <f>D282-I282</f>
        <v>0</v>
      </c>
      <c r="G282" s="54">
        <v>692452835</v>
      </c>
      <c r="H282" s="41">
        <f>IF(G282 &lt; 0, -1*G282, 0)</f>
        <v>0</v>
      </c>
      <c r="I282" s="41">
        <f>IF(G282 &gt; 0, G282,0)</f>
        <v>692452835</v>
      </c>
      <c r="J282" s="41">
        <v>0</v>
      </c>
      <c r="K282" s="41">
        <v>402713173.11000001</v>
      </c>
    </row>
    <row r="283" spans="1:11" ht="27" x14ac:dyDescent="0.3">
      <c r="A283" s="7">
        <v>296</v>
      </c>
      <c r="B283" s="8" t="s">
        <v>300</v>
      </c>
      <c r="C283" s="43">
        <v>0</v>
      </c>
      <c r="D283" s="43">
        <v>16002723</v>
      </c>
      <c r="E283" s="42">
        <f>C283-H283</f>
        <v>0</v>
      </c>
      <c r="F283" s="42">
        <f>D283-I283</f>
        <v>0</v>
      </c>
      <c r="G283" s="54">
        <v>16002723</v>
      </c>
      <c r="H283" s="41">
        <f>IF(G283 &lt; 0, -1*G283, 0)</f>
        <v>0</v>
      </c>
      <c r="I283" s="41">
        <f>IF(G283 &gt; 0, G283,0)</f>
        <v>16002723</v>
      </c>
      <c r="J283" s="41">
        <v>0</v>
      </c>
      <c r="K283" s="41">
        <v>0</v>
      </c>
    </row>
    <row r="284" spans="1:11" ht="27" x14ac:dyDescent="0.3">
      <c r="A284" s="7">
        <v>298</v>
      </c>
      <c r="B284" s="8" t="s">
        <v>302</v>
      </c>
      <c r="C284" s="43">
        <v>0</v>
      </c>
      <c r="D284" s="43">
        <v>60000000.450000003</v>
      </c>
      <c r="E284" s="42">
        <f>C284-H284</f>
        <v>0</v>
      </c>
      <c r="F284" s="42">
        <f>D284-I284</f>
        <v>0</v>
      </c>
      <c r="G284" s="54">
        <v>60000000.450000003</v>
      </c>
      <c r="H284" s="41">
        <f>IF(G284 &lt; 0, -1*G284, 0)</f>
        <v>0</v>
      </c>
      <c r="I284" s="41">
        <f>IF(G284 &gt; 0, G284,0)</f>
        <v>60000000.450000003</v>
      </c>
      <c r="J284" s="41">
        <v>0</v>
      </c>
      <c r="K284" s="41">
        <v>0</v>
      </c>
    </row>
    <row r="285" spans="1:11" x14ac:dyDescent="0.3">
      <c r="A285" s="7">
        <v>299</v>
      </c>
      <c r="B285" s="8" t="s">
        <v>303</v>
      </c>
      <c r="C285" s="43">
        <v>952119.34</v>
      </c>
      <c r="D285" s="43">
        <v>0</v>
      </c>
      <c r="E285" s="42">
        <f>C285-H285</f>
        <v>0</v>
      </c>
      <c r="F285" s="42">
        <f>D285-I285</f>
        <v>0</v>
      </c>
      <c r="G285" s="54">
        <v>-952119.34</v>
      </c>
      <c r="H285" s="41">
        <f>IF(G285 &lt; 0, -1*G285, 0)</f>
        <v>952119.34</v>
      </c>
      <c r="I285" s="41">
        <f>IF(G285 &gt; 0, G285,0)</f>
        <v>0</v>
      </c>
      <c r="J285" s="41">
        <v>0</v>
      </c>
      <c r="K285" s="41">
        <v>0</v>
      </c>
    </row>
    <row r="286" spans="1:11" ht="27" x14ac:dyDescent="0.3">
      <c r="A286" s="7">
        <v>300</v>
      </c>
      <c r="B286" s="8" t="s">
        <v>304</v>
      </c>
      <c r="C286" s="43">
        <v>0</v>
      </c>
      <c r="D286" s="43">
        <v>34111943.829999998</v>
      </c>
      <c r="E286" s="42">
        <f>C286-H286</f>
        <v>0</v>
      </c>
      <c r="F286" s="42">
        <f>D286-I286</f>
        <v>0</v>
      </c>
      <c r="G286" s="54">
        <v>34111943.829999998</v>
      </c>
      <c r="H286" s="41">
        <f>IF(G286 &lt; 0, -1*G286, 0)</f>
        <v>0</v>
      </c>
      <c r="I286" s="41">
        <f>IF(G286 &gt; 0, G286,0)</f>
        <v>34111943.829999998</v>
      </c>
      <c r="J286" s="41">
        <v>0</v>
      </c>
      <c r="K286" s="41">
        <v>2354059105.7199998</v>
      </c>
    </row>
    <row r="287" spans="1:11" ht="27" x14ac:dyDescent="0.3">
      <c r="A287" s="7">
        <v>301</v>
      </c>
      <c r="B287" s="8" t="s">
        <v>305</v>
      </c>
      <c r="C287" s="43">
        <v>0</v>
      </c>
      <c r="D287" s="43">
        <v>0</v>
      </c>
      <c r="E287" s="42">
        <f>C287-H287</f>
        <v>0</v>
      </c>
      <c r="F287" s="42">
        <f>D287-I287</f>
        <v>0</v>
      </c>
      <c r="G287" s="53">
        <v>0</v>
      </c>
      <c r="H287" s="41">
        <f>IF(G287 &lt; 0, -1*G287, 0)</f>
        <v>0</v>
      </c>
      <c r="I287" s="41">
        <f>IF(G287 &gt; 0, G287,0)</f>
        <v>0</v>
      </c>
      <c r="J287" s="41">
        <v>0</v>
      </c>
      <c r="K287" s="41">
        <v>1279733157.99</v>
      </c>
    </row>
    <row r="288" spans="1:11" ht="27" x14ac:dyDescent="0.3">
      <c r="A288" s="7">
        <v>302</v>
      </c>
      <c r="B288" s="8" t="s">
        <v>306</v>
      </c>
      <c r="C288" s="43">
        <v>5000</v>
      </c>
      <c r="D288" s="43">
        <v>0</v>
      </c>
      <c r="E288" s="42">
        <f>C288-H288</f>
        <v>0</v>
      </c>
      <c r="F288" s="42">
        <f>D288-I288</f>
        <v>0</v>
      </c>
      <c r="G288" s="54">
        <v>-5000</v>
      </c>
      <c r="H288" s="41">
        <f>IF(G288 &lt; 0, -1*G288, 0)</f>
        <v>5000</v>
      </c>
      <c r="I288" s="41">
        <f>IF(G288 &gt; 0, G288,0)</f>
        <v>0</v>
      </c>
      <c r="J288" s="41">
        <v>0</v>
      </c>
      <c r="K288" s="41">
        <v>64631220</v>
      </c>
    </row>
    <row r="289" spans="1:11" ht="27" x14ac:dyDescent="0.3">
      <c r="A289" s="7">
        <v>303</v>
      </c>
      <c r="B289" s="8" t="s">
        <v>307</v>
      </c>
      <c r="C289" s="43">
        <v>605000</v>
      </c>
      <c r="D289" s="43">
        <v>0</v>
      </c>
      <c r="E289" s="42">
        <f>C289-H289</f>
        <v>0</v>
      </c>
      <c r="F289" s="42">
        <f>D289-I289</f>
        <v>0</v>
      </c>
      <c r="G289" s="54">
        <v>-605000</v>
      </c>
      <c r="H289" s="41">
        <f>IF(G289 &lt; 0, -1*G289, 0)</f>
        <v>605000</v>
      </c>
      <c r="I289" s="41">
        <f>IF(G289 &gt; 0, G289,0)</f>
        <v>0</v>
      </c>
      <c r="J289" s="41">
        <v>377542322.36000001</v>
      </c>
      <c r="K289" s="41">
        <v>0</v>
      </c>
    </row>
    <row r="290" spans="1:11" ht="27" x14ac:dyDescent="0.3">
      <c r="A290" s="7">
        <v>304</v>
      </c>
      <c r="B290" s="8" t="s">
        <v>308</v>
      </c>
      <c r="C290" s="43">
        <v>24150</v>
      </c>
      <c r="D290" s="43">
        <v>0</v>
      </c>
      <c r="E290" s="42">
        <f>C290-H290</f>
        <v>0</v>
      </c>
      <c r="F290" s="42">
        <f>D290-I290</f>
        <v>0</v>
      </c>
      <c r="G290" s="54">
        <v>-24150</v>
      </c>
      <c r="H290" s="41">
        <f>IF(G290 &lt; 0, -1*G290, 0)</f>
        <v>24150</v>
      </c>
      <c r="I290" s="41">
        <f>IF(G290 &gt; 0, G290,0)</f>
        <v>0</v>
      </c>
      <c r="J290" s="41">
        <v>0</v>
      </c>
      <c r="K290" s="41">
        <v>0</v>
      </c>
    </row>
    <row r="291" spans="1:11" ht="27" x14ac:dyDescent="0.3">
      <c r="A291" s="7">
        <v>305</v>
      </c>
      <c r="B291" s="8" t="s">
        <v>309</v>
      </c>
      <c r="C291" s="43">
        <v>136130</v>
      </c>
      <c r="D291" s="43">
        <v>0</v>
      </c>
      <c r="E291" s="42">
        <f>C291-H291</f>
        <v>0</v>
      </c>
      <c r="F291" s="42">
        <f>D291-I291</f>
        <v>0</v>
      </c>
      <c r="G291" s="54">
        <v>-136130</v>
      </c>
      <c r="H291" s="41">
        <f>IF(G291 &lt; 0, -1*G291, 0)</f>
        <v>136130</v>
      </c>
      <c r="I291" s="41">
        <f>IF(G291 &gt; 0, G291,0)</f>
        <v>0</v>
      </c>
      <c r="J291" s="41">
        <v>0</v>
      </c>
      <c r="K291" s="41">
        <v>0</v>
      </c>
    </row>
    <row r="292" spans="1:11" ht="27" x14ac:dyDescent="0.3">
      <c r="A292" s="7">
        <v>306</v>
      </c>
      <c r="B292" s="8" t="s">
        <v>310</v>
      </c>
      <c r="C292" s="43">
        <v>1600</v>
      </c>
      <c r="D292" s="43">
        <v>0</v>
      </c>
      <c r="E292" s="42">
        <f>C292-H292</f>
        <v>0</v>
      </c>
      <c r="F292" s="42">
        <f>D292-I292</f>
        <v>0</v>
      </c>
      <c r="G292" s="54">
        <v>-1600</v>
      </c>
      <c r="H292" s="41">
        <f>IF(G292 &lt; 0, -1*G292, 0)</f>
        <v>1600</v>
      </c>
      <c r="I292" s="41">
        <f>IF(G292 &gt; 0, G292,0)</f>
        <v>0</v>
      </c>
      <c r="J292" s="41">
        <v>0</v>
      </c>
      <c r="K292" s="41">
        <v>0</v>
      </c>
    </row>
    <row r="293" spans="1:11" ht="27" x14ac:dyDescent="0.3">
      <c r="A293" s="7">
        <v>307</v>
      </c>
      <c r="B293" s="8" t="s">
        <v>311</v>
      </c>
      <c r="C293" s="43">
        <v>6000</v>
      </c>
      <c r="D293" s="43">
        <v>0</v>
      </c>
      <c r="E293" s="42">
        <f>C293-H293</f>
        <v>0</v>
      </c>
      <c r="F293" s="42">
        <f>D293-I293</f>
        <v>0</v>
      </c>
      <c r="G293" s="54">
        <v>-6000</v>
      </c>
      <c r="H293" s="41">
        <f>IF(G293 &lt; 0, -1*G293, 0)</f>
        <v>6000</v>
      </c>
      <c r="I293" s="41">
        <f>IF(G293 &gt; 0, G293,0)</f>
        <v>0</v>
      </c>
      <c r="J293" s="41">
        <v>0</v>
      </c>
      <c r="K293" s="41">
        <v>5650148818.7399998</v>
      </c>
    </row>
    <row r="294" spans="1:11" ht="27" x14ac:dyDescent="0.3">
      <c r="A294" s="7">
        <v>308</v>
      </c>
      <c r="B294" s="8" t="s">
        <v>312</v>
      </c>
      <c r="C294" s="43">
        <v>1000</v>
      </c>
      <c r="D294" s="43">
        <v>0</v>
      </c>
      <c r="E294" s="42">
        <f>C294-H294</f>
        <v>0</v>
      </c>
      <c r="F294" s="42">
        <f>D294-I294</f>
        <v>0</v>
      </c>
      <c r="G294" s="54">
        <v>-1000</v>
      </c>
      <c r="H294" s="41">
        <f>IF(G294 &lt; 0, -1*G294, 0)</f>
        <v>1000</v>
      </c>
      <c r="I294" s="41">
        <f>IF(G294 &gt; 0, G294,0)</f>
        <v>0</v>
      </c>
      <c r="J294" s="41">
        <v>0</v>
      </c>
      <c r="K294" s="41">
        <v>0</v>
      </c>
    </row>
    <row r="295" spans="1:11" x14ac:dyDescent="0.3">
      <c r="A295" s="7">
        <v>309</v>
      </c>
      <c r="B295" s="8" t="s">
        <v>313</v>
      </c>
      <c r="C295" s="43">
        <v>0</v>
      </c>
      <c r="D295" s="43">
        <v>460000</v>
      </c>
      <c r="E295" s="42">
        <f>C295-H295</f>
        <v>0</v>
      </c>
      <c r="F295" s="42">
        <f>D295-I295</f>
        <v>0</v>
      </c>
      <c r="G295" s="54">
        <v>460000</v>
      </c>
      <c r="H295" s="41">
        <f>IF(G295 &lt; 0, -1*G295, 0)</f>
        <v>0</v>
      </c>
      <c r="I295" s="41">
        <f>IF(G295 &gt; 0, G295,0)</f>
        <v>460000</v>
      </c>
      <c r="J295" s="41">
        <v>0</v>
      </c>
      <c r="K295" s="41">
        <v>0</v>
      </c>
    </row>
    <row r="296" spans="1:11" ht="27" x14ac:dyDescent="0.3">
      <c r="A296" s="7">
        <v>310</v>
      </c>
      <c r="B296" s="8" t="s">
        <v>314</v>
      </c>
      <c r="C296" s="43">
        <v>1644200</v>
      </c>
      <c r="D296" s="43">
        <v>0</v>
      </c>
      <c r="E296" s="42">
        <f>C296-H296</f>
        <v>0</v>
      </c>
      <c r="F296" s="42">
        <f>D296-I296</f>
        <v>0</v>
      </c>
      <c r="G296" s="54">
        <v>-1644200</v>
      </c>
      <c r="H296" s="41">
        <f>IF(G296 &lt; 0, -1*G296, 0)</f>
        <v>1644200</v>
      </c>
      <c r="I296" s="41">
        <f>IF(G296 &gt; 0, G296,0)</f>
        <v>0</v>
      </c>
      <c r="J296" s="41">
        <v>0</v>
      </c>
      <c r="K296" s="41">
        <v>3996471.4</v>
      </c>
    </row>
    <row r="297" spans="1:11" ht="27" x14ac:dyDescent="0.3">
      <c r="A297" s="7">
        <v>311</v>
      </c>
      <c r="B297" s="8" t="s">
        <v>315</v>
      </c>
      <c r="C297" s="43">
        <v>0</v>
      </c>
      <c r="D297" s="43">
        <v>0</v>
      </c>
      <c r="E297" s="42">
        <f>C297-H297</f>
        <v>0</v>
      </c>
      <c r="F297" s="42">
        <f>D297-I297</f>
        <v>0</v>
      </c>
      <c r="G297" s="54">
        <v>0</v>
      </c>
      <c r="H297" s="41">
        <f>IF(G297 &lt; 0, -1*G297, 0)</f>
        <v>0</v>
      </c>
      <c r="I297" s="41">
        <f>IF(G297 &gt; 0, G297,0)</f>
        <v>0</v>
      </c>
      <c r="J297" s="41">
        <v>0</v>
      </c>
      <c r="K297" s="41">
        <v>0</v>
      </c>
    </row>
    <row r="298" spans="1:11" ht="27" x14ac:dyDescent="0.3">
      <c r="A298" s="7">
        <v>312</v>
      </c>
      <c r="B298" s="8" t="s">
        <v>316</v>
      </c>
      <c r="C298" s="43">
        <v>1763178.69</v>
      </c>
      <c r="D298" s="43">
        <v>0</v>
      </c>
      <c r="E298" s="42">
        <f>C298-H298</f>
        <v>0</v>
      </c>
      <c r="F298" s="42">
        <f>D298-I298</f>
        <v>0</v>
      </c>
      <c r="G298" s="54">
        <v>-1763178.69</v>
      </c>
      <c r="H298" s="41">
        <f>IF(G298 &lt; 0, -1*G298, 0)</f>
        <v>1763178.69</v>
      </c>
      <c r="I298" s="41">
        <f>IF(G298 &gt; 0, G298,0)</f>
        <v>0</v>
      </c>
      <c r="J298" s="41">
        <v>0</v>
      </c>
      <c r="K298" s="41">
        <v>0</v>
      </c>
    </row>
    <row r="299" spans="1:11" ht="27" x14ac:dyDescent="0.3">
      <c r="A299" s="7">
        <v>313</v>
      </c>
      <c r="B299" s="8" t="s">
        <v>317</v>
      </c>
      <c r="C299" s="43">
        <v>0</v>
      </c>
      <c r="D299" s="43">
        <v>4278344.67</v>
      </c>
      <c r="E299" s="42">
        <f>C299-H299</f>
        <v>0</v>
      </c>
      <c r="F299" s="42">
        <f>D299-I299</f>
        <v>0</v>
      </c>
      <c r="G299" s="54">
        <v>4278344.67</v>
      </c>
      <c r="H299" s="41">
        <f>IF(G299 &lt; 0, -1*G299, 0)</f>
        <v>0</v>
      </c>
      <c r="I299" s="41">
        <f>IF(G299 &gt; 0, G299,0)</f>
        <v>4278344.67</v>
      </c>
      <c r="J299" s="41">
        <v>0</v>
      </c>
      <c r="K299" s="41">
        <v>1192982574.1199999</v>
      </c>
    </row>
    <row r="300" spans="1:11" ht="27" x14ac:dyDescent="0.3">
      <c r="A300" s="7">
        <v>315</v>
      </c>
      <c r="B300" s="8" t="s">
        <v>319</v>
      </c>
      <c r="C300" s="43">
        <v>1568741.86</v>
      </c>
      <c r="D300" s="43">
        <v>0</v>
      </c>
      <c r="E300" s="42">
        <f>C300-H300</f>
        <v>0</v>
      </c>
      <c r="F300" s="42">
        <f>D300-I300</f>
        <v>0</v>
      </c>
      <c r="G300" s="54">
        <v>-1568741.86</v>
      </c>
      <c r="H300" s="41">
        <f>IF(G300 &lt; 0, -1*G300, 0)</f>
        <v>1568741.86</v>
      </c>
      <c r="I300" s="41">
        <f>IF(G300 &gt; 0, G300,0)</f>
        <v>0</v>
      </c>
      <c r="J300" s="41">
        <v>0</v>
      </c>
      <c r="K300" s="41">
        <v>0</v>
      </c>
    </row>
    <row r="301" spans="1:11" x14ac:dyDescent="0.3">
      <c r="A301" s="7">
        <v>316</v>
      </c>
      <c r="B301" s="8" t="s">
        <v>320</v>
      </c>
      <c r="C301" s="43">
        <v>903154.01</v>
      </c>
      <c r="D301" s="43">
        <v>0</v>
      </c>
      <c r="E301" s="42">
        <f>C301-H301</f>
        <v>0</v>
      </c>
      <c r="F301" s="42">
        <f>D301-I301</f>
        <v>0</v>
      </c>
      <c r="G301" s="54">
        <v>-903154.01</v>
      </c>
      <c r="H301" s="41">
        <f>IF(G301 &lt; 0, -1*G301, 0)</f>
        <v>903154.01</v>
      </c>
      <c r="I301" s="41">
        <f>IF(G301 &gt; 0, G301,0)</f>
        <v>0</v>
      </c>
      <c r="J301" s="41">
        <v>0</v>
      </c>
      <c r="K301" s="41">
        <v>0</v>
      </c>
    </row>
    <row r="302" spans="1:11" ht="27" x14ac:dyDescent="0.3">
      <c r="A302" s="7">
        <v>317</v>
      </c>
      <c r="B302" s="8" t="s">
        <v>321</v>
      </c>
      <c r="C302" s="43">
        <v>0</v>
      </c>
      <c r="D302" s="43">
        <v>0</v>
      </c>
      <c r="E302" s="42">
        <f>C302-H302</f>
        <v>0</v>
      </c>
      <c r="F302" s="42">
        <f>D302-I302</f>
        <v>0</v>
      </c>
      <c r="G302" s="54">
        <v>0</v>
      </c>
      <c r="H302" s="41">
        <f>IF(G302 &lt; 0, -1*G302, 0)</f>
        <v>0</v>
      </c>
      <c r="I302" s="41">
        <f>IF(G302 &gt; 0, G302,0)</f>
        <v>0</v>
      </c>
      <c r="J302" s="41">
        <v>0</v>
      </c>
      <c r="K302" s="41">
        <v>11617654</v>
      </c>
    </row>
    <row r="303" spans="1:11" ht="27" x14ac:dyDescent="0.3">
      <c r="A303" s="7">
        <v>318</v>
      </c>
      <c r="B303" s="8" t="s">
        <v>322</v>
      </c>
      <c r="C303" s="43">
        <v>0</v>
      </c>
      <c r="D303" s="43">
        <v>13941677.98</v>
      </c>
      <c r="E303" s="42">
        <f>C303-H303</f>
        <v>0</v>
      </c>
      <c r="F303" s="42">
        <f>D303-I303</f>
        <v>0</v>
      </c>
      <c r="G303" s="54">
        <v>13941677.98</v>
      </c>
      <c r="H303" s="41">
        <f>IF(G303 &lt; 0, -1*G303, 0)</f>
        <v>0</v>
      </c>
      <c r="I303" s="41">
        <f>IF(G303 &gt; 0, G303,0)</f>
        <v>13941677.98</v>
      </c>
      <c r="J303" s="41">
        <v>0</v>
      </c>
      <c r="K303" s="41">
        <v>0</v>
      </c>
    </row>
    <row r="304" spans="1:11" ht="40.200000000000003" x14ac:dyDescent="0.3">
      <c r="A304" s="7">
        <v>319</v>
      </c>
      <c r="B304" s="8" t="s">
        <v>323</v>
      </c>
      <c r="C304" s="43">
        <v>10000000</v>
      </c>
      <c r="D304" s="43">
        <v>0</v>
      </c>
      <c r="E304" s="42">
        <f>C304-H304</f>
        <v>0</v>
      </c>
      <c r="F304" s="42">
        <f>D304-I304</f>
        <v>0</v>
      </c>
      <c r="G304" s="54">
        <v>-10000000</v>
      </c>
      <c r="H304" s="41">
        <f>IF(G304 &lt; 0, -1*G304, 0)</f>
        <v>10000000</v>
      </c>
      <c r="I304" s="41">
        <f>IF(G304 &gt; 0, G304,0)</f>
        <v>0</v>
      </c>
      <c r="J304" s="41">
        <v>0</v>
      </c>
      <c r="K304" s="41">
        <v>0</v>
      </c>
    </row>
    <row r="305" spans="1:11" ht="27" x14ac:dyDescent="0.3">
      <c r="A305" s="7">
        <v>320</v>
      </c>
      <c r="B305" s="8" t="s">
        <v>324</v>
      </c>
      <c r="C305" s="43">
        <v>0</v>
      </c>
      <c r="D305" s="43">
        <v>1743164.88</v>
      </c>
      <c r="E305" s="42">
        <f>C305-H305</f>
        <v>0</v>
      </c>
      <c r="F305" s="42">
        <f>D305-I305</f>
        <v>0</v>
      </c>
      <c r="G305" s="54">
        <v>1743164.88</v>
      </c>
      <c r="H305" s="41">
        <f>IF(G305 &lt; 0, -1*G305, 0)</f>
        <v>0</v>
      </c>
      <c r="I305" s="41">
        <f>IF(G305 &gt; 0, G305,0)</f>
        <v>1743164.88</v>
      </c>
      <c r="J305" s="41">
        <v>0</v>
      </c>
      <c r="K305" s="41">
        <v>708192.06</v>
      </c>
    </row>
    <row r="306" spans="1:11" ht="27" x14ac:dyDescent="0.3">
      <c r="A306" s="7">
        <v>321</v>
      </c>
      <c r="B306" s="8" t="s">
        <v>325</v>
      </c>
      <c r="C306" s="43">
        <v>0</v>
      </c>
      <c r="D306" s="43">
        <v>0</v>
      </c>
      <c r="E306" s="42">
        <f>C306-H306</f>
        <v>0</v>
      </c>
      <c r="F306" s="42">
        <f>D306-I306</f>
        <v>0</v>
      </c>
      <c r="G306" s="54">
        <v>0</v>
      </c>
      <c r="H306" s="41">
        <f>IF(G306 &lt; 0, -1*G306, 0)</f>
        <v>0</v>
      </c>
      <c r="I306" s="41">
        <f>IF(G306 &gt; 0, G306,0)</f>
        <v>0</v>
      </c>
      <c r="J306" s="41">
        <v>0</v>
      </c>
      <c r="K306" s="41">
        <v>0</v>
      </c>
    </row>
    <row r="307" spans="1:11" x14ac:dyDescent="0.3">
      <c r="A307" s="7">
        <v>322</v>
      </c>
      <c r="B307" s="8" t="s">
        <v>326</v>
      </c>
      <c r="C307" s="43">
        <v>0</v>
      </c>
      <c r="D307" s="43">
        <v>3554472.68</v>
      </c>
      <c r="E307" s="42">
        <f>C307-H307</f>
        <v>0</v>
      </c>
      <c r="F307" s="42">
        <f>D307-I307</f>
        <v>0</v>
      </c>
      <c r="G307" s="54">
        <v>3554472.68</v>
      </c>
      <c r="H307" s="41">
        <f>IF(G307 &lt; 0, -1*G307, 0)</f>
        <v>0</v>
      </c>
      <c r="I307" s="41">
        <f>IF(G307 &gt; 0, G307,0)</f>
        <v>3554472.68</v>
      </c>
      <c r="J307" s="41">
        <v>0</v>
      </c>
      <c r="K307" s="41">
        <v>0</v>
      </c>
    </row>
    <row r="308" spans="1:11" x14ac:dyDescent="0.3">
      <c r="A308" s="7">
        <v>323</v>
      </c>
      <c r="B308" s="8" t="s">
        <v>327</v>
      </c>
      <c r="C308" s="43">
        <v>3198199.34</v>
      </c>
      <c r="D308" s="43">
        <v>0</v>
      </c>
      <c r="E308" s="42">
        <f>C308-H308</f>
        <v>0</v>
      </c>
      <c r="F308" s="42">
        <f>D308-I308</f>
        <v>0</v>
      </c>
      <c r="G308" s="54">
        <v>-3198199.34</v>
      </c>
      <c r="H308" s="41">
        <f>IF(G308 &lt; 0, -1*G308, 0)</f>
        <v>3198199.34</v>
      </c>
      <c r="I308" s="41">
        <f>IF(G308 &gt; 0, G308,0)</f>
        <v>0</v>
      </c>
      <c r="J308" s="41">
        <v>0</v>
      </c>
      <c r="K308" s="41">
        <v>472036.61</v>
      </c>
    </row>
    <row r="309" spans="1:11" ht="27" x14ac:dyDescent="0.3">
      <c r="A309" s="7">
        <v>324</v>
      </c>
      <c r="B309" s="8" t="s">
        <v>328</v>
      </c>
      <c r="C309" s="43">
        <v>10100191.640000001</v>
      </c>
      <c r="D309" s="43">
        <v>0</v>
      </c>
      <c r="E309" s="42">
        <f>C309-H309</f>
        <v>0</v>
      </c>
      <c r="F309" s="42">
        <f>D309-I309</f>
        <v>0</v>
      </c>
      <c r="G309" s="54">
        <v>-10100191.640000001</v>
      </c>
      <c r="H309" s="41">
        <f>IF(G309 &lt; 0, -1*G309, 0)</f>
        <v>10100191.640000001</v>
      </c>
      <c r="I309" s="41">
        <f>IF(G309 &gt; 0, G309,0)</f>
        <v>0</v>
      </c>
      <c r="J309" s="41">
        <v>0</v>
      </c>
      <c r="K309" s="41">
        <v>0</v>
      </c>
    </row>
    <row r="310" spans="1:11" x14ac:dyDescent="0.3">
      <c r="A310" s="7">
        <v>325</v>
      </c>
      <c r="B310" s="8" t="s">
        <v>329</v>
      </c>
      <c r="C310" s="43">
        <v>339876</v>
      </c>
      <c r="D310" s="43">
        <v>0</v>
      </c>
      <c r="E310" s="42">
        <f>C310-H310</f>
        <v>0</v>
      </c>
      <c r="F310" s="42">
        <f>D310-I310</f>
        <v>0</v>
      </c>
      <c r="G310" s="54">
        <v>-339876</v>
      </c>
      <c r="H310" s="41">
        <f>IF(G310 &lt; 0, -1*G310, 0)</f>
        <v>339876</v>
      </c>
      <c r="I310" s="41">
        <f>IF(G310 &gt; 0, G310,0)</f>
        <v>0</v>
      </c>
      <c r="J310" s="41">
        <v>0</v>
      </c>
      <c r="K310" s="41">
        <v>0</v>
      </c>
    </row>
    <row r="311" spans="1:11" ht="27" x14ac:dyDescent="0.3">
      <c r="A311" s="7">
        <v>327</v>
      </c>
      <c r="B311" s="8" t="s">
        <v>331</v>
      </c>
      <c r="C311" s="43">
        <v>1086426.32</v>
      </c>
      <c r="D311" s="43">
        <v>0</v>
      </c>
      <c r="E311" s="42">
        <f>C311-H311</f>
        <v>0</v>
      </c>
      <c r="F311" s="42">
        <f>D311-I311</f>
        <v>0</v>
      </c>
      <c r="G311" s="54">
        <v>-1086426.32</v>
      </c>
      <c r="H311" s="41">
        <f>IF(G311 &lt; 0, -1*G311, 0)</f>
        <v>1086426.32</v>
      </c>
      <c r="I311" s="41">
        <f>IF(G311 &gt; 0, G311,0)</f>
        <v>0</v>
      </c>
      <c r="J311" s="41">
        <v>0</v>
      </c>
      <c r="K311" s="41">
        <v>99703.59</v>
      </c>
    </row>
    <row r="312" spans="1:11" x14ac:dyDescent="0.3">
      <c r="A312" s="7">
        <v>328</v>
      </c>
      <c r="B312" s="49" t="s">
        <v>332</v>
      </c>
      <c r="C312" s="43">
        <v>1735</v>
      </c>
      <c r="D312" s="43">
        <v>0</v>
      </c>
      <c r="E312" s="42">
        <f>C312-H312</f>
        <v>0</v>
      </c>
      <c r="F312" s="42">
        <f>D312-I312</f>
        <v>0</v>
      </c>
      <c r="G312" s="54">
        <v>-1735</v>
      </c>
      <c r="H312" s="41">
        <f>IF(G312 &lt; 0, -1*G312, 0)</f>
        <v>1735</v>
      </c>
      <c r="I312" s="41">
        <f>IF(G312 &gt; 0, G312,0)</f>
        <v>0</v>
      </c>
      <c r="J312" s="41">
        <v>0</v>
      </c>
      <c r="K312" s="41">
        <v>0</v>
      </c>
    </row>
    <row r="313" spans="1:11" ht="27" x14ac:dyDescent="0.3">
      <c r="A313" s="7">
        <v>332</v>
      </c>
      <c r="B313" s="50" t="s">
        <v>336</v>
      </c>
      <c r="C313" s="43">
        <v>300</v>
      </c>
      <c r="D313" s="43">
        <v>0</v>
      </c>
      <c r="E313" s="42">
        <f>C313-H313</f>
        <v>0</v>
      </c>
      <c r="F313" s="42">
        <f>D313-I313</f>
        <v>0</v>
      </c>
      <c r="G313" s="54">
        <v>-300</v>
      </c>
      <c r="H313" s="41">
        <f>IF(G313 &lt; 0, -1*G313, 0)</f>
        <v>300</v>
      </c>
      <c r="I313" s="41">
        <f>IF(G313 &gt; 0, G313,0)</f>
        <v>0</v>
      </c>
      <c r="J313" s="41">
        <v>0</v>
      </c>
      <c r="K313" s="41">
        <v>0</v>
      </c>
    </row>
    <row r="314" spans="1:11" x14ac:dyDescent="0.3">
      <c r="A314" s="7">
        <v>333</v>
      </c>
      <c r="B314" s="50" t="s">
        <v>337</v>
      </c>
      <c r="C314" s="43">
        <v>1477773.11</v>
      </c>
      <c r="D314" s="43">
        <v>0</v>
      </c>
      <c r="E314" s="42">
        <f>C314-H314</f>
        <v>0</v>
      </c>
      <c r="F314" s="42">
        <f>D314-I314</f>
        <v>0</v>
      </c>
      <c r="G314" s="54">
        <v>-1477773.11</v>
      </c>
      <c r="H314" s="41">
        <f>IF(G314 &lt; 0, -1*G314, 0)</f>
        <v>1477773.11</v>
      </c>
      <c r="I314" s="41">
        <f>IF(G314 &gt; 0, G314,0)</f>
        <v>0</v>
      </c>
      <c r="J314" s="41">
        <v>0</v>
      </c>
      <c r="K314" s="41">
        <v>0</v>
      </c>
    </row>
    <row r="315" spans="1:11" x14ac:dyDescent="0.3">
      <c r="A315" s="7">
        <v>334</v>
      </c>
      <c r="B315" s="50" t="s">
        <v>338</v>
      </c>
      <c r="C315" s="43">
        <v>897544.74</v>
      </c>
      <c r="D315" s="43">
        <v>0</v>
      </c>
      <c r="E315" s="42">
        <f>C315-H315</f>
        <v>0</v>
      </c>
      <c r="F315" s="42">
        <f>D315-I315</f>
        <v>0</v>
      </c>
      <c r="G315" s="54">
        <v>-897544.74</v>
      </c>
      <c r="H315" s="41">
        <f>IF(G315 &lt; 0, -1*G315, 0)</f>
        <v>897544.74</v>
      </c>
      <c r="I315" s="41">
        <f>IF(G315 &gt; 0, G315,0)</f>
        <v>0</v>
      </c>
      <c r="J315" s="41">
        <v>0</v>
      </c>
      <c r="K315" s="41">
        <v>0</v>
      </c>
    </row>
    <row r="316" spans="1:11" ht="27" x14ac:dyDescent="0.3">
      <c r="A316" s="7">
        <v>335</v>
      </c>
      <c r="B316" s="50" t="s">
        <v>339</v>
      </c>
      <c r="C316" s="43">
        <v>1670027757.1800001</v>
      </c>
      <c r="D316" s="43">
        <v>0</v>
      </c>
      <c r="E316" s="42">
        <f>C316-H316</f>
        <v>0</v>
      </c>
      <c r="F316" s="42">
        <f>D316-I316</f>
        <v>0</v>
      </c>
      <c r="G316" s="54">
        <v>-1670027757.1800001</v>
      </c>
      <c r="H316" s="41">
        <f>IF(G316 &lt; 0, -1*G316, 0)</f>
        <v>1670027757.1800001</v>
      </c>
      <c r="I316" s="41">
        <f>IF(G316 &gt; 0, G316,0)</f>
        <v>0</v>
      </c>
      <c r="J316" s="41">
        <v>0</v>
      </c>
      <c r="K316" s="41">
        <v>0</v>
      </c>
    </row>
    <row r="317" spans="1:11" ht="27" x14ac:dyDescent="0.3">
      <c r="A317" s="7">
        <v>336</v>
      </c>
      <c r="B317" s="50" t="s">
        <v>340</v>
      </c>
      <c r="C317" s="43">
        <v>18810289.850000001</v>
      </c>
      <c r="D317" s="43">
        <v>0</v>
      </c>
      <c r="E317" s="42">
        <f>C317-H317</f>
        <v>0</v>
      </c>
      <c r="F317" s="42">
        <f>D317-I317</f>
        <v>0</v>
      </c>
      <c r="G317" s="54">
        <v>-18810289.850000001</v>
      </c>
      <c r="H317" s="41">
        <f>IF(G317 &lt; 0, -1*G317, 0)</f>
        <v>18810289.850000001</v>
      </c>
      <c r="I317" s="41">
        <f>IF(G317 &gt; 0, G317,0)</f>
        <v>0</v>
      </c>
      <c r="J317" s="41">
        <v>0</v>
      </c>
      <c r="K317" s="41">
        <v>4797899</v>
      </c>
    </row>
    <row r="318" spans="1:11" x14ac:dyDescent="0.3">
      <c r="A318" s="7">
        <v>337</v>
      </c>
      <c r="B318" s="49" t="s">
        <v>341</v>
      </c>
      <c r="C318" s="43">
        <v>912.89</v>
      </c>
      <c r="D318" s="43">
        <v>0</v>
      </c>
      <c r="E318" s="42">
        <f>C318-H318</f>
        <v>0</v>
      </c>
      <c r="F318" s="42">
        <f>D318-I318</f>
        <v>0</v>
      </c>
      <c r="G318" s="52">
        <v>-912.89</v>
      </c>
      <c r="H318" s="41">
        <f>IF(G318 &lt; 0, -1*G318, 0)</f>
        <v>912.89</v>
      </c>
      <c r="I318" s="41">
        <f>IF(G318 &gt; 0, G318,0)</f>
        <v>0</v>
      </c>
      <c r="J318" s="41">
        <v>0</v>
      </c>
      <c r="K318" s="41">
        <v>0</v>
      </c>
    </row>
    <row r="319" spans="1:11" ht="40.200000000000003" x14ac:dyDescent="0.3">
      <c r="A319" s="45">
        <v>338</v>
      </c>
      <c r="B319" s="46" t="s">
        <v>342</v>
      </c>
      <c r="C319" s="47">
        <v>8815975765.2579994</v>
      </c>
      <c r="D319" s="47">
        <v>0</v>
      </c>
      <c r="E319" s="42">
        <f>C319-H319</f>
        <v>0</v>
      </c>
      <c r="F319" s="42">
        <f>D319-I319</f>
        <v>0</v>
      </c>
      <c r="G319" s="54">
        <v>-8815975765.2579994</v>
      </c>
      <c r="H319" s="41">
        <f>IF(G319 &lt; 0, -1*G319, 0)</f>
        <v>8815975765.2579994</v>
      </c>
      <c r="I319" s="41">
        <f>IF(G319 &gt; 0, G319,0)</f>
        <v>0</v>
      </c>
      <c r="J319" s="41">
        <v>0</v>
      </c>
      <c r="K319" s="41">
        <v>0</v>
      </c>
    </row>
    <row r="320" spans="1:11" ht="27" x14ac:dyDescent="0.3">
      <c r="A320" s="7">
        <v>339</v>
      </c>
      <c r="B320" s="8" t="s">
        <v>343</v>
      </c>
      <c r="C320" s="43">
        <v>6476178.75</v>
      </c>
      <c r="D320" s="43">
        <v>0</v>
      </c>
      <c r="E320" s="42">
        <f>C320-H320</f>
        <v>0</v>
      </c>
      <c r="F320" s="42">
        <f>D320-I320</f>
        <v>0</v>
      </c>
      <c r="G320" s="54">
        <v>-6476178.75</v>
      </c>
      <c r="H320" s="41">
        <f>IF(G320 &lt; 0, -1*G320, 0)</f>
        <v>6476178.75</v>
      </c>
      <c r="I320" s="41">
        <f>IF(G320 &gt; 0, G320,0)</f>
        <v>0</v>
      </c>
      <c r="J320" s="41">
        <v>0</v>
      </c>
      <c r="K320" s="41">
        <v>0</v>
      </c>
    </row>
    <row r="321" spans="1:11" ht="27" x14ac:dyDescent="0.3">
      <c r="A321" s="7">
        <v>340</v>
      </c>
      <c r="B321" s="8" t="s">
        <v>344</v>
      </c>
      <c r="C321" s="43">
        <v>18049.310000000001</v>
      </c>
      <c r="D321" s="43">
        <v>0</v>
      </c>
      <c r="E321" s="42">
        <f>C321-H321</f>
        <v>0</v>
      </c>
      <c r="F321" s="42">
        <f>D321-I321</f>
        <v>0</v>
      </c>
      <c r="G321" s="54">
        <v>-18049.310000000001</v>
      </c>
      <c r="H321" s="41">
        <f>IF(G321 &lt; 0, -1*G321, 0)</f>
        <v>18049.310000000001</v>
      </c>
      <c r="I321" s="41">
        <f>IF(G321 &gt; 0, G321,0)</f>
        <v>0</v>
      </c>
      <c r="J321" s="41">
        <v>0</v>
      </c>
      <c r="K321" s="41">
        <v>0</v>
      </c>
    </row>
    <row r="322" spans="1:11" ht="27" x14ac:dyDescent="0.3">
      <c r="A322" s="7">
        <v>342</v>
      </c>
      <c r="B322" s="8" t="s">
        <v>346</v>
      </c>
      <c r="C322" s="43">
        <v>0</v>
      </c>
      <c r="D322" s="43">
        <v>6793.16</v>
      </c>
      <c r="E322" s="42">
        <f>C322-H322</f>
        <v>0</v>
      </c>
      <c r="F322" s="42">
        <f>D322-I322</f>
        <v>0</v>
      </c>
      <c r="G322" s="54">
        <v>6793.16</v>
      </c>
      <c r="H322" s="41">
        <f>IF(G322 &lt; 0, -1*G322, 0)</f>
        <v>0</v>
      </c>
      <c r="I322" s="41">
        <f>IF(G322 &gt; 0, G322,0)</f>
        <v>6793.16</v>
      </c>
      <c r="J322" s="41">
        <v>0</v>
      </c>
      <c r="K322" s="41">
        <v>0</v>
      </c>
    </row>
    <row r="323" spans="1:11" x14ac:dyDescent="0.3">
      <c r="A323" s="7">
        <v>343</v>
      </c>
      <c r="B323" s="8" t="s">
        <v>347</v>
      </c>
      <c r="C323" s="43">
        <v>134721</v>
      </c>
      <c r="D323" s="43">
        <v>0</v>
      </c>
      <c r="E323" s="42">
        <f>C323-H323</f>
        <v>0</v>
      </c>
      <c r="F323" s="42">
        <f>D323-I323</f>
        <v>0</v>
      </c>
      <c r="G323" s="54">
        <v>-134721</v>
      </c>
      <c r="H323" s="41">
        <f>IF(G323 &lt; 0, -1*G323, 0)</f>
        <v>134721</v>
      </c>
      <c r="I323" s="41">
        <f>IF(G323 &gt; 0, G323,0)</f>
        <v>0</v>
      </c>
      <c r="J323" s="41">
        <v>0</v>
      </c>
      <c r="K323" s="41">
        <v>0</v>
      </c>
    </row>
    <row r="324" spans="1:11" ht="27" x14ac:dyDescent="0.3">
      <c r="A324" s="7">
        <v>345</v>
      </c>
      <c r="B324" s="8" t="s">
        <v>349</v>
      </c>
      <c r="C324" s="43">
        <v>0</v>
      </c>
      <c r="D324" s="43">
        <v>0</v>
      </c>
      <c r="E324" s="42">
        <f>C324-H324</f>
        <v>0</v>
      </c>
      <c r="F324" s="42">
        <f>D324-I324</f>
        <v>0</v>
      </c>
      <c r="G324" s="54">
        <v>0</v>
      </c>
      <c r="H324" s="41">
        <f>IF(G324 &lt; 0, -1*G324, 0)</f>
        <v>0</v>
      </c>
      <c r="I324" s="41">
        <f>IF(G324 &gt; 0, G324,0)</f>
        <v>0</v>
      </c>
      <c r="J324" s="41">
        <v>0</v>
      </c>
      <c r="K324" s="41">
        <v>0</v>
      </c>
    </row>
    <row r="325" spans="1:11" ht="40.200000000000003" x14ac:dyDescent="0.3">
      <c r="A325" s="45">
        <v>346</v>
      </c>
      <c r="B325" s="46" t="s">
        <v>350</v>
      </c>
      <c r="C325" s="47">
        <v>2188398.8620000002</v>
      </c>
      <c r="D325" s="47">
        <v>0</v>
      </c>
      <c r="E325" s="42">
        <f>C325-H325</f>
        <v>0</v>
      </c>
      <c r="F325" s="42">
        <f>D325-I325</f>
        <v>0</v>
      </c>
      <c r="G325" s="54">
        <v>-2188398.8620000002</v>
      </c>
      <c r="H325" s="41">
        <f>IF(G325 &lt; 0, -1*G325, 0)</f>
        <v>2188398.8620000002</v>
      </c>
      <c r="I325" s="41">
        <f>IF(G325 &gt; 0, G325,0)</f>
        <v>0</v>
      </c>
      <c r="J325" s="41">
        <v>0</v>
      </c>
      <c r="K325" s="41">
        <v>0</v>
      </c>
    </row>
    <row r="326" spans="1:11" ht="27" x14ac:dyDescent="0.3">
      <c r="A326" s="7">
        <v>347</v>
      </c>
      <c r="B326" s="8" t="s">
        <v>351</v>
      </c>
      <c r="C326" s="43">
        <v>0</v>
      </c>
      <c r="D326" s="43">
        <v>30000</v>
      </c>
      <c r="E326" s="42">
        <f>C326-H326</f>
        <v>0</v>
      </c>
      <c r="F326" s="42">
        <f>D326-I326</f>
        <v>0</v>
      </c>
      <c r="G326" s="54">
        <v>30000</v>
      </c>
      <c r="H326" s="41">
        <f>IF(G326 &lt; 0, -1*G326, 0)</f>
        <v>0</v>
      </c>
      <c r="I326" s="41">
        <f>IF(G326 &gt; 0, G326,0)</f>
        <v>30000</v>
      </c>
      <c r="J326" s="41">
        <v>0</v>
      </c>
      <c r="K326" s="41">
        <v>0</v>
      </c>
    </row>
    <row r="327" spans="1:11" ht="40.200000000000003" x14ac:dyDescent="0.3">
      <c r="A327" s="7">
        <v>348</v>
      </c>
      <c r="B327" s="8" t="s">
        <v>352</v>
      </c>
      <c r="C327" s="43">
        <v>500000000</v>
      </c>
      <c r="D327" s="43">
        <v>0</v>
      </c>
      <c r="E327" s="42">
        <f>C327-H327</f>
        <v>0</v>
      </c>
      <c r="F327" s="42">
        <f>D327-I327</f>
        <v>0</v>
      </c>
      <c r="G327" s="54">
        <v>-500000000</v>
      </c>
      <c r="H327" s="41">
        <f>IF(G327 &lt; 0, -1*G327, 0)</f>
        <v>500000000</v>
      </c>
      <c r="I327" s="41">
        <f>IF(G327 &gt; 0, G327,0)</f>
        <v>0</v>
      </c>
      <c r="J327" s="41">
        <v>0</v>
      </c>
      <c r="K327" s="41">
        <v>0</v>
      </c>
    </row>
    <row r="328" spans="1:11" ht="27" x14ac:dyDescent="0.3">
      <c r="A328" s="7">
        <v>349</v>
      </c>
      <c r="B328" s="8" t="s">
        <v>353</v>
      </c>
      <c r="C328" s="43">
        <v>0</v>
      </c>
      <c r="D328" s="43">
        <v>0</v>
      </c>
      <c r="E328" s="42">
        <f>C328-H328</f>
        <v>0</v>
      </c>
      <c r="F328" s="42">
        <f>D328-I328</f>
        <v>0</v>
      </c>
      <c r="G328" s="54">
        <v>0</v>
      </c>
      <c r="H328" s="41">
        <f>IF(G328 &lt; 0, -1*G328, 0)</f>
        <v>0</v>
      </c>
      <c r="I328" s="41">
        <f>IF(G328 &gt; 0, G328,0)</f>
        <v>0</v>
      </c>
      <c r="J328" s="41">
        <v>0</v>
      </c>
      <c r="K328" s="41">
        <v>0</v>
      </c>
    </row>
    <row r="329" spans="1:11" x14ac:dyDescent="0.3">
      <c r="A329" s="7">
        <v>350</v>
      </c>
      <c r="B329" s="8" t="s">
        <v>354</v>
      </c>
      <c r="C329" s="43">
        <v>0</v>
      </c>
      <c r="D329" s="43">
        <v>781542200.82000005</v>
      </c>
      <c r="E329" s="42">
        <f>C329-H329</f>
        <v>0</v>
      </c>
      <c r="F329" s="42">
        <f>D329-I329</f>
        <v>0</v>
      </c>
      <c r="G329" s="56">
        <v>781542200.82000005</v>
      </c>
      <c r="H329" s="41">
        <f>IF(G329 &lt; 0, -1*G329, 0)</f>
        <v>0</v>
      </c>
      <c r="I329" s="41">
        <f>IF(G329 &gt; 0, G329,0)</f>
        <v>781542200.82000005</v>
      </c>
      <c r="J329" s="41">
        <v>0</v>
      </c>
      <c r="K329" s="41">
        <v>0</v>
      </c>
    </row>
    <row r="330" spans="1:11" x14ac:dyDescent="0.3">
      <c r="A330" s="7">
        <v>351</v>
      </c>
      <c r="B330" s="8" t="s">
        <v>355</v>
      </c>
      <c r="C330" s="43">
        <v>0</v>
      </c>
      <c r="D330" s="43">
        <v>227525614.09999999</v>
      </c>
      <c r="E330" s="42">
        <f>C330-H330</f>
        <v>0</v>
      </c>
      <c r="F330" s="42">
        <f>D330-I330</f>
        <v>0</v>
      </c>
      <c r="G330" s="54">
        <v>227525614.09999999</v>
      </c>
      <c r="H330" s="41">
        <f>IF(G330 &lt; 0, -1*G330, 0)</f>
        <v>0</v>
      </c>
      <c r="I330" s="41">
        <f>IF(G330 &gt; 0, G330,0)</f>
        <v>227525614.09999999</v>
      </c>
      <c r="J330" s="41">
        <v>0</v>
      </c>
      <c r="K330" s="41">
        <v>0</v>
      </c>
    </row>
    <row r="331" spans="1:11" ht="27" x14ac:dyDescent="0.3">
      <c r="A331" s="7">
        <v>352</v>
      </c>
      <c r="B331" s="8" t="s">
        <v>356</v>
      </c>
      <c r="C331" s="43">
        <v>0</v>
      </c>
      <c r="D331" s="43">
        <v>36500000</v>
      </c>
      <c r="E331" s="42">
        <f>C331-H331</f>
        <v>0</v>
      </c>
      <c r="F331" s="42">
        <f>D331-I331</f>
        <v>0</v>
      </c>
      <c r="G331" s="54">
        <v>36500000</v>
      </c>
      <c r="H331" s="41">
        <f>IF(G331 &lt; 0, -1*G331, 0)</f>
        <v>0</v>
      </c>
      <c r="I331" s="41">
        <f>IF(G331 &gt; 0, G331,0)</f>
        <v>36500000</v>
      </c>
      <c r="J331" s="41">
        <v>0</v>
      </c>
      <c r="K331" s="41">
        <v>330570000</v>
      </c>
    </row>
    <row r="332" spans="1:11" ht="27" x14ac:dyDescent="0.3">
      <c r="A332" s="7">
        <v>353</v>
      </c>
      <c r="B332" s="8" t="s">
        <v>357</v>
      </c>
      <c r="C332" s="43">
        <v>0</v>
      </c>
      <c r="D332" s="43">
        <v>7895990172</v>
      </c>
      <c r="E332" s="42">
        <f>C332-H332</f>
        <v>0</v>
      </c>
      <c r="F332" s="42">
        <f>D332-I332</f>
        <v>0</v>
      </c>
      <c r="G332" s="54">
        <v>7895990172</v>
      </c>
      <c r="H332" s="41">
        <f>IF(G332 &lt; 0, -1*G332, 0)</f>
        <v>0</v>
      </c>
      <c r="I332" s="41">
        <f>IF(G332 &gt; 0, G332,0)</f>
        <v>7895990172</v>
      </c>
      <c r="J332" s="41">
        <v>0</v>
      </c>
      <c r="K332" s="41">
        <v>0</v>
      </c>
    </row>
    <row r="333" spans="1:11" x14ac:dyDescent="0.3">
      <c r="A333" s="7">
        <v>354</v>
      </c>
      <c r="B333" s="8" t="s">
        <v>358</v>
      </c>
      <c r="C333" s="43">
        <v>0</v>
      </c>
      <c r="D333" s="43">
        <v>8264890506.4182997</v>
      </c>
      <c r="E333" s="42">
        <f>C333-H333</f>
        <v>0</v>
      </c>
      <c r="F333" s="42">
        <f>D333-I333</f>
        <v>0</v>
      </c>
      <c r="G333" s="54">
        <v>8264890506.4182997</v>
      </c>
      <c r="H333" s="41">
        <f>IF(G333 &lt; 0, -1*G333, 0)</f>
        <v>0</v>
      </c>
      <c r="I333" s="41">
        <f>IF(G333 &gt; 0, G333,0)</f>
        <v>8264890506.4182997</v>
      </c>
      <c r="J333" s="41">
        <v>0</v>
      </c>
      <c r="K333" s="41">
        <v>14012903.039999999</v>
      </c>
    </row>
    <row r="334" spans="1:11" ht="53.4" x14ac:dyDescent="0.3">
      <c r="A334" s="7">
        <v>355</v>
      </c>
      <c r="B334" s="8" t="s">
        <v>359</v>
      </c>
      <c r="C334" s="43">
        <v>0</v>
      </c>
      <c r="D334" s="43">
        <v>262000000</v>
      </c>
      <c r="E334" s="42">
        <f>C334-H334</f>
        <v>0</v>
      </c>
      <c r="F334" s="42">
        <f>D334-I334</f>
        <v>0</v>
      </c>
      <c r="G334" s="54">
        <v>262000000</v>
      </c>
      <c r="H334" s="41">
        <f>IF(G334 &lt; 0, -1*G334, 0)</f>
        <v>0</v>
      </c>
      <c r="I334" s="41">
        <f>IF(G334 &gt; 0, G334,0)</f>
        <v>262000000</v>
      </c>
      <c r="J334" s="41">
        <v>0</v>
      </c>
      <c r="K334" s="41">
        <v>0</v>
      </c>
    </row>
    <row r="335" spans="1:11" ht="27" x14ac:dyDescent="0.3">
      <c r="A335" s="7">
        <v>356</v>
      </c>
      <c r="B335" s="8" t="s">
        <v>360</v>
      </c>
      <c r="C335" s="43">
        <v>0</v>
      </c>
      <c r="D335" s="43">
        <v>8170656842.2325001</v>
      </c>
      <c r="E335" s="42">
        <f>C335-H335</f>
        <v>0</v>
      </c>
      <c r="F335" s="42">
        <f>D335-I335</f>
        <v>0</v>
      </c>
      <c r="G335" s="54">
        <v>8170656842.2325001</v>
      </c>
      <c r="H335" s="41">
        <f>IF(G335 &lt; 0, -1*G335, 0)</f>
        <v>0</v>
      </c>
      <c r="I335" s="41">
        <f>IF(G335 &gt; 0, G335,0)</f>
        <v>8170656842.2325001</v>
      </c>
      <c r="J335" s="41">
        <v>0</v>
      </c>
      <c r="K335" s="41">
        <v>9167415523.8700008</v>
      </c>
    </row>
    <row r="336" spans="1:11" ht="27" x14ac:dyDescent="0.3">
      <c r="A336" s="7">
        <v>357</v>
      </c>
      <c r="B336" s="8" t="s">
        <v>361</v>
      </c>
      <c r="C336" s="43">
        <v>0</v>
      </c>
      <c r="D336" s="43">
        <v>2354059105.7150002</v>
      </c>
      <c r="E336" s="42">
        <f>C336-H336</f>
        <v>0</v>
      </c>
      <c r="F336" s="42">
        <f>D336-I336</f>
        <v>0</v>
      </c>
      <c r="G336" s="54">
        <v>2354059105.7150002</v>
      </c>
      <c r="H336" s="41">
        <f>IF(G336 &lt; 0, -1*G336, 0)</f>
        <v>0</v>
      </c>
      <c r="I336" s="41">
        <f>IF(G336 &gt; 0, G336,0)</f>
        <v>2354059105.7150002</v>
      </c>
      <c r="J336" s="41">
        <v>0</v>
      </c>
      <c r="K336" s="41">
        <v>0</v>
      </c>
    </row>
    <row r="337" spans="1:11" ht="27" x14ac:dyDescent="0.3">
      <c r="A337" s="7">
        <v>358</v>
      </c>
      <c r="B337" s="8" t="s">
        <v>362</v>
      </c>
      <c r="C337" s="43">
        <v>0</v>
      </c>
      <c r="D337" s="43">
        <v>1279733157.9875</v>
      </c>
      <c r="E337" s="42">
        <f>C337-H337</f>
        <v>0</v>
      </c>
      <c r="F337" s="42">
        <f>D337-I337</f>
        <v>0</v>
      </c>
      <c r="G337" s="54">
        <v>1279733157.9875</v>
      </c>
      <c r="H337" s="41">
        <f>IF(G337 &lt; 0, -1*G337, 0)</f>
        <v>0</v>
      </c>
      <c r="I337" s="41">
        <f>IF(G337 &gt; 0, G337,0)</f>
        <v>1279733157.9875</v>
      </c>
      <c r="J337" s="41">
        <v>0</v>
      </c>
      <c r="K337" s="41">
        <v>0</v>
      </c>
    </row>
    <row r="338" spans="1:11" ht="27" x14ac:dyDescent="0.3">
      <c r="A338" s="7">
        <v>359</v>
      </c>
      <c r="B338" s="8" t="s">
        <v>363</v>
      </c>
      <c r="C338" s="43">
        <v>0</v>
      </c>
      <c r="D338" s="43">
        <v>64631220</v>
      </c>
      <c r="E338" s="42">
        <f>C338-H338</f>
        <v>0</v>
      </c>
      <c r="F338" s="42">
        <f>D338-I338</f>
        <v>0</v>
      </c>
      <c r="G338" s="54">
        <v>64631220</v>
      </c>
      <c r="H338" s="41">
        <f>IF(G338 &lt; 0, -1*G338, 0)</f>
        <v>0</v>
      </c>
      <c r="I338" s="41">
        <f>IF(G338 &gt; 0, G338,0)</f>
        <v>64631220</v>
      </c>
      <c r="J338" s="41">
        <v>0</v>
      </c>
      <c r="K338" s="41">
        <v>0</v>
      </c>
    </row>
    <row r="339" spans="1:11" ht="27" x14ac:dyDescent="0.3">
      <c r="A339" s="7">
        <v>360</v>
      </c>
      <c r="B339" s="8" t="s">
        <v>364</v>
      </c>
      <c r="C339" s="43">
        <v>377542322.36000001</v>
      </c>
      <c r="D339" s="43">
        <v>0</v>
      </c>
      <c r="E339" s="42">
        <f>C339-H339</f>
        <v>0</v>
      </c>
      <c r="F339" s="42">
        <f>D339-I339</f>
        <v>0</v>
      </c>
      <c r="G339" s="54">
        <v>-377542322.36000001</v>
      </c>
      <c r="H339" s="41">
        <f>IF(G339 &lt; 0, -1*G339, 0)</f>
        <v>377542322.36000001</v>
      </c>
      <c r="I339" s="41">
        <f>IF(G339 &gt; 0, G339,0)</f>
        <v>0</v>
      </c>
      <c r="J339" s="41">
        <v>0</v>
      </c>
      <c r="K339" s="41">
        <v>0</v>
      </c>
    </row>
    <row r="340" spans="1:11" ht="27" x14ac:dyDescent="0.3">
      <c r="A340" s="7">
        <v>361</v>
      </c>
      <c r="B340" s="8" t="s">
        <v>365</v>
      </c>
      <c r="C340" s="43">
        <v>0</v>
      </c>
      <c r="D340" s="43">
        <v>5000000000</v>
      </c>
      <c r="E340" s="42">
        <f>C340-H340</f>
        <v>0</v>
      </c>
      <c r="F340" s="42">
        <f>D340-I340</f>
        <v>0</v>
      </c>
      <c r="G340" s="54">
        <v>5000000000</v>
      </c>
      <c r="H340" s="41">
        <f>IF(G340 &lt; 0, -1*G340, 0)</f>
        <v>0</v>
      </c>
      <c r="I340" s="41">
        <f>IF(G340 &gt; 0, G340,0)</f>
        <v>5000000000</v>
      </c>
      <c r="J340" s="41">
        <v>0</v>
      </c>
      <c r="K340" s="41">
        <v>332107713</v>
      </c>
    </row>
    <row r="341" spans="1:11" ht="27" x14ac:dyDescent="0.3">
      <c r="A341" s="7">
        <v>362</v>
      </c>
      <c r="B341" s="8" t="s">
        <v>366</v>
      </c>
      <c r="C341" s="43">
        <v>0</v>
      </c>
      <c r="D341" s="43">
        <v>52000000</v>
      </c>
      <c r="E341" s="42">
        <f>C341-H341</f>
        <v>0</v>
      </c>
      <c r="F341" s="42">
        <f>D341-I341</f>
        <v>0</v>
      </c>
      <c r="G341" s="54">
        <v>52000000</v>
      </c>
      <c r="H341" s="41">
        <f>IF(G341 &lt; 0, -1*G341, 0)</f>
        <v>0</v>
      </c>
      <c r="I341" s="41">
        <f>IF(G341 &gt; 0, G341,0)</f>
        <v>52000000</v>
      </c>
      <c r="J341" s="41">
        <v>0</v>
      </c>
      <c r="K341" s="41">
        <v>0</v>
      </c>
    </row>
    <row r="342" spans="1:11" x14ac:dyDescent="0.3">
      <c r="A342" s="7">
        <v>363</v>
      </c>
      <c r="B342" s="8" t="s">
        <v>367</v>
      </c>
      <c r="C342" s="43">
        <v>0</v>
      </c>
      <c r="D342" s="43">
        <v>40852379.25</v>
      </c>
      <c r="E342" s="42">
        <f>C342-H342</f>
        <v>0</v>
      </c>
      <c r="F342" s="42">
        <f>D342-I342</f>
        <v>0</v>
      </c>
      <c r="G342" s="54">
        <v>40852379.25</v>
      </c>
      <c r="H342" s="41">
        <f>IF(G342 &lt; 0, -1*G342, 0)</f>
        <v>0</v>
      </c>
      <c r="I342" s="41">
        <f>IF(G342 &gt; 0, G342,0)</f>
        <v>40852379.25</v>
      </c>
      <c r="J342" s="41">
        <v>0</v>
      </c>
      <c r="K342" s="41">
        <v>0</v>
      </c>
    </row>
    <row r="343" spans="1:11" ht="53.4" x14ac:dyDescent="0.3">
      <c r="A343" s="7">
        <v>364</v>
      </c>
      <c r="B343" s="8" t="s">
        <v>368</v>
      </c>
      <c r="C343" s="43">
        <v>0</v>
      </c>
      <c r="D343" s="43">
        <v>259010000</v>
      </c>
      <c r="E343" s="42">
        <f>C343-H343</f>
        <v>0</v>
      </c>
      <c r="F343" s="42">
        <f>D343-I343</f>
        <v>0</v>
      </c>
      <c r="G343" s="54">
        <v>259010000</v>
      </c>
      <c r="H343" s="41">
        <f>IF(G343 &lt; 0, -1*G343, 0)</f>
        <v>0</v>
      </c>
      <c r="I343" s="41">
        <f>IF(G343 &gt; 0, G343,0)</f>
        <v>259010000</v>
      </c>
      <c r="J343" s="41">
        <v>0</v>
      </c>
      <c r="K343" s="41">
        <v>0</v>
      </c>
    </row>
    <row r="344" spans="1:11" x14ac:dyDescent="0.3">
      <c r="A344" s="7">
        <v>365</v>
      </c>
      <c r="B344" s="8" t="s">
        <v>369</v>
      </c>
      <c r="C344" s="43">
        <v>0</v>
      </c>
      <c r="D344" s="43">
        <v>402713173.11000001</v>
      </c>
      <c r="E344" s="42">
        <f>C344-H344</f>
        <v>0</v>
      </c>
      <c r="F344" s="42">
        <f>D344-I344</f>
        <v>0</v>
      </c>
      <c r="G344" s="54">
        <v>402713173.11000001</v>
      </c>
      <c r="H344" s="41">
        <f>IF(G344 &lt; 0, -1*G344, 0)</f>
        <v>0</v>
      </c>
      <c r="I344" s="41">
        <f>IF(G344 &gt; 0, G344,0)</f>
        <v>402713173.11000001</v>
      </c>
      <c r="J344" s="41">
        <v>0</v>
      </c>
      <c r="K344" s="41">
        <v>1095818857.5899999</v>
      </c>
    </row>
    <row r="345" spans="1:11" ht="27" x14ac:dyDescent="0.3">
      <c r="A345" s="7">
        <v>366</v>
      </c>
      <c r="B345" s="8" t="s">
        <v>370</v>
      </c>
      <c r="C345" s="43">
        <v>1944665.46</v>
      </c>
      <c r="D345" s="43">
        <v>0</v>
      </c>
      <c r="E345" s="42">
        <f>C345-H345</f>
        <v>0</v>
      </c>
      <c r="F345" s="42">
        <f>D345-I345</f>
        <v>0</v>
      </c>
      <c r="G345" s="54">
        <v>-1944665.46</v>
      </c>
      <c r="H345" s="41">
        <f>IF(G345 &lt; 0, -1*G345, 0)</f>
        <v>1944665.46</v>
      </c>
      <c r="I345" s="41">
        <f>IF(G345 &gt; 0, G345,0)</f>
        <v>0</v>
      </c>
      <c r="J345" s="41">
        <v>0</v>
      </c>
      <c r="K345" s="41">
        <v>0</v>
      </c>
    </row>
    <row r="346" spans="1:11" ht="27" x14ac:dyDescent="0.3">
      <c r="A346" s="7">
        <v>367</v>
      </c>
      <c r="B346" s="8" t="s">
        <v>371</v>
      </c>
      <c r="C346" s="43">
        <v>5406.81</v>
      </c>
      <c r="D346" s="43">
        <v>0</v>
      </c>
      <c r="E346" s="42">
        <f>C346-H346</f>
        <v>0</v>
      </c>
      <c r="F346" s="42">
        <f>D346-I346</f>
        <v>0</v>
      </c>
      <c r="G346" s="54">
        <v>-5406.81</v>
      </c>
      <c r="H346" s="41">
        <f>IF(G346 &lt; 0, -1*G346, 0)</f>
        <v>5406.81</v>
      </c>
      <c r="I346" s="41">
        <f>IF(G346 &gt; 0, G346,0)</f>
        <v>0</v>
      </c>
      <c r="J346" s="41">
        <v>0</v>
      </c>
      <c r="K346" s="41">
        <v>0</v>
      </c>
    </row>
    <row r="347" spans="1:11" ht="27" x14ac:dyDescent="0.3">
      <c r="A347" s="7">
        <v>369</v>
      </c>
      <c r="B347" s="8" t="s">
        <v>373</v>
      </c>
      <c r="C347" s="43">
        <v>9401</v>
      </c>
      <c r="D347" s="43">
        <v>0</v>
      </c>
      <c r="E347" s="42">
        <f>C347-H347</f>
        <v>0</v>
      </c>
      <c r="F347" s="42">
        <f>D347-I347</f>
        <v>0</v>
      </c>
      <c r="G347" s="54">
        <v>-9401</v>
      </c>
      <c r="H347" s="41">
        <f>IF(G347 &lt; 0, -1*G347, 0)</f>
        <v>9401</v>
      </c>
      <c r="I347" s="41">
        <f>IF(G347 &gt; 0, G347,0)</f>
        <v>0</v>
      </c>
      <c r="J347" s="41">
        <v>0</v>
      </c>
      <c r="K347" s="41">
        <v>0</v>
      </c>
    </row>
    <row r="348" spans="1:11" x14ac:dyDescent="0.3">
      <c r="A348" s="7">
        <v>370</v>
      </c>
      <c r="B348" s="8" t="s">
        <v>374</v>
      </c>
      <c r="C348" s="43">
        <v>475648.67</v>
      </c>
      <c r="D348" s="43">
        <v>0</v>
      </c>
      <c r="E348" s="42">
        <f>C348-H348</f>
        <v>0</v>
      </c>
      <c r="F348" s="42">
        <f>D348-I348</f>
        <v>0</v>
      </c>
      <c r="G348" s="54">
        <v>-475648.67</v>
      </c>
      <c r="H348" s="41">
        <f>IF(G348 &lt; 0, -1*G348, 0)</f>
        <v>475648.67</v>
      </c>
      <c r="I348" s="41">
        <f>IF(G348 &gt; 0, G348,0)</f>
        <v>0</v>
      </c>
      <c r="J348" s="41">
        <v>0</v>
      </c>
      <c r="K348" s="41">
        <v>0</v>
      </c>
    </row>
    <row r="349" spans="1:11" ht="27" x14ac:dyDescent="0.3">
      <c r="A349" s="7">
        <v>371</v>
      </c>
      <c r="B349" s="8" t="s">
        <v>375</v>
      </c>
      <c r="C349" s="43">
        <v>108</v>
      </c>
      <c r="D349" s="43">
        <v>0</v>
      </c>
      <c r="E349" s="42">
        <f>C349-H349</f>
        <v>0</v>
      </c>
      <c r="F349" s="42">
        <f>D349-I349</f>
        <v>0</v>
      </c>
      <c r="G349" s="54">
        <v>-108</v>
      </c>
      <c r="H349" s="41">
        <f>IF(G349 &lt; 0, -1*G349, 0)</f>
        <v>108</v>
      </c>
      <c r="I349" s="41">
        <f>IF(G349 &gt; 0, G349,0)</f>
        <v>0</v>
      </c>
      <c r="J349" s="41">
        <v>0</v>
      </c>
      <c r="K349" s="41">
        <v>2279780000</v>
      </c>
    </row>
    <row r="350" spans="1:11" ht="27" x14ac:dyDescent="0.3">
      <c r="A350" s="7">
        <v>372</v>
      </c>
      <c r="B350" s="8" t="s">
        <v>376</v>
      </c>
      <c r="C350" s="43">
        <v>0</v>
      </c>
      <c r="D350" s="43">
        <v>0</v>
      </c>
      <c r="E350" s="42">
        <f>C350-H350</f>
        <v>0</v>
      </c>
      <c r="F350" s="42">
        <f>D350-I350</f>
        <v>0</v>
      </c>
      <c r="G350" s="54">
        <v>0</v>
      </c>
      <c r="H350" s="41">
        <f>IF(G350 &lt; 0, -1*G350, 0)</f>
        <v>0</v>
      </c>
      <c r="I350" s="41">
        <f>IF(G350 &gt; 0, G350,0)</f>
        <v>0</v>
      </c>
      <c r="J350" s="41">
        <v>0</v>
      </c>
      <c r="K350" s="41">
        <v>0</v>
      </c>
    </row>
    <row r="351" spans="1:11" ht="27" x14ac:dyDescent="0.3">
      <c r="A351" s="7">
        <v>373</v>
      </c>
      <c r="B351" s="8" t="s">
        <v>377</v>
      </c>
      <c r="C351" s="43">
        <v>0</v>
      </c>
      <c r="D351" s="43">
        <v>0</v>
      </c>
      <c r="E351" s="42">
        <f>C351-H351</f>
        <v>0</v>
      </c>
      <c r="F351" s="42">
        <f>D351-I351</f>
        <v>0</v>
      </c>
      <c r="G351" s="54">
        <v>0</v>
      </c>
      <c r="H351" s="41">
        <f>IF(G351 &lt; 0, -1*G351, 0)</f>
        <v>0</v>
      </c>
      <c r="I351" s="41">
        <f>IF(G351 &gt; 0, G351,0)</f>
        <v>0</v>
      </c>
      <c r="J351" s="41">
        <v>0</v>
      </c>
      <c r="K351" s="41">
        <v>0</v>
      </c>
    </row>
    <row r="352" spans="1:11" ht="27" x14ac:dyDescent="0.3">
      <c r="A352" s="7">
        <v>374</v>
      </c>
      <c r="B352" s="8" t="s">
        <v>378</v>
      </c>
      <c r="C352" s="43">
        <v>0</v>
      </c>
      <c r="D352" s="43">
        <v>0</v>
      </c>
      <c r="E352" s="42">
        <f>C352-H352</f>
        <v>0</v>
      </c>
      <c r="F352" s="42">
        <f>D352-I352</f>
        <v>0</v>
      </c>
      <c r="G352" s="54">
        <v>0</v>
      </c>
      <c r="H352" s="41">
        <f>IF(G352 &lt; 0, -1*G352, 0)</f>
        <v>0</v>
      </c>
      <c r="I352" s="41">
        <f>IF(G352 &gt; 0, G352,0)</f>
        <v>0</v>
      </c>
      <c r="J352" s="41">
        <v>0</v>
      </c>
      <c r="K352" s="41">
        <v>0</v>
      </c>
    </row>
    <row r="353" spans="1:11" ht="27" x14ac:dyDescent="0.3">
      <c r="A353" s="7">
        <v>375</v>
      </c>
      <c r="B353" s="8" t="s">
        <v>379</v>
      </c>
      <c r="C353" s="43">
        <v>0</v>
      </c>
      <c r="D353" s="43">
        <v>14966838</v>
      </c>
      <c r="E353" s="42">
        <f>C353-H353</f>
        <v>0</v>
      </c>
      <c r="F353" s="42">
        <f>D353-I353</f>
        <v>0</v>
      </c>
      <c r="G353" s="54">
        <v>14966838</v>
      </c>
      <c r="H353" s="41">
        <f>IF(G353 &lt; 0, -1*G353, 0)</f>
        <v>0</v>
      </c>
      <c r="I353" s="41">
        <f>IF(G353 &gt; 0, G353,0)</f>
        <v>14966838</v>
      </c>
      <c r="J353" s="41">
        <v>0</v>
      </c>
      <c r="K353" s="41">
        <v>692452835</v>
      </c>
    </row>
    <row r="354" spans="1:11" ht="27" x14ac:dyDescent="0.3">
      <c r="A354" s="7">
        <v>376</v>
      </c>
      <c r="B354" s="8" t="s">
        <v>380</v>
      </c>
      <c r="C354" s="43">
        <v>350</v>
      </c>
      <c r="D354" s="43">
        <v>0</v>
      </c>
      <c r="E354" s="42">
        <f>C354-H354</f>
        <v>0</v>
      </c>
      <c r="F354" s="42">
        <f>D354-I354</f>
        <v>0</v>
      </c>
      <c r="G354" s="54">
        <v>-350</v>
      </c>
      <c r="H354" s="41">
        <f>IF(G354 &lt; 0, -1*G354, 0)</f>
        <v>350</v>
      </c>
      <c r="I354" s="41">
        <f>IF(G354 &gt; 0, G354,0)</f>
        <v>0</v>
      </c>
      <c r="J354" s="41">
        <v>0</v>
      </c>
      <c r="K354" s="41">
        <v>0</v>
      </c>
    </row>
    <row r="355" spans="1:11" ht="27" x14ac:dyDescent="0.3">
      <c r="A355" s="7">
        <v>377</v>
      </c>
      <c r="B355" s="8" t="s">
        <v>381</v>
      </c>
      <c r="C355" s="43">
        <v>50</v>
      </c>
      <c r="D355" s="43">
        <v>0</v>
      </c>
      <c r="E355" s="42">
        <f>C355-H355</f>
        <v>0</v>
      </c>
      <c r="F355" s="42">
        <f>D355-I355</f>
        <v>0</v>
      </c>
      <c r="G355" s="54">
        <v>-50</v>
      </c>
      <c r="H355" s="41">
        <f>IF(G355 &lt; 0, -1*G355, 0)</f>
        <v>50</v>
      </c>
      <c r="I355" s="41">
        <f>IF(G355 &gt; 0, G355,0)</f>
        <v>0</v>
      </c>
      <c r="J355" s="41">
        <v>0</v>
      </c>
      <c r="K355" s="41">
        <v>0</v>
      </c>
    </row>
    <row r="356" spans="1:11" ht="27" x14ac:dyDescent="0.3">
      <c r="A356" s="7">
        <v>378</v>
      </c>
      <c r="B356" s="8" t="s">
        <v>382</v>
      </c>
      <c r="C356" s="43">
        <v>617864.5</v>
      </c>
      <c r="D356" s="43">
        <v>0</v>
      </c>
      <c r="E356" s="42">
        <f>C356-H356</f>
        <v>0</v>
      </c>
      <c r="F356" s="42">
        <f>D356-I356</f>
        <v>0</v>
      </c>
      <c r="G356" s="56">
        <v>-617864.5</v>
      </c>
      <c r="H356" s="41">
        <f>IF(G356 &lt; 0, -1*G356, 0)</f>
        <v>617864.5</v>
      </c>
      <c r="I356" s="41">
        <f>IF(G356 &gt; 0, G356,0)</f>
        <v>0</v>
      </c>
      <c r="J356" s="41">
        <v>0</v>
      </c>
      <c r="K356" s="41">
        <v>0</v>
      </c>
    </row>
    <row r="357" spans="1:11" x14ac:dyDescent="0.3">
      <c r="A357" s="7">
        <v>379</v>
      </c>
      <c r="B357" s="8" t="s">
        <v>383</v>
      </c>
      <c r="C357" s="43">
        <v>10666100.779999999</v>
      </c>
      <c r="D357" s="43">
        <v>0</v>
      </c>
      <c r="E357" s="42">
        <f>C357-H357</f>
        <v>0</v>
      </c>
      <c r="F357" s="42">
        <f>D357-I357</f>
        <v>0</v>
      </c>
      <c r="G357" s="54">
        <v>-10666100.779999999</v>
      </c>
      <c r="H357" s="41">
        <f>IF(G357 &lt; 0, -1*G357, 0)</f>
        <v>10666100.779999999</v>
      </c>
      <c r="I357" s="41">
        <f>IF(G357 &gt; 0, G357,0)</f>
        <v>0</v>
      </c>
      <c r="J357" s="41">
        <v>0</v>
      </c>
      <c r="K357" s="41">
        <v>0</v>
      </c>
    </row>
    <row r="358" spans="1:11" x14ac:dyDescent="0.3">
      <c r="A358" s="7">
        <v>380</v>
      </c>
      <c r="B358" s="30" t="s">
        <v>384</v>
      </c>
      <c r="C358" s="43">
        <v>0</v>
      </c>
      <c r="D358" s="43">
        <v>0</v>
      </c>
      <c r="E358" s="42">
        <f>C358-H358</f>
        <v>0</v>
      </c>
      <c r="F358" s="42">
        <f>D358-I358</f>
        <v>0</v>
      </c>
      <c r="G358" s="54">
        <v>0</v>
      </c>
      <c r="H358" s="41">
        <f>IF(G358 &lt; 0, -1*G358, 0)</f>
        <v>0</v>
      </c>
      <c r="I358" s="41">
        <f>IF(G358 &gt; 0, G358,0)</f>
        <v>0</v>
      </c>
      <c r="J358" s="41">
        <v>0</v>
      </c>
      <c r="K358" s="41">
        <v>28713668</v>
      </c>
    </row>
    <row r="359" spans="1:11" x14ac:dyDescent="0.3">
      <c r="A359" s="7">
        <v>381</v>
      </c>
      <c r="B359" s="30" t="s">
        <v>385</v>
      </c>
      <c r="C359" s="43">
        <v>0</v>
      </c>
      <c r="D359" s="43">
        <v>0</v>
      </c>
      <c r="E359" s="42">
        <f>C359-H359</f>
        <v>0</v>
      </c>
      <c r="F359" s="42">
        <f>D359-I359</f>
        <v>0</v>
      </c>
      <c r="G359" s="54">
        <v>0</v>
      </c>
      <c r="H359" s="41">
        <f>IF(G359 &lt; 0, -1*G359, 0)</f>
        <v>0</v>
      </c>
      <c r="I359" s="41">
        <f>IF(G359 &gt; 0, G359,0)</f>
        <v>0</v>
      </c>
      <c r="J359" s="41">
        <v>0</v>
      </c>
      <c r="K359" s="41">
        <v>0</v>
      </c>
    </row>
    <row r="360" spans="1:11" x14ac:dyDescent="0.3">
      <c r="A360" s="7">
        <v>382</v>
      </c>
      <c r="B360" s="30" t="s">
        <v>386</v>
      </c>
      <c r="C360" s="43">
        <v>0</v>
      </c>
      <c r="D360" s="43">
        <v>0</v>
      </c>
      <c r="E360" s="42">
        <f>C360-H360</f>
        <v>0</v>
      </c>
      <c r="F360" s="42">
        <f>D360-I360</f>
        <v>0</v>
      </c>
      <c r="G360" s="54">
        <v>0</v>
      </c>
      <c r="H360" s="41">
        <f>IF(G360 &lt; 0, -1*G360, 0)</f>
        <v>0</v>
      </c>
      <c r="I360" s="41">
        <f>IF(G360 &gt; 0, G360,0)</f>
        <v>0</v>
      </c>
      <c r="J360" s="41">
        <v>0</v>
      </c>
      <c r="K360" s="41">
        <v>0</v>
      </c>
    </row>
    <row r="361" spans="1:11" x14ac:dyDescent="0.3">
      <c r="A361" s="7">
        <v>383</v>
      </c>
      <c r="B361" s="30" t="s">
        <v>387</v>
      </c>
      <c r="C361" s="43">
        <v>0</v>
      </c>
      <c r="D361" s="43">
        <v>0</v>
      </c>
      <c r="E361" s="42">
        <f>C361-H361</f>
        <v>0</v>
      </c>
      <c r="F361" s="42">
        <f>D361-I361</f>
        <v>0</v>
      </c>
      <c r="G361" s="54">
        <v>0</v>
      </c>
      <c r="H361" s="41">
        <f>IF(G361 &lt; 0, -1*G361, 0)</f>
        <v>0</v>
      </c>
      <c r="I361" s="41">
        <f>IF(G361 &gt; 0, G361,0)</f>
        <v>0</v>
      </c>
      <c r="J361" s="41">
        <v>0</v>
      </c>
      <c r="K361" s="41">
        <v>0</v>
      </c>
    </row>
    <row r="362" spans="1:11" x14ac:dyDescent="0.3">
      <c r="A362" s="7">
        <v>384</v>
      </c>
      <c r="B362" s="30" t="s">
        <v>388</v>
      </c>
      <c r="C362" s="43">
        <v>0</v>
      </c>
      <c r="D362" s="43">
        <v>0</v>
      </c>
      <c r="E362" s="42">
        <f>C362-H362</f>
        <v>0</v>
      </c>
      <c r="F362" s="42">
        <f>D362-I362</f>
        <v>0</v>
      </c>
      <c r="G362" s="54">
        <v>0</v>
      </c>
      <c r="H362" s="41">
        <f>IF(G362 &lt; 0, -1*G362, 0)</f>
        <v>0</v>
      </c>
      <c r="I362" s="41">
        <f>IF(G362 &gt; 0, G362,0)</f>
        <v>0</v>
      </c>
      <c r="J362" s="41">
        <v>0</v>
      </c>
      <c r="K362" s="41">
        <v>30454474</v>
      </c>
    </row>
    <row r="363" spans="1:11" x14ac:dyDescent="0.3">
      <c r="A363" s="7">
        <v>385</v>
      </c>
      <c r="B363" s="31" t="s">
        <v>389</v>
      </c>
      <c r="C363" s="43">
        <v>0</v>
      </c>
      <c r="D363" s="43">
        <v>0</v>
      </c>
      <c r="E363" s="42">
        <f>C363-H363</f>
        <v>0</v>
      </c>
      <c r="F363" s="42">
        <f>D363-I363</f>
        <v>0</v>
      </c>
      <c r="G363" s="54">
        <v>0</v>
      </c>
      <c r="H363" s="41">
        <f>IF(G363 &lt; 0, -1*G363, 0)</f>
        <v>0</v>
      </c>
      <c r="I363" s="41">
        <f>IF(G363 &gt; 0, G363,0)</f>
        <v>0</v>
      </c>
      <c r="J363" s="41">
        <v>0</v>
      </c>
      <c r="K363" s="41">
        <v>0</v>
      </c>
    </row>
    <row r="364" spans="1:11" x14ac:dyDescent="0.3">
      <c r="A364" s="7">
        <v>386</v>
      </c>
      <c r="B364" s="31" t="s">
        <v>390</v>
      </c>
      <c r="C364" s="43">
        <v>0</v>
      </c>
      <c r="D364" s="43">
        <v>0</v>
      </c>
      <c r="E364" s="42">
        <f>C364-H364</f>
        <v>0</v>
      </c>
      <c r="F364" s="42">
        <f>D364-I364</f>
        <v>0</v>
      </c>
      <c r="G364" s="54">
        <v>0</v>
      </c>
      <c r="H364" s="41">
        <f>IF(G364 &lt; 0, -1*G364, 0)</f>
        <v>0</v>
      </c>
      <c r="I364" s="41">
        <f>IF(G364 &gt; 0, G364,0)</f>
        <v>0</v>
      </c>
      <c r="J364" s="41">
        <v>0</v>
      </c>
      <c r="K364" s="41">
        <v>0</v>
      </c>
    </row>
    <row r="365" spans="1:11" x14ac:dyDescent="0.3">
      <c r="A365" s="7">
        <v>387</v>
      </c>
      <c r="B365" s="30" t="s">
        <v>391</v>
      </c>
      <c r="C365" s="43">
        <v>0</v>
      </c>
      <c r="D365" s="43">
        <v>0</v>
      </c>
      <c r="E365" s="42">
        <f>C365-H365</f>
        <v>0</v>
      </c>
      <c r="F365" s="42">
        <f>D365-I365</f>
        <v>0</v>
      </c>
      <c r="G365" s="54">
        <v>0</v>
      </c>
      <c r="H365" s="41">
        <f>IF(G365 &lt; 0, -1*G365, 0)</f>
        <v>0</v>
      </c>
      <c r="I365" s="41">
        <f>IF(G365 &gt; 0, G365,0)</f>
        <v>0</v>
      </c>
      <c r="J365" s="41">
        <v>0</v>
      </c>
      <c r="K365" s="41">
        <v>0</v>
      </c>
    </row>
    <row r="366" spans="1:11" x14ac:dyDescent="0.3">
      <c r="A366" s="7">
        <v>388</v>
      </c>
      <c r="B366" s="8" t="s">
        <v>392</v>
      </c>
      <c r="C366" s="43">
        <v>519683</v>
      </c>
      <c r="D366" s="43">
        <v>0</v>
      </c>
      <c r="E366" s="42">
        <f>C366-H366</f>
        <v>0</v>
      </c>
      <c r="F366" s="42">
        <f>D366-I366</f>
        <v>0</v>
      </c>
      <c r="G366" s="54">
        <v>-519683</v>
      </c>
      <c r="H366" s="41">
        <f>IF(G366 &lt; 0, -1*G366, 0)</f>
        <v>519683</v>
      </c>
      <c r="I366" s="41">
        <f>IF(G366 &gt; 0, G366,0)</f>
        <v>0</v>
      </c>
      <c r="J366" s="41">
        <v>0</v>
      </c>
      <c r="K366" s="41">
        <v>0</v>
      </c>
    </row>
    <row r="367" spans="1:11" ht="27" x14ac:dyDescent="0.3">
      <c r="A367" s="7">
        <v>389</v>
      </c>
      <c r="B367" s="8" t="s">
        <v>393</v>
      </c>
      <c r="C367" s="43">
        <v>788569.85</v>
      </c>
      <c r="D367" s="43">
        <v>0</v>
      </c>
      <c r="E367" s="42">
        <f>C367-H367</f>
        <v>0</v>
      </c>
      <c r="F367" s="42">
        <f>D367-I367</f>
        <v>0</v>
      </c>
      <c r="G367" s="54">
        <v>-788569.85</v>
      </c>
      <c r="H367" s="41">
        <f>IF(G367 &lt; 0, -1*G367, 0)</f>
        <v>788569.85</v>
      </c>
      <c r="I367" s="41">
        <f>IF(G367 &gt; 0, G367,0)</f>
        <v>0</v>
      </c>
      <c r="J367" s="41">
        <v>0</v>
      </c>
      <c r="K367" s="41">
        <v>51956029.219999999</v>
      </c>
    </row>
    <row r="368" spans="1:11" ht="27" x14ac:dyDescent="0.3">
      <c r="A368" s="7">
        <v>390</v>
      </c>
      <c r="B368" s="8" t="s">
        <v>394</v>
      </c>
      <c r="C368" s="43">
        <v>52168796.490000002</v>
      </c>
      <c r="D368" s="43">
        <v>0</v>
      </c>
      <c r="E368" s="42">
        <f>C368-H368</f>
        <v>0</v>
      </c>
      <c r="F368" s="42">
        <f>D368-I368</f>
        <v>0</v>
      </c>
      <c r="G368" s="54">
        <v>-52168796.490000002</v>
      </c>
      <c r="H368" s="41">
        <f>IF(G368 &lt; 0, -1*G368, 0)</f>
        <v>52168796.490000002</v>
      </c>
      <c r="I368" s="41">
        <f>IF(G368 &gt; 0, G368,0)</f>
        <v>0</v>
      </c>
      <c r="J368" s="41">
        <v>0</v>
      </c>
      <c r="K368" s="41">
        <v>0</v>
      </c>
    </row>
    <row r="369" spans="1:11" ht="27" x14ac:dyDescent="0.3">
      <c r="A369" s="7">
        <v>391</v>
      </c>
      <c r="B369" s="8" t="s">
        <v>395</v>
      </c>
      <c r="C369" s="43">
        <v>279822.57</v>
      </c>
      <c r="D369" s="43">
        <v>0</v>
      </c>
      <c r="E369" s="42">
        <f>C369-H369</f>
        <v>0</v>
      </c>
      <c r="F369" s="42">
        <f>D369-I369</f>
        <v>0</v>
      </c>
      <c r="G369" s="54">
        <v>-279822.57</v>
      </c>
      <c r="H369" s="41">
        <f>IF(G369 &lt; 0, -1*G369, 0)</f>
        <v>279822.57</v>
      </c>
      <c r="I369" s="41">
        <f>IF(G369 &gt; 0, G369,0)</f>
        <v>0</v>
      </c>
      <c r="J369" s="41">
        <v>0</v>
      </c>
      <c r="K369" s="41">
        <v>0</v>
      </c>
    </row>
    <row r="370" spans="1:11" ht="27" x14ac:dyDescent="0.3">
      <c r="A370" s="7">
        <v>392</v>
      </c>
      <c r="B370" s="8" t="s">
        <v>396</v>
      </c>
      <c r="C370" s="43">
        <v>1719392.14</v>
      </c>
      <c r="D370" s="43">
        <v>0</v>
      </c>
      <c r="E370" s="42">
        <f>C370-H370</f>
        <v>0</v>
      </c>
      <c r="F370" s="42">
        <f>D370-I370</f>
        <v>0</v>
      </c>
      <c r="G370" s="54">
        <v>-1719392.14</v>
      </c>
      <c r="H370" s="41">
        <f>IF(G370 &lt; 0, -1*G370, 0)</f>
        <v>1719392.14</v>
      </c>
      <c r="I370" s="41">
        <f>IF(G370 &gt; 0, G370,0)</f>
        <v>0</v>
      </c>
      <c r="J370" s="41">
        <v>0</v>
      </c>
      <c r="K370" s="41">
        <v>0</v>
      </c>
    </row>
    <row r="371" spans="1:11" ht="27" x14ac:dyDescent="0.3">
      <c r="A371" s="7">
        <v>393</v>
      </c>
      <c r="B371" s="8" t="s">
        <v>397</v>
      </c>
      <c r="C371" s="43">
        <v>25665471.09</v>
      </c>
      <c r="D371" s="43">
        <v>0</v>
      </c>
      <c r="E371" s="42">
        <f>C371-H371</f>
        <v>0</v>
      </c>
      <c r="F371" s="42">
        <f>D371-I371</f>
        <v>0</v>
      </c>
      <c r="G371" s="54">
        <v>-25665471.09</v>
      </c>
      <c r="H371" s="41">
        <f>IF(G371 &lt; 0, -1*G371, 0)</f>
        <v>25665471.09</v>
      </c>
      <c r="I371" s="41">
        <f>IF(G371 &gt; 0, G371,0)</f>
        <v>0</v>
      </c>
      <c r="J371" s="41">
        <v>0</v>
      </c>
      <c r="K371" s="41">
        <v>0</v>
      </c>
    </row>
    <row r="372" spans="1:11" ht="27" x14ac:dyDescent="0.3">
      <c r="A372" s="7">
        <v>394</v>
      </c>
      <c r="B372" s="8" t="s">
        <v>398</v>
      </c>
      <c r="C372" s="43">
        <v>1069616.45</v>
      </c>
      <c r="D372" s="43">
        <v>0</v>
      </c>
      <c r="E372" s="42">
        <f>C372-H372</f>
        <v>0</v>
      </c>
      <c r="F372" s="42">
        <f>D372-I372</f>
        <v>0</v>
      </c>
      <c r="G372" s="54">
        <v>-1069616.45</v>
      </c>
      <c r="H372" s="41">
        <f>IF(G372 &lt; 0, -1*G372, 0)</f>
        <v>1069616.45</v>
      </c>
      <c r="I372" s="41">
        <f>IF(G372 &gt; 0, G372,0)</f>
        <v>0</v>
      </c>
      <c r="J372" s="41">
        <v>0</v>
      </c>
      <c r="K372" s="41">
        <v>0</v>
      </c>
    </row>
    <row r="373" spans="1:11" ht="27" x14ac:dyDescent="0.3">
      <c r="A373" s="7">
        <v>395</v>
      </c>
      <c r="B373" s="8" t="s">
        <v>399</v>
      </c>
      <c r="C373" s="43">
        <v>39185.82</v>
      </c>
      <c r="D373" s="43">
        <v>0</v>
      </c>
      <c r="E373" s="42">
        <f>C373-H373</f>
        <v>0</v>
      </c>
      <c r="F373" s="42">
        <f>D373-I373</f>
        <v>0</v>
      </c>
      <c r="G373" s="54">
        <v>-39185.82</v>
      </c>
      <c r="H373" s="41">
        <f>IF(G373 &lt; 0, -1*G373, 0)</f>
        <v>39185.82</v>
      </c>
      <c r="I373" s="41">
        <f>IF(G373 &gt; 0, G373,0)</f>
        <v>0</v>
      </c>
      <c r="J373" s="41">
        <v>0</v>
      </c>
      <c r="K373" s="41">
        <v>0</v>
      </c>
    </row>
    <row r="374" spans="1:11" ht="27" x14ac:dyDescent="0.3">
      <c r="A374" s="7">
        <v>396</v>
      </c>
      <c r="B374" s="8" t="s">
        <v>400</v>
      </c>
      <c r="C374" s="43">
        <v>17472448.809999999</v>
      </c>
      <c r="D374" s="43">
        <v>0</v>
      </c>
      <c r="E374" s="42">
        <f>C374-H374</f>
        <v>0</v>
      </c>
      <c r="F374" s="42">
        <f>D374-I374</f>
        <v>0</v>
      </c>
      <c r="G374" s="54">
        <v>-17472448.809999999</v>
      </c>
      <c r="H374" s="41">
        <f>IF(G374 &lt; 0, -1*G374, 0)</f>
        <v>17472448.809999999</v>
      </c>
      <c r="I374" s="41">
        <f>IF(G374 &gt; 0, G374,0)</f>
        <v>0</v>
      </c>
      <c r="J374" s="41">
        <v>0</v>
      </c>
      <c r="K374" s="41">
        <v>0</v>
      </c>
    </row>
    <row r="375" spans="1:11" ht="27" x14ac:dyDescent="0.3">
      <c r="A375" s="7">
        <v>397</v>
      </c>
      <c r="B375" s="8" t="s">
        <v>401</v>
      </c>
      <c r="C375" s="43">
        <v>15034760.449999999</v>
      </c>
      <c r="D375" s="43">
        <v>0</v>
      </c>
      <c r="E375" s="42">
        <f>C375-H375</f>
        <v>0</v>
      </c>
      <c r="F375" s="42">
        <f>D375-I375</f>
        <v>0</v>
      </c>
      <c r="G375" s="54">
        <v>-15034760.449999999</v>
      </c>
      <c r="H375" s="41">
        <f>IF(G375 &lt; 0, -1*G375, 0)</f>
        <v>15034760.449999999</v>
      </c>
      <c r="I375" s="41">
        <f>IF(G375 &gt; 0, G375,0)</f>
        <v>0</v>
      </c>
      <c r="J375" s="41">
        <v>0</v>
      </c>
      <c r="K375" s="41">
        <v>0</v>
      </c>
    </row>
    <row r="376" spans="1:11" ht="27" x14ac:dyDescent="0.3">
      <c r="A376" s="7">
        <v>398</v>
      </c>
      <c r="B376" s="8" t="s">
        <v>402</v>
      </c>
      <c r="C376" s="43">
        <v>4160397.5</v>
      </c>
      <c r="D376" s="43">
        <v>0</v>
      </c>
      <c r="E376" s="42">
        <f>C376-H376</f>
        <v>0</v>
      </c>
      <c r="F376" s="42">
        <f>D376-I376</f>
        <v>0</v>
      </c>
      <c r="G376" s="54">
        <v>-4160397.5</v>
      </c>
      <c r="H376" s="41">
        <f>IF(G376 &lt; 0, -1*G376, 0)</f>
        <v>4160397.5</v>
      </c>
      <c r="I376" s="41">
        <f>IF(G376 &gt; 0, G376,0)</f>
        <v>0</v>
      </c>
      <c r="J376" s="41">
        <v>0</v>
      </c>
      <c r="K376" s="41">
        <v>2376482962</v>
      </c>
    </row>
    <row r="377" spans="1:11" ht="27" x14ac:dyDescent="0.3">
      <c r="A377" s="7">
        <v>399</v>
      </c>
      <c r="B377" s="8" t="s">
        <v>403</v>
      </c>
      <c r="C377" s="43">
        <v>62751414.07</v>
      </c>
      <c r="D377" s="43">
        <v>0</v>
      </c>
      <c r="E377" s="42">
        <f>C377-H377</f>
        <v>0</v>
      </c>
      <c r="F377" s="42">
        <f>D377-I377</f>
        <v>0</v>
      </c>
      <c r="G377" s="54">
        <v>-62751414.07</v>
      </c>
      <c r="H377" s="41">
        <f>IF(G377 &lt; 0, -1*G377, 0)</f>
        <v>62751414.07</v>
      </c>
      <c r="I377" s="41">
        <f>IF(G377 &gt; 0, G377,0)</f>
        <v>0</v>
      </c>
      <c r="J377" s="41">
        <v>0</v>
      </c>
      <c r="K377" s="41">
        <v>0</v>
      </c>
    </row>
    <row r="378" spans="1:11" ht="27" x14ac:dyDescent="0.3">
      <c r="A378" s="7">
        <v>400</v>
      </c>
      <c r="B378" s="49" t="s">
        <v>404</v>
      </c>
      <c r="C378" s="43">
        <v>479873445</v>
      </c>
      <c r="D378" s="43">
        <v>0</v>
      </c>
      <c r="E378" s="42">
        <f>C378-H378</f>
        <v>0</v>
      </c>
      <c r="F378" s="42">
        <f>D378-I378</f>
        <v>0</v>
      </c>
      <c r="G378" s="52">
        <v>-479873445</v>
      </c>
      <c r="H378" s="41">
        <f>IF(G378 &lt; 0, -1*G378, 0)</f>
        <v>479873445</v>
      </c>
      <c r="I378" s="41">
        <f>IF(G378 &gt; 0, G378,0)</f>
        <v>0</v>
      </c>
      <c r="J378" s="41">
        <v>0</v>
      </c>
      <c r="K378" s="41">
        <v>0</v>
      </c>
    </row>
    <row r="379" spans="1:11" ht="27" x14ac:dyDescent="0.3">
      <c r="A379" s="45">
        <v>401</v>
      </c>
      <c r="B379" s="46" t="s">
        <v>405</v>
      </c>
      <c r="C379" s="47">
        <v>1566665.452</v>
      </c>
      <c r="D379" s="47">
        <v>0</v>
      </c>
      <c r="E379" s="42">
        <f>C379-H379</f>
        <v>0</v>
      </c>
      <c r="F379" s="42">
        <f>D379-I379</f>
        <v>0</v>
      </c>
      <c r="G379" s="54">
        <v>-1566665.452</v>
      </c>
      <c r="H379" s="41">
        <f>IF(G379 &lt; 0, -1*G379, 0)</f>
        <v>1566665.452</v>
      </c>
      <c r="I379" s="41">
        <f>IF(G379 &gt; 0, G379,0)</f>
        <v>0</v>
      </c>
      <c r="J379" s="41">
        <v>0</v>
      </c>
      <c r="K379" s="41">
        <v>0</v>
      </c>
    </row>
    <row r="380" spans="1:11" ht="27" x14ac:dyDescent="0.3">
      <c r="A380" s="7">
        <v>402</v>
      </c>
      <c r="B380" s="8" t="s">
        <v>406</v>
      </c>
      <c r="C380" s="43">
        <v>125211133.03</v>
      </c>
      <c r="D380" s="43">
        <v>0</v>
      </c>
      <c r="E380" s="42">
        <f>C380-H380</f>
        <v>0</v>
      </c>
      <c r="F380" s="42">
        <f>D380-I380</f>
        <v>0</v>
      </c>
      <c r="G380" s="54">
        <v>-125211133.03</v>
      </c>
      <c r="H380" s="41">
        <f>IF(G380 &lt; 0, -1*G380, 0)</f>
        <v>125211133.03</v>
      </c>
      <c r="I380" s="41">
        <f>IF(G380 &gt; 0, G380,0)</f>
        <v>0</v>
      </c>
      <c r="J380" s="41">
        <v>0</v>
      </c>
      <c r="K380" s="41">
        <v>111316036</v>
      </c>
    </row>
    <row r="381" spans="1:11" ht="27" x14ac:dyDescent="0.3">
      <c r="A381" s="7">
        <v>403</v>
      </c>
      <c r="B381" s="8" t="s">
        <v>407</v>
      </c>
      <c r="C381" s="43">
        <v>1043.6400000000001</v>
      </c>
      <c r="D381" s="43">
        <v>0</v>
      </c>
      <c r="E381" s="42">
        <f>C381-H381</f>
        <v>0</v>
      </c>
      <c r="F381" s="42">
        <f>D381-I381</f>
        <v>0</v>
      </c>
      <c r="G381" s="54">
        <v>-1043.6400000000001</v>
      </c>
      <c r="H381" s="41">
        <f>IF(G381 &lt; 0, -1*G381, 0)</f>
        <v>1043.6400000000001</v>
      </c>
      <c r="I381" s="41">
        <f>IF(G381 &gt; 0, G381,0)</f>
        <v>0</v>
      </c>
      <c r="J381" s="41">
        <v>0</v>
      </c>
      <c r="K381" s="41">
        <v>0</v>
      </c>
    </row>
    <row r="382" spans="1:11" ht="27" x14ac:dyDescent="0.3">
      <c r="A382" s="7">
        <v>404</v>
      </c>
      <c r="B382" s="8" t="s">
        <v>408</v>
      </c>
      <c r="C382" s="43">
        <v>274397967.98000002</v>
      </c>
      <c r="D382" s="43">
        <v>0</v>
      </c>
      <c r="E382" s="42">
        <f>C382-H382</f>
        <v>0</v>
      </c>
      <c r="F382" s="42">
        <f>D382-I382</f>
        <v>0</v>
      </c>
      <c r="G382" s="54">
        <v>-274397967.98000002</v>
      </c>
      <c r="H382" s="41">
        <f>IF(G382 &lt; 0, -1*G382, 0)</f>
        <v>274397967.98000002</v>
      </c>
      <c r="I382" s="41">
        <f>IF(G382 &gt; 0, G382,0)</f>
        <v>0</v>
      </c>
      <c r="J382" s="41">
        <v>0</v>
      </c>
      <c r="K382" s="41">
        <v>0</v>
      </c>
    </row>
    <row r="383" spans="1:11" ht="27" x14ac:dyDescent="0.3">
      <c r="A383" s="7">
        <v>405</v>
      </c>
      <c r="B383" s="8" t="s">
        <v>409</v>
      </c>
      <c r="C383" s="43">
        <v>0</v>
      </c>
      <c r="D383" s="43">
        <v>0</v>
      </c>
      <c r="E383" s="42">
        <f>C383-H383</f>
        <v>0</v>
      </c>
      <c r="F383" s="42">
        <f>D383-I383</f>
        <v>0</v>
      </c>
      <c r="G383" s="54">
        <v>0</v>
      </c>
      <c r="H383" s="41">
        <f>IF(G383 &lt; 0, -1*G383, 0)</f>
        <v>0</v>
      </c>
      <c r="I383" s="41">
        <f>IF(G383 &gt; 0, G383,0)</f>
        <v>0</v>
      </c>
      <c r="J383" s="41">
        <v>0</v>
      </c>
      <c r="K383" s="41">
        <v>0</v>
      </c>
    </row>
    <row r="384" spans="1:11" ht="27" x14ac:dyDescent="0.3">
      <c r="A384" s="7">
        <v>406</v>
      </c>
      <c r="B384" s="8" t="s">
        <v>410</v>
      </c>
      <c r="C384" s="43">
        <v>1202.05</v>
      </c>
      <c r="D384" s="43">
        <v>0</v>
      </c>
      <c r="E384" s="42">
        <f>C384-H384</f>
        <v>0</v>
      </c>
      <c r="F384" s="42">
        <f>D384-I384</f>
        <v>0</v>
      </c>
      <c r="G384" s="54">
        <v>-1202.05</v>
      </c>
      <c r="H384" s="41">
        <f>IF(G384 &lt; 0, -1*G384, 0)</f>
        <v>1202.05</v>
      </c>
      <c r="I384" s="41">
        <f>IF(G384 &gt; 0, G384,0)</f>
        <v>0</v>
      </c>
      <c r="J384" s="41">
        <v>0</v>
      </c>
      <c r="K384" s="41">
        <v>0</v>
      </c>
    </row>
    <row r="385" spans="1:11" ht="27" x14ac:dyDescent="0.3">
      <c r="A385" s="7">
        <v>407</v>
      </c>
      <c r="B385" s="8" t="s">
        <v>411</v>
      </c>
      <c r="C385" s="43">
        <v>1975204.04</v>
      </c>
      <c r="D385" s="43">
        <v>0</v>
      </c>
      <c r="E385" s="42">
        <f>C385-H385</f>
        <v>0</v>
      </c>
      <c r="F385" s="42">
        <f>D385-I385</f>
        <v>0</v>
      </c>
      <c r="G385" s="54">
        <v>-1975204.04</v>
      </c>
      <c r="H385" s="41">
        <f>IF(G385 &lt; 0, -1*G385, 0)</f>
        <v>1975204.04</v>
      </c>
      <c r="I385" s="41">
        <f>IF(G385 &gt; 0, G385,0)</f>
        <v>0</v>
      </c>
      <c r="J385" s="41">
        <v>0</v>
      </c>
      <c r="K385" s="41">
        <v>19431052</v>
      </c>
    </row>
    <row r="386" spans="1:11" ht="27" x14ac:dyDescent="0.3">
      <c r="A386" s="7">
        <v>408</v>
      </c>
      <c r="B386" s="8" t="s">
        <v>412</v>
      </c>
      <c r="C386" s="43">
        <v>5030547.6900000004</v>
      </c>
      <c r="D386" s="43">
        <v>0</v>
      </c>
      <c r="E386" s="42">
        <f>C386-H386</f>
        <v>0</v>
      </c>
      <c r="F386" s="42">
        <f>D386-I386</f>
        <v>0</v>
      </c>
      <c r="G386" s="54">
        <v>-5030547.6900000004</v>
      </c>
      <c r="H386" s="41">
        <f>IF(G386 &lt; 0, -1*G386, 0)</f>
        <v>5030547.6900000004</v>
      </c>
      <c r="I386" s="41">
        <f>IF(G386 &gt; 0, G386,0)</f>
        <v>0</v>
      </c>
      <c r="J386" s="41">
        <v>0</v>
      </c>
      <c r="K386" s="41">
        <v>0</v>
      </c>
    </row>
    <row r="387" spans="1:11" x14ac:dyDescent="0.3">
      <c r="A387" s="7">
        <v>409</v>
      </c>
      <c r="B387" s="8" t="s">
        <v>413</v>
      </c>
      <c r="C387" s="43">
        <v>10492727.67</v>
      </c>
      <c r="D387" s="43">
        <v>0</v>
      </c>
      <c r="E387" s="42">
        <f>C387-H387</f>
        <v>0</v>
      </c>
      <c r="F387" s="42">
        <f>D387-I387</f>
        <v>0</v>
      </c>
      <c r="G387" s="54">
        <v>-10492727.67</v>
      </c>
      <c r="H387" s="41">
        <f>IF(G387 &lt; 0, -1*G387, 0)</f>
        <v>10492727.67</v>
      </c>
      <c r="I387" s="41">
        <f>IF(G387 &gt; 0, G387,0)</f>
        <v>0</v>
      </c>
      <c r="J387" s="41">
        <v>0</v>
      </c>
      <c r="K387" s="41">
        <v>0</v>
      </c>
    </row>
    <row r="388" spans="1:11" ht="27" x14ac:dyDescent="0.3">
      <c r="A388" s="7">
        <v>410</v>
      </c>
      <c r="B388" s="8" t="s">
        <v>414</v>
      </c>
      <c r="C388" s="43">
        <v>71055265.439999998</v>
      </c>
      <c r="D388" s="43">
        <v>0</v>
      </c>
      <c r="E388" s="42">
        <f>C388-H388</f>
        <v>0</v>
      </c>
      <c r="F388" s="42">
        <f>D388-I388</f>
        <v>0</v>
      </c>
      <c r="G388" s="54">
        <v>-71055265.439999998</v>
      </c>
      <c r="H388" s="41">
        <f>IF(G388 &lt; 0, -1*G388, 0)</f>
        <v>71055265.439999998</v>
      </c>
      <c r="I388" s="41">
        <f>IF(G388 &gt; 0, G388,0)</f>
        <v>0</v>
      </c>
      <c r="J388" s="41">
        <v>0</v>
      </c>
      <c r="K388" s="41">
        <v>0</v>
      </c>
    </row>
    <row r="389" spans="1:11" ht="27" x14ac:dyDescent="0.3">
      <c r="A389" s="7">
        <v>411</v>
      </c>
      <c r="B389" s="8" t="s">
        <v>415</v>
      </c>
      <c r="C389" s="43">
        <v>0</v>
      </c>
      <c r="D389" s="43">
        <v>0</v>
      </c>
      <c r="E389" s="42">
        <f>C389-H389</f>
        <v>0</v>
      </c>
      <c r="F389" s="42">
        <f>D389-I389</f>
        <v>0</v>
      </c>
      <c r="G389" s="54">
        <v>0</v>
      </c>
      <c r="H389" s="41">
        <f>IF(G389 &lt; 0, -1*G389, 0)</f>
        <v>0</v>
      </c>
      <c r="I389" s="41">
        <f>IF(G389 &gt; 0, G389,0)</f>
        <v>0</v>
      </c>
      <c r="J389" s="41">
        <v>0</v>
      </c>
      <c r="K389" s="41">
        <v>16002723</v>
      </c>
    </row>
    <row r="390" spans="1:11" ht="27" x14ac:dyDescent="0.3">
      <c r="A390" s="7">
        <v>412</v>
      </c>
      <c r="B390" s="8" t="s">
        <v>416</v>
      </c>
      <c r="C390" s="43">
        <v>1016129363.24</v>
      </c>
      <c r="D390" s="43">
        <v>0</v>
      </c>
      <c r="E390" s="42">
        <f>C390-H390</f>
        <v>0</v>
      </c>
      <c r="F390" s="42">
        <f>D390-I390</f>
        <v>0</v>
      </c>
      <c r="G390" s="54">
        <v>-1016129363.24</v>
      </c>
      <c r="H390" s="41">
        <f>IF(G390 &lt; 0, -1*G390, 0)</f>
        <v>1016129363.24</v>
      </c>
      <c r="I390" s="41">
        <f>IF(G390 &gt; 0, G390,0)</f>
        <v>0</v>
      </c>
      <c r="J390" s="41">
        <v>0</v>
      </c>
      <c r="K390" s="41">
        <v>0</v>
      </c>
    </row>
    <row r="391" spans="1:11" ht="27" x14ac:dyDescent="0.3">
      <c r="A391" s="7">
        <v>413</v>
      </c>
      <c r="B391" s="8" t="s">
        <v>417</v>
      </c>
      <c r="C391" s="43">
        <v>161846.62</v>
      </c>
      <c r="D391" s="43">
        <v>0</v>
      </c>
      <c r="E391" s="42">
        <f>C391-H391</f>
        <v>0</v>
      </c>
      <c r="F391" s="42">
        <f>D391-I391</f>
        <v>0</v>
      </c>
      <c r="G391" s="54">
        <v>-161846.62</v>
      </c>
      <c r="H391" s="41">
        <f>IF(G391 &lt; 0, -1*G391, 0)</f>
        <v>161846.62</v>
      </c>
      <c r="I391" s="41">
        <f>IF(G391 &gt; 0, G391,0)</f>
        <v>0</v>
      </c>
      <c r="J391" s="41">
        <v>0</v>
      </c>
      <c r="K391" s="41">
        <v>0</v>
      </c>
    </row>
    <row r="392" spans="1:11" ht="27" x14ac:dyDescent="0.3">
      <c r="A392" s="7">
        <v>414</v>
      </c>
      <c r="B392" s="8" t="s">
        <v>418</v>
      </c>
      <c r="C392" s="43">
        <v>1699090965.23</v>
      </c>
      <c r="D392" s="43">
        <v>0</v>
      </c>
      <c r="E392" s="42">
        <f>C392-H392</f>
        <v>0</v>
      </c>
      <c r="F392" s="42">
        <f>D392-I392</f>
        <v>0</v>
      </c>
      <c r="G392" s="54">
        <v>-1699090965.23</v>
      </c>
      <c r="H392" s="41">
        <f>IF(G392 &lt; 0, -1*G392, 0)</f>
        <v>1699090965.23</v>
      </c>
      <c r="I392" s="41">
        <f>IF(G392 &gt; 0, G392,0)</f>
        <v>0</v>
      </c>
      <c r="J392" s="41">
        <v>0</v>
      </c>
      <c r="K392" s="41">
        <v>0</v>
      </c>
    </row>
    <row r="393" spans="1:11" ht="27" x14ac:dyDescent="0.3">
      <c r="A393" s="7">
        <v>415</v>
      </c>
      <c r="B393" s="8" t="s">
        <v>419</v>
      </c>
      <c r="C393" s="43">
        <v>1082.93</v>
      </c>
      <c r="D393" s="43">
        <v>0</v>
      </c>
      <c r="E393" s="42">
        <f>C393-H393</f>
        <v>0</v>
      </c>
      <c r="F393" s="42">
        <f>D393-I393</f>
        <v>0</v>
      </c>
      <c r="G393" s="54">
        <v>-1082.93</v>
      </c>
      <c r="H393" s="41">
        <f>IF(G393 &lt; 0, -1*G393, 0)</f>
        <v>1082.93</v>
      </c>
      <c r="I393" s="41">
        <f>IF(G393 &gt; 0, G393,0)</f>
        <v>0</v>
      </c>
      <c r="J393" s="41">
        <v>0</v>
      </c>
      <c r="K393" s="41">
        <v>0</v>
      </c>
    </row>
    <row r="394" spans="1:11" ht="27" x14ac:dyDescent="0.3">
      <c r="A394" s="7">
        <v>416</v>
      </c>
      <c r="B394" s="8" t="s">
        <v>420</v>
      </c>
      <c r="C394" s="43">
        <v>0</v>
      </c>
      <c r="D394" s="43">
        <v>0</v>
      </c>
      <c r="E394" s="42">
        <f>C394-H394</f>
        <v>0</v>
      </c>
      <c r="F394" s="42">
        <f>D394-I394</f>
        <v>0</v>
      </c>
      <c r="G394" s="54">
        <v>0</v>
      </c>
      <c r="H394" s="41">
        <f>IF(G394 &lt; 0, -1*G394, 0)</f>
        <v>0</v>
      </c>
      <c r="I394" s="41">
        <f>IF(G394 &gt; 0, G394,0)</f>
        <v>0</v>
      </c>
      <c r="J394" s="41">
        <v>0</v>
      </c>
      <c r="K394" s="41">
        <v>34111943.829999998</v>
      </c>
    </row>
    <row r="395" spans="1:11" ht="27" x14ac:dyDescent="0.3">
      <c r="A395" s="7">
        <v>417</v>
      </c>
      <c r="B395" s="8" t="s">
        <v>421</v>
      </c>
      <c r="C395" s="43">
        <v>467363.64</v>
      </c>
      <c r="D395" s="43">
        <v>0</v>
      </c>
      <c r="E395" s="42">
        <f>C395-H395</f>
        <v>0</v>
      </c>
      <c r="F395" s="42">
        <f>D395-I395</f>
        <v>0</v>
      </c>
      <c r="G395" s="54">
        <v>-467363.64</v>
      </c>
      <c r="H395" s="41">
        <f>IF(G395 &lt; 0, -1*G395, 0)</f>
        <v>467363.64</v>
      </c>
      <c r="I395" s="41">
        <f>IF(G395 &gt; 0, G395,0)</f>
        <v>0</v>
      </c>
      <c r="J395" s="41">
        <v>0</v>
      </c>
      <c r="K395" s="41">
        <v>0</v>
      </c>
    </row>
    <row r="396" spans="1:11" ht="40.200000000000003" x14ac:dyDescent="0.3">
      <c r="A396" s="7">
        <v>418</v>
      </c>
      <c r="B396" s="8" t="s">
        <v>422</v>
      </c>
      <c r="C396" s="43">
        <v>111181.4</v>
      </c>
      <c r="D396" s="43">
        <v>0</v>
      </c>
      <c r="E396" s="42">
        <f>C396-H396</f>
        <v>0</v>
      </c>
      <c r="F396" s="42">
        <f>D396-I396</f>
        <v>0</v>
      </c>
      <c r="G396" s="54">
        <v>-111181.4</v>
      </c>
      <c r="H396" s="41">
        <f>IF(G396 &lt; 0, -1*G396, 0)</f>
        <v>111181.4</v>
      </c>
      <c r="I396" s="41">
        <f>IF(G396 &gt; 0, G396,0)</f>
        <v>0</v>
      </c>
      <c r="J396" s="41">
        <v>0</v>
      </c>
      <c r="K396" s="41">
        <v>0</v>
      </c>
    </row>
    <row r="397" spans="1:11" ht="27" x14ac:dyDescent="0.3">
      <c r="A397" s="7">
        <v>419</v>
      </c>
      <c r="B397" s="8" t="s">
        <v>423</v>
      </c>
      <c r="C397" s="43">
        <v>2831415.78</v>
      </c>
      <c r="D397" s="43">
        <v>0</v>
      </c>
      <c r="E397" s="42">
        <f>C397-H397</f>
        <v>0</v>
      </c>
      <c r="F397" s="42">
        <f>D397-I397</f>
        <v>0</v>
      </c>
      <c r="G397" s="54">
        <v>-2831415.78</v>
      </c>
      <c r="H397" s="41">
        <f>IF(G397 &lt; 0, -1*G397, 0)</f>
        <v>2831415.78</v>
      </c>
      <c r="I397" s="41">
        <f>IF(G397 &gt; 0, G397,0)</f>
        <v>0</v>
      </c>
      <c r="J397" s="41">
        <v>0</v>
      </c>
      <c r="K397" s="41">
        <v>1743164.88</v>
      </c>
    </row>
    <row r="398" spans="1:11" x14ac:dyDescent="0.3">
      <c r="A398" s="7">
        <v>420</v>
      </c>
      <c r="B398" s="8" t="s">
        <v>424</v>
      </c>
      <c r="C398" s="43">
        <v>196968.07</v>
      </c>
      <c r="D398" s="43">
        <v>0</v>
      </c>
      <c r="E398" s="42">
        <f>C398-H398</f>
        <v>0</v>
      </c>
      <c r="F398" s="42">
        <f>D398-I398</f>
        <v>0</v>
      </c>
      <c r="G398" s="54">
        <v>-196968.07</v>
      </c>
      <c r="H398" s="41">
        <f>IF(G398 &lt; 0, -1*G398, 0)</f>
        <v>196968.07</v>
      </c>
      <c r="I398" s="41">
        <f>IF(G398 &gt; 0, G398,0)</f>
        <v>0</v>
      </c>
      <c r="J398" s="41">
        <v>0</v>
      </c>
      <c r="K398" s="41">
        <v>3554472.68</v>
      </c>
    </row>
    <row r="399" spans="1:11" ht="27" x14ac:dyDescent="0.3">
      <c r="A399" s="7">
        <v>421</v>
      </c>
      <c r="B399" s="8" t="s">
        <v>425</v>
      </c>
      <c r="C399" s="43">
        <v>398137.75</v>
      </c>
      <c r="D399" s="43">
        <v>0</v>
      </c>
      <c r="E399" s="42">
        <f>C399-H399</f>
        <v>0</v>
      </c>
      <c r="F399" s="42">
        <f>D399-I399</f>
        <v>0</v>
      </c>
      <c r="G399" s="54">
        <v>-398137.75</v>
      </c>
      <c r="H399" s="41">
        <f>IF(G399 &lt; 0, -1*G399, 0)</f>
        <v>398137.75</v>
      </c>
      <c r="I399" s="41">
        <f>IF(G399 &gt; 0, G399,0)</f>
        <v>0</v>
      </c>
      <c r="J399" s="41">
        <v>0</v>
      </c>
      <c r="K399" s="41">
        <v>0</v>
      </c>
    </row>
    <row r="400" spans="1:11" ht="40.200000000000003" x14ac:dyDescent="0.3">
      <c r="A400" s="7">
        <v>422</v>
      </c>
      <c r="B400" s="8" t="s">
        <v>426</v>
      </c>
      <c r="C400" s="43">
        <v>30848770.370000001</v>
      </c>
      <c r="D400" s="43">
        <v>0</v>
      </c>
      <c r="E400" s="42">
        <f>C400-H400</f>
        <v>0</v>
      </c>
      <c r="F400" s="42">
        <f>D400-I400</f>
        <v>0</v>
      </c>
      <c r="G400" s="54">
        <v>-30848770.370000001</v>
      </c>
      <c r="H400" s="41">
        <f>IF(G400 &lt; 0, -1*G400, 0)</f>
        <v>30848770.370000001</v>
      </c>
      <c r="I400" s="41">
        <f>IF(G400 &gt; 0, G400,0)</f>
        <v>0</v>
      </c>
      <c r="J400" s="41">
        <v>0</v>
      </c>
      <c r="K400" s="41">
        <v>227525614.09999999</v>
      </c>
    </row>
    <row r="401" spans="1:11" ht="27" x14ac:dyDescent="0.3">
      <c r="A401" s="7">
        <v>423</v>
      </c>
      <c r="B401" s="8" t="s">
        <v>427</v>
      </c>
      <c r="C401" s="43">
        <v>461016923.69</v>
      </c>
      <c r="D401" s="43">
        <v>0</v>
      </c>
      <c r="E401" s="42">
        <f>C401-H401</f>
        <v>0</v>
      </c>
      <c r="F401" s="42">
        <f>D401-I401</f>
        <v>0</v>
      </c>
      <c r="G401" s="54">
        <v>-461016923.69</v>
      </c>
      <c r="H401" s="41">
        <f>IF(G401 &lt; 0, -1*G401, 0)</f>
        <v>461016923.69</v>
      </c>
      <c r="I401" s="41">
        <f>IF(G401 &gt; 0, G401,0)</f>
        <v>0</v>
      </c>
      <c r="J401" s="41">
        <v>0</v>
      </c>
      <c r="K401" s="41">
        <v>0</v>
      </c>
    </row>
    <row r="402" spans="1:11" ht="27" x14ac:dyDescent="0.3">
      <c r="A402" s="7">
        <v>424</v>
      </c>
      <c r="B402" s="8" t="s">
        <v>428</v>
      </c>
      <c r="C402" s="43">
        <v>19830089000</v>
      </c>
      <c r="D402" s="43">
        <v>0</v>
      </c>
      <c r="E402" s="42">
        <f>C402-H402</f>
        <v>0</v>
      </c>
      <c r="F402" s="42">
        <f>D402-I402</f>
        <v>0</v>
      </c>
      <c r="G402" s="54">
        <v>-19830089000</v>
      </c>
      <c r="H402" s="41">
        <f>IF(G402 &lt; 0, -1*G402, 0)</f>
        <v>19830089000</v>
      </c>
      <c r="I402" s="41">
        <f>IF(G402 &gt; 0, G402,0)</f>
        <v>0</v>
      </c>
      <c r="J402" s="41">
        <v>0</v>
      </c>
      <c r="K402" s="41">
        <v>0</v>
      </c>
    </row>
    <row r="403" spans="1:11" ht="27" x14ac:dyDescent="0.3">
      <c r="A403" s="7">
        <v>425</v>
      </c>
      <c r="B403" s="8" t="s">
        <v>429</v>
      </c>
      <c r="C403" s="43">
        <v>3565584.16</v>
      </c>
      <c r="D403" s="43">
        <v>0</v>
      </c>
      <c r="E403" s="42">
        <f>C403-H403</f>
        <v>0</v>
      </c>
      <c r="F403" s="42">
        <f>D403-I403</f>
        <v>0</v>
      </c>
      <c r="G403" s="54">
        <v>-3565584.16</v>
      </c>
      <c r="H403" s="41">
        <f>IF(G403 &lt; 0, -1*G403, 0)</f>
        <v>3565584.16</v>
      </c>
      <c r="I403" s="41">
        <f>IF(G403 &gt; 0, G403,0)</f>
        <v>0</v>
      </c>
      <c r="J403" s="41">
        <v>0</v>
      </c>
      <c r="K403" s="41">
        <v>0</v>
      </c>
    </row>
    <row r="404" spans="1:11" ht="40.200000000000003" x14ac:dyDescent="0.3">
      <c r="A404" s="7">
        <v>426</v>
      </c>
      <c r="B404" s="8" t="s">
        <v>372</v>
      </c>
      <c r="C404" s="43">
        <v>20000</v>
      </c>
      <c r="D404" s="43">
        <v>0</v>
      </c>
      <c r="E404" s="42">
        <f>C404-H404</f>
        <v>0</v>
      </c>
      <c r="F404" s="42">
        <f>D404-I404</f>
        <v>0</v>
      </c>
      <c r="G404" s="54">
        <v>-20000</v>
      </c>
      <c r="H404" s="41">
        <f>IF(G404 &lt; 0, -1*G404, 0)</f>
        <v>20000</v>
      </c>
      <c r="I404" s="41">
        <f>IF(G404 &gt; 0, G404,0)</f>
        <v>0</v>
      </c>
      <c r="J404" s="41">
        <v>0</v>
      </c>
      <c r="K404" s="41">
        <v>13941677.98</v>
      </c>
    </row>
    <row r="405" spans="1:11" ht="27" x14ac:dyDescent="0.3">
      <c r="A405" s="7">
        <v>427</v>
      </c>
      <c r="B405" s="8" t="s">
        <v>430</v>
      </c>
      <c r="C405" s="43">
        <v>1156234239.3599999</v>
      </c>
      <c r="D405" s="43">
        <v>0</v>
      </c>
      <c r="E405" s="42">
        <f>C405-H405</f>
        <v>0</v>
      </c>
      <c r="F405" s="42">
        <f>D405-I405</f>
        <v>0</v>
      </c>
      <c r="G405" s="54">
        <v>-1156234239.3599999</v>
      </c>
      <c r="H405" s="41">
        <f>IF(G405 &lt; 0, -1*G405, 0)</f>
        <v>1156234239.3599999</v>
      </c>
      <c r="I405" s="41">
        <f>IF(G405 &gt; 0, G405,0)</f>
        <v>0</v>
      </c>
      <c r="J405" s="41">
        <v>0</v>
      </c>
      <c r="K405" s="41">
        <v>0</v>
      </c>
    </row>
    <row r="406" spans="1:11" x14ac:dyDescent="0.3">
      <c r="A406" s="7">
        <v>428</v>
      </c>
      <c r="B406" s="8" t="s">
        <v>431</v>
      </c>
      <c r="C406" s="43">
        <v>32337967</v>
      </c>
      <c r="D406" s="43">
        <v>0</v>
      </c>
      <c r="E406" s="42">
        <f>C406-H406</f>
        <v>0</v>
      </c>
      <c r="F406" s="42">
        <f>D406-I406</f>
        <v>0</v>
      </c>
      <c r="G406" s="54">
        <v>-32337967</v>
      </c>
      <c r="H406" s="41">
        <f>IF(G406 &lt; 0, -1*G406, 0)</f>
        <v>32337967</v>
      </c>
      <c r="I406" s="41">
        <f>IF(G406 &gt; 0, G406,0)</f>
        <v>0</v>
      </c>
      <c r="J406" s="41">
        <v>0</v>
      </c>
      <c r="K406" s="41">
        <v>0</v>
      </c>
    </row>
    <row r="407" spans="1:11" ht="27" x14ac:dyDescent="0.3">
      <c r="A407" s="7">
        <v>429</v>
      </c>
      <c r="B407" s="8" t="s">
        <v>432</v>
      </c>
      <c r="C407" s="43">
        <v>25767845.170000002</v>
      </c>
      <c r="D407" s="43">
        <v>0</v>
      </c>
      <c r="E407" s="42">
        <f>C407-H407</f>
        <v>0</v>
      </c>
      <c r="F407" s="42">
        <f>D407-I407</f>
        <v>0</v>
      </c>
      <c r="G407" s="54">
        <v>-25767845.170000002</v>
      </c>
      <c r="H407" s="41">
        <f>IF(G407 &lt; 0, -1*G407, 0)</f>
        <v>25767845.170000002</v>
      </c>
      <c r="I407" s="41">
        <f>IF(G407 &gt; 0, G407,0)</f>
        <v>0</v>
      </c>
      <c r="J407" s="41">
        <v>0</v>
      </c>
      <c r="K407" s="41">
        <v>69491.070000000007</v>
      </c>
    </row>
    <row r="408" spans="1:11" ht="27" x14ac:dyDescent="0.3">
      <c r="A408" s="7">
        <v>430</v>
      </c>
      <c r="B408" s="8" t="s">
        <v>433</v>
      </c>
      <c r="C408" s="43">
        <v>3363553365.0900002</v>
      </c>
      <c r="D408" s="43">
        <v>0</v>
      </c>
      <c r="E408" s="42">
        <f>C408-H408</f>
        <v>0</v>
      </c>
      <c r="F408" s="42">
        <f>D408-I408</f>
        <v>0</v>
      </c>
      <c r="G408" s="54">
        <v>-3363553365.0900002</v>
      </c>
      <c r="H408" s="41">
        <f>IF(G408 &lt; 0, -1*G408, 0)</f>
        <v>3363553365.0900002</v>
      </c>
      <c r="I408" s="41">
        <f>IF(G408 &gt; 0, G408,0)</f>
        <v>0</v>
      </c>
      <c r="J408" s="41">
        <v>0</v>
      </c>
      <c r="K408" s="41">
        <v>0</v>
      </c>
    </row>
    <row r="409" spans="1:11" ht="27" x14ac:dyDescent="0.3">
      <c r="A409" s="7">
        <v>431</v>
      </c>
      <c r="B409" s="8" t="s">
        <v>434</v>
      </c>
      <c r="C409" s="43">
        <v>84025000</v>
      </c>
      <c r="D409" s="43">
        <v>0</v>
      </c>
      <c r="E409" s="42">
        <f>C409-H409</f>
        <v>0</v>
      </c>
      <c r="F409" s="42">
        <f>D409-I409</f>
        <v>0</v>
      </c>
      <c r="G409" s="54">
        <v>-84025000</v>
      </c>
      <c r="H409" s="41">
        <f>IF(G409 &lt; 0, -1*G409, 0)</f>
        <v>84025000</v>
      </c>
      <c r="I409" s="41">
        <f>IF(G409 &gt; 0, G409,0)</f>
        <v>0</v>
      </c>
      <c r="J409" s="41">
        <v>0</v>
      </c>
      <c r="K409" s="41">
        <v>0</v>
      </c>
    </row>
    <row r="410" spans="1:11" ht="40.200000000000003" x14ac:dyDescent="0.3">
      <c r="A410" s="7">
        <v>432</v>
      </c>
      <c r="B410" s="49" t="s">
        <v>435</v>
      </c>
      <c r="C410" s="43">
        <v>0</v>
      </c>
      <c r="D410" s="43">
        <v>0</v>
      </c>
      <c r="E410" s="42">
        <f>C410-H410</f>
        <v>0</v>
      </c>
      <c r="F410" s="42">
        <f>D410-I410</f>
        <v>0</v>
      </c>
      <c r="G410" s="54">
        <v>0</v>
      </c>
      <c r="H410" s="41">
        <f>IF(G410 &lt; 0, -1*G410, 0)</f>
        <v>0</v>
      </c>
      <c r="I410" s="41">
        <f>IF(G410 &gt; 0, G410,0)</f>
        <v>0</v>
      </c>
      <c r="J410" s="41">
        <v>0</v>
      </c>
      <c r="K410" s="41">
        <v>1098336</v>
      </c>
    </row>
    <row r="411" spans="1:11" ht="27" x14ac:dyDescent="0.3">
      <c r="A411" s="7">
        <v>433</v>
      </c>
      <c r="B411" s="8" t="s">
        <v>436</v>
      </c>
      <c r="C411" s="43">
        <v>2173933693.6199999</v>
      </c>
      <c r="D411" s="43">
        <v>0</v>
      </c>
      <c r="E411" s="42">
        <f>C411-H411</f>
        <v>0</v>
      </c>
      <c r="F411" s="42">
        <f>D411-I411</f>
        <v>0</v>
      </c>
      <c r="G411" s="54">
        <v>-2173933693.6199999</v>
      </c>
      <c r="H411" s="41">
        <f>IF(G411 &lt; 0, -1*G411, 0)</f>
        <v>2173933693.6199999</v>
      </c>
      <c r="I411" s="41">
        <f>IF(G411 &gt; 0, G411,0)</f>
        <v>0</v>
      </c>
      <c r="J411" s="41">
        <v>0</v>
      </c>
      <c r="K411" s="41">
        <v>0</v>
      </c>
    </row>
    <row r="412" spans="1:11" ht="27" x14ac:dyDescent="0.3">
      <c r="A412" s="7">
        <v>434</v>
      </c>
      <c r="B412" s="8" t="s">
        <v>437</v>
      </c>
      <c r="C412" s="43">
        <v>678715470.96000004</v>
      </c>
      <c r="D412" s="43">
        <v>0</v>
      </c>
      <c r="E412" s="42">
        <f>C412-H412</f>
        <v>0</v>
      </c>
      <c r="F412" s="42">
        <f>D412-I412</f>
        <v>0</v>
      </c>
      <c r="G412" s="54">
        <v>-678715470.96000004</v>
      </c>
      <c r="H412" s="41">
        <f>IF(G412 &lt; 0, -1*G412, 0)</f>
        <v>678715470.96000004</v>
      </c>
      <c r="I412" s="41">
        <f>IF(G412 &gt; 0, G412,0)</f>
        <v>0</v>
      </c>
      <c r="J412" s="41">
        <v>0</v>
      </c>
      <c r="K412" s="41">
        <v>0</v>
      </c>
    </row>
    <row r="413" spans="1:11" ht="27" x14ac:dyDescent="0.3">
      <c r="A413" s="7">
        <v>435</v>
      </c>
      <c r="B413" s="8" t="s">
        <v>438</v>
      </c>
      <c r="C413" s="43">
        <v>795080740.5</v>
      </c>
      <c r="D413" s="43">
        <v>0</v>
      </c>
      <c r="E413" s="42">
        <f>C413-H413</f>
        <v>0</v>
      </c>
      <c r="F413" s="42">
        <f>D413-I413</f>
        <v>0</v>
      </c>
      <c r="G413" s="54">
        <v>-795080740.5</v>
      </c>
      <c r="H413" s="41">
        <f>IF(G413 &lt; 0, -1*G413, 0)</f>
        <v>795080740.5</v>
      </c>
      <c r="I413" s="41">
        <f>IF(G413 &gt; 0, G413,0)</f>
        <v>0</v>
      </c>
      <c r="J413" s="41">
        <v>0</v>
      </c>
      <c r="K413" s="41">
        <v>0</v>
      </c>
    </row>
    <row r="414" spans="1:11" ht="27" x14ac:dyDescent="0.3">
      <c r="A414" s="7">
        <v>436</v>
      </c>
      <c r="B414" s="8" t="s">
        <v>439</v>
      </c>
      <c r="C414" s="43">
        <v>1492610623.9000001</v>
      </c>
      <c r="D414" s="43">
        <v>0</v>
      </c>
      <c r="E414" s="42">
        <f>C414-H414</f>
        <v>0</v>
      </c>
      <c r="F414" s="42">
        <f>D414-I414</f>
        <v>0</v>
      </c>
      <c r="G414" s="54">
        <v>-1492610623.9000001</v>
      </c>
      <c r="H414" s="41">
        <f>IF(G414 &lt; 0, -1*G414, 0)</f>
        <v>1492610623.9000001</v>
      </c>
      <c r="I414" s="41">
        <f>IF(G414 &gt; 0, G414,0)</f>
        <v>0</v>
      </c>
      <c r="J414" s="41">
        <v>0</v>
      </c>
      <c r="K414" s="41">
        <v>0</v>
      </c>
    </row>
    <row r="415" spans="1:11" ht="27" x14ac:dyDescent="0.3">
      <c r="A415" s="7">
        <v>437</v>
      </c>
      <c r="B415" s="8" t="s">
        <v>440</v>
      </c>
      <c r="C415" s="43">
        <v>3349505009.9400001</v>
      </c>
      <c r="D415" s="43">
        <v>0</v>
      </c>
      <c r="E415" s="42">
        <f>C415-H415</f>
        <v>0</v>
      </c>
      <c r="F415" s="42">
        <f>D415-I415</f>
        <v>0</v>
      </c>
      <c r="G415" s="54">
        <v>-3349505009.9400001</v>
      </c>
      <c r="H415" s="41">
        <f>IF(G415 &lt; 0, -1*G415, 0)</f>
        <v>3349505009.9400001</v>
      </c>
      <c r="I415" s="41">
        <f>IF(G415 &gt; 0, G415,0)</f>
        <v>0</v>
      </c>
      <c r="J415" s="41">
        <v>0</v>
      </c>
      <c r="K415" s="41">
        <v>0</v>
      </c>
    </row>
    <row r="416" spans="1:11" ht="27" x14ac:dyDescent="0.3">
      <c r="A416" s="7">
        <v>438</v>
      </c>
      <c r="B416" s="8" t="s">
        <v>441</v>
      </c>
      <c r="C416" s="43">
        <v>149351331.62</v>
      </c>
      <c r="D416" s="43">
        <v>0</v>
      </c>
      <c r="E416" s="42">
        <f>C416-H416</f>
        <v>0</v>
      </c>
      <c r="F416" s="42">
        <f>D416-I416</f>
        <v>0</v>
      </c>
      <c r="G416" s="54">
        <v>-149351331.62</v>
      </c>
      <c r="H416" s="41">
        <f>IF(G416 &lt; 0, -1*G416, 0)</f>
        <v>149351331.62</v>
      </c>
      <c r="I416" s="41">
        <f>IF(G416 &gt; 0, G416,0)</f>
        <v>0</v>
      </c>
      <c r="J416" s="41">
        <v>0</v>
      </c>
      <c r="K416" s="41">
        <v>0</v>
      </c>
    </row>
    <row r="417" spans="1:11" ht="27" x14ac:dyDescent="0.3">
      <c r="A417" s="7">
        <v>439</v>
      </c>
      <c r="B417" s="8" t="s">
        <v>442</v>
      </c>
      <c r="C417" s="43">
        <v>0</v>
      </c>
      <c r="D417" s="43">
        <v>33619186.329999998</v>
      </c>
      <c r="E417" s="42">
        <f>C417-H417</f>
        <v>0</v>
      </c>
      <c r="F417" s="42">
        <f>D417-I417</f>
        <v>0</v>
      </c>
      <c r="G417" s="54">
        <v>33619186.329999998</v>
      </c>
      <c r="H417" s="41">
        <f>IF(G417 &lt; 0, -1*G417, 0)</f>
        <v>0</v>
      </c>
      <c r="I417" s="41">
        <f>IF(G417 &gt; 0, G417,0)</f>
        <v>33619186.329999998</v>
      </c>
      <c r="J417" s="41">
        <v>0</v>
      </c>
      <c r="K417" s="41">
        <v>0</v>
      </c>
    </row>
    <row r="418" spans="1:11" ht="40.200000000000003" x14ac:dyDescent="0.3">
      <c r="A418" s="7">
        <v>440</v>
      </c>
      <c r="B418" s="8" t="s">
        <v>443</v>
      </c>
      <c r="C418" s="43">
        <v>0</v>
      </c>
      <c r="D418" s="43">
        <v>215472432.68000001</v>
      </c>
      <c r="E418" s="42">
        <f>C418-H418</f>
        <v>0</v>
      </c>
      <c r="F418" s="42">
        <f>D418-I418</f>
        <v>0</v>
      </c>
      <c r="G418" s="54">
        <v>215472432.68000001</v>
      </c>
      <c r="H418" s="41">
        <f>IF(G418 &lt; 0, -1*G418, 0)</f>
        <v>0</v>
      </c>
      <c r="I418" s="41">
        <f>IF(G418 &gt; 0, G418,0)</f>
        <v>215472432.68000001</v>
      </c>
      <c r="J418" s="41">
        <v>0</v>
      </c>
      <c r="K418" s="41">
        <v>0</v>
      </c>
    </row>
    <row r="419" spans="1:11" ht="40.200000000000003" x14ac:dyDescent="0.3">
      <c r="A419" s="7">
        <v>441</v>
      </c>
      <c r="B419" s="8" t="s">
        <v>444</v>
      </c>
      <c r="C419" s="43">
        <v>0</v>
      </c>
      <c r="D419" s="43">
        <v>177987723.75</v>
      </c>
      <c r="E419" s="42">
        <f>C419-H419</f>
        <v>0</v>
      </c>
      <c r="F419" s="42">
        <f>D419-I419</f>
        <v>0</v>
      </c>
      <c r="G419" s="54">
        <v>177987723.75</v>
      </c>
      <c r="H419" s="41">
        <f>IF(G419 &lt; 0, -1*G419, 0)</f>
        <v>0</v>
      </c>
      <c r="I419" s="41">
        <f>IF(G419 &gt; 0, G419,0)</f>
        <v>177987723.75</v>
      </c>
      <c r="J419" s="41">
        <v>0</v>
      </c>
      <c r="K419" s="41">
        <v>0</v>
      </c>
    </row>
    <row r="420" spans="1:11" ht="40.200000000000003" x14ac:dyDescent="0.3">
      <c r="A420" s="7">
        <v>442</v>
      </c>
      <c r="B420" s="8" t="s">
        <v>445</v>
      </c>
      <c r="C420" s="43">
        <v>0</v>
      </c>
      <c r="D420" s="43">
        <v>46570439.369999997</v>
      </c>
      <c r="E420" s="42">
        <f>C420-H420</f>
        <v>0</v>
      </c>
      <c r="F420" s="42">
        <f>D420-I420</f>
        <v>0</v>
      </c>
      <c r="G420" s="54">
        <v>46570439.369999997</v>
      </c>
      <c r="H420" s="41">
        <f>IF(G420 &lt; 0, -1*G420, 0)</f>
        <v>0</v>
      </c>
      <c r="I420" s="41">
        <f>IF(G420 &gt; 0, G420,0)</f>
        <v>46570439.369999997</v>
      </c>
      <c r="J420" s="41">
        <v>0</v>
      </c>
      <c r="K420" s="41">
        <v>0</v>
      </c>
    </row>
    <row r="421" spans="1:11" ht="27" x14ac:dyDescent="0.3">
      <c r="A421" s="7">
        <v>443</v>
      </c>
      <c r="B421" s="8" t="s">
        <v>446</v>
      </c>
      <c r="C421" s="43">
        <v>0</v>
      </c>
      <c r="D421" s="43">
        <v>557996130.16999996</v>
      </c>
      <c r="E421" s="42">
        <f>C421-H421</f>
        <v>0</v>
      </c>
      <c r="F421" s="42">
        <f>D421-I421</f>
        <v>0</v>
      </c>
      <c r="G421" s="54">
        <v>557996130.16999996</v>
      </c>
      <c r="H421" s="41">
        <f>IF(G421 &lt; 0, -1*G421, 0)</f>
        <v>0</v>
      </c>
      <c r="I421" s="41">
        <f>IF(G421 &gt; 0, G421,0)</f>
        <v>557996130.16999996</v>
      </c>
      <c r="J421" s="41">
        <v>0</v>
      </c>
      <c r="K421" s="41">
        <v>0</v>
      </c>
    </row>
    <row r="422" spans="1:11" ht="27" x14ac:dyDescent="0.3">
      <c r="A422" s="7">
        <v>444</v>
      </c>
      <c r="B422" s="8" t="s">
        <v>447</v>
      </c>
      <c r="C422" s="43">
        <v>0</v>
      </c>
      <c r="D422" s="43">
        <v>278428931.68000001</v>
      </c>
      <c r="E422" s="42">
        <f>C422-H422</f>
        <v>0</v>
      </c>
      <c r="F422" s="42">
        <f>D422-I422</f>
        <v>0</v>
      </c>
      <c r="G422" s="54">
        <v>278428931.68000001</v>
      </c>
      <c r="H422" s="41">
        <f>IF(G422 &lt; 0, -1*G422, 0)</f>
        <v>0</v>
      </c>
      <c r="I422" s="41">
        <f>IF(G422 &gt; 0, G422,0)</f>
        <v>278428931.68000001</v>
      </c>
      <c r="J422" s="41">
        <v>0</v>
      </c>
      <c r="K422" s="41">
        <v>0</v>
      </c>
    </row>
    <row r="423" spans="1:11" ht="40.200000000000003" x14ac:dyDescent="0.3">
      <c r="A423" s="7">
        <v>446</v>
      </c>
      <c r="B423" s="8" t="s">
        <v>449</v>
      </c>
      <c r="C423" s="43">
        <v>11692043652.309999</v>
      </c>
      <c r="D423" s="43">
        <v>0</v>
      </c>
      <c r="E423" s="42">
        <f>C423-H423</f>
        <v>0</v>
      </c>
      <c r="F423" s="42">
        <f>D423-I423</f>
        <v>0</v>
      </c>
      <c r="G423" s="54">
        <v>-11692043652.309999</v>
      </c>
      <c r="H423" s="41">
        <f>IF(G423 &lt; 0, -1*G423, 0)</f>
        <v>11692043652.309999</v>
      </c>
      <c r="I423" s="41">
        <f>IF(G423 &gt; 0, G423,0)</f>
        <v>0</v>
      </c>
      <c r="J423" s="41">
        <v>0</v>
      </c>
      <c r="K423" s="41">
        <v>0</v>
      </c>
    </row>
    <row r="424" spans="1:11" ht="40.200000000000003" x14ac:dyDescent="0.3">
      <c r="A424" s="7">
        <v>447</v>
      </c>
      <c r="B424" s="8" t="s">
        <v>450</v>
      </c>
      <c r="C424" s="43">
        <v>0</v>
      </c>
      <c r="D424" s="43">
        <v>5650148818.7399998</v>
      </c>
      <c r="E424" s="42">
        <f>C424-H424</f>
        <v>0</v>
      </c>
      <c r="F424" s="42">
        <f>D424-I424</f>
        <v>0</v>
      </c>
      <c r="G424" s="54">
        <v>5650148818.7399998</v>
      </c>
      <c r="H424" s="41">
        <f>IF(G424 &lt; 0, -1*G424, 0)</f>
        <v>0</v>
      </c>
      <c r="I424" s="41">
        <f>IF(G424 &gt; 0, G424,0)</f>
        <v>5650148818.7399998</v>
      </c>
      <c r="J424" s="41">
        <v>156156029</v>
      </c>
      <c r="K424" s="41">
        <v>0</v>
      </c>
    </row>
    <row r="425" spans="1:11" ht="27" x14ac:dyDescent="0.3">
      <c r="A425" s="7">
        <v>449</v>
      </c>
      <c r="B425" s="8" t="s">
        <v>452</v>
      </c>
      <c r="C425" s="43">
        <v>0</v>
      </c>
      <c r="D425" s="43">
        <v>543395.42000000004</v>
      </c>
      <c r="E425" s="42">
        <f>C425-H425</f>
        <v>0</v>
      </c>
      <c r="F425" s="42">
        <f>D425-I425</f>
        <v>0</v>
      </c>
      <c r="G425" s="54">
        <v>543395.42000000004</v>
      </c>
      <c r="H425" s="41">
        <f>IF(G425 &lt; 0, -1*G425, 0)</f>
        <v>0</v>
      </c>
      <c r="I425" s="41">
        <f>IF(G425 &gt; 0, G425,0)</f>
        <v>543395.42000000004</v>
      </c>
      <c r="J425" s="41">
        <v>0</v>
      </c>
      <c r="K425" s="41">
        <v>0</v>
      </c>
    </row>
    <row r="426" spans="1:11" ht="40.200000000000003" x14ac:dyDescent="0.3">
      <c r="A426" s="7">
        <v>450</v>
      </c>
      <c r="B426" s="8" t="s">
        <v>453</v>
      </c>
      <c r="C426" s="43">
        <v>0</v>
      </c>
      <c r="D426" s="43">
        <v>5707106.9199999999</v>
      </c>
      <c r="E426" s="42">
        <f>C426-H426</f>
        <v>0</v>
      </c>
      <c r="F426" s="42">
        <f>D426-I426</f>
        <v>0</v>
      </c>
      <c r="G426" s="54">
        <v>5707106.9199999999</v>
      </c>
      <c r="H426" s="41">
        <f>IF(G426 &lt; 0, -1*G426, 0)</f>
        <v>0</v>
      </c>
      <c r="I426" s="41">
        <f>IF(G426 &gt; 0, G426,0)</f>
        <v>5707106.9199999999</v>
      </c>
      <c r="J426" s="41">
        <v>0</v>
      </c>
      <c r="K426" s="41">
        <v>0</v>
      </c>
    </row>
    <row r="427" spans="1:11" ht="40.200000000000003" x14ac:dyDescent="0.3">
      <c r="A427" s="7">
        <v>451</v>
      </c>
      <c r="B427" s="8" t="s">
        <v>454</v>
      </c>
      <c r="C427" s="43">
        <v>0</v>
      </c>
      <c r="D427" s="43">
        <v>0</v>
      </c>
      <c r="E427" s="42">
        <f>C427-H427</f>
        <v>0</v>
      </c>
      <c r="F427" s="42">
        <f>D427-I427</f>
        <v>0</v>
      </c>
      <c r="G427" s="54">
        <v>0</v>
      </c>
      <c r="H427" s="41">
        <f>IF(G427 &lt; 0, -1*G427, 0)</f>
        <v>0</v>
      </c>
      <c r="I427" s="41">
        <f>IF(G427 &gt; 0, G427,0)</f>
        <v>0</v>
      </c>
      <c r="J427" s="41">
        <v>0</v>
      </c>
      <c r="K427" s="41">
        <v>0</v>
      </c>
    </row>
    <row r="428" spans="1:11" ht="27" x14ac:dyDescent="0.3">
      <c r="A428" s="7">
        <v>452</v>
      </c>
      <c r="B428" s="8" t="s">
        <v>455</v>
      </c>
      <c r="C428" s="43">
        <v>0</v>
      </c>
      <c r="D428" s="43">
        <v>0</v>
      </c>
      <c r="E428" s="42">
        <f>C428-H428</f>
        <v>0</v>
      </c>
      <c r="F428" s="42">
        <f>D428-I428</f>
        <v>0</v>
      </c>
      <c r="G428" s="53">
        <v>0</v>
      </c>
      <c r="H428" s="41">
        <f>IF(G428 &lt; 0, -1*G428, 0)</f>
        <v>0</v>
      </c>
      <c r="I428" s="41">
        <f>IF(G428 &gt; 0, G428,0)</f>
        <v>0</v>
      </c>
      <c r="J428" s="41">
        <v>0</v>
      </c>
      <c r="K428" s="41">
        <v>0</v>
      </c>
    </row>
    <row r="429" spans="1:11" ht="40.200000000000003" x14ac:dyDescent="0.3">
      <c r="A429" s="7">
        <v>453</v>
      </c>
      <c r="B429" s="8" t="s">
        <v>456</v>
      </c>
      <c r="C429" s="43">
        <v>0</v>
      </c>
      <c r="D429" s="43">
        <v>0</v>
      </c>
      <c r="E429" s="42">
        <f>C429-H429</f>
        <v>0</v>
      </c>
      <c r="F429" s="42">
        <f>D429-I429</f>
        <v>0</v>
      </c>
      <c r="G429" s="53">
        <v>0</v>
      </c>
      <c r="H429" s="41">
        <f>IF(G429 &lt; 0, -1*G429, 0)</f>
        <v>0</v>
      </c>
      <c r="I429" s="41">
        <f>IF(G429 &gt; 0, G429,0)</f>
        <v>0</v>
      </c>
      <c r="J429" s="41">
        <v>0</v>
      </c>
      <c r="K429" s="41">
        <v>0</v>
      </c>
    </row>
    <row r="430" spans="1:11" ht="27" x14ac:dyDescent="0.3">
      <c r="A430" s="7">
        <v>454</v>
      </c>
      <c r="B430" s="8" t="s">
        <v>457</v>
      </c>
      <c r="C430" s="43">
        <v>252387.18</v>
      </c>
      <c r="D430" s="43">
        <v>0</v>
      </c>
      <c r="E430" s="42">
        <f>C430-H430</f>
        <v>0</v>
      </c>
      <c r="F430" s="42">
        <f>D430-I430</f>
        <v>0</v>
      </c>
      <c r="G430" s="53">
        <v>-252387.18</v>
      </c>
      <c r="H430" s="41">
        <f>IF(G430 &lt; 0, -1*G430, 0)</f>
        <v>252387.18</v>
      </c>
      <c r="I430" s="41">
        <f>IF(G430 &gt; 0, G430,0)</f>
        <v>0</v>
      </c>
      <c r="J430" s="41">
        <v>0</v>
      </c>
      <c r="K430" s="41">
        <v>0</v>
      </c>
    </row>
    <row r="431" spans="1:11" ht="40.200000000000003" x14ac:dyDescent="0.3">
      <c r="A431" s="7">
        <v>455</v>
      </c>
      <c r="B431" s="8" t="s">
        <v>458</v>
      </c>
      <c r="C431" s="43">
        <v>1242572.58</v>
      </c>
      <c r="D431" s="43">
        <v>0</v>
      </c>
      <c r="E431" s="42">
        <f>C431-H431</f>
        <v>0</v>
      </c>
      <c r="F431" s="42">
        <f>D431-I431</f>
        <v>0</v>
      </c>
      <c r="G431" s="53">
        <v>-1242572.58</v>
      </c>
      <c r="H431" s="41">
        <f>IF(G431 &lt; 0, -1*G431, 0)</f>
        <v>1242572.58</v>
      </c>
      <c r="I431" s="41">
        <f>IF(G431 &gt; 0, G431,0)</f>
        <v>0</v>
      </c>
      <c r="J431" s="41">
        <v>0</v>
      </c>
      <c r="K431" s="41">
        <v>0</v>
      </c>
    </row>
    <row r="432" spans="1:11" ht="27" x14ac:dyDescent="0.3">
      <c r="A432" s="7">
        <v>456</v>
      </c>
      <c r="B432" s="8" t="s">
        <v>459</v>
      </c>
      <c r="C432" s="43">
        <v>0</v>
      </c>
      <c r="D432" s="43">
        <v>0</v>
      </c>
      <c r="E432" s="42">
        <f>C432-H432</f>
        <v>0</v>
      </c>
      <c r="F432" s="42">
        <f>D432-I432</f>
        <v>0</v>
      </c>
      <c r="G432" s="53">
        <v>0</v>
      </c>
      <c r="H432" s="41">
        <f>IF(G432 &lt; 0, -1*G432, 0)</f>
        <v>0</v>
      </c>
      <c r="I432" s="41">
        <f>IF(G432 &gt; 0, G432,0)</f>
        <v>0</v>
      </c>
      <c r="J432" s="41">
        <v>0</v>
      </c>
      <c r="K432" s="41">
        <v>0</v>
      </c>
    </row>
    <row r="433" spans="1:11" ht="40.200000000000003" x14ac:dyDescent="0.3">
      <c r="A433" s="7">
        <v>457</v>
      </c>
      <c r="B433" s="8" t="s">
        <v>460</v>
      </c>
      <c r="C433" s="43">
        <v>0</v>
      </c>
      <c r="D433" s="43">
        <v>0</v>
      </c>
      <c r="E433" s="42">
        <f>C433-H433</f>
        <v>0</v>
      </c>
      <c r="F433" s="42">
        <f>D433-I433</f>
        <v>0</v>
      </c>
      <c r="G433" s="53">
        <v>0</v>
      </c>
      <c r="H433" s="41">
        <f>IF(G433 &lt; 0, -1*G433, 0)</f>
        <v>0</v>
      </c>
      <c r="I433" s="41">
        <f>IF(G433 &gt; 0, G433,0)</f>
        <v>0</v>
      </c>
      <c r="J433" s="41">
        <v>0</v>
      </c>
      <c r="K433" s="41">
        <v>14035</v>
      </c>
    </row>
    <row r="434" spans="1:11" ht="40.200000000000003" x14ac:dyDescent="0.3">
      <c r="A434" s="38">
        <v>458</v>
      </c>
      <c r="B434" s="8" t="s">
        <v>461</v>
      </c>
      <c r="C434" s="43">
        <v>0.67</v>
      </c>
      <c r="D434" s="43">
        <v>0</v>
      </c>
      <c r="E434" s="42">
        <f>C434-H434</f>
        <v>0</v>
      </c>
      <c r="F434" s="42">
        <f>D434-I434</f>
        <v>0</v>
      </c>
      <c r="G434" s="53">
        <v>-0.67</v>
      </c>
      <c r="H434" s="41">
        <f>IF(G434 &lt; 0, -1*G434, 0)</f>
        <v>0.67</v>
      </c>
      <c r="I434" s="41">
        <f>IF(G434 &gt; 0, G434,0)</f>
        <v>0</v>
      </c>
      <c r="J434" s="41">
        <v>0</v>
      </c>
      <c r="K434" s="41">
        <v>0</v>
      </c>
    </row>
    <row r="435" spans="1:11" ht="27" x14ac:dyDescent="0.3">
      <c r="A435" s="7">
        <v>459</v>
      </c>
      <c r="B435" s="8" t="s">
        <v>462</v>
      </c>
      <c r="C435" s="43">
        <v>0</v>
      </c>
      <c r="D435" s="43">
        <v>6252891289</v>
      </c>
      <c r="E435" s="42">
        <f>C435-H435</f>
        <v>0</v>
      </c>
      <c r="F435" s="42">
        <f>D435-I435</f>
        <v>0</v>
      </c>
      <c r="G435" s="53">
        <v>6252891289</v>
      </c>
      <c r="H435" s="41">
        <f>IF(G435 &lt; 0, -1*G435, 0)</f>
        <v>0</v>
      </c>
      <c r="I435" s="41">
        <f>IF(G435 &gt; 0, G435,0)</f>
        <v>6252891289</v>
      </c>
      <c r="J435" s="41">
        <v>0</v>
      </c>
      <c r="K435" s="41">
        <v>235118.22</v>
      </c>
    </row>
    <row r="436" spans="1:11" ht="27" x14ac:dyDescent="0.3">
      <c r="A436" s="7">
        <v>460</v>
      </c>
      <c r="B436" s="8" t="s">
        <v>463</v>
      </c>
      <c r="C436" s="43">
        <v>0</v>
      </c>
      <c r="D436" s="43">
        <v>2223757542.3000002</v>
      </c>
      <c r="E436" s="42">
        <f>C436-H436</f>
        <v>0</v>
      </c>
      <c r="F436" s="42">
        <f>D436-I436</f>
        <v>0</v>
      </c>
      <c r="G436" s="53">
        <v>2223757542.3000002</v>
      </c>
      <c r="H436" s="41">
        <f>IF(G436 &lt; 0, -1*G436, 0)</f>
        <v>0</v>
      </c>
      <c r="I436" s="41">
        <f>IF(G436 &gt; 0, G436,0)</f>
        <v>2223757542.3000002</v>
      </c>
      <c r="J436" s="41">
        <v>0</v>
      </c>
      <c r="K436" s="41">
        <v>1241652.33</v>
      </c>
    </row>
    <row r="437" spans="1:11" ht="27" x14ac:dyDescent="0.3">
      <c r="A437" s="7">
        <v>461</v>
      </c>
      <c r="B437" s="8" t="s">
        <v>464</v>
      </c>
      <c r="C437" s="43">
        <v>0</v>
      </c>
      <c r="D437" s="43">
        <v>645018386.35000002</v>
      </c>
      <c r="E437" s="42">
        <f>C437-H437</f>
        <v>0</v>
      </c>
      <c r="F437" s="42">
        <f>D437-I437</f>
        <v>0</v>
      </c>
      <c r="G437" s="53">
        <v>645018386.35000002</v>
      </c>
      <c r="H437" s="41">
        <f>IF(G437 &lt; 0, -1*G437, 0)</f>
        <v>0</v>
      </c>
      <c r="I437" s="41">
        <f>IF(G437 &gt; 0, G437,0)</f>
        <v>645018386.35000002</v>
      </c>
      <c r="J437" s="41">
        <v>0</v>
      </c>
      <c r="K437" s="41">
        <v>324724115.48000002</v>
      </c>
    </row>
    <row r="438" spans="1:11" ht="27" x14ac:dyDescent="0.3">
      <c r="A438" s="7">
        <v>462</v>
      </c>
      <c r="B438" s="8" t="s">
        <v>465</v>
      </c>
      <c r="C438" s="43">
        <v>0</v>
      </c>
      <c r="D438" s="43">
        <v>575720248.61000001</v>
      </c>
      <c r="E438" s="42">
        <f>C438-H438</f>
        <v>0</v>
      </c>
      <c r="F438" s="42">
        <f>D438-I438</f>
        <v>0</v>
      </c>
      <c r="G438" s="53">
        <v>575720248.61000001</v>
      </c>
      <c r="H438" s="41">
        <f>IF(G438 &lt; 0, -1*G438, 0)</f>
        <v>0</v>
      </c>
      <c r="I438" s="41">
        <f>IF(G438 &gt; 0, G438,0)</f>
        <v>575720248.61000001</v>
      </c>
      <c r="J438" s="41">
        <v>230603.8</v>
      </c>
      <c r="K438" s="41">
        <v>0</v>
      </c>
    </row>
    <row r="439" spans="1:11" ht="27" x14ac:dyDescent="0.3">
      <c r="A439" s="7">
        <v>463</v>
      </c>
      <c r="B439" s="8" t="s">
        <v>466</v>
      </c>
      <c r="C439" s="43">
        <v>0</v>
      </c>
      <c r="D439" s="43">
        <v>804798850.38</v>
      </c>
      <c r="E439" s="42">
        <f>C439-H439</f>
        <v>0</v>
      </c>
      <c r="F439" s="42">
        <f>D439-I439</f>
        <v>0</v>
      </c>
      <c r="G439" s="53">
        <v>804798850.38</v>
      </c>
      <c r="H439" s="41">
        <f>IF(G439 &lt; 0, -1*G439, 0)</f>
        <v>0</v>
      </c>
      <c r="I439" s="41">
        <f>IF(G439 &gt; 0, G439,0)</f>
        <v>804798850.38</v>
      </c>
      <c r="J439" s="41">
        <v>0</v>
      </c>
      <c r="K439" s="41">
        <v>460000</v>
      </c>
    </row>
    <row r="440" spans="1:11" ht="27" x14ac:dyDescent="0.3">
      <c r="A440" s="7">
        <v>464</v>
      </c>
      <c r="B440" s="8" t="s">
        <v>467</v>
      </c>
      <c r="C440" s="43">
        <v>0</v>
      </c>
      <c r="D440" s="43">
        <v>1814279891.8800001</v>
      </c>
      <c r="E440" s="42">
        <f>C440-H440</f>
        <v>0</v>
      </c>
      <c r="F440" s="42">
        <f>D440-I440</f>
        <v>0</v>
      </c>
      <c r="G440" s="54">
        <v>1814279891.8800001</v>
      </c>
      <c r="H440" s="41">
        <f>IF(G440 &lt; 0, -1*G440, 0)</f>
        <v>0</v>
      </c>
      <c r="I440" s="41">
        <f>IF(G440 &gt; 0, G440,0)</f>
        <v>1814279891.8800001</v>
      </c>
      <c r="J440" s="41">
        <v>0</v>
      </c>
      <c r="K440" s="41">
        <v>0</v>
      </c>
    </row>
    <row r="441" spans="1:11" ht="27" x14ac:dyDescent="0.3">
      <c r="A441" s="7">
        <v>465</v>
      </c>
      <c r="B441" s="8" t="s">
        <v>468</v>
      </c>
      <c r="C441" s="43">
        <v>1697091452.8299999</v>
      </c>
      <c r="D441" s="43">
        <v>0</v>
      </c>
      <c r="E441" s="42">
        <f>C441-H441</f>
        <v>0</v>
      </c>
      <c r="F441" s="42">
        <f>D441-I441</f>
        <v>0</v>
      </c>
      <c r="G441" s="54">
        <v>-1697091452.8299999</v>
      </c>
      <c r="H441" s="41">
        <f>IF(G441 &lt; 0, -1*G441, 0)</f>
        <v>1697091452.8299999</v>
      </c>
      <c r="I441" s="41">
        <f>IF(G441 &gt; 0, G441,0)</f>
        <v>0</v>
      </c>
      <c r="J441" s="41">
        <v>0</v>
      </c>
      <c r="K441" s="41">
        <v>0</v>
      </c>
    </row>
    <row r="442" spans="1:11" ht="40.200000000000003" x14ac:dyDescent="0.3">
      <c r="A442" s="7">
        <v>466</v>
      </c>
      <c r="B442" s="8" t="s">
        <v>469</v>
      </c>
      <c r="C442" s="43">
        <v>604726565.61000001</v>
      </c>
      <c r="D442" s="43">
        <v>0</v>
      </c>
      <c r="E442" s="42">
        <f>C442-H442</f>
        <v>0</v>
      </c>
      <c r="F442" s="42">
        <f>D442-I442</f>
        <v>0</v>
      </c>
      <c r="G442" s="54">
        <v>-604726565.61000001</v>
      </c>
      <c r="H442" s="41">
        <f>IF(G442 &lt; 0, -1*G442, 0)</f>
        <v>604726565.61000001</v>
      </c>
      <c r="I442" s="41">
        <f>IF(G442 &gt; 0, G442,0)</f>
        <v>0</v>
      </c>
      <c r="J442" s="41">
        <v>0</v>
      </c>
      <c r="K442" s="41">
        <v>0</v>
      </c>
    </row>
    <row r="443" spans="1:11" ht="40.200000000000003" x14ac:dyDescent="0.3">
      <c r="A443" s="7">
        <v>467</v>
      </c>
      <c r="B443" s="8" t="s">
        <v>470</v>
      </c>
      <c r="C443" s="43">
        <v>91950968.290000007</v>
      </c>
      <c r="D443" s="43">
        <v>0</v>
      </c>
      <c r="E443" s="42">
        <f>C443-H443</f>
        <v>0</v>
      </c>
      <c r="F443" s="42">
        <f>D443-I443</f>
        <v>0</v>
      </c>
      <c r="G443" s="54">
        <v>-91950968.290000007</v>
      </c>
      <c r="H443" s="41">
        <f>IF(G443 &lt; 0, -1*G443, 0)</f>
        <v>91950968.290000007</v>
      </c>
      <c r="I443" s="41">
        <f>IF(G443 &gt; 0, G443,0)</f>
        <v>0</v>
      </c>
      <c r="J443" s="41">
        <v>0</v>
      </c>
      <c r="K443" s="41">
        <v>0</v>
      </c>
    </row>
    <row r="444" spans="1:11" ht="40.200000000000003" x14ac:dyDescent="0.3">
      <c r="A444" s="7">
        <v>468</v>
      </c>
      <c r="B444" s="8" t="s">
        <v>471</v>
      </c>
      <c r="C444" s="43">
        <v>0</v>
      </c>
      <c r="D444" s="43">
        <v>0</v>
      </c>
      <c r="E444" s="42">
        <f>C444-H444</f>
        <v>0</v>
      </c>
      <c r="F444" s="42">
        <f>D444-I444</f>
        <v>0</v>
      </c>
      <c r="G444" s="54">
        <v>0</v>
      </c>
      <c r="H444" s="41">
        <f>IF(G444 &lt; 0, -1*G444, 0)</f>
        <v>0</v>
      </c>
      <c r="I444" s="41">
        <f>IF(G444 &gt; 0, G444,0)</f>
        <v>0</v>
      </c>
      <c r="J444" s="41">
        <v>0</v>
      </c>
      <c r="K444" s="41">
        <v>0</v>
      </c>
    </row>
    <row r="445" spans="1:11" ht="40.200000000000003" x14ac:dyDescent="0.3">
      <c r="A445" s="7">
        <v>469</v>
      </c>
      <c r="B445" s="8" t="s">
        <v>472</v>
      </c>
      <c r="C445" s="43">
        <v>41434723.869999997</v>
      </c>
      <c r="D445" s="43">
        <v>0</v>
      </c>
      <c r="E445" s="42">
        <f>C445-H445</f>
        <v>0</v>
      </c>
      <c r="F445" s="42">
        <f>D445-I445</f>
        <v>0</v>
      </c>
      <c r="G445" s="54">
        <v>-41434723.869999997</v>
      </c>
      <c r="H445" s="41">
        <f>IF(G445 &lt; 0, -1*G445, 0)</f>
        <v>41434723.869999997</v>
      </c>
      <c r="I445" s="41">
        <f>IF(G445 &gt; 0, G445,0)</f>
        <v>0</v>
      </c>
      <c r="J445" s="41">
        <v>0</v>
      </c>
      <c r="K445" s="41">
        <v>0</v>
      </c>
    </row>
    <row r="446" spans="1:11" ht="27" x14ac:dyDescent="0.3">
      <c r="A446" s="7">
        <v>470</v>
      </c>
      <c r="B446" s="8" t="s">
        <v>473</v>
      </c>
      <c r="C446" s="43">
        <v>151084110.68000001</v>
      </c>
      <c r="D446" s="43">
        <v>0</v>
      </c>
      <c r="E446" s="42">
        <f>C446-H446</f>
        <v>0</v>
      </c>
      <c r="F446" s="42">
        <f>D446-I446</f>
        <v>0</v>
      </c>
      <c r="G446" s="54">
        <v>-151084110.68000001</v>
      </c>
      <c r="H446" s="41">
        <f>IF(G446 &lt; 0, -1*G446, 0)</f>
        <v>151084110.68000001</v>
      </c>
      <c r="I446" s="41">
        <f>IF(G446 &gt; 0, G446,0)</f>
        <v>0</v>
      </c>
      <c r="J446" s="41">
        <v>0</v>
      </c>
      <c r="K446" s="41">
        <v>0</v>
      </c>
    </row>
    <row r="447" spans="1:11" x14ac:dyDescent="0.3">
      <c r="A447" s="7">
        <v>471</v>
      </c>
      <c r="B447" s="8" t="s">
        <v>474</v>
      </c>
      <c r="C447" s="43">
        <v>803329232.99000001</v>
      </c>
      <c r="D447" s="43">
        <v>0</v>
      </c>
      <c r="E447" s="42">
        <f>C447-H447</f>
        <v>0</v>
      </c>
      <c r="F447" s="42">
        <f>D447-I447</f>
        <v>0</v>
      </c>
      <c r="G447" s="54">
        <v>-803329232.99000001</v>
      </c>
      <c r="H447" s="41">
        <f>IF(G447 &lt; 0, -1*G447, 0)</f>
        <v>803329232.99000001</v>
      </c>
      <c r="I447" s="41">
        <f>IF(G447 &gt; 0, G447,0)</f>
        <v>0</v>
      </c>
      <c r="J447" s="41">
        <v>0</v>
      </c>
      <c r="K447" s="41">
        <v>0</v>
      </c>
    </row>
    <row r="448" spans="1:11" ht="27" x14ac:dyDescent="0.3">
      <c r="A448" s="7">
        <v>472</v>
      </c>
      <c r="B448" s="8" t="s">
        <v>475</v>
      </c>
      <c r="C448" s="43">
        <v>547469403.40999997</v>
      </c>
      <c r="D448" s="43">
        <v>0</v>
      </c>
      <c r="E448" s="42">
        <f>C448-H448</f>
        <v>0</v>
      </c>
      <c r="F448" s="42">
        <f>D448-I448</f>
        <v>0</v>
      </c>
      <c r="G448" s="54">
        <v>-547469403.40999997</v>
      </c>
      <c r="H448" s="41">
        <f>IF(G448 &lt; 0, -1*G448, 0)</f>
        <v>547469403.40999997</v>
      </c>
      <c r="I448" s="41">
        <f>IF(G448 &gt; 0, G448,0)</f>
        <v>0</v>
      </c>
      <c r="J448" s="41">
        <v>0</v>
      </c>
      <c r="K448" s="41">
        <v>0</v>
      </c>
    </row>
    <row r="449" spans="1:11" ht="27" x14ac:dyDescent="0.3">
      <c r="A449" s="7">
        <v>473</v>
      </c>
      <c r="B449" s="8" t="s">
        <v>476</v>
      </c>
      <c r="C449" s="43">
        <v>44688963.700000003</v>
      </c>
      <c r="D449" s="43">
        <v>0</v>
      </c>
      <c r="E449" s="42">
        <f>C449-H449</f>
        <v>0</v>
      </c>
      <c r="F449" s="42">
        <f>D449-I449</f>
        <v>0</v>
      </c>
      <c r="G449" s="54">
        <v>-44688963.700000003</v>
      </c>
      <c r="H449" s="41">
        <f>IF(G449 &lt; 0, -1*G449, 0)</f>
        <v>44688963.700000003</v>
      </c>
      <c r="I449" s="41">
        <f>IF(G449 &gt; 0, G449,0)</f>
        <v>0</v>
      </c>
      <c r="J449" s="41">
        <v>0</v>
      </c>
      <c r="K449" s="41">
        <v>0</v>
      </c>
    </row>
    <row r="450" spans="1:11" ht="27" x14ac:dyDescent="0.3">
      <c r="A450" s="7">
        <v>474</v>
      </c>
      <c r="B450" s="8" t="s">
        <v>477</v>
      </c>
      <c r="C450" s="43">
        <v>1734665.9</v>
      </c>
      <c r="D450" s="43">
        <v>0</v>
      </c>
      <c r="E450" s="42">
        <f>C450-H450</f>
        <v>0</v>
      </c>
      <c r="F450" s="42">
        <f>D450-I450</f>
        <v>0</v>
      </c>
      <c r="G450" s="54">
        <v>-1734665.9</v>
      </c>
      <c r="H450" s="41">
        <f>IF(G450 &lt; 0, -1*G450, 0)</f>
        <v>1734665.9</v>
      </c>
      <c r="I450" s="41">
        <f>IF(G450 &gt; 0, G450,0)</f>
        <v>0</v>
      </c>
      <c r="J450" s="41">
        <v>0</v>
      </c>
      <c r="K450" s="41">
        <v>0</v>
      </c>
    </row>
    <row r="451" spans="1:11" ht="27" x14ac:dyDescent="0.3">
      <c r="A451" s="7">
        <v>475</v>
      </c>
      <c r="B451" s="8" t="s">
        <v>478</v>
      </c>
      <c r="C451" s="43">
        <v>16669003.65</v>
      </c>
      <c r="D451" s="43">
        <v>0</v>
      </c>
      <c r="E451" s="42">
        <f>C451-H451</f>
        <v>0</v>
      </c>
      <c r="F451" s="42">
        <f>D451-I451</f>
        <v>0</v>
      </c>
      <c r="G451" s="54">
        <v>-16669003.65</v>
      </c>
      <c r="H451" s="41">
        <f>IF(G451 &lt; 0, -1*G451, 0)</f>
        <v>16669003.65</v>
      </c>
      <c r="I451" s="41">
        <f>IF(G451 &gt; 0, G451,0)</f>
        <v>0</v>
      </c>
      <c r="J451" s="41">
        <v>0</v>
      </c>
      <c r="K451" s="41">
        <v>0</v>
      </c>
    </row>
    <row r="452" spans="1:11" ht="27" x14ac:dyDescent="0.3">
      <c r="A452" s="7">
        <v>476</v>
      </c>
      <c r="B452" s="8" t="s">
        <v>479</v>
      </c>
      <c r="C452" s="43">
        <v>11675248.970000001</v>
      </c>
      <c r="D452" s="43">
        <v>0</v>
      </c>
      <c r="E452" s="42">
        <f>C452-H452</f>
        <v>0</v>
      </c>
      <c r="F452" s="42">
        <f>D452-I452</f>
        <v>0</v>
      </c>
      <c r="G452" s="54">
        <v>-11675248.970000001</v>
      </c>
      <c r="H452" s="41">
        <f>IF(G452 &lt; 0, -1*G452, 0)</f>
        <v>11675248.970000001</v>
      </c>
      <c r="I452" s="41">
        <f>IF(G452 &gt; 0, G452,0)</f>
        <v>0</v>
      </c>
      <c r="J452" s="41">
        <v>0</v>
      </c>
      <c r="K452" s="41">
        <v>0</v>
      </c>
    </row>
    <row r="453" spans="1:11" x14ac:dyDescent="0.3">
      <c r="A453" s="7">
        <v>479</v>
      </c>
      <c r="B453" s="8" t="s">
        <v>482</v>
      </c>
      <c r="C453" s="43">
        <v>0</v>
      </c>
      <c r="D453" s="43">
        <v>71102261.640000001</v>
      </c>
      <c r="E453" s="42">
        <f>C453-H453</f>
        <v>0</v>
      </c>
      <c r="F453" s="42">
        <f>D453-I453</f>
        <v>0</v>
      </c>
      <c r="G453" s="54">
        <v>71102261.640000001</v>
      </c>
      <c r="H453" s="41">
        <f>IF(G453 &lt; 0, -1*G453, 0)</f>
        <v>0</v>
      </c>
      <c r="I453" s="41">
        <f>IF(G453 &gt; 0, G453,0)</f>
        <v>71102261.640000001</v>
      </c>
      <c r="J453" s="41">
        <v>0</v>
      </c>
      <c r="K453" s="41">
        <v>0</v>
      </c>
    </row>
    <row r="454" spans="1:11" ht="27" x14ac:dyDescent="0.3">
      <c r="A454" s="7">
        <v>480</v>
      </c>
      <c r="B454" s="8" t="s">
        <v>483</v>
      </c>
      <c r="C454" s="43">
        <v>0</v>
      </c>
      <c r="D454" s="43">
        <v>0</v>
      </c>
      <c r="E454" s="42">
        <f>C454-H454</f>
        <v>0</v>
      </c>
      <c r="F454" s="42">
        <f>D454-I454</f>
        <v>0</v>
      </c>
      <c r="G454" s="54">
        <v>0</v>
      </c>
      <c r="H454" s="41">
        <f>IF(G454 &lt; 0, -1*G454, 0)</f>
        <v>0</v>
      </c>
      <c r="I454" s="41">
        <f>IF(G454 &gt; 0, G454,0)</f>
        <v>0</v>
      </c>
      <c r="J454" s="41">
        <v>0</v>
      </c>
      <c r="K454" s="41">
        <v>0</v>
      </c>
    </row>
    <row r="455" spans="1:11" ht="27" x14ac:dyDescent="0.3">
      <c r="A455" s="7">
        <v>481</v>
      </c>
      <c r="B455" s="8" t="s">
        <v>484</v>
      </c>
      <c r="C455" s="43">
        <v>1215375</v>
      </c>
      <c r="D455" s="43">
        <v>0</v>
      </c>
      <c r="E455" s="42">
        <f>C455-H455</f>
        <v>0</v>
      </c>
      <c r="F455" s="42">
        <f>D455-I455</f>
        <v>0</v>
      </c>
      <c r="G455" s="54">
        <v>-1215375</v>
      </c>
      <c r="H455" s="41">
        <f>IF(G455 &lt; 0, -1*G455, 0)</f>
        <v>1215375</v>
      </c>
      <c r="I455" s="41">
        <f>IF(G455 &gt; 0, G455,0)</f>
        <v>0</v>
      </c>
      <c r="J455" s="41">
        <v>0</v>
      </c>
      <c r="K455" s="41">
        <v>0</v>
      </c>
    </row>
    <row r="456" spans="1:11" ht="27" x14ac:dyDescent="0.3">
      <c r="A456" s="7">
        <v>482</v>
      </c>
      <c r="B456" s="8" t="s">
        <v>485</v>
      </c>
      <c r="C456" s="43">
        <v>29968</v>
      </c>
      <c r="D456" s="43">
        <v>0</v>
      </c>
      <c r="E456" s="42">
        <f>C456-H456</f>
        <v>0</v>
      </c>
      <c r="F456" s="42">
        <f>D456-I456</f>
        <v>0</v>
      </c>
      <c r="G456" s="54">
        <v>-29968</v>
      </c>
      <c r="H456" s="41">
        <f>IF(G456 &lt; 0, -1*G456, 0)</f>
        <v>29968</v>
      </c>
      <c r="I456" s="41">
        <f>IF(G456 &gt; 0, G456,0)</f>
        <v>0</v>
      </c>
      <c r="J456" s="41">
        <v>0</v>
      </c>
      <c r="K456" s="41">
        <v>0</v>
      </c>
    </row>
    <row r="457" spans="1:11" x14ac:dyDescent="0.3">
      <c r="A457" s="7">
        <v>483</v>
      </c>
      <c r="B457" s="8" t="s">
        <v>486</v>
      </c>
      <c r="C457" s="43">
        <v>935560</v>
      </c>
      <c r="D457" s="43">
        <v>0</v>
      </c>
      <c r="E457" s="42">
        <f>C457-H457</f>
        <v>0</v>
      </c>
      <c r="F457" s="42">
        <f>D457-I457</f>
        <v>0</v>
      </c>
      <c r="G457" s="54">
        <v>-935560</v>
      </c>
      <c r="H457" s="41">
        <f>IF(G457 &lt; 0, -1*G457, 0)</f>
        <v>935560</v>
      </c>
      <c r="I457" s="41">
        <f>IF(G457 &gt; 0, G457,0)</f>
        <v>0</v>
      </c>
      <c r="J457" s="41">
        <v>0</v>
      </c>
      <c r="K457" s="41">
        <v>0</v>
      </c>
    </row>
    <row r="458" spans="1:11" ht="27" x14ac:dyDescent="0.3">
      <c r="A458" s="7">
        <v>484</v>
      </c>
      <c r="B458" s="8" t="s">
        <v>487</v>
      </c>
      <c r="C458" s="43">
        <v>0</v>
      </c>
      <c r="D458" s="43">
        <v>83208543</v>
      </c>
      <c r="E458" s="42">
        <f>C458-H458</f>
        <v>0</v>
      </c>
      <c r="F458" s="42">
        <f>D458-I458</f>
        <v>0</v>
      </c>
      <c r="G458" s="54">
        <v>83208543</v>
      </c>
      <c r="H458" s="41">
        <f>IF(G458 &lt; 0, -1*G458, 0)</f>
        <v>0</v>
      </c>
      <c r="I458" s="41">
        <f>IF(G458 &gt; 0, G458,0)</f>
        <v>83208543</v>
      </c>
      <c r="J458" s="41">
        <v>0</v>
      </c>
      <c r="K458" s="41">
        <v>0</v>
      </c>
    </row>
    <row r="459" spans="1:11" x14ac:dyDescent="0.3">
      <c r="A459" s="7">
        <v>485</v>
      </c>
      <c r="B459" s="8" t="s">
        <v>488</v>
      </c>
      <c r="C459" s="43">
        <v>153042573.09999999</v>
      </c>
      <c r="D459" s="43">
        <v>0</v>
      </c>
      <c r="E459" s="42">
        <f>C459-H459</f>
        <v>0</v>
      </c>
      <c r="F459" s="42">
        <f>D459-I459</f>
        <v>0</v>
      </c>
      <c r="G459" s="59">
        <v>-153042573.09999999</v>
      </c>
      <c r="H459" s="41">
        <f>IF(G459 &lt; 0, -1*G459, 0)</f>
        <v>153042573.09999999</v>
      </c>
      <c r="I459" s="41">
        <f>IF(G459 &gt; 0, G459,0)</f>
        <v>0</v>
      </c>
      <c r="J459" s="41">
        <v>0</v>
      </c>
      <c r="K459" s="41">
        <v>0</v>
      </c>
    </row>
    <row r="460" spans="1:11" x14ac:dyDescent="0.3">
      <c r="A460" s="7">
        <v>486</v>
      </c>
      <c r="B460" s="8" t="s">
        <v>489</v>
      </c>
      <c r="C460" s="43">
        <v>0</v>
      </c>
      <c r="D460" s="43">
        <v>20463229</v>
      </c>
      <c r="E460" s="42">
        <f>C460-H460</f>
        <v>0</v>
      </c>
      <c r="F460" s="42">
        <f>D460-I460</f>
        <v>0</v>
      </c>
      <c r="G460" s="54">
        <v>20463229</v>
      </c>
      <c r="H460" s="41">
        <f>IF(G460 &lt; 0, -1*G460, 0)</f>
        <v>0</v>
      </c>
      <c r="I460" s="41">
        <f>IF(G460 &gt; 0, G460,0)</f>
        <v>20463229</v>
      </c>
      <c r="J460" s="41">
        <v>0</v>
      </c>
      <c r="K460" s="41">
        <v>0</v>
      </c>
    </row>
    <row r="461" spans="1:11" x14ac:dyDescent="0.3">
      <c r="A461" s="7">
        <v>487</v>
      </c>
      <c r="B461" s="8" t="s">
        <v>490</v>
      </c>
      <c r="C461" s="43">
        <v>34260</v>
      </c>
      <c r="D461" s="43">
        <v>0</v>
      </c>
      <c r="E461" s="42">
        <f>C461-H461</f>
        <v>0</v>
      </c>
      <c r="F461" s="42">
        <f>D461-I461</f>
        <v>0</v>
      </c>
      <c r="G461" s="54">
        <v>-34260</v>
      </c>
      <c r="H461" s="41">
        <f>IF(G461 &lt; 0, -1*G461, 0)</f>
        <v>34260</v>
      </c>
      <c r="I461" s="41">
        <f>IF(G461 &gt; 0, G461,0)</f>
        <v>0</v>
      </c>
      <c r="J461" s="41">
        <v>0</v>
      </c>
      <c r="K461" s="41">
        <v>0</v>
      </c>
    </row>
    <row r="462" spans="1:11" ht="27" x14ac:dyDescent="0.3">
      <c r="A462" s="7">
        <v>488</v>
      </c>
      <c r="B462" s="8" t="s">
        <v>491</v>
      </c>
      <c r="C462" s="43">
        <v>0</v>
      </c>
      <c r="D462" s="43">
        <v>5434212.5800000001</v>
      </c>
      <c r="E462" s="42">
        <f>C462-H462</f>
        <v>0</v>
      </c>
      <c r="F462" s="42">
        <f>D462-I462</f>
        <v>0</v>
      </c>
      <c r="G462" s="54">
        <v>5434212.5800000001</v>
      </c>
      <c r="H462" s="41">
        <f>IF(G462 &lt; 0, -1*G462, 0)</f>
        <v>0</v>
      </c>
      <c r="I462" s="41">
        <f>IF(G462 &gt; 0, G462,0)</f>
        <v>5434212.5800000001</v>
      </c>
      <c r="J462" s="41">
        <v>0</v>
      </c>
      <c r="K462" s="41">
        <v>0</v>
      </c>
    </row>
    <row r="463" spans="1:11" ht="27" x14ac:dyDescent="0.3">
      <c r="A463" s="7">
        <v>489</v>
      </c>
      <c r="B463" s="12" t="s">
        <v>492</v>
      </c>
      <c r="C463" s="43">
        <v>478239.83</v>
      </c>
      <c r="D463" s="43">
        <v>0</v>
      </c>
      <c r="E463" s="42">
        <f>C463-H463</f>
        <v>0</v>
      </c>
      <c r="F463" s="42">
        <f>D463-I463</f>
        <v>0</v>
      </c>
      <c r="G463" s="54">
        <v>-478239.83</v>
      </c>
      <c r="H463" s="41">
        <f>IF(G463 &lt; 0, -1*G463, 0)</f>
        <v>478239.83</v>
      </c>
      <c r="I463" s="41">
        <f>IF(G463 &gt; 0, G463,0)</f>
        <v>0</v>
      </c>
      <c r="J463" s="41">
        <v>0</v>
      </c>
      <c r="K463" s="41">
        <v>0</v>
      </c>
    </row>
    <row r="464" spans="1:11" ht="27" x14ac:dyDescent="0.3">
      <c r="A464" s="7">
        <v>491</v>
      </c>
      <c r="B464" s="8" t="s">
        <v>494</v>
      </c>
      <c r="C464" s="43">
        <v>0</v>
      </c>
      <c r="D464" s="43">
        <v>0</v>
      </c>
      <c r="E464" s="42">
        <f>C464-H464</f>
        <v>0</v>
      </c>
      <c r="F464" s="42">
        <f>D464-I464</f>
        <v>0</v>
      </c>
      <c r="G464" s="54">
        <v>0</v>
      </c>
      <c r="H464" s="41">
        <f>IF(G464 &lt; 0, -1*G464, 0)</f>
        <v>0</v>
      </c>
      <c r="I464" s="41">
        <f>IF(G464 &gt; 0, G464,0)</f>
        <v>0</v>
      </c>
      <c r="J464" s="41">
        <v>0</v>
      </c>
      <c r="K464" s="41">
        <v>0</v>
      </c>
    </row>
    <row r="465" spans="1:11" ht="27" x14ac:dyDescent="0.3">
      <c r="A465" s="7">
        <v>492</v>
      </c>
      <c r="B465" s="8" t="s">
        <v>495</v>
      </c>
      <c r="C465" s="43">
        <v>144108</v>
      </c>
      <c r="D465" s="43">
        <v>0</v>
      </c>
      <c r="E465" s="42">
        <f>C465-H465</f>
        <v>0</v>
      </c>
      <c r="F465" s="42">
        <f>D465-I465</f>
        <v>0</v>
      </c>
      <c r="G465" s="54">
        <v>-144108</v>
      </c>
      <c r="H465" s="41">
        <f>IF(G465 &lt; 0, -1*G465, 0)</f>
        <v>144108</v>
      </c>
      <c r="I465" s="41">
        <f>IF(G465 &gt; 0, G465,0)</f>
        <v>0</v>
      </c>
      <c r="J465" s="41">
        <v>0</v>
      </c>
      <c r="K465" s="41">
        <v>0</v>
      </c>
    </row>
    <row r="466" spans="1:11" ht="27" x14ac:dyDescent="0.3">
      <c r="A466" s="7">
        <v>493</v>
      </c>
      <c r="B466" s="8" t="s">
        <v>496</v>
      </c>
      <c r="C466" s="43">
        <v>0</v>
      </c>
      <c r="D466" s="43">
        <v>4797899</v>
      </c>
      <c r="E466" s="42">
        <f>C466-H466</f>
        <v>0</v>
      </c>
      <c r="F466" s="42">
        <f>D466-I466</f>
        <v>0</v>
      </c>
      <c r="G466" s="54">
        <v>4797899</v>
      </c>
      <c r="H466" s="41">
        <f>IF(G466 &lt; 0, -1*G466, 0)</f>
        <v>0</v>
      </c>
      <c r="I466" s="41">
        <f>IF(G466 &gt; 0, G466,0)</f>
        <v>4797899</v>
      </c>
      <c r="J466" s="41">
        <v>0</v>
      </c>
      <c r="K466" s="41">
        <v>0</v>
      </c>
    </row>
    <row r="467" spans="1:11" x14ac:dyDescent="0.3">
      <c r="A467" s="7">
        <v>494</v>
      </c>
      <c r="B467" s="8" t="s">
        <v>497</v>
      </c>
      <c r="C467" s="43">
        <v>183345.73</v>
      </c>
      <c r="D467" s="43">
        <v>0</v>
      </c>
      <c r="E467" s="42">
        <f>C467-H467</f>
        <v>0</v>
      </c>
      <c r="F467" s="42">
        <f>D467-I467</f>
        <v>0</v>
      </c>
      <c r="G467" s="54">
        <v>-183345.73</v>
      </c>
      <c r="H467" s="41">
        <f>IF(G467 &lt; 0, -1*G467, 0)</f>
        <v>183345.73</v>
      </c>
      <c r="I467" s="41">
        <f>IF(G467 &gt; 0, G467,0)</f>
        <v>0</v>
      </c>
      <c r="J467" s="41">
        <v>0</v>
      </c>
      <c r="K467" s="41">
        <v>0</v>
      </c>
    </row>
    <row r="468" spans="1:11" ht="27" x14ac:dyDescent="0.3">
      <c r="A468" s="7">
        <v>495</v>
      </c>
      <c r="B468" s="8" t="s">
        <v>498</v>
      </c>
      <c r="C468" s="43">
        <v>115149298</v>
      </c>
      <c r="D468" s="43">
        <v>0</v>
      </c>
      <c r="E468" s="42">
        <f>C468-H468</f>
        <v>0</v>
      </c>
      <c r="F468" s="42">
        <f>D468-I468</f>
        <v>0</v>
      </c>
      <c r="G468" s="54">
        <v>-115149298</v>
      </c>
      <c r="H468" s="41">
        <f>IF(G468 &lt; 0, -1*G468, 0)</f>
        <v>115149298</v>
      </c>
      <c r="I468" s="41">
        <f>IF(G468 &gt; 0, G468,0)</f>
        <v>0</v>
      </c>
      <c r="J468" s="41">
        <v>0</v>
      </c>
      <c r="K468" s="41">
        <v>0</v>
      </c>
    </row>
    <row r="469" spans="1:11" ht="27" x14ac:dyDescent="0.3">
      <c r="A469" s="7">
        <v>496</v>
      </c>
      <c r="B469" s="8" t="s">
        <v>499</v>
      </c>
      <c r="C469" s="43">
        <v>391975</v>
      </c>
      <c r="D469" s="43">
        <v>0</v>
      </c>
      <c r="E469" s="42">
        <f>C469-H469</f>
        <v>0</v>
      </c>
      <c r="F469" s="42">
        <f>D469-I469</f>
        <v>0</v>
      </c>
      <c r="G469" s="54">
        <v>-391975</v>
      </c>
      <c r="H469" s="41">
        <f>IF(G469 &lt; 0, -1*G469, 0)</f>
        <v>391975</v>
      </c>
      <c r="I469" s="41">
        <f>IF(G469 &gt; 0, G469,0)</f>
        <v>0</v>
      </c>
      <c r="J469" s="41">
        <v>0</v>
      </c>
      <c r="K469" s="41">
        <v>71102261.640000001</v>
      </c>
    </row>
    <row r="470" spans="1:11" ht="27" x14ac:dyDescent="0.3">
      <c r="A470" s="7">
        <v>497</v>
      </c>
      <c r="B470" s="8" t="s">
        <v>500</v>
      </c>
      <c r="C470" s="43">
        <v>1350</v>
      </c>
      <c r="D470" s="43">
        <v>0</v>
      </c>
      <c r="E470" s="42">
        <f>C470-H470</f>
        <v>0</v>
      </c>
      <c r="F470" s="42">
        <f>D470-I470</f>
        <v>0</v>
      </c>
      <c r="G470" s="54">
        <v>-1350</v>
      </c>
      <c r="H470" s="41">
        <f>IF(G470 &lt; 0, -1*G470, 0)</f>
        <v>1350</v>
      </c>
      <c r="I470" s="41">
        <f>IF(G470 &gt; 0, G470,0)</f>
        <v>0</v>
      </c>
      <c r="J470" s="41">
        <v>0</v>
      </c>
      <c r="K470" s="41">
        <v>7895990172</v>
      </c>
    </row>
    <row r="471" spans="1:11" ht="40.200000000000003" x14ac:dyDescent="0.3">
      <c r="A471" s="7">
        <v>498</v>
      </c>
      <c r="B471" s="8" t="s">
        <v>501</v>
      </c>
      <c r="C471" s="43">
        <v>57500</v>
      </c>
      <c r="D471" s="43">
        <v>0</v>
      </c>
      <c r="E471" s="42">
        <f>C471-H471</f>
        <v>0</v>
      </c>
      <c r="F471" s="42">
        <f>D471-I471</f>
        <v>0</v>
      </c>
      <c r="G471" s="54">
        <v>-57500</v>
      </c>
      <c r="H471" s="41">
        <f>IF(G471 &lt; 0, -1*G471, 0)</f>
        <v>57500</v>
      </c>
      <c r="I471" s="41">
        <f>IF(G471 &gt; 0, G471,0)</f>
        <v>0</v>
      </c>
      <c r="J471" s="41">
        <v>478239.83</v>
      </c>
      <c r="K471" s="41">
        <v>0</v>
      </c>
    </row>
    <row r="472" spans="1:11" ht="53.4" x14ac:dyDescent="0.3">
      <c r="A472" s="7">
        <v>499</v>
      </c>
      <c r="B472" s="8" t="s">
        <v>502</v>
      </c>
      <c r="C472" s="43">
        <v>464340</v>
      </c>
      <c r="D472" s="43">
        <v>0</v>
      </c>
      <c r="E472" s="42">
        <f>C472-H472</f>
        <v>0</v>
      </c>
      <c r="F472" s="42">
        <f>D472-I472</f>
        <v>0</v>
      </c>
      <c r="G472" s="54">
        <v>-464340</v>
      </c>
      <c r="H472" s="41">
        <f>IF(G472 &lt; 0, -1*G472, 0)</f>
        <v>464340</v>
      </c>
      <c r="I472" s="41">
        <f>IF(G472 &gt; 0, G472,0)</f>
        <v>0</v>
      </c>
      <c r="J472" s="41">
        <v>0</v>
      </c>
      <c r="K472" s="41">
        <v>0</v>
      </c>
    </row>
    <row r="473" spans="1:11" x14ac:dyDescent="0.3">
      <c r="A473" s="7">
        <v>500</v>
      </c>
      <c r="B473" s="8" t="s">
        <v>503</v>
      </c>
      <c r="C473" s="43">
        <v>0</v>
      </c>
      <c r="D473" s="43">
        <v>0</v>
      </c>
      <c r="E473" s="42">
        <f>C473-H473</f>
        <v>0</v>
      </c>
      <c r="F473" s="42">
        <f>D473-I473</f>
        <v>0</v>
      </c>
      <c r="G473" s="54">
        <v>0</v>
      </c>
      <c r="H473" s="41">
        <f>IF(G473 &lt; 0, -1*G473, 0)</f>
        <v>0</v>
      </c>
      <c r="I473" s="41">
        <f>IF(G473 &gt; 0, G473,0)</f>
        <v>0</v>
      </c>
      <c r="J473" s="41">
        <v>0</v>
      </c>
      <c r="K473" s="41">
        <v>0</v>
      </c>
    </row>
    <row r="474" spans="1:11" ht="27" x14ac:dyDescent="0.3">
      <c r="A474" s="7">
        <v>501</v>
      </c>
      <c r="B474" s="8" t="s">
        <v>504</v>
      </c>
      <c r="C474" s="43">
        <v>0</v>
      </c>
      <c r="D474" s="43">
        <v>796945</v>
      </c>
      <c r="E474" s="42">
        <f>C474-H474</f>
        <v>0</v>
      </c>
      <c r="F474" s="42">
        <f>D474-I474</f>
        <v>0</v>
      </c>
      <c r="G474" s="54">
        <v>796945</v>
      </c>
      <c r="H474" s="41">
        <f>IF(G474 &lt; 0, -1*G474, 0)</f>
        <v>0</v>
      </c>
      <c r="I474" s="41">
        <f>IF(G474 &gt; 0, G474,0)</f>
        <v>796945</v>
      </c>
      <c r="J474" s="41">
        <v>952119.34</v>
      </c>
      <c r="K474" s="41">
        <v>0</v>
      </c>
    </row>
    <row r="475" spans="1:11" x14ac:dyDescent="0.3">
      <c r="A475" s="7">
        <v>502</v>
      </c>
      <c r="B475" s="8" t="s">
        <v>505</v>
      </c>
      <c r="C475" s="43">
        <v>0</v>
      </c>
      <c r="D475" s="43">
        <v>11099950</v>
      </c>
      <c r="E475" s="42">
        <f>C475-H475</f>
        <v>0</v>
      </c>
      <c r="F475" s="42">
        <f>D475-I475</f>
        <v>0</v>
      </c>
      <c r="G475" s="54">
        <v>11099950</v>
      </c>
      <c r="H475" s="41">
        <f>IF(G475 &lt; 0, -1*G475, 0)</f>
        <v>0</v>
      </c>
      <c r="I475" s="41">
        <f>IF(G475 &gt; 0, G475,0)</f>
        <v>11099950</v>
      </c>
      <c r="J475" s="41">
        <v>0</v>
      </c>
      <c r="K475" s="41">
        <v>0</v>
      </c>
    </row>
    <row r="476" spans="1:11" ht="27" x14ac:dyDescent="0.3">
      <c r="A476" s="7">
        <v>505</v>
      </c>
      <c r="B476" s="8" t="s">
        <v>508</v>
      </c>
      <c r="C476" s="43">
        <v>14012903.039999999</v>
      </c>
      <c r="D476" s="43">
        <v>0</v>
      </c>
      <c r="E476" s="42">
        <f>C476-H476</f>
        <v>0</v>
      </c>
      <c r="F476" s="42">
        <f>D476-I476</f>
        <v>0</v>
      </c>
      <c r="G476" s="54">
        <v>-14012903.039999999</v>
      </c>
      <c r="H476" s="41">
        <f>IF(G476 &lt; 0, -1*G476, 0)</f>
        <v>14012903.039999999</v>
      </c>
      <c r="I476" s="41">
        <f>IF(G476 &gt; 0, G476,0)</f>
        <v>0</v>
      </c>
      <c r="J476" s="41">
        <v>0</v>
      </c>
      <c r="K476" s="41">
        <v>14966838</v>
      </c>
    </row>
    <row r="477" spans="1:11" ht="27" x14ac:dyDescent="0.3">
      <c r="A477" s="7">
        <v>508</v>
      </c>
      <c r="B477" s="8" t="s">
        <v>511</v>
      </c>
      <c r="C477" s="43">
        <v>0</v>
      </c>
      <c r="D477" s="43">
        <v>0</v>
      </c>
      <c r="E477" s="42">
        <f>C477-H477</f>
        <v>0</v>
      </c>
      <c r="F477" s="42">
        <f>D477-I477</f>
        <v>0</v>
      </c>
      <c r="G477" s="54">
        <v>0</v>
      </c>
      <c r="H477" s="41">
        <f>IF(G477 &lt; 0, -1*G477, 0)</f>
        <v>0</v>
      </c>
      <c r="I477" s="41">
        <f>IF(G477 &gt; 0, G477,0)</f>
        <v>0</v>
      </c>
      <c r="J477" s="41">
        <v>0</v>
      </c>
      <c r="K477" s="41">
        <v>83208543</v>
      </c>
    </row>
    <row r="478" spans="1:11" ht="27" x14ac:dyDescent="0.3">
      <c r="A478" s="7">
        <v>509</v>
      </c>
      <c r="B478" s="8" t="s">
        <v>512</v>
      </c>
      <c r="C478" s="43">
        <v>0</v>
      </c>
      <c r="D478" s="43">
        <v>0</v>
      </c>
      <c r="E478" s="42">
        <f>C478-H478</f>
        <v>0</v>
      </c>
      <c r="F478" s="42">
        <f>D478-I478</f>
        <v>0</v>
      </c>
      <c r="G478" s="54">
        <v>0</v>
      </c>
      <c r="H478" s="41">
        <f>IF(G478 &lt; 0, -1*G478, 0)</f>
        <v>0</v>
      </c>
      <c r="I478" s="41">
        <f>IF(G478 &gt; 0, G478,0)</f>
        <v>0</v>
      </c>
      <c r="J478" s="41">
        <v>0</v>
      </c>
      <c r="K478" s="41">
        <v>796945</v>
      </c>
    </row>
    <row r="479" spans="1:11" ht="40.200000000000003" x14ac:dyDescent="0.3">
      <c r="A479" s="7">
        <v>510</v>
      </c>
      <c r="B479" s="8" t="s">
        <v>513</v>
      </c>
      <c r="C479" s="43">
        <v>0</v>
      </c>
      <c r="D479" s="43">
        <v>0</v>
      </c>
      <c r="E479" s="42">
        <f>C479-H479</f>
        <v>0</v>
      </c>
      <c r="F479" s="42">
        <f>D479-I479</f>
        <v>0</v>
      </c>
      <c r="G479" s="54">
        <v>0</v>
      </c>
      <c r="H479" s="41">
        <f>IF(G479 &lt; 0, -1*G479, 0)</f>
        <v>0</v>
      </c>
      <c r="I479" s="41">
        <f>IF(G479 &gt; 0, G479,0)</f>
        <v>0</v>
      </c>
      <c r="J479" s="41">
        <v>0</v>
      </c>
      <c r="K479" s="41">
        <v>150000</v>
      </c>
    </row>
    <row r="480" spans="1:11" ht="27" x14ac:dyDescent="0.3">
      <c r="A480" s="7">
        <v>511</v>
      </c>
      <c r="B480" s="8" t="s">
        <v>514</v>
      </c>
      <c r="C480" s="43">
        <v>0</v>
      </c>
      <c r="D480" s="43">
        <v>0</v>
      </c>
      <c r="E480" s="42">
        <f>C480-H480</f>
        <v>0</v>
      </c>
      <c r="F480" s="42">
        <f>D480-I480</f>
        <v>0</v>
      </c>
      <c r="G480" s="54">
        <v>0</v>
      </c>
      <c r="H480" s="41">
        <f>IF(G480 &lt; 0, -1*G480, 0)</f>
        <v>0</v>
      </c>
      <c r="I480" s="41">
        <f>IF(G480 &gt; 0, G480,0)</f>
        <v>0</v>
      </c>
      <c r="J480" s="41">
        <v>0</v>
      </c>
      <c r="K480" s="41">
        <v>0</v>
      </c>
    </row>
    <row r="481" spans="1:11" ht="27" x14ac:dyDescent="0.3">
      <c r="A481" s="7">
        <v>512</v>
      </c>
      <c r="B481" s="8" t="s">
        <v>480</v>
      </c>
      <c r="C481" s="43">
        <v>0</v>
      </c>
      <c r="D481" s="43">
        <v>0</v>
      </c>
      <c r="E481" s="42">
        <f>C481-H481</f>
        <v>0</v>
      </c>
      <c r="F481" s="42">
        <f>D481-I481</f>
        <v>0</v>
      </c>
      <c r="G481" s="54">
        <v>0</v>
      </c>
      <c r="H481" s="41">
        <f>IF(G481 &lt; 0, -1*G481, 0)</f>
        <v>0</v>
      </c>
      <c r="I481" s="41">
        <f>IF(G481 &gt; 0, G481,0)</f>
        <v>0</v>
      </c>
      <c r="J481" s="41">
        <v>0</v>
      </c>
      <c r="K481" s="41">
        <v>30156050.170000002</v>
      </c>
    </row>
    <row r="482" spans="1:11" x14ac:dyDescent="0.3">
      <c r="A482" s="7">
        <v>513</v>
      </c>
      <c r="B482" s="8" t="s">
        <v>515</v>
      </c>
      <c r="C482" s="43">
        <v>6923905.3600000003</v>
      </c>
      <c r="D482" s="43">
        <v>0</v>
      </c>
      <c r="E482" s="42">
        <f>C482-H482</f>
        <v>0</v>
      </c>
      <c r="F482" s="42">
        <f>D482-I482</f>
        <v>0</v>
      </c>
      <c r="G482" s="54">
        <v>-6923905.3600000003</v>
      </c>
      <c r="H482" s="41">
        <f>IF(G482 &lt; 0, -1*G482, 0)</f>
        <v>6923905.3600000003</v>
      </c>
      <c r="I482" s="41">
        <f>IF(G482 &gt; 0, G482,0)</f>
        <v>0</v>
      </c>
      <c r="J482" s="41">
        <v>0</v>
      </c>
      <c r="K482" s="41">
        <v>10720.5</v>
      </c>
    </row>
    <row r="483" spans="1:11" ht="27" x14ac:dyDescent="0.3">
      <c r="A483" s="7">
        <v>514</v>
      </c>
      <c r="B483" s="8" t="s">
        <v>516</v>
      </c>
      <c r="C483" s="43">
        <v>0</v>
      </c>
      <c r="D483" s="43">
        <v>0</v>
      </c>
      <c r="E483" s="42">
        <f>C483-H483</f>
        <v>0</v>
      </c>
      <c r="F483" s="42">
        <f>D483-I483</f>
        <v>0</v>
      </c>
      <c r="G483" s="54">
        <v>0</v>
      </c>
      <c r="H483" s="41">
        <f>IF(G483 &lt; 0, -1*G483, 0)</f>
        <v>0</v>
      </c>
      <c r="I483" s="41">
        <f>IF(G483 &gt; 0, G483,0)</f>
        <v>0</v>
      </c>
      <c r="J483" s="41">
        <v>0</v>
      </c>
      <c r="K483" s="41">
        <v>0</v>
      </c>
    </row>
    <row r="484" spans="1:11" ht="27" x14ac:dyDescent="0.3">
      <c r="A484" s="7">
        <v>515</v>
      </c>
      <c r="B484" s="8" t="s">
        <v>517</v>
      </c>
      <c r="C484" s="43">
        <v>0</v>
      </c>
      <c r="D484" s="43">
        <v>150000</v>
      </c>
      <c r="E484" s="42">
        <f>C484-H484</f>
        <v>0</v>
      </c>
      <c r="F484" s="42">
        <f>D484-I484</f>
        <v>0</v>
      </c>
      <c r="G484" s="54">
        <v>150000</v>
      </c>
      <c r="H484" s="41">
        <f>IF(G484 &lt; 0, -1*G484, 0)</f>
        <v>0</v>
      </c>
      <c r="I484" s="41">
        <f>IF(G484 &gt; 0, G484,0)</f>
        <v>150000</v>
      </c>
      <c r="J484" s="41">
        <v>0</v>
      </c>
      <c r="K484" s="41">
        <v>18808</v>
      </c>
    </row>
    <row r="485" spans="1:11" ht="27" x14ac:dyDescent="0.3">
      <c r="A485" s="7">
        <v>516</v>
      </c>
      <c r="B485" s="8" t="s">
        <v>518</v>
      </c>
      <c r="C485" s="43">
        <v>13191050</v>
      </c>
      <c r="D485" s="43">
        <v>0</v>
      </c>
      <c r="E485" s="42">
        <f>C485-H485</f>
        <v>0</v>
      </c>
      <c r="F485" s="42">
        <f>D485-I485</f>
        <v>0</v>
      </c>
      <c r="G485" s="54">
        <v>-13191050</v>
      </c>
      <c r="H485" s="41">
        <f>IF(G485 &lt; 0, -1*G485, 0)</f>
        <v>13191050</v>
      </c>
      <c r="I485" s="41">
        <f>IF(G485 &gt; 0, G485,0)</f>
        <v>0</v>
      </c>
      <c r="J485" s="41">
        <v>0</v>
      </c>
      <c r="K485" s="41">
        <v>0</v>
      </c>
    </row>
    <row r="486" spans="1:11" ht="27" x14ac:dyDescent="0.3">
      <c r="A486" s="11">
        <v>517</v>
      </c>
      <c r="B486" s="8" t="s">
        <v>519</v>
      </c>
      <c r="C486" s="43">
        <v>30454474</v>
      </c>
      <c r="D486" s="43">
        <v>0</v>
      </c>
      <c r="E486" s="42">
        <f>C486-H486</f>
        <v>0</v>
      </c>
      <c r="F486" s="42">
        <f>D486-I486</f>
        <v>0</v>
      </c>
      <c r="G486" s="54">
        <v>-30454474</v>
      </c>
      <c r="H486" s="41">
        <f>IF(G486 &lt; 0, -1*G486, 0)</f>
        <v>30454474</v>
      </c>
      <c r="I486" s="41">
        <f>IF(G486 &gt; 0, G486,0)</f>
        <v>0</v>
      </c>
      <c r="J486" s="41">
        <v>0</v>
      </c>
      <c r="K486" s="41">
        <v>0</v>
      </c>
    </row>
    <row r="487" spans="1:11" ht="27" x14ac:dyDescent="0.3">
      <c r="A487" s="11">
        <v>518</v>
      </c>
      <c r="B487" s="8" t="s">
        <v>520</v>
      </c>
      <c r="C487" s="43">
        <v>111316036</v>
      </c>
      <c r="D487" s="43">
        <v>0</v>
      </c>
      <c r="E487" s="42">
        <f>C487-H487</f>
        <v>0</v>
      </c>
      <c r="F487" s="42">
        <f>D487-I487</f>
        <v>0</v>
      </c>
      <c r="G487" s="54">
        <v>-111316036</v>
      </c>
      <c r="H487" s="41">
        <f>IF(G487 &lt; 0, -1*G487, 0)</f>
        <v>111316036</v>
      </c>
      <c r="I487" s="41">
        <f>IF(G487 &gt; 0, G487,0)</f>
        <v>0</v>
      </c>
      <c r="J487" s="41">
        <v>0</v>
      </c>
      <c r="K487" s="41">
        <v>0</v>
      </c>
    </row>
    <row r="488" spans="1:11" ht="40.200000000000003" x14ac:dyDescent="0.3">
      <c r="A488" s="7">
        <v>519</v>
      </c>
      <c r="B488" s="8" t="s">
        <v>506</v>
      </c>
      <c r="C488" s="43">
        <v>0</v>
      </c>
      <c r="D488" s="43">
        <v>30454474</v>
      </c>
      <c r="E488" s="42">
        <f>C488-H488</f>
        <v>0</v>
      </c>
      <c r="F488" s="42">
        <f>D488-I488</f>
        <v>0</v>
      </c>
      <c r="G488" s="54">
        <v>30454474</v>
      </c>
      <c r="H488" s="41">
        <f>IF(G488 &lt; 0, -1*G488, 0)</f>
        <v>0</v>
      </c>
      <c r="I488" s="41">
        <f>IF(G488 &gt; 0, G488,0)</f>
        <v>30454474</v>
      </c>
      <c r="J488" s="41">
        <v>0</v>
      </c>
      <c r="K488" s="41">
        <v>0</v>
      </c>
    </row>
    <row r="489" spans="1:11" ht="27" x14ac:dyDescent="0.3">
      <c r="A489" s="7">
        <v>520</v>
      </c>
      <c r="B489" s="8" t="s">
        <v>507</v>
      </c>
      <c r="C489" s="43">
        <v>0</v>
      </c>
      <c r="D489" s="43">
        <v>111316036</v>
      </c>
      <c r="E489" s="42">
        <f>C489-H489</f>
        <v>0</v>
      </c>
      <c r="F489" s="42">
        <f>D489-I489</f>
        <v>0</v>
      </c>
      <c r="G489" s="54">
        <v>111316036</v>
      </c>
      <c r="H489" s="41">
        <f>IF(G489 &lt; 0, -1*G489, 0)</f>
        <v>0</v>
      </c>
      <c r="I489" s="41">
        <f>IF(G489 &gt; 0, G489,0)</f>
        <v>111316036</v>
      </c>
      <c r="J489" s="41">
        <v>0</v>
      </c>
      <c r="K489" s="41">
        <v>792729</v>
      </c>
    </row>
    <row r="490" spans="1:11" x14ac:dyDescent="0.3">
      <c r="A490" s="7">
        <v>521</v>
      </c>
      <c r="B490" s="12" t="s">
        <v>521</v>
      </c>
      <c r="C490" s="43">
        <v>150000</v>
      </c>
      <c r="D490" s="43">
        <v>0</v>
      </c>
      <c r="E490" s="42">
        <f>C490-H490</f>
        <v>0</v>
      </c>
      <c r="F490" s="42">
        <f>D490-I490</f>
        <v>0</v>
      </c>
      <c r="G490" s="54">
        <v>-150000</v>
      </c>
      <c r="H490" s="41">
        <f>IF(G490 &lt; 0, -1*G490, 0)</f>
        <v>150000</v>
      </c>
      <c r="I490" s="41">
        <f>IF(G490 &gt; 0, G490,0)</f>
        <v>0</v>
      </c>
      <c r="J490" s="41">
        <v>0</v>
      </c>
      <c r="K490" s="41">
        <v>0</v>
      </c>
    </row>
    <row r="491" spans="1:11" ht="27" x14ac:dyDescent="0.3">
      <c r="A491" s="7">
        <v>524</v>
      </c>
      <c r="B491" s="8" t="s">
        <v>524</v>
      </c>
      <c r="C491" s="43">
        <v>72581</v>
      </c>
      <c r="D491" s="43">
        <v>0</v>
      </c>
      <c r="E491" s="42">
        <f>C491-H491</f>
        <v>0</v>
      </c>
      <c r="F491" s="42">
        <f>D491-I491</f>
        <v>0</v>
      </c>
      <c r="G491" s="54">
        <v>-72581</v>
      </c>
      <c r="H491" s="41">
        <f>IF(G491 &lt; 0, -1*G491, 0)</f>
        <v>72581</v>
      </c>
      <c r="I491" s="41">
        <f>IF(G491 &gt; 0, G491,0)</f>
        <v>0</v>
      </c>
      <c r="J491" s="41">
        <v>0</v>
      </c>
      <c r="K491" s="41">
        <v>0</v>
      </c>
    </row>
    <row r="492" spans="1:11" x14ac:dyDescent="0.3">
      <c r="A492" s="7">
        <v>525</v>
      </c>
      <c r="B492" s="8" t="s">
        <v>525</v>
      </c>
      <c r="C492" s="43">
        <v>0</v>
      </c>
      <c r="D492" s="43">
        <v>0</v>
      </c>
      <c r="E492" s="42">
        <f>C492-H492</f>
        <v>0</v>
      </c>
      <c r="F492" s="42">
        <f>D492-I492</f>
        <v>0</v>
      </c>
      <c r="G492" s="54">
        <v>0</v>
      </c>
      <c r="H492" s="41">
        <f>IF(G492 &lt; 0, -1*G492, 0)</f>
        <v>0</v>
      </c>
      <c r="I492" s="41">
        <f>IF(G492 &gt; 0, G492,0)</f>
        <v>0</v>
      </c>
      <c r="J492" s="41">
        <v>0</v>
      </c>
      <c r="K492" s="41">
        <v>0</v>
      </c>
    </row>
    <row r="493" spans="1:11" ht="27" x14ac:dyDescent="0.3">
      <c r="A493" s="7">
        <v>526</v>
      </c>
      <c r="B493" s="8" t="s">
        <v>526</v>
      </c>
      <c r="C493" s="43">
        <v>394423.98</v>
      </c>
      <c r="D493" s="43">
        <v>0</v>
      </c>
      <c r="E493" s="42">
        <f>C493-H493</f>
        <v>0</v>
      </c>
      <c r="F493" s="42">
        <f>D493-I493</f>
        <v>0</v>
      </c>
      <c r="G493" s="54">
        <v>-394423.98</v>
      </c>
      <c r="H493" s="41">
        <f>IF(G493 &lt; 0, -1*G493, 0)</f>
        <v>394423.98</v>
      </c>
      <c r="I493" s="41">
        <f>IF(G493 &gt; 0, G493,0)</f>
        <v>0</v>
      </c>
      <c r="J493" s="41">
        <v>0</v>
      </c>
      <c r="K493" s="41">
        <v>0</v>
      </c>
    </row>
    <row r="494" spans="1:11" ht="27" x14ac:dyDescent="0.3">
      <c r="A494" s="7">
        <v>527</v>
      </c>
      <c r="B494" s="8" t="s">
        <v>527</v>
      </c>
      <c r="C494" s="43">
        <v>8532295.0899999999</v>
      </c>
      <c r="D494" s="43">
        <v>0</v>
      </c>
      <c r="E494" s="42">
        <f>C494-H494</f>
        <v>0</v>
      </c>
      <c r="F494" s="42">
        <f>D494-I494</f>
        <v>0</v>
      </c>
      <c r="G494" s="54">
        <v>-8532295.0899999999</v>
      </c>
      <c r="H494" s="41">
        <f>IF(G494 &lt; 0, -1*G494, 0)</f>
        <v>8532295.0899999999</v>
      </c>
      <c r="I494" s="41">
        <f>IF(G494 &gt; 0, G494,0)</f>
        <v>0</v>
      </c>
      <c r="J494" s="41">
        <v>0</v>
      </c>
      <c r="K494" s="41">
        <v>0</v>
      </c>
    </row>
    <row r="495" spans="1:11" ht="40.200000000000003" x14ac:dyDescent="0.3">
      <c r="A495" s="7">
        <v>528</v>
      </c>
      <c r="B495" s="8" t="s">
        <v>528</v>
      </c>
      <c r="C495" s="43">
        <v>0</v>
      </c>
      <c r="D495" s="43">
        <v>37500</v>
      </c>
      <c r="E495" s="42">
        <f>C495-H495</f>
        <v>0</v>
      </c>
      <c r="F495" s="42">
        <f>D495-I495</f>
        <v>0</v>
      </c>
      <c r="G495" s="54">
        <v>37500</v>
      </c>
      <c r="H495" s="41">
        <f>IF(G495 &lt; 0, -1*G495, 0)</f>
        <v>0</v>
      </c>
      <c r="I495" s="41">
        <f>IF(G495 &gt; 0, G495,0)</f>
        <v>37500</v>
      </c>
      <c r="J495" s="41">
        <v>0</v>
      </c>
      <c r="K495" s="41">
        <v>0</v>
      </c>
    </row>
    <row r="496" spans="1:11" x14ac:dyDescent="0.3">
      <c r="A496" s="7">
        <v>529</v>
      </c>
      <c r="B496" s="8" t="s">
        <v>529</v>
      </c>
      <c r="C496" s="43">
        <v>200000000</v>
      </c>
      <c r="D496" s="43">
        <v>0</v>
      </c>
      <c r="E496" s="42">
        <f>C496-H496</f>
        <v>0</v>
      </c>
      <c r="F496" s="42">
        <f>D496-I496</f>
        <v>0</v>
      </c>
      <c r="G496" s="54">
        <v>-200000000</v>
      </c>
      <c r="H496" s="41">
        <f>IF(G496 &lt; 0, -1*G496, 0)</f>
        <v>200000000</v>
      </c>
      <c r="I496" s="41">
        <f>IF(G496 &gt; 0, G496,0)</f>
        <v>0</v>
      </c>
      <c r="J496" s="41">
        <v>0</v>
      </c>
      <c r="K496" s="41">
        <v>156156029</v>
      </c>
    </row>
    <row r="497" spans="1:11" ht="27" x14ac:dyDescent="0.3">
      <c r="A497" s="7">
        <v>530</v>
      </c>
      <c r="B497" s="8" t="s">
        <v>530</v>
      </c>
      <c r="C497" s="43">
        <v>320870473</v>
      </c>
      <c r="D497" s="43">
        <v>0</v>
      </c>
      <c r="E497" s="42">
        <f>C497-H497</f>
        <v>0</v>
      </c>
      <c r="F497" s="42">
        <f>D497-I497</f>
        <v>0</v>
      </c>
      <c r="G497" s="54">
        <v>-320870473</v>
      </c>
      <c r="H497" s="41">
        <f>IF(G497 &lt; 0, -1*G497, 0)</f>
        <v>320870473</v>
      </c>
      <c r="I497" s="41">
        <f>IF(G497 &gt; 0, G497,0)</f>
        <v>0</v>
      </c>
      <c r="J497" s="41">
        <v>0</v>
      </c>
      <c r="K497" s="41">
        <v>5521444037.75</v>
      </c>
    </row>
    <row r="498" spans="1:11" ht="40.200000000000003" x14ac:dyDescent="0.3">
      <c r="A498" s="7">
        <v>531</v>
      </c>
      <c r="B498" s="8" t="s">
        <v>531</v>
      </c>
      <c r="C498" s="43">
        <v>0</v>
      </c>
      <c r="D498" s="43">
        <v>0</v>
      </c>
      <c r="E498" s="42">
        <f>C498-H498</f>
        <v>0</v>
      </c>
      <c r="F498" s="42">
        <f>D498-I498</f>
        <v>0</v>
      </c>
      <c r="G498" s="54">
        <v>0</v>
      </c>
      <c r="H498" s="41">
        <f>IF(G498 &lt; 0, -1*G498, 0)</f>
        <v>0</v>
      </c>
      <c r="I498" s="41">
        <f>IF(G498 &gt; 0, G498,0)</f>
        <v>0</v>
      </c>
      <c r="J498" s="41">
        <v>0</v>
      </c>
      <c r="K498" s="41">
        <v>583328538.79999995</v>
      </c>
    </row>
    <row r="499" spans="1:11" x14ac:dyDescent="0.3">
      <c r="A499" s="7">
        <v>532</v>
      </c>
      <c r="B499" s="8" t="s">
        <v>532</v>
      </c>
      <c r="C499" s="43">
        <v>1060000000</v>
      </c>
      <c r="D499" s="43">
        <v>0</v>
      </c>
      <c r="E499" s="42">
        <f>C499-H499</f>
        <v>0</v>
      </c>
      <c r="F499" s="42">
        <f>D499-I499</f>
        <v>0</v>
      </c>
      <c r="G499" s="54">
        <v>-1060000000</v>
      </c>
      <c r="H499" s="41">
        <f>IF(G499 &lt; 0, -1*G499, 0)</f>
        <v>1060000000</v>
      </c>
      <c r="I499" s="41">
        <f>IF(G499 &gt; 0, G499,0)</f>
        <v>0</v>
      </c>
      <c r="J499" s="41">
        <v>0</v>
      </c>
      <c r="K499" s="41">
        <v>253379274.41999999</v>
      </c>
    </row>
    <row r="500" spans="1:11" ht="40.200000000000003" x14ac:dyDescent="0.3">
      <c r="A500" s="7">
        <v>533</v>
      </c>
      <c r="B500" s="8" t="s">
        <v>533</v>
      </c>
      <c r="C500" s="43">
        <v>100000000</v>
      </c>
      <c r="D500" s="43">
        <v>0</v>
      </c>
      <c r="E500" s="42">
        <f>C500-H500</f>
        <v>0</v>
      </c>
      <c r="F500" s="42">
        <f>D500-I500</f>
        <v>0</v>
      </c>
      <c r="G500" s="54">
        <v>-100000000</v>
      </c>
      <c r="H500" s="41">
        <f>IF(G500 &lt; 0, -1*G500, 0)</f>
        <v>100000000</v>
      </c>
      <c r="I500" s="41">
        <f>IF(G500 &gt; 0, G500,0)</f>
        <v>0</v>
      </c>
      <c r="J500" s="41">
        <v>0</v>
      </c>
      <c r="K500" s="41">
        <v>49577243.899999999</v>
      </c>
    </row>
    <row r="501" spans="1:11" x14ac:dyDescent="0.3">
      <c r="A501" s="7">
        <v>534</v>
      </c>
      <c r="B501" s="8" t="s">
        <v>534</v>
      </c>
      <c r="C501" s="43">
        <v>44297000</v>
      </c>
      <c r="D501" s="43">
        <v>0</v>
      </c>
      <c r="E501" s="42">
        <f>C501-H501</f>
        <v>0</v>
      </c>
      <c r="F501" s="42">
        <f>D501-I501</f>
        <v>0</v>
      </c>
      <c r="G501" s="54">
        <v>-44297000</v>
      </c>
      <c r="H501" s="41">
        <f>IF(G501 &lt; 0, -1*G501, 0)</f>
        <v>44297000</v>
      </c>
      <c r="I501" s="41">
        <f>IF(G501 &gt; 0, G501,0)</f>
        <v>0</v>
      </c>
      <c r="J501" s="41">
        <v>0</v>
      </c>
      <c r="K501" s="41">
        <v>958842419.25</v>
      </c>
    </row>
    <row r="502" spans="1:11" ht="27" x14ac:dyDescent="0.3">
      <c r="A502" s="7">
        <v>535</v>
      </c>
      <c r="B502" s="8" t="s">
        <v>535</v>
      </c>
      <c r="C502" s="43">
        <v>0</v>
      </c>
      <c r="D502" s="43">
        <v>0</v>
      </c>
      <c r="E502" s="42">
        <f>C502-H502</f>
        <v>0</v>
      </c>
      <c r="F502" s="42">
        <f>D502-I502</f>
        <v>0</v>
      </c>
      <c r="G502" s="54">
        <v>0</v>
      </c>
      <c r="H502" s="41">
        <f>IF(G502 &lt; 0, -1*G502, 0)</f>
        <v>0</v>
      </c>
      <c r="I502" s="41">
        <f>IF(G502 &gt; 0, G502,0)</f>
        <v>0</v>
      </c>
      <c r="J502" s="41">
        <v>0</v>
      </c>
      <c r="K502" s="41">
        <v>0</v>
      </c>
    </row>
    <row r="503" spans="1:11" x14ac:dyDescent="0.3">
      <c r="A503" s="7">
        <v>536</v>
      </c>
      <c r="B503" s="8" t="s">
        <v>536</v>
      </c>
      <c r="C503" s="43">
        <v>599116</v>
      </c>
      <c r="D503" s="43">
        <v>0</v>
      </c>
      <c r="E503" s="42">
        <f>C503-H503</f>
        <v>0</v>
      </c>
      <c r="F503" s="42">
        <f>D503-I503</f>
        <v>0</v>
      </c>
      <c r="G503" s="54">
        <v>-599116</v>
      </c>
      <c r="H503" s="41">
        <f>IF(G503 &lt; 0, -1*G503, 0)</f>
        <v>599116</v>
      </c>
      <c r="I503" s="41">
        <f>IF(G503 &gt; 0, G503,0)</f>
        <v>0</v>
      </c>
      <c r="J503" s="41">
        <v>0</v>
      </c>
      <c r="K503" s="41">
        <v>0</v>
      </c>
    </row>
    <row r="504" spans="1:11" ht="27" x14ac:dyDescent="0.3">
      <c r="A504" s="7">
        <v>537</v>
      </c>
      <c r="B504" s="8" t="s">
        <v>537</v>
      </c>
      <c r="C504" s="43">
        <v>0</v>
      </c>
      <c r="D504" s="43">
        <v>0</v>
      </c>
      <c r="E504" s="42">
        <f>C504-H504</f>
        <v>0</v>
      </c>
      <c r="F504" s="42">
        <f>D504-I504</f>
        <v>0</v>
      </c>
      <c r="G504" s="54">
        <v>0</v>
      </c>
      <c r="H504" s="41">
        <f>IF(G504 &lt; 0, -1*G504, 0)</f>
        <v>0</v>
      </c>
      <c r="I504" s="41">
        <f>IF(G504 &gt; 0, G504,0)</f>
        <v>0</v>
      </c>
      <c r="J504" s="41">
        <v>0</v>
      </c>
      <c r="K504" s="41">
        <v>0</v>
      </c>
    </row>
    <row r="505" spans="1:11" x14ac:dyDescent="0.3">
      <c r="A505" s="7">
        <v>538</v>
      </c>
      <c r="B505" s="8" t="s">
        <v>538</v>
      </c>
      <c r="C505" s="43">
        <v>0</v>
      </c>
      <c r="D505" s="43">
        <v>0</v>
      </c>
      <c r="E505" s="42">
        <f>C505-H505</f>
        <v>0</v>
      </c>
      <c r="F505" s="42">
        <f>D505-I505</f>
        <v>0</v>
      </c>
      <c r="G505" s="54">
        <v>0</v>
      </c>
      <c r="H505" s="41">
        <f>IF(G505 &lt; 0, -1*G505, 0)</f>
        <v>0</v>
      </c>
      <c r="I505" s="41">
        <f>IF(G505 &gt; 0, G505,0)</f>
        <v>0</v>
      </c>
      <c r="J505" s="41">
        <v>0</v>
      </c>
      <c r="K505" s="41">
        <v>40793437</v>
      </c>
    </row>
    <row r="506" spans="1:11" ht="27" x14ac:dyDescent="0.3">
      <c r="A506" s="7">
        <v>539</v>
      </c>
      <c r="B506" s="8" t="s">
        <v>539</v>
      </c>
      <c r="C506" s="43">
        <v>0</v>
      </c>
      <c r="D506" s="43">
        <v>0</v>
      </c>
      <c r="E506" s="42">
        <f>C506-H506</f>
        <v>0</v>
      </c>
      <c r="F506" s="42">
        <f>D506-I506</f>
        <v>0</v>
      </c>
      <c r="G506" s="54">
        <v>0</v>
      </c>
      <c r="H506" s="41">
        <f>IF(G506 &lt; 0, -1*G506, 0)</f>
        <v>0</v>
      </c>
      <c r="I506" s="41">
        <f>IF(G506 &gt; 0, G506,0)</f>
        <v>0</v>
      </c>
      <c r="J506" s="41">
        <v>0</v>
      </c>
      <c r="K506" s="41">
        <v>0</v>
      </c>
    </row>
    <row r="507" spans="1:11" ht="27" x14ac:dyDescent="0.3">
      <c r="A507" s="13">
        <v>541</v>
      </c>
      <c r="B507" s="8" t="s">
        <v>541</v>
      </c>
      <c r="C507" s="43">
        <v>0</v>
      </c>
      <c r="D507" s="43">
        <v>0</v>
      </c>
      <c r="E507" s="42">
        <f>C507-H507</f>
        <v>0</v>
      </c>
      <c r="F507" s="42">
        <f>D507-I507</f>
        <v>0</v>
      </c>
      <c r="G507" s="54">
        <v>0</v>
      </c>
      <c r="H507" s="41">
        <f>IF(G507 &lt; 0, -1*G507, 0)</f>
        <v>0</v>
      </c>
      <c r="I507" s="41">
        <f>IF(G507 &gt; 0, G507,0)</f>
        <v>0</v>
      </c>
      <c r="J507" s="41">
        <v>0</v>
      </c>
      <c r="K507" s="41">
        <v>1292601539.8</v>
      </c>
    </row>
    <row r="508" spans="1:11" ht="27" x14ac:dyDescent="0.3">
      <c r="A508" s="7">
        <v>542</v>
      </c>
      <c r="B508" s="8" t="s">
        <v>542</v>
      </c>
      <c r="C508" s="43">
        <v>42189.45</v>
      </c>
      <c r="D508" s="43">
        <v>0</v>
      </c>
      <c r="E508" s="42">
        <f>C508-H508</f>
        <v>0</v>
      </c>
      <c r="F508" s="42">
        <f>D508-I508</f>
        <v>0</v>
      </c>
      <c r="G508" s="54">
        <v>-42189.45</v>
      </c>
      <c r="H508" s="41">
        <f>IF(G508 &lt; 0, -1*G508, 0)</f>
        <v>42189.45</v>
      </c>
      <c r="I508" s="41">
        <f>IF(G508 &gt; 0, G508,0)</f>
        <v>0</v>
      </c>
      <c r="J508" s="41">
        <v>0</v>
      </c>
      <c r="K508" s="41">
        <v>799799.78</v>
      </c>
    </row>
    <row r="509" spans="1:11" ht="40.200000000000003" x14ac:dyDescent="0.3">
      <c r="A509" s="7">
        <v>543</v>
      </c>
      <c r="B509" s="8" t="s">
        <v>543</v>
      </c>
      <c r="C509" s="43">
        <v>522060</v>
      </c>
      <c r="D509" s="43">
        <v>0</v>
      </c>
      <c r="E509" s="42">
        <f>C509-H509</f>
        <v>0</v>
      </c>
      <c r="F509" s="42">
        <f>D509-I509</f>
        <v>0</v>
      </c>
      <c r="G509" s="54">
        <v>-522060</v>
      </c>
      <c r="H509" s="41">
        <f>IF(G509 &lt; 0, -1*G509, 0)</f>
        <v>522060</v>
      </c>
      <c r="I509" s="41">
        <f>IF(G509 &gt; 0, G509,0)</f>
        <v>0</v>
      </c>
      <c r="J509" s="41">
        <v>0</v>
      </c>
      <c r="K509" s="41">
        <v>6870570</v>
      </c>
    </row>
    <row r="510" spans="1:11" x14ac:dyDescent="0.3">
      <c r="A510" s="7">
        <v>545</v>
      </c>
      <c r="B510" s="8" t="s">
        <v>545</v>
      </c>
      <c r="C510" s="43">
        <v>87655429.900000006</v>
      </c>
      <c r="D510" s="43">
        <v>0</v>
      </c>
      <c r="E510" s="42">
        <f>C510-H510</f>
        <v>0</v>
      </c>
      <c r="F510" s="42">
        <f>D510-I510</f>
        <v>0</v>
      </c>
      <c r="G510" s="54">
        <v>-87655429.900000006</v>
      </c>
      <c r="H510" s="41">
        <f>IF(G510 &lt; 0, -1*G510, 0)</f>
        <v>87655429.900000006</v>
      </c>
      <c r="I510" s="41">
        <f>IF(G510 &gt; 0, G510,0)</f>
        <v>0</v>
      </c>
      <c r="J510" s="41">
        <v>0</v>
      </c>
      <c r="K510" s="41">
        <v>0</v>
      </c>
    </row>
    <row r="511" spans="1:11" ht="27" x14ac:dyDescent="0.3">
      <c r="A511" s="7">
        <v>546</v>
      </c>
      <c r="B511" s="8" t="s">
        <v>546</v>
      </c>
      <c r="C511" s="43">
        <v>0</v>
      </c>
      <c r="D511" s="43">
        <v>30156050.170000002</v>
      </c>
      <c r="E511" s="42">
        <f>C511-H511</f>
        <v>0</v>
      </c>
      <c r="F511" s="42">
        <f>D511-I511</f>
        <v>0</v>
      </c>
      <c r="G511" s="54">
        <v>30156050.170000002</v>
      </c>
      <c r="H511" s="41">
        <f>IF(G511 &lt; 0, -1*G511, 0)</f>
        <v>0</v>
      </c>
      <c r="I511" s="41">
        <f>IF(G511 &gt; 0, G511,0)</f>
        <v>30156050.170000002</v>
      </c>
      <c r="J511" s="41">
        <v>0</v>
      </c>
      <c r="K511" s="41">
        <v>0</v>
      </c>
    </row>
    <row r="512" spans="1:11" ht="27" x14ac:dyDescent="0.3">
      <c r="A512" s="7">
        <v>547</v>
      </c>
      <c r="B512" s="8" t="s">
        <v>547</v>
      </c>
      <c r="C512" s="43">
        <v>0</v>
      </c>
      <c r="D512" s="43">
        <v>7642533.5099999998</v>
      </c>
      <c r="E512" s="42">
        <f>C512-H512</f>
        <v>0</v>
      </c>
      <c r="F512" s="42">
        <f>D512-I512</f>
        <v>0</v>
      </c>
      <c r="G512" s="54">
        <v>7642533.5099999998</v>
      </c>
      <c r="H512" s="41">
        <f>IF(G512 &lt; 0, -1*G512, 0)</f>
        <v>0</v>
      </c>
      <c r="I512" s="41">
        <f>IF(G512 &gt; 0, G512,0)</f>
        <v>7642533.5099999998</v>
      </c>
      <c r="J512" s="41">
        <v>0</v>
      </c>
      <c r="K512" s="41">
        <v>893814037.5</v>
      </c>
    </row>
    <row r="513" spans="1:11" ht="27" x14ac:dyDescent="0.3">
      <c r="A513" s="7">
        <v>548</v>
      </c>
      <c r="B513" s="8" t="s">
        <v>548</v>
      </c>
      <c r="C513" s="43">
        <v>0</v>
      </c>
      <c r="D513" s="43">
        <v>0</v>
      </c>
      <c r="E513" s="42">
        <f>C513-H513</f>
        <v>0</v>
      </c>
      <c r="F513" s="42">
        <f>D513-I513</f>
        <v>0</v>
      </c>
      <c r="G513" s="54">
        <v>0</v>
      </c>
      <c r="H513" s="41">
        <f>IF(G513 &lt; 0, -1*G513, 0)</f>
        <v>0</v>
      </c>
      <c r="I513" s="41">
        <f>IF(G513 &gt; 0, G513,0)</f>
        <v>0</v>
      </c>
      <c r="J513" s="41">
        <v>0</v>
      </c>
      <c r="K513" s="41">
        <v>0</v>
      </c>
    </row>
    <row r="514" spans="1:11" ht="27" x14ac:dyDescent="0.3">
      <c r="A514" s="7">
        <v>549</v>
      </c>
      <c r="B514" s="8" t="s">
        <v>549</v>
      </c>
      <c r="C514" s="43">
        <v>0</v>
      </c>
      <c r="D514" s="43">
        <v>0</v>
      </c>
      <c r="E514" s="42">
        <f>C514-H514</f>
        <v>0</v>
      </c>
      <c r="F514" s="42">
        <f>D514-I514</f>
        <v>0</v>
      </c>
      <c r="G514" s="54">
        <v>0</v>
      </c>
      <c r="H514" s="41">
        <f>IF(G514 &lt; 0, -1*G514, 0)</f>
        <v>0</v>
      </c>
      <c r="I514" s="41">
        <f>IF(G514 &gt; 0, G514,0)</f>
        <v>0</v>
      </c>
      <c r="J514" s="41">
        <v>0</v>
      </c>
      <c r="K514" s="41">
        <v>0</v>
      </c>
    </row>
    <row r="515" spans="1:11" x14ac:dyDescent="0.3">
      <c r="A515" s="7">
        <v>550</v>
      </c>
      <c r="B515" s="8" t="s">
        <v>550</v>
      </c>
      <c r="C515" s="43">
        <v>1621733</v>
      </c>
      <c r="D515" s="43">
        <v>0</v>
      </c>
      <c r="E515" s="42">
        <f>C515-H515</f>
        <v>0</v>
      </c>
      <c r="F515" s="42">
        <f>D515-I515</f>
        <v>0</v>
      </c>
      <c r="G515" s="54">
        <v>-1621733</v>
      </c>
      <c r="H515" s="41">
        <f>IF(G515 &lt; 0, -1*G515, 0)</f>
        <v>1621733</v>
      </c>
      <c r="I515" s="41">
        <f>IF(G515 &gt; 0, G515,0)</f>
        <v>0</v>
      </c>
      <c r="J515" s="41">
        <v>0</v>
      </c>
      <c r="K515" s="41">
        <v>0</v>
      </c>
    </row>
    <row r="516" spans="1:11" ht="40.200000000000003" x14ac:dyDescent="0.3">
      <c r="A516" s="7">
        <v>551</v>
      </c>
      <c r="B516" s="8" t="s">
        <v>551</v>
      </c>
      <c r="C516" s="43">
        <v>778757</v>
      </c>
      <c r="D516" s="43">
        <v>0</v>
      </c>
      <c r="E516" s="42">
        <f>C516-H516</f>
        <v>0</v>
      </c>
      <c r="F516" s="42">
        <f>D516-I516</f>
        <v>0</v>
      </c>
      <c r="G516" s="54">
        <v>-778757</v>
      </c>
      <c r="H516" s="41">
        <f>IF(G516 &lt; 0, -1*G516, 0)</f>
        <v>778757</v>
      </c>
      <c r="I516" s="41">
        <f>IF(G516 &gt; 0, G516,0)</f>
        <v>0</v>
      </c>
      <c r="J516" s="41">
        <v>0</v>
      </c>
      <c r="K516" s="41">
        <v>0</v>
      </c>
    </row>
    <row r="517" spans="1:11" ht="27" x14ac:dyDescent="0.3">
      <c r="A517" s="7">
        <v>552</v>
      </c>
      <c r="B517" s="8" t="s">
        <v>552</v>
      </c>
      <c r="C517" s="43">
        <v>0</v>
      </c>
      <c r="D517" s="43">
        <v>0</v>
      </c>
      <c r="E517" s="42">
        <f>C517-H517</f>
        <v>0</v>
      </c>
      <c r="F517" s="42">
        <f>D517-I517</f>
        <v>0</v>
      </c>
      <c r="G517" s="54">
        <v>0</v>
      </c>
      <c r="H517" s="41">
        <f>IF(G517 &lt; 0, -1*G517, 0)</f>
        <v>0</v>
      </c>
      <c r="I517" s="41">
        <f>IF(G517 &gt; 0, G517,0)</f>
        <v>0</v>
      </c>
      <c r="J517" s="41">
        <v>0</v>
      </c>
      <c r="K517" s="41">
        <v>115420866</v>
      </c>
    </row>
    <row r="518" spans="1:11" ht="40.200000000000003" x14ac:dyDescent="0.3">
      <c r="A518" s="7">
        <v>553</v>
      </c>
      <c r="B518" s="8" t="s">
        <v>553</v>
      </c>
      <c r="C518" s="43">
        <v>60962.5</v>
      </c>
      <c r="D518" s="43">
        <v>0</v>
      </c>
      <c r="E518" s="42">
        <f>C518-H518</f>
        <v>0</v>
      </c>
      <c r="F518" s="42">
        <f>D518-I518</f>
        <v>0</v>
      </c>
      <c r="G518" s="54">
        <v>-60962.5</v>
      </c>
      <c r="H518" s="41">
        <f>IF(G518 &lt; 0, -1*G518, 0)</f>
        <v>60962.5</v>
      </c>
      <c r="I518" s="41">
        <f>IF(G518 &gt; 0, G518,0)</f>
        <v>0</v>
      </c>
      <c r="J518" s="41">
        <v>0</v>
      </c>
      <c r="K518" s="41">
        <v>0</v>
      </c>
    </row>
    <row r="519" spans="1:11" ht="27" x14ac:dyDescent="0.3">
      <c r="A519" s="7">
        <v>554</v>
      </c>
      <c r="B519" s="8" t="s">
        <v>554</v>
      </c>
      <c r="C519" s="43">
        <v>19049</v>
      </c>
      <c r="D519" s="43">
        <v>0</v>
      </c>
      <c r="E519" s="42">
        <f>C519-H519</f>
        <v>0</v>
      </c>
      <c r="F519" s="42">
        <f>D519-I519</f>
        <v>0</v>
      </c>
      <c r="G519" s="54">
        <v>-19049</v>
      </c>
      <c r="H519" s="41">
        <f>IF(G519 &lt; 0, -1*G519, 0)</f>
        <v>19049</v>
      </c>
      <c r="I519" s="41">
        <f>IF(G519 &gt; 0, G519,0)</f>
        <v>0</v>
      </c>
      <c r="J519" s="41">
        <v>0</v>
      </c>
      <c r="K519" s="41">
        <v>11099950</v>
      </c>
    </row>
    <row r="520" spans="1:11" ht="40.200000000000003" x14ac:dyDescent="0.3">
      <c r="A520" s="7">
        <v>555</v>
      </c>
      <c r="B520" s="8" t="s">
        <v>555</v>
      </c>
      <c r="C520" s="43">
        <v>43621</v>
      </c>
      <c r="D520" s="43">
        <v>0</v>
      </c>
      <c r="E520" s="42">
        <f>C520-H520</f>
        <v>0</v>
      </c>
      <c r="F520" s="42">
        <f>D520-I520</f>
        <v>0</v>
      </c>
      <c r="G520" s="54">
        <v>-43621</v>
      </c>
      <c r="H520" s="41">
        <f>IF(G520 &lt; 0, -1*G520, 0)</f>
        <v>43621</v>
      </c>
      <c r="I520" s="41">
        <f>IF(G520 &gt; 0, G520,0)</f>
        <v>0</v>
      </c>
      <c r="J520" s="41">
        <v>0</v>
      </c>
      <c r="K520" s="41">
        <v>0</v>
      </c>
    </row>
    <row r="521" spans="1:11" ht="27" x14ac:dyDescent="0.3">
      <c r="A521" s="7">
        <v>556</v>
      </c>
      <c r="B521" s="8" t="s">
        <v>556</v>
      </c>
      <c r="C521" s="43">
        <v>2849</v>
      </c>
      <c r="D521" s="43">
        <v>0</v>
      </c>
      <c r="E521" s="42">
        <f>C521-H521</f>
        <v>0</v>
      </c>
      <c r="F521" s="42">
        <f>D521-I521</f>
        <v>0</v>
      </c>
      <c r="G521" s="54">
        <v>-2849</v>
      </c>
      <c r="H521" s="41">
        <f>IF(G521 &lt; 0, -1*G521, 0)</f>
        <v>2849</v>
      </c>
      <c r="I521" s="41">
        <f>IF(G521 &gt; 0, G521,0)</f>
        <v>0</v>
      </c>
      <c r="J521" s="41">
        <v>0</v>
      </c>
      <c r="K521" s="41">
        <v>114184</v>
      </c>
    </row>
    <row r="522" spans="1:11" ht="40.200000000000003" x14ac:dyDescent="0.3">
      <c r="A522" s="7">
        <v>557</v>
      </c>
      <c r="B522" s="8" t="s">
        <v>557</v>
      </c>
      <c r="C522" s="43">
        <v>0</v>
      </c>
      <c r="D522" s="43">
        <v>10720.5</v>
      </c>
      <c r="E522" s="42">
        <f>C522-H522</f>
        <v>0</v>
      </c>
      <c r="F522" s="42">
        <f>D522-I522</f>
        <v>0</v>
      </c>
      <c r="G522" s="54">
        <v>10720.5</v>
      </c>
      <c r="H522" s="41">
        <f>IF(G522 &lt; 0, -1*G522, 0)</f>
        <v>0</v>
      </c>
      <c r="I522" s="41">
        <f>IF(G522 &gt; 0, G522,0)</f>
        <v>10720.5</v>
      </c>
      <c r="J522" s="41">
        <v>0</v>
      </c>
      <c r="K522" s="41">
        <v>0</v>
      </c>
    </row>
    <row r="523" spans="1:11" ht="27" x14ac:dyDescent="0.3">
      <c r="A523" s="7">
        <v>558</v>
      </c>
      <c r="B523" s="8" t="s">
        <v>558</v>
      </c>
      <c r="C523" s="43">
        <v>52821</v>
      </c>
      <c r="D523" s="43">
        <v>0</v>
      </c>
      <c r="E523" s="42">
        <f>C523-H523</f>
        <v>0</v>
      </c>
      <c r="F523" s="42">
        <f>D523-I523</f>
        <v>0</v>
      </c>
      <c r="G523" s="54">
        <v>-52821</v>
      </c>
      <c r="H523" s="41">
        <f>IF(G523 &lt; 0, -1*G523, 0)</f>
        <v>52821</v>
      </c>
      <c r="I523" s="41">
        <f>IF(G523 &gt; 0, G523,0)</f>
        <v>0</v>
      </c>
      <c r="J523" s="41">
        <v>1944665.46</v>
      </c>
      <c r="K523" s="41">
        <v>0</v>
      </c>
    </row>
    <row r="524" spans="1:11" ht="27" x14ac:dyDescent="0.3">
      <c r="A524" s="7">
        <v>560</v>
      </c>
      <c r="B524" s="8" t="s">
        <v>560</v>
      </c>
      <c r="C524" s="43">
        <v>192235</v>
      </c>
      <c r="D524" s="43">
        <v>0</v>
      </c>
      <c r="E524" s="42">
        <f>C524-H524</f>
        <v>0</v>
      </c>
      <c r="F524" s="42">
        <f>D524-I524</f>
        <v>0</v>
      </c>
      <c r="G524" s="54">
        <v>-192235</v>
      </c>
      <c r="H524" s="41">
        <f>IF(G524 &lt; 0, -1*G524, 0)</f>
        <v>192235</v>
      </c>
      <c r="I524" s="41">
        <f>IF(G524 &gt; 0, G524,0)</f>
        <v>0</v>
      </c>
      <c r="J524" s="41">
        <v>0</v>
      </c>
      <c r="K524" s="41">
        <v>20463229</v>
      </c>
    </row>
    <row r="525" spans="1:11" ht="40.200000000000003" x14ac:dyDescent="0.3">
      <c r="A525" s="7">
        <v>561</v>
      </c>
      <c r="B525" s="8" t="s">
        <v>561</v>
      </c>
      <c r="C525" s="43">
        <v>276078414.18000001</v>
      </c>
      <c r="D525" s="43">
        <v>0</v>
      </c>
      <c r="E525" s="42">
        <f>C525-H525</f>
        <v>0</v>
      </c>
      <c r="F525" s="42">
        <f>D525-I525</f>
        <v>0</v>
      </c>
      <c r="G525" s="54">
        <v>-276078414.18000001</v>
      </c>
      <c r="H525" s="41">
        <f>IF(G525 &lt; 0, -1*G525, 0)</f>
        <v>276078414.18000001</v>
      </c>
      <c r="I525" s="41">
        <f>IF(G525 &gt; 0, G525,0)</f>
        <v>0</v>
      </c>
      <c r="J525" s="41">
        <v>0</v>
      </c>
      <c r="K525" s="41">
        <v>0</v>
      </c>
    </row>
    <row r="526" spans="1:11" ht="27" x14ac:dyDescent="0.3">
      <c r="A526" s="7">
        <v>562</v>
      </c>
      <c r="B526" s="8" t="s">
        <v>562</v>
      </c>
      <c r="C526" s="43">
        <v>0</v>
      </c>
      <c r="D526" s="43">
        <v>11146</v>
      </c>
      <c r="E526" s="42">
        <f>C526-H526</f>
        <v>0</v>
      </c>
      <c r="F526" s="42">
        <f>D526-I526</f>
        <v>0</v>
      </c>
      <c r="G526" s="54">
        <v>11146</v>
      </c>
      <c r="H526" s="41">
        <f>IF(G526 &lt; 0, -1*G526, 0)</f>
        <v>0</v>
      </c>
      <c r="I526" s="41">
        <f>IF(G526 &gt; 0, G526,0)</f>
        <v>11146</v>
      </c>
      <c r="J526" s="41">
        <v>0</v>
      </c>
      <c r="K526" s="41">
        <v>0</v>
      </c>
    </row>
    <row r="527" spans="1:11" ht="40.200000000000003" x14ac:dyDescent="0.3">
      <c r="A527" s="7">
        <v>563</v>
      </c>
      <c r="B527" s="8" t="s">
        <v>563</v>
      </c>
      <c r="C527" s="43">
        <v>0</v>
      </c>
      <c r="D527" s="43">
        <v>0</v>
      </c>
      <c r="E527" s="42">
        <f>C527-H527</f>
        <v>0</v>
      </c>
      <c r="F527" s="42">
        <f>D527-I527</f>
        <v>0</v>
      </c>
      <c r="G527" s="54">
        <v>0</v>
      </c>
      <c r="H527" s="41">
        <f>IF(G527 &lt; 0, -1*G527, 0)</f>
        <v>0</v>
      </c>
      <c r="I527" s="41">
        <f>IF(G527 &gt; 0, G527,0)</f>
        <v>0</v>
      </c>
      <c r="J527" s="41">
        <v>0</v>
      </c>
      <c r="K527" s="41">
        <v>37500</v>
      </c>
    </row>
    <row r="528" spans="1:11" x14ac:dyDescent="0.3">
      <c r="A528" s="7">
        <v>564</v>
      </c>
      <c r="B528" s="8" t="s">
        <v>564</v>
      </c>
      <c r="C528" s="43">
        <v>18102.5</v>
      </c>
      <c r="D528" s="43">
        <v>0</v>
      </c>
      <c r="E528" s="42">
        <f>C528-H528</f>
        <v>0</v>
      </c>
      <c r="F528" s="42">
        <f>D528-I528</f>
        <v>0</v>
      </c>
      <c r="G528" s="54">
        <v>-18102.5</v>
      </c>
      <c r="H528" s="41">
        <f>IF(G528 &lt; 0, -1*G528, 0)</f>
        <v>18102.5</v>
      </c>
      <c r="I528" s="41">
        <f>IF(G528 &gt; 0, G528,0)</f>
        <v>0</v>
      </c>
      <c r="J528" s="41">
        <v>0</v>
      </c>
      <c r="K528" s="41">
        <v>0</v>
      </c>
    </row>
    <row r="529" spans="1:11" x14ac:dyDescent="0.3">
      <c r="A529" s="7">
        <v>565</v>
      </c>
      <c r="B529" s="8" t="s">
        <v>565</v>
      </c>
      <c r="C529" s="43">
        <v>0</v>
      </c>
      <c r="D529" s="43">
        <v>0</v>
      </c>
      <c r="E529" s="42">
        <f>C529-H529</f>
        <v>0</v>
      </c>
      <c r="F529" s="42">
        <f>D529-I529</f>
        <v>0</v>
      </c>
      <c r="G529" s="54">
        <v>0</v>
      </c>
      <c r="H529" s="41">
        <f>IF(G529 &lt; 0, -1*G529, 0)</f>
        <v>0</v>
      </c>
      <c r="I529" s="41">
        <f>IF(G529 &gt; 0, G529,0)</f>
        <v>0</v>
      </c>
      <c r="J529" s="41">
        <v>0</v>
      </c>
      <c r="K529" s="41">
        <v>21269465.41</v>
      </c>
    </row>
    <row r="530" spans="1:11" ht="27" x14ac:dyDescent="0.3">
      <c r="A530" s="7">
        <v>566</v>
      </c>
      <c r="B530" s="8" t="s">
        <v>566</v>
      </c>
      <c r="C530" s="43">
        <v>61145</v>
      </c>
      <c r="D530" s="43">
        <v>0</v>
      </c>
      <c r="E530" s="42">
        <f>C530-H530</f>
        <v>0</v>
      </c>
      <c r="F530" s="42">
        <f>D530-I530</f>
        <v>0</v>
      </c>
      <c r="G530" s="54">
        <v>-61145</v>
      </c>
      <c r="H530" s="41">
        <f>IF(G530 &lt; 0, -1*G530, 0)</f>
        <v>61145</v>
      </c>
      <c r="I530" s="41">
        <f>IF(G530 &gt; 0, G530,0)</f>
        <v>0</v>
      </c>
      <c r="J530" s="41">
        <v>0</v>
      </c>
      <c r="K530" s="41">
        <v>7642533.5099999998</v>
      </c>
    </row>
    <row r="531" spans="1:11" ht="27" x14ac:dyDescent="0.3">
      <c r="A531" s="14">
        <v>567</v>
      </c>
      <c r="B531" s="8" t="s">
        <v>567</v>
      </c>
      <c r="C531" s="43">
        <v>189529</v>
      </c>
      <c r="D531" s="43">
        <v>0</v>
      </c>
      <c r="E531" s="42">
        <f t="shared" ref="E531" si="0">C531-H531</f>
        <v>0</v>
      </c>
      <c r="F531" s="42">
        <f t="shared" ref="F531" si="1">D531-I531</f>
        <v>0</v>
      </c>
      <c r="G531" s="54">
        <v>-189529</v>
      </c>
      <c r="H531" s="41">
        <f t="shared" ref="H531" si="2">IF(G531 &lt; 0, -1*G531, 0)</f>
        <v>189529</v>
      </c>
      <c r="I531" s="41">
        <f t="shared" ref="I531" si="3">IF(G531 &gt; 0, G531,0)</f>
        <v>0</v>
      </c>
      <c r="J531" s="41">
        <v>0</v>
      </c>
      <c r="K531" s="41">
        <v>11146</v>
      </c>
    </row>
    <row r="532" spans="1:11" x14ac:dyDescent="0.3">
      <c r="C532" s="42">
        <f>SUM(C2:C531)</f>
        <v>93705891013.807922</v>
      </c>
      <c r="D532" s="42">
        <f>SUM(D2:D531)</f>
        <v>93705891013.810287</v>
      </c>
      <c r="E532" s="42">
        <f t="shared" ref="E532:I532" si="4">SUM(E2:E531)</f>
        <v>0</v>
      </c>
      <c r="F532" s="42">
        <f t="shared" si="4"/>
        <v>0</v>
      </c>
      <c r="G532" s="41">
        <f t="shared" si="4"/>
        <v>2.3163557052612305E-3</v>
      </c>
      <c r="H532" s="41">
        <f t="shared" si="4"/>
        <v>93705891013.807922</v>
      </c>
      <c r="I532" s="41">
        <f t="shared" si="4"/>
        <v>93705891013.810287</v>
      </c>
      <c r="J532" s="41">
        <v>0</v>
      </c>
      <c r="K532" s="41">
        <v>0</v>
      </c>
    </row>
    <row r="533" spans="1:11" x14ac:dyDescent="0.3">
      <c r="J533" s="41">
        <v>0</v>
      </c>
      <c r="K533" s="41">
        <v>0</v>
      </c>
    </row>
    <row r="534" spans="1:11" x14ac:dyDescent="0.3">
      <c r="J534" s="41">
        <v>0</v>
      </c>
      <c r="K534" s="41">
        <v>0</v>
      </c>
    </row>
    <row r="535" spans="1:11" x14ac:dyDescent="0.3">
      <c r="J535" s="41">
        <v>0</v>
      </c>
      <c r="K535" s="41">
        <v>804964397.76999998</v>
      </c>
    </row>
    <row r="536" spans="1:11" x14ac:dyDescent="0.3">
      <c r="J536" s="41">
        <v>0</v>
      </c>
      <c r="K536" s="41">
        <v>0</v>
      </c>
    </row>
    <row r="537" spans="1:11" x14ac:dyDescent="0.3">
      <c r="J537" s="41">
        <v>0</v>
      </c>
      <c r="K537" s="41">
        <v>0</v>
      </c>
    </row>
    <row r="538" spans="1:11" x14ac:dyDescent="0.3">
      <c r="J538" s="41">
        <v>0</v>
      </c>
      <c r="K538" s="41">
        <v>1053501463.39</v>
      </c>
    </row>
    <row r="539" spans="1:11" x14ac:dyDescent="0.3">
      <c r="J539" s="41">
        <v>0</v>
      </c>
      <c r="K539" s="41">
        <v>0</v>
      </c>
    </row>
    <row r="540" spans="1:11" x14ac:dyDescent="0.3">
      <c r="J540" s="41">
        <v>0</v>
      </c>
      <c r="K540" s="41">
        <v>0</v>
      </c>
    </row>
    <row r="541" spans="1:11" x14ac:dyDescent="0.3">
      <c r="J541" s="41">
        <v>0</v>
      </c>
      <c r="K541" s="41">
        <v>299812806.94999999</v>
      </c>
    </row>
    <row r="542" spans="1:11" x14ac:dyDescent="0.3">
      <c r="J542" s="41">
        <v>0</v>
      </c>
      <c r="K542" s="41">
        <v>0</v>
      </c>
    </row>
    <row r="543" spans="1:11" x14ac:dyDescent="0.3">
      <c r="J543" s="41">
        <v>0</v>
      </c>
      <c r="K543" s="41">
        <v>0</v>
      </c>
    </row>
    <row r="544" spans="1:11" x14ac:dyDescent="0.3">
      <c r="J544" s="41">
        <v>0</v>
      </c>
      <c r="K544" s="41">
        <v>128039053.5</v>
      </c>
    </row>
    <row r="545" spans="10:11" x14ac:dyDescent="0.3">
      <c r="J545" s="41">
        <v>0</v>
      </c>
      <c r="K545" s="41">
        <v>0</v>
      </c>
    </row>
    <row r="546" spans="10:11" x14ac:dyDescent="0.3">
      <c r="J546" s="41">
        <v>0</v>
      </c>
      <c r="K546" s="41">
        <v>0</v>
      </c>
    </row>
    <row r="547" spans="10:11" x14ac:dyDescent="0.3">
      <c r="J547" s="41">
        <v>0</v>
      </c>
      <c r="K547" s="41">
        <v>0</v>
      </c>
    </row>
    <row r="548" spans="10:11" x14ac:dyDescent="0.3">
      <c r="J548" s="41">
        <v>0</v>
      </c>
      <c r="K548" s="41">
        <v>0</v>
      </c>
    </row>
    <row r="549" spans="10:11" x14ac:dyDescent="0.3">
      <c r="J549" s="41">
        <v>0</v>
      </c>
      <c r="K549" s="41">
        <v>0</v>
      </c>
    </row>
    <row r="550" spans="10:11" x14ac:dyDescent="0.3">
      <c r="J550" s="41">
        <v>0</v>
      </c>
      <c r="K550" s="41">
        <v>0</v>
      </c>
    </row>
    <row r="551" spans="10:11" x14ac:dyDescent="0.3">
      <c r="J551" s="41">
        <v>0</v>
      </c>
      <c r="K551" s="41">
        <v>0</v>
      </c>
    </row>
    <row r="552" spans="10:11" x14ac:dyDescent="0.3">
      <c r="J552" s="41">
        <v>0</v>
      </c>
      <c r="K552" s="41">
        <v>0</v>
      </c>
    </row>
    <row r="553" spans="10:11" x14ac:dyDescent="0.3">
      <c r="J553" s="41">
        <v>0</v>
      </c>
      <c r="K553" s="41">
        <v>0</v>
      </c>
    </row>
    <row r="554" spans="10:11" x14ac:dyDescent="0.3">
      <c r="J554" s="41">
        <v>0</v>
      </c>
      <c r="K554" s="41">
        <v>0</v>
      </c>
    </row>
    <row r="555" spans="10:11" x14ac:dyDescent="0.3">
      <c r="J555" s="41">
        <v>0</v>
      </c>
      <c r="K555" s="41">
        <v>732388743.34000003</v>
      </c>
    </row>
    <row r="556" spans="10:11" x14ac:dyDescent="0.3">
      <c r="J556" s="41">
        <v>0</v>
      </c>
      <c r="K556" s="41">
        <v>0</v>
      </c>
    </row>
    <row r="557" spans="10:11" x14ac:dyDescent="0.3">
      <c r="J557" s="41">
        <v>0</v>
      </c>
      <c r="K557" s="41">
        <v>0</v>
      </c>
    </row>
    <row r="558" spans="10:11" x14ac:dyDescent="0.3">
      <c r="J558" s="41">
        <v>0</v>
      </c>
      <c r="K558" s="41">
        <v>2023812089.29</v>
      </c>
    </row>
    <row r="559" spans="10:11" x14ac:dyDescent="0.3">
      <c r="J559" s="41">
        <v>0</v>
      </c>
      <c r="K559" s="41">
        <v>0</v>
      </c>
    </row>
    <row r="560" spans="10:11" x14ac:dyDescent="0.3">
      <c r="J560" s="41">
        <v>0</v>
      </c>
      <c r="K560" s="41">
        <v>0</v>
      </c>
    </row>
    <row r="561" spans="10:11" x14ac:dyDescent="0.3">
      <c r="J561" s="41">
        <v>0</v>
      </c>
      <c r="K561" s="41">
        <v>0</v>
      </c>
    </row>
    <row r="562" spans="10:11" x14ac:dyDescent="0.3">
      <c r="J562" s="41">
        <v>0</v>
      </c>
      <c r="K562" s="41">
        <v>0</v>
      </c>
    </row>
    <row r="563" spans="10:11" x14ac:dyDescent="0.3">
      <c r="J563" s="41">
        <v>0</v>
      </c>
      <c r="K563" s="41">
        <v>0</v>
      </c>
    </row>
    <row r="564" spans="10:11" x14ac:dyDescent="0.3">
      <c r="J564" s="41">
        <v>0</v>
      </c>
      <c r="K564" s="41">
        <v>35559135</v>
      </c>
    </row>
    <row r="565" spans="10:11" x14ac:dyDescent="0.3">
      <c r="J565" s="41">
        <v>0</v>
      </c>
      <c r="K565" s="41">
        <v>0</v>
      </c>
    </row>
    <row r="566" spans="10:11" x14ac:dyDescent="0.3">
      <c r="J566" s="41">
        <v>0</v>
      </c>
      <c r="K566" s="41">
        <v>0</v>
      </c>
    </row>
    <row r="567" spans="10:11" x14ac:dyDescent="0.3">
      <c r="J567" s="41">
        <v>0</v>
      </c>
      <c r="K567" s="41">
        <v>0</v>
      </c>
    </row>
    <row r="568" spans="10:11" x14ac:dyDescent="0.3">
      <c r="J568" s="41">
        <v>0</v>
      </c>
      <c r="K568" s="41">
        <v>0</v>
      </c>
    </row>
    <row r="569" spans="10:11" x14ac:dyDescent="0.3">
      <c r="J569" s="41">
        <v>0</v>
      </c>
      <c r="K569" s="41">
        <v>0</v>
      </c>
    </row>
    <row r="570" spans="10:11" x14ac:dyDescent="0.3">
      <c r="J570" s="41">
        <v>0</v>
      </c>
      <c r="K570" s="41">
        <v>0</v>
      </c>
    </row>
    <row r="571" spans="10:11" x14ac:dyDescent="0.3">
      <c r="J571" s="41">
        <v>0</v>
      </c>
      <c r="K571" s="41">
        <v>0</v>
      </c>
    </row>
    <row r="572" spans="10:11" x14ac:dyDescent="0.3">
      <c r="J572" s="41">
        <v>0</v>
      </c>
      <c r="K572" s="41">
        <v>0</v>
      </c>
    </row>
    <row r="573" spans="10:11" x14ac:dyDescent="0.3">
      <c r="J573" s="41">
        <v>0</v>
      </c>
      <c r="K573" s="41">
        <v>0</v>
      </c>
    </row>
    <row r="574" spans="10:11" x14ac:dyDescent="0.3">
      <c r="J574" s="41">
        <v>0</v>
      </c>
      <c r="K574" s="41">
        <v>0</v>
      </c>
    </row>
    <row r="575" spans="10:11" x14ac:dyDescent="0.3">
      <c r="J575" s="41">
        <v>0</v>
      </c>
      <c r="K575" s="41">
        <v>0</v>
      </c>
    </row>
    <row r="576" spans="10:11" x14ac:dyDescent="0.3">
      <c r="J576" s="41">
        <v>0</v>
      </c>
      <c r="K576" s="41">
        <v>0</v>
      </c>
    </row>
    <row r="577" spans="10:11" x14ac:dyDescent="0.3">
      <c r="J577" s="41">
        <v>0</v>
      </c>
      <c r="K577" s="41">
        <v>0</v>
      </c>
    </row>
    <row r="578" spans="10:11" x14ac:dyDescent="0.3">
      <c r="J578" s="41">
        <v>0</v>
      </c>
      <c r="K578" s="41">
        <v>0</v>
      </c>
    </row>
    <row r="579" spans="10:11" x14ac:dyDescent="0.3">
      <c r="J579" s="41">
        <v>0</v>
      </c>
      <c r="K579" s="41">
        <v>18070523</v>
      </c>
    </row>
    <row r="580" spans="10:11" x14ac:dyDescent="0.3">
      <c r="J580" s="41">
        <v>0</v>
      </c>
      <c r="K580" s="41">
        <v>0</v>
      </c>
    </row>
    <row r="581" spans="10:11" x14ac:dyDescent="0.3">
      <c r="J581" s="41">
        <v>0</v>
      </c>
      <c r="K581" s="41">
        <v>0</v>
      </c>
    </row>
    <row r="582" spans="10:11" x14ac:dyDescent="0.3">
      <c r="J582" s="41">
        <v>0</v>
      </c>
      <c r="K582" s="41">
        <v>0</v>
      </c>
    </row>
    <row r="583" spans="10:11" x14ac:dyDescent="0.3">
      <c r="J583" s="41">
        <v>111347.39</v>
      </c>
      <c r="K583" s="41">
        <v>0</v>
      </c>
    </row>
    <row r="584" spans="10:11" x14ac:dyDescent="0.3">
      <c r="J584" s="41">
        <v>0</v>
      </c>
      <c r="K584" s="41">
        <v>0</v>
      </c>
    </row>
    <row r="585" spans="10:11" x14ac:dyDescent="0.3">
      <c r="J585" s="41">
        <v>0</v>
      </c>
      <c r="K585" s="41">
        <v>0</v>
      </c>
    </row>
    <row r="586" spans="10:11" x14ac:dyDescent="0.3">
      <c r="J586" s="41">
        <v>0</v>
      </c>
      <c r="K586" s="41">
        <v>0</v>
      </c>
    </row>
    <row r="587" spans="10:11" x14ac:dyDescent="0.3">
      <c r="J587" s="41">
        <v>0</v>
      </c>
      <c r="K587" s="41">
        <v>0</v>
      </c>
    </row>
    <row r="588" spans="10:11" x14ac:dyDescent="0.3">
      <c r="J588" s="41">
        <v>0</v>
      </c>
      <c r="K588" s="41">
        <v>0</v>
      </c>
    </row>
    <row r="589" spans="10:11" x14ac:dyDescent="0.3">
      <c r="J589" s="41">
        <v>3932627.91</v>
      </c>
      <c r="K589" s="41">
        <v>0</v>
      </c>
    </row>
    <row r="590" spans="10:11" x14ac:dyDescent="0.3">
      <c r="J590" s="41">
        <v>0</v>
      </c>
      <c r="K590" s="41">
        <v>0</v>
      </c>
    </row>
    <row r="591" spans="10:11" x14ac:dyDescent="0.3">
      <c r="J591" s="41">
        <v>0</v>
      </c>
      <c r="K591" s="41">
        <v>0</v>
      </c>
    </row>
    <row r="592" spans="10:11" x14ac:dyDescent="0.3">
      <c r="J592" s="41">
        <v>0</v>
      </c>
      <c r="K592" s="41">
        <v>0</v>
      </c>
    </row>
    <row r="593" spans="10:11" x14ac:dyDescent="0.3">
      <c r="J593" s="41">
        <v>0</v>
      </c>
      <c r="K593" s="41">
        <v>0</v>
      </c>
    </row>
    <row r="594" spans="10:11" x14ac:dyDescent="0.3">
      <c r="J594" s="41">
        <v>0</v>
      </c>
      <c r="K594" s="41">
        <v>0</v>
      </c>
    </row>
    <row r="595" spans="10:11" x14ac:dyDescent="0.3">
      <c r="J595" s="41">
        <v>0</v>
      </c>
      <c r="K595" s="41">
        <v>0</v>
      </c>
    </row>
    <row r="596" spans="10:11" x14ac:dyDescent="0.3">
      <c r="J596" s="41">
        <v>0</v>
      </c>
      <c r="K596" s="41">
        <v>0</v>
      </c>
    </row>
    <row r="597" spans="10:11" x14ac:dyDescent="0.3">
      <c r="J597" s="41">
        <v>0</v>
      </c>
      <c r="K597" s="41">
        <v>0</v>
      </c>
    </row>
    <row r="598" spans="10:11" x14ac:dyDescent="0.3">
      <c r="J598" s="41">
        <v>0</v>
      </c>
      <c r="K598" s="41">
        <v>0</v>
      </c>
    </row>
    <row r="599" spans="10:11" x14ac:dyDescent="0.3">
      <c r="J599" s="41">
        <v>0</v>
      </c>
      <c r="K599" s="41">
        <v>0</v>
      </c>
    </row>
    <row r="600" spans="10:11" x14ac:dyDescent="0.3">
      <c r="J600" s="41">
        <v>0</v>
      </c>
      <c r="K600" s="41">
        <v>0</v>
      </c>
    </row>
    <row r="601" spans="10:11" x14ac:dyDescent="0.3">
      <c r="J601" s="41">
        <v>0</v>
      </c>
      <c r="K601" s="41">
        <v>0</v>
      </c>
    </row>
    <row r="602" spans="10:11" x14ac:dyDescent="0.3">
      <c r="J602" s="41">
        <v>0</v>
      </c>
      <c r="K602" s="41">
        <v>0</v>
      </c>
    </row>
    <row r="603" spans="10:11" x14ac:dyDescent="0.3">
      <c r="J603" s="41">
        <v>0</v>
      </c>
      <c r="K603" s="41">
        <v>0</v>
      </c>
    </row>
    <row r="604" spans="10:11" x14ac:dyDescent="0.3">
      <c r="J604" s="41">
        <v>0</v>
      </c>
      <c r="K604" s="41">
        <v>0</v>
      </c>
    </row>
    <row r="605" spans="10:11" x14ac:dyDescent="0.3">
      <c r="J605" s="41">
        <v>0</v>
      </c>
      <c r="K605" s="41">
        <v>0</v>
      </c>
    </row>
    <row r="606" spans="10:11" x14ac:dyDescent="0.3">
      <c r="J606" s="41">
        <v>979432.45</v>
      </c>
      <c r="K606" s="41">
        <v>0</v>
      </c>
    </row>
    <row r="607" spans="10:11" x14ac:dyDescent="0.3">
      <c r="J607" s="41">
        <v>0</v>
      </c>
      <c r="K607" s="41">
        <v>0</v>
      </c>
    </row>
    <row r="608" spans="10:11" x14ac:dyDescent="0.3">
      <c r="J608" s="41">
        <v>0</v>
      </c>
      <c r="K608" s="41">
        <v>0</v>
      </c>
    </row>
    <row r="609" spans="10:11" x14ac:dyDescent="0.3">
      <c r="J609" s="41">
        <v>170388</v>
      </c>
      <c r="K609" s="41">
        <v>0</v>
      </c>
    </row>
    <row r="610" spans="10:11" x14ac:dyDescent="0.3">
      <c r="J610" s="41">
        <v>0</v>
      </c>
      <c r="K610" s="41">
        <v>0</v>
      </c>
    </row>
    <row r="611" spans="10:11" x14ac:dyDescent="0.3">
      <c r="J611" s="41">
        <v>0</v>
      </c>
      <c r="K611" s="41">
        <v>0</v>
      </c>
    </row>
    <row r="612" spans="10:11" x14ac:dyDescent="0.3">
      <c r="J612" s="41">
        <v>0</v>
      </c>
      <c r="K612" s="41">
        <v>0</v>
      </c>
    </row>
    <row r="613" spans="10:11" x14ac:dyDescent="0.3">
      <c r="J613" s="41">
        <v>0</v>
      </c>
      <c r="K613" s="41">
        <v>0</v>
      </c>
    </row>
    <row r="614" spans="10:11" x14ac:dyDescent="0.3">
      <c r="J614" s="41">
        <v>0</v>
      </c>
      <c r="K614" s="41">
        <v>0</v>
      </c>
    </row>
    <row r="615" spans="10:11" x14ac:dyDescent="0.3">
      <c r="J615" s="41">
        <v>0</v>
      </c>
      <c r="K615" s="41">
        <v>0</v>
      </c>
    </row>
    <row r="616" spans="10:11" x14ac:dyDescent="0.3">
      <c r="J616" s="41">
        <v>0</v>
      </c>
      <c r="K616" s="41">
        <v>0</v>
      </c>
    </row>
    <row r="617" spans="10:11" x14ac:dyDescent="0.3">
      <c r="J617" s="41">
        <v>0</v>
      </c>
      <c r="K617" s="41">
        <v>0</v>
      </c>
    </row>
    <row r="618" spans="10:11" x14ac:dyDescent="0.3">
      <c r="J618" s="41">
        <v>0</v>
      </c>
      <c r="K618" s="41">
        <v>543395.42000000004</v>
      </c>
    </row>
    <row r="619" spans="10:11" x14ac:dyDescent="0.3">
      <c r="J619" s="41">
        <v>0</v>
      </c>
      <c r="K619" s="41">
        <v>5707106.9199999999</v>
      </c>
    </row>
    <row r="620" spans="10:11" x14ac:dyDescent="0.3">
      <c r="J620" s="41">
        <v>0</v>
      </c>
      <c r="K620" s="41">
        <v>0</v>
      </c>
    </row>
    <row r="621" spans="10:11" x14ac:dyDescent="0.3">
      <c r="J621" s="41">
        <v>0</v>
      </c>
      <c r="K621" s="41">
        <v>0</v>
      </c>
    </row>
    <row r="622" spans="10:11" x14ac:dyDescent="0.3">
      <c r="J622" s="41">
        <v>0</v>
      </c>
      <c r="K622" s="41">
        <v>0</v>
      </c>
    </row>
    <row r="623" spans="10:11" x14ac:dyDescent="0.3">
      <c r="J623" s="41">
        <v>0</v>
      </c>
      <c r="K623" s="41">
        <v>0</v>
      </c>
    </row>
    <row r="624" spans="10:11" x14ac:dyDescent="0.3">
      <c r="J624" s="41">
        <v>0</v>
      </c>
      <c r="K624" s="41">
        <v>0</v>
      </c>
    </row>
    <row r="625" spans="10:11" x14ac:dyDescent="0.3">
      <c r="J625" s="41">
        <v>0</v>
      </c>
      <c r="K625" s="41">
        <v>0</v>
      </c>
    </row>
    <row r="626" spans="10:11" x14ac:dyDescent="0.3">
      <c r="J626" s="41">
        <v>0</v>
      </c>
      <c r="K626" s="41">
        <v>6252891289</v>
      </c>
    </row>
    <row r="627" spans="10:11" x14ac:dyDescent="0.3">
      <c r="J627" s="41">
        <v>0</v>
      </c>
      <c r="K627" s="41">
        <v>2223757542.3000002</v>
      </c>
    </row>
    <row r="628" spans="10:11" x14ac:dyDescent="0.3">
      <c r="J628" s="41">
        <v>0</v>
      </c>
      <c r="K628" s="41">
        <v>645018386.35000002</v>
      </c>
    </row>
    <row r="629" spans="10:11" x14ac:dyDescent="0.3">
      <c r="J629" s="41">
        <v>0</v>
      </c>
      <c r="K629" s="41">
        <v>575720248.61000001</v>
      </c>
    </row>
    <row r="630" spans="10:11" x14ac:dyDescent="0.3">
      <c r="J630" s="41">
        <v>0</v>
      </c>
      <c r="K630" s="41">
        <v>804798850.38</v>
      </c>
    </row>
    <row r="631" spans="10:11" x14ac:dyDescent="0.3">
      <c r="J631" s="41">
        <v>0</v>
      </c>
      <c r="K631" s="41">
        <v>1814279891.8800001</v>
      </c>
    </row>
    <row r="632" spans="10:11" x14ac:dyDescent="0.3">
      <c r="J632" s="41">
        <v>0</v>
      </c>
      <c r="K632" s="41">
        <v>0</v>
      </c>
    </row>
    <row r="633" spans="10:11" x14ac:dyDescent="0.3">
      <c r="J633" s="41">
        <v>0</v>
      </c>
      <c r="K633" s="41">
        <v>0</v>
      </c>
    </row>
    <row r="634" spans="10:11" x14ac:dyDescent="0.3">
      <c r="J634" s="41">
        <v>0</v>
      </c>
      <c r="K634" s="41">
        <v>0</v>
      </c>
    </row>
    <row r="635" spans="10:11" x14ac:dyDescent="0.3">
      <c r="J635" s="41">
        <v>0</v>
      </c>
      <c r="K635" s="41">
        <v>0</v>
      </c>
    </row>
    <row r="636" spans="10:11" x14ac:dyDescent="0.3">
      <c r="J636" s="41">
        <v>0</v>
      </c>
      <c r="K636" s="41">
        <v>0</v>
      </c>
    </row>
    <row r="637" spans="10:11" x14ac:dyDescent="0.3">
      <c r="J637" s="41">
        <v>0</v>
      </c>
      <c r="K637" s="41">
        <v>33619186.329999998</v>
      </c>
    </row>
    <row r="638" spans="10:11" x14ac:dyDescent="0.3">
      <c r="J638" s="41">
        <v>0</v>
      </c>
      <c r="K638" s="41">
        <v>215472432.68000001</v>
      </c>
    </row>
    <row r="639" spans="10:11" x14ac:dyDescent="0.3">
      <c r="J639" s="41">
        <v>0</v>
      </c>
      <c r="K639" s="41">
        <v>177987723.75</v>
      </c>
    </row>
    <row r="640" spans="10:11" x14ac:dyDescent="0.3">
      <c r="J640" s="41">
        <v>0</v>
      </c>
      <c r="K640" s="41">
        <v>46570439.369999997</v>
      </c>
    </row>
    <row r="641" spans="10:11" x14ac:dyDescent="0.3">
      <c r="J641" s="41">
        <v>0</v>
      </c>
      <c r="K641" s="41">
        <v>557996130.16999996</v>
      </c>
    </row>
    <row r="642" spans="10:11" x14ac:dyDescent="0.3">
      <c r="J642" s="41">
        <v>0</v>
      </c>
      <c r="K642" s="41">
        <v>278428931.68000001</v>
      </c>
    </row>
    <row r="643" spans="10:11" x14ac:dyDescent="0.3">
      <c r="J643" s="41">
        <v>0</v>
      </c>
      <c r="K643" s="41">
        <v>0</v>
      </c>
    </row>
    <row r="644" spans="10:11" x14ac:dyDescent="0.3">
      <c r="J644" s="41">
        <v>3602078538.1300001</v>
      </c>
      <c r="K644" s="41">
        <v>0</v>
      </c>
    </row>
    <row r="645" spans="10:11" x14ac:dyDescent="0.3">
      <c r="J645" s="41">
        <v>682061480.59000003</v>
      </c>
      <c r="K645" s="41">
        <v>0</v>
      </c>
    </row>
    <row r="646" spans="10:11" x14ac:dyDescent="0.3">
      <c r="J646" s="41">
        <v>649412513</v>
      </c>
      <c r="K646" s="41">
        <v>0</v>
      </c>
    </row>
    <row r="647" spans="10:11" x14ac:dyDescent="0.3">
      <c r="J647" s="41">
        <v>12671056</v>
      </c>
      <c r="K647" s="41">
        <v>0</v>
      </c>
    </row>
    <row r="648" spans="10:11" x14ac:dyDescent="0.3">
      <c r="J648" s="41">
        <v>66689557</v>
      </c>
      <c r="K648" s="41">
        <v>0</v>
      </c>
    </row>
    <row r="649" spans="10:11" x14ac:dyDescent="0.3">
      <c r="J649" s="41">
        <v>4000000</v>
      </c>
      <c r="K649" s="41">
        <v>0</v>
      </c>
    </row>
    <row r="650" spans="10:11" x14ac:dyDescent="0.3">
      <c r="J650" s="41">
        <v>12671056</v>
      </c>
      <c r="K650" s="41">
        <v>0</v>
      </c>
    </row>
    <row r="651" spans="10:11" x14ac:dyDescent="0.3">
      <c r="J651" s="41">
        <v>0</v>
      </c>
      <c r="K651" s="41">
        <v>0</v>
      </c>
    </row>
    <row r="652" spans="10:11" x14ac:dyDescent="0.3">
      <c r="J652" s="41">
        <v>0</v>
      </c>
      <c r="K652" s="41">
        <v>0</v>
      </c>
    </row>
    <row r="653" spans="10:11" x14ac:dyDescent="0.3">
      <c r="J653" s="41">
        <v>0</v>
      </c>
      <c r="K653" s="41">
        <v>374076345</v>
      </c>
    </row>
    <row r="654" spans="10:11" x14ac:dyDescent="0.3">
      <c r="J654" s="41">
        <v>0</v>
      </c>
      <c r="K654" s="41">
        <v>83549079.790000007</v>
      </c>
    </row>
    <row r="655" spans="10:11" x14ac:dyDescent="0.3">
      <c r="J655" s="41">
        <v>0</v>
      </c>
      <c r="K655" s="41">
        <v>33223905</v>
      </c>
    </row>
    <row r="656" spans="10:11" x14ac:dyDescent="0.3">
      <c r="J656" s="41">
        <v>0</v>
      </c>
      <c r="K656" s="41">
        <v>18534051.699999999</v>
      </c>
    </row>
    <row r="657" spans="10:11" x14ac:dyDescent="0.3">
      <c r="J657" s="41">
        <v>0</v>
      </c>
      <c r="K657" s="41">
        <v>0</v>
      </c>
    </row>
    <row r="658" spans="10:11" x14ac:dyDescent="0.3">
      <c r="J658" s="41">
        <v>0</v>
      </c>
      <c r="K658" s="41">
        <v>0</v>
      </c>
    </row>
    <row r="659" spans="10:11" x14ac:dyDescent="0.3">
      <c r="J659" s="41">
        <v>0</v>
      </c>
      <c r="K659" s="41">
        <v>3602078538.1300001</v>
      </c>
    </row>
    <row r="660" spans="10:11" x14ac:dyDescent="0.3">
      <c r="J660" s="41">
        <v>0</v>
      </c>
      <c r="K660" s="41">
        <v>682061480.59000003</v>
      </c>
    </row>
    <row r="661" spans="10:11" x14ac:dyDescent="0.3">
      <c r="J661" s="41">
        <v>0</v>
      </c>
      <c r="K661" s="41">
        <v>649412513</v>
      </c>
    </row>
    <row r="662" spans="10:11" x14ac:dyDescent="0.3">
      <c r="J662" s="41">
        <v>0</v>
      </c>
      <c r="K662" s="41">
        <v>12671056</v>
      </c>
    </row>
    <row r="663" spans="10:11" x14ac:dyDescent="0.3">
      <c r="J663" s="41">
        <v>0</v>
      </c>
      <c r="K663" s="41">
        <v>66689557</v>
      </c>
    </row>
    <row r="664" spans="10:11" x14ac:dyDescent="0.3">
      <c r="J664" s="41">
        <v>0</v>
      </c>
      <c r="K664" s="41">
        <v>12671056</v>
      </c>
    </row>
    <row r="665" spans="10:11" x14ac:dyDescent="0.3">
      <c r="J665" s="41">
        <v>0</v>
      </c>
      <c r="K665" s="41">
        <v>4000000</v>
      </c>
    </row>
    <row r="666" spans="10:11" x14ac:dyDescent="0.3">
      <c r="J666" s="41">
        <v>0</v>
      </c>
      <c r="K666" s="41">
        <v>0</v>
      </c>
    </row>
    <row r="667" spans="10:11" x14ac:dyDescent="0.3">
      <c r="J667" s="41">
        <v>0</v>
      </c>
      <c r="K667" s="41">
        <v>0</v>
      </c>
    </row>
    <row r="668" spans="10:11" x14ac:dyDescent="0.3">
      <c r="J668" s="41">
        <v>0</v>
      </c>
      <c r="K668" s="41">
        <v>0</v>
      </c>
    </row>
    <row r="669" spans="10:11" x14ac:dyDescent="0.3">
      <c r="J669" s="41">
        <v>0</v>
      </c>
      <c r="K669" s="41">
        <v>0</v>
      </c>
    </row>
    <row r="670" spans="10:11" x14ac:dyDescent="0.3">
      <c r="J670" s="41">
        <v>0</v>
      </c>
      <c r="K670" s="41">
        <v>0</v>
      </c>
    </row>
    <row r="671" spans="10:11" x14ac:dyDescent="0.3">
      <c r="J671" s="41">
        <v>0</v>
      </c>
      <c r="K671" s="41">
        <v>0</v>
      </c>
    </row>
    <row r="672" spans="10:11" x14ac:dyDescent="0.3">
      <c r="J672" s="41">
        <v>0</v>
      </c>
      <c r="K672" s="41">
        <v>0</v>
      </c>
    </row>
    <row r="673" spans="10:11" x14ac:dyDescent="0.3">
      <c r="J673" s="41">
        <v>0</v>
      </c>
      <c r="K673" s="41">
        <v>0</v>
      </c>
    </row>
    <row r="674" spans="10:11" x14ac:dyDescent="0.3">
      <c r="J674" s="41">
        <v>0</v>
      </c>
      <c r="K674" s="41">
        <v>0</v>
      </c>
    </row>
    <row r="675" spans="10:11" x14ac:dyDescent="0.3">
      <c r="J675" s="41">
        <v>0</v>
      </c>
      <c r="K675" s="41">
        <v>0</v>
      </c>
    </row>
    <row r="676" spans="10:11" x14ac:dyDescent="0.3">
      <c r="J676" s="41">
        <v>0</v>
      </c>
      <c r="K676" s="41">
        <v>0</v>
      </c>
    </row>
    <row r="677" spans="10:11" x14ac:dyDescent="0.3">
      <c r="J677" s="41">
        <v>0</v>
      </c>
      <c r="K677" s="41">
        <v>0</v>
      </c>
    </row>
    <row r="678" spans="10:11" x14ac:dyDescent="0.3">
      <c r="J678" s="41">
        <v>0</v>
      </c>
      <c r="K678" s="41">
        <v>0</v>
      </c>
    </row>
    <row r="679" spans="10:11" x14ac:dyDescent="0.3">
      <c r="J679" s="41">
        <v>0</v>
      </c>
      <c r="K679" s="41">
        <v>0</v>
      </c>
    </row>
    <row r="680" spans="10:11" x14ac:dyDescent="0.3">
      <c r="J680" s="41">
        <v>0</v>
      </c>
      <c r="K680" s="41">
        <v>0</v>
      </c>
    </row>
    <row r="681" spans="10:11" x14ac:dyDescent="0.3">
      <c r="J681" s="41">
        <v>0</v>
      </c>
      <c r="K681" s="41">
        <v>0</v>
      </c>
    </row>
    <row r="682" spans="10:11" x14ac:dyDescent="0.3">
      <c r="J682" s="41">
        <v>0</v>
      </c>
      <c r="K682" s="41">
        <v>0</v>
      </c>
    </row>
    <row r="683" spans="10:11" x14ac:dyDescent="0.3">
      <c r="J683" s="41">
        <v>0</v>
      </c>
      <c r="K683" s="41">
        <v>0</v>
      </c>
    </row>
    <row r="684" spans="10:11" x14ac:dyDescent="0.3">
      <c r="J684" s="41">
        <v>261200110.81999999</v>
      </c>
      <c r="K684" s="41">
        <v>0</v>
      </c>
    </row>
    <row r="685" spans="10:11" x14ac:dyDescent="0.3">
      <c r="J685" s="41">
        <v>0</v>
      </c>
      <c r="K685" s="41">
        <v>0</v>
      </c>
    </row>
    <row r="686" spans="10:11" x14ac:dyDescent="0.3">
      <c r="J686" s="41">
        <v>57500</v>
      </c>
      <c r="K686" s="41">
        <v>0</v>
      </c>
    </row>
    <row r="687" spans="10:11" x14ac:dyDescent="0.3">
      <c r="J687" s="41">
        <v>464340</v>
      </c>
      <c r="K687" s="41">
        <v>0</v>
      </c>
    </row>
    <row r="688" spans="10:11" x14ac:dyDescent="0.3">
      <c r="J688" s="41">
        <v>72581</v>
      </c>
      <c r="K688" s="41">
        <v>0</v>
      </c>
    </row>
    <row r="689" spans="10:11" x14ac:dyDescent="0.3">
      <c r="J689" s="41">
        <v>0</v>
      </c>
      <c r="K689" s="41">
        <v>0</v>
      </c>
    </row>
    <row r="690" spans="10:11" x14ac:dyDescent="0.3">
      <c r="J690" s="41">
        <v>128403198.73999999</v>
      </c>
      <c r="K690" s="41">
        <v>0</v>
      </c>
    </row>
    <row r="691" spans="10:11" x14ac:dyDescent="0.3">
      <c r="J691" s="41">
        <v>114711.09</v>
      </c>
      <c r="K691" s="41">
        <v>0</v>
      </c>
    </row>
    <row r="692" spans="10:11" x14ac:dyDescent="0.3">
      <c r="J692" s="41">
        <v>0</v>
      </c>
      <c r="K692" s="41">
        <v>0</v>
      </c>
    </row>
    <row r="693" spans="10:11" x14ac:dyDescent="0.3">
      <c r="J693" s="41">
        <v>0</v>
      </c>
      <c r="K693" s="41">
        <v>0</v>
      </c>
    </row>
    <row r="694" spans="10:11" x14ac:dyDescent="0.3">
      <c r="J694" s="41">
        <v>10081034.359999999</v>
      </c>
      <c r="K694" s="41">
        <v>0</v>
      </c>
    </row>
    <row r="695" spans="10:11" x14ac:dyDescent="0.3">
      <c r="J695" s="41">
        <v>8467662.3100000005</v>
      </c>
      <c r="K695" s="41">
        <v>0</v>
      </c>
    </row>
    <row r="696" spans="10:11" x14ac:dyDescent="0.3">
      <c r="J696" s="41">
        <v>0</v>
      </c>
      <c r="K696" s="41">
        <v>0</v>
      </c>
    </row>
    <row r="697" spans="10:11" x14ac:dyDescent="0.3">
      <c r="J697" s="41">
        <v>0</v>
      </c>
      <c r="K697" s="41">
        <v>0</v>
      </c>
    </row>
    <row r="698" spans="10:11" x14ac:dyDescent="0.3">
      <c r="J698" s="41">
        <v>0</v>
      </c>
      <c r="K698" s="41">
        <v>0</v>
      </c>
    </row>
    <row r="699" spans="10:11" x14ac:dyDescent="0.3">
      <c r="J699" s="41">
        <v>0</v>
      </c>
      <c r="K699" s="41">
        <v>0</v>
      </c>
    </row>
    <row r="700" spans="10:11" x14ac:dyDescent="0.3">
      <c r="J700" s="41">
        <v>125625811.58</v>
      </c>
      <c r="K700" s="41">
        <v>0</v>
      </c>
    </row>
    <row r="701" spans="10:11" x14ac:dyDescent="0.3">
      <c r="J701" s="41">
        <v>62412573.479999997</v>
      </c>
      <c r="K701" s="41">
        <v>0</v>
      </c>
    </row>
    <row r="702" spans="10:11" x14ac:dyDescent="0.3">
      <c r="J702" s="41">
        <v>0</v>
      </c>
      <c r="K702" s="41">
        <v>0</v>
      </c>
    </row>
    <row r="703" spans="10:11" x14ac:dyDescent="0.3">
      <c r="J703" s="41">
        <v>4246006</v>
      </c>
      <c r="K703" s="41">
        <v>0</v>
      </c>
    </row>
    <row r="704" spans="10:11" x14ac:dyDescent="0.3">
      <c r="J704" s="41">
        <v>0</v>
      </c>
      <c r="K704" s="41">
        <v>0</v>
      </c>
    </row>
    <row r="705" spans="10:11" x14ac:dyDescent="0.3">
      <c r="J705" s="41">
        <v>0</v>
      </c>
      <c r="K705" s="41">
        <v>0</v>
      </c>
    </row>
    <row r="706" spans="10:11" x14ac:dyDescent="0.3">
      <c r="J706" s="41">
        <v>43032540</v>
      </c>
      <c r="K706" s="41">
        <v>0</v>
      </c>
    </row>
    <row r="707" spans="10:11" x14ac:dyDescent="0.3">
      <c r="J707" s="41">
        <v>12490683.710000001</v>
      </c>
      <c r="K707" s="41">
        <v>0</v>
      </c>
    </row>
    <row r="708" spans="10:11" x14ac:dyDescent="0.3">
      <c r="J708" s="41">
        <v>0</v>
      </c>
      <c r="K708" s="41">
        <v>0</v>
      </c>
    </row>
    <row r="709" spans="10:11" x14ac:dyDescent="0.3">
      <c r="J709" s="41">
        <v>0</v>
      </c>
      <c r="K709" s="41">
        <v>0</v>
      </c>
    </row>
    <row r="710" spans="10:11" x14ac:dyDescent="0.3">
      <c r="J710" s="41">
        <v>0</v>
      </c>
      <c r="K710" s="41">
        <v>0</v>
      </c>
    </row>
    <row r="711" spans="10:11" x14ac:dyDescent="0.3">
      <c r="J711" s="41">
        <v>1356422.61</v>
      </c>
      <c r="K711" s="41">
        <v>0</v>
      </c>
    </row>
    <row r="712" spans="10:11" x14ac:dyDescent="0.3">
      <c r="J712" s="41">
        <v>309161.57</v>
      </c>
      <c r="K712" s="41">
        <v>0</v>
      </c>
    </row>
    <row r="713" spans="10:11" x14ac:dyDescent="0.3">
      <c r="J713" s="41">
        <v>0</v>
      </c>
      <c r="K713" s="41">
        <v>0</v>
      </c>
    </row>
    <row r="714" spans="10:11" x14ac:dyDescent="0.3">
      <c r="J714" s="41">
        <v>72000</v>
      </c>
      <c r="K714" s="41">
        <v>0</v>
      </c>
    </row>
    <row r="715" spans="10:11" x14ac:dyDescent="0.3">
      <c r="J715" s="41">
        <v>29968</v>
      </c>
      <c r="K715" s="41">
        <v>0</v>
      </c>
    </row>
    <row r="716" spans="10:11" x14ac:dyDescent="0.3">
      <c r="J716" s="41">
        <v>599116</v>
      </c>
      <c r="K716" s="41">
        <v>0</v>
      </c>
    </row>
    <row r="717" spans="10:11" x14ac:dyDescent="0.3">
      <c r="J717" s="41">
        <v>0</v>
      </c>
      <c r="K717" s="41">
        <v>0</v>
      </c>
    </row>
    <row r="718" spans="10:11" x14ac:dyDescent="0.3">
      <c r="J718" s="41">
        <v>0</v>
      </c>
      <c r="K718" s="41">
        <v>0</v>
      </c>
    </row>
    <row r="719" spans="10:11" x14ac:dyDescent="0.3">
      <c r="J719" s="41">
        <v>9863190</v>
      </c>
      <c r="K719" s="41">
        <v>0</v>
      </c>
    </row>
    <row r="720" spans="10:11" x14ac:dyDescent="0.3">
      <c r="J720" s="41">
        <v>1446770</v>
      </c>
      <c r="K720" s="41">
        <v>0</v>
      </c>
    </row>
    <row r="721" spans="10:11" x14ac:dyDescent="0.3">
      <c r="J721" s="41">
        <v>60962.5</v>
      </c>
      <c r="K721" s="41">
        <v>0</v>
      </c>
    </row>
    <row r="722" spans="10:11" x14ac:dyDescent="0.3">
      <c r="J722" s="41">
        <v>0</v>
      </c>
      <c r="K722" s="41">
        <v>0</v>
      </c>
    </row>
    <row r="723" spans="10:11" x14ac:dyDescent="0.3">
      <c r="J723" s="41">
        <v>94875</v>
      </c>
      <c r="K723" s="41">
        <v>0</v>
      </c>
    </row>
    <row r="724" spans="10:11" x14ac:dyDescent="0.3">
      <c r="J724" s="41">
        <v>1215375</v>
      </c>
      <c r="K724" s="41">
        <v>0</v>
      </c>
    </row>
    <row r="725" spans="10:11" x14ac:dyDescent="0.3">
      <c r="J725" s="41">
        <v>4236634</v>
      </c>
      <c r="K725" s="41">
        <v>0</v>
      </c>
    </row>
    <row r="726" spans="10:11" x14ac:dyDescent="0.3">
      <c r="J726" s="41">
        <v>0</v>
      </c>
      <c r="K726" s="41">
        <v>0</v>
      </c>
    </row>
    <row r="727" spans="10:11" x14ac:dyDescent="0.3">
      <c r="J727" s="41">
        <v>0</v>
      </c>
      <c r="K727" s="41">
        <v>0</v>
      </c>
    </row>
    <row r="728" spans="10:11" x14ac:dyDescent="0.3">
      <c r="J728" s="41">
        <v>0</v>
      </c>
      <c r="K728" s="41">
        <v>0</v>
      </c>
    </row>
    <row r="729" spans="10:11" x14ac:dyDescent="0.3">
      <c r="J729" s="41">
        <v>0</v>
      </c>
      <c r="K729" s="41">
        <v>0</v>
      </c>
    </row>
    <row r="730" spans="10:11" x14ac:dyDescent="0.3">
      <c r="J730" s="41">
        <v>97325</v>
      </c>
      <c r="K730" s="41">
        <v>0</v>
      </c>
    </row>
    <row r="731" spans="10:11" x14ac:dyDescent="0.3">
      <c r="J731" s="41">
        <v>625</v>
      </c>
      <c r="K731" s="41">
        <v>0</v>
      </c>
    </row>
    <row r="732" spans="10:11" x14ac:dyDescent="0.3">
      <c r="J732" s="41">
        <v>0</v>
      </c>
      <c r="K732" s="41">
        <v>0</v>
      </c>
    </row>
    <row r="733" spans="10:11" x14ac:dyDescent="0.3">
      <c r="J733" s="41">
        <v>0</v>
      </c>
      <c r="K733" s="41">
        <v>0</v>
      </c>
    </row>
    <row r="734" spans="10:11" x14ac:dyDescent="0.3">
      <c r="J734" s="41">
        <v>26133686.25</v>
      </c>
      <c r="K734" s="41">
        <v>0</v>
      </c>
    </row>
    <row r="735" spans="10:11" x14ac:dyDescent="0.3">
      <c r="J735" s="41">
        <v>0</v>
      </c>
      <c r="K735" s="41">
        <v>0</v>
      </c>
    </row>
    <row r="736" spans="10:11" x14ac:dyDescent="0.3">
      <c r="J736" s="41">
        <v>144108</v>
      </c>
      <c r="K736" s="41">
        <v>0</v>
      </c>
    </row>
    <row r="737" spans="10:11" x14ac:dyDescent="0.3">
      <c r="J737" s="41">
        <v>0</v>
      </c>
      <c r="K737" s="41">
        <v>0</v>
      </c>
    </row>
    <row r="738" spans="10:11" x14ac:dyDescent="0.3">
      <c r="J738" s="41">
        <v>0</v>
      </c>
      <c r="K738" s="41">
        <v>0</v>
      </c>
    </row>
    <row r="739" spans="10:11" x14ac:dyDescent="0.3">
      <c r="J739" s="41">
        <v>3083570.64</v>
      </c>
      <c r="K739" s="41">
        <v>0</v>
      </c>
    </row>
    <row r="740" spans="10:11" x14ac:dyDescent="0.3">
      <c r="J740" s="41">
        <v>0</v>
      </c>
      <c r="K740" s="41">
        <v>0</v>
      </c>
    </row>
    <row r="741" spans="10:11" x14ac:dyDescent="0.3">
      <c r="J741" s="41">
        <v>2282857.2999999998</v>
      </c>
      <c r="K741" s="41">
        <v>0</v>
      </c>
    </row>
    <row r="742" spans="10:11" x14ac:dyDescent="0.3">
      <c r="J742" s="41">
        <v>1621733</v>
      </c>
      <c r="K742" s="41">
        <v>0</v>
      </c>
    </row>
    <row r="743" spans="10:11" x14ac:dyDescent="0.3">
      <c r="J743" s="41">
        <v>0</v>
      </c>
      <c r="K743" s="41">
        <v>960980.7</v>
      </c>
    </row>
    <row r="744" spans="10:11" x14ac:dyDescent="0.3">
      <c r="J744" s="41">
        <v>17430275.719999999</v>
      </c>
      <c r="K744" s="41">
        <v>0</v>
      </c>
    </row>
    <row r="745" spans="10:11" x14ac:dyDescent="0.3">
      <c r="J745" s="41">
        <v>0</v>
      </c>
      <c r="K745" s="41">
        <v>0</v>
      </c>
    </row>
    <row r="746" spans="10:11" x14ac:dyDescent="0.3">
      <c r="J746" s="41">
        <v>939213</v>
      </c>
      <c r="K746" s="41">
        <v>0</v>
      </c>
    </row>
    <row r="747" spans="10:11" x14ac:dyDescent="0.3">
      <c r="J747" s="41">
        <v>0</v>
      </c>
      <c r="K747" s="41">
        <v>0</v>
      </c>
    </row>
    <row r="748" spans="10:11" x14ac:dyDescent="0.3">
      <c r="J748" s="41">
        <v>1001112</v>
      </c>
      <c r="K748" s="41">
        <v>0</v>
      </c>
    </row>
    <row r="749" spans="10:11" x14ac:dyDescent="0.3">
      <c r="J749" s="41">
        <v>2553354.86</v>
      </c>
      <c r="K749" s="41">
        <v>0</v>
      </c>
    </row>
    <row r="750" spans="10:11" x14ac:dyDescent="0.3">
      <c r="J750" s="41">
        <v>603473</v>
      </c>
      <c r="K750" s="41">
        <v>0</v>
      </c>
    </row>
    <row r="751" spans="10:11" x14ac:dyDescent="0.3">
      <c r="J751" s="41">
        <v>0</v>
      </c>
      <c r="K751" s="41">
        <v>0</v>
      </c>
    </row>
    <row r="752" spans="10:11" x14ac:dyDescent="0.3">
      <c r="J752" s="41">
        <v>0</v>
      </c>
      <c r="K752" s="41">
        <v>0</v>
      </c>
    </row>
    <row r="753" spans="10:11" x14ac:dyDescent="0.3">
      <c r="J753" s="41">
        <v>375325</v>
      </c>
      <c r="K753" s="41">
        <v>0</v>
      </c>
    </row>
    <row r="754" spans="10:11" x14ac:dyDescent="0.3">
      <c r="J754" s="41">
        <v>0</v>
      </c>
      <c r="K754" s="41">
        <v>0</v>
      </c>
    </row>
    <row r="755" spans="10:11" x14ac:dyDescent="0.3">
      <c r="J755" s="41">
        <v>0</v>
      </c>
      <c r="K755" s="41">
        <v>0</v>
      </c>
    </row>
    <row r="756" spans="10:11" x14ac:dyDescent="0.3">
      <c r="J756" s="41">
        <v>50</v>
      </c>
      <c r="K756" s="41">
        <v>0</v>
      </c>
    </row>
    <row r="757" spans="10:11" x14ac:dyDescent="0.3">
      <c r="J757" s="41">
        <v>0</v>
      </c>
      <c r="K757" s="41">
        <v>0</v>
      </c>
    </row>
    <row r="758" spans="10:11" x14ac:dyDescent="0.3">
      <c r="J758" s="41">
        <v>0</v>
      </c>
      <c r="K758" s="41">
        <v>0</v>
      </c>
    </row>
    <row r="759" spans="10:11" x14ac:dyDescent="0.3">
      <c r="J759" s="41">
        <v>0</v>
      </c>
      <c r="K759" s="41">
        <v>0</v>
      </c>
    </row>
    <row r="760" spans="10:11" x14ac:dyDescent="0.3">
      <c r="J760" s="41">
        <v>0</v>
      </c>
      <c r="K760" s="41">
        <v>0</v>
      </c>
    </row>
    <row r="761" spans="10:11" x14ac:dyDescent="0.3">
      <c r="J761" s="41">
        <v>0</v>
      </c>
      <c r="K761" s="41">
        <v>0</v>
      </c>
    </row>
    <row r="762" spans="10:11" x14ac:dyDescent="0.3">
      <c r="J762" s="41">
        <v>144580</v>
      </c>
      <c r="K762" s="41">
        <v>0</v>
      </c>
    </row>
    <row r="763" spans="10:11" x14ac:dyDescent="0.3">
      <c r="J763" s="41">
        <v>0</v>
      </c>
      <c r="K763" s="41">
        <v>0</v>
      </c>
    </row>
    <row r="764" spans="10:11" x14ac:dyDescent="0.3">
      <c r="J764" s="41">
        <v>0</v>
      </c>
      <c r="K764" s="41">
        <v>0</v>
      </c>
    </row>
    <row r="765" spans="10:11" x14ac:dyDescent="0.3">
      <c r="J765" s="41">
        <v>99650</v>
      </c>
      <c r="K765" s="41">
        <v>0</v>
      </c>
    </row>
    <row r="766" spans="10:11" x14ac:dyDescent="0.3">
      <c r="J766" s="41">
        <v>0</v>
      </c>
      <c r="K766" s="41">
        <v>0</v>
      </c>
    </row>
    <row r="767" spans="10:11" x14ac:dyDescent="0.3">
      <c r="J767" s="41">
        <v>0</v>
      </c>
      <c r="K767" s="41">
        <v>0</v>
      </c>
    </row>
    <row r="768" spans="10:11" x14ac:dyDescent="0.3">
      <c r="J768" s="41">
        <v>6550</v>
      </c>
      <c r="K768" s="41">
        <v>0</v>
      </c>
    </row>
    <row r="769" spans="10:11" x14ac:dyDescent="0.3">
      <c r="J769" s="41">
        <v>0</v>
      </c>
      <c r="K769" s="41">
        <v>0</v>
      </c>
    </row>
    <row r="770" spans="10:11" x14ac:dyDescent="0.3">
      <c r="J770" s="41">
        <v>0</v>
      </c>
      <c r="K770" s="41">
        <v>0</v>
      </c>
    </row>
    <row r="771" spans="10:11" x14ac:dyDescent="0.3">
      <c r="J771" s="41">
        <v>0</v>
      </c>
      <c r="K771" s="41">
        <v>0</v>
      </c>
    </row>
    <row r="772" spans="10:11" x14ac:dyDescent="0.3">
      <c r="J772" s="41">
        <v>0</v>
      </c>
      <c r="K772" s="41">
        <v>0</v>
      </c>
    </row>
    <row r="773" spans="10:11" x14ac:dyDescent="0.3">
      <c r="J773" s="41">
        <v>0</v>
      </c>
      <c r="K773" s="41">
        <v>0</v>
      </c>
    </row>
    <row r="774" spans="10:11" x14ac:dyDescent="0.3">
      <c r="J774" s="41">
        <v>300</v>
      </c>
      <c r="K774" s="41">
        <v>0</v>
      </c>
    </row>
    <row r="775" spans="10:11" x14ac:dyDescent="0.3">
      <c r="J775" s="41">
        <v>0</v>
      </c>
      <c r="K775" s="41">
        <v>0</v>
      </c>
    </row>
    <row r="776" spans="10:11" x14ac:dyDescent="0.3">
      <c r="J776" s="41">
        <v>0</v>
      </c>
      <c r="K776" s="41">
        <v>0</v>
      </c>
    </row>
    <row r="777" spans="10:11" x14ac:dyDescent="0.3">
      <c r="J777" s="41">
        <v>0</v>
      </c>
      <c r="K777" s="41">
        <v>0</v>
      </c>
    </row>
    <row r="778" spans="10:11" x14ac:dyDescent="0.3">
      <c r="J778" s="41">
        <v>0</v>
      </c>
      <c r="K778" s="41">
        <v>0</v>
      </c>
    </row>
    <row r="779" spans="10:11" x14ac:dyDescent="0.3">
      <c r="J779" s="41">
        <v>0</v>
      </c>
      <c r="K779" s="41">
        <v>0</v>
      </c>
    </row>
    <row r="780" spans="10:11" x14ac:dyDescent="0.3">
      <c r="J780" s="41">
        <v>0</v>
      </c>
      <c r="K780" s="41">
        <v>0</v>
      </c>
    </row>
    <row r="781" spans="10:11" x14ac:dyDescent="0.3">
      <c r="J781" s="41">
        <v>0</v>
      </c>
      <c r="K781" s="41">
        <v>0</v>
      </c>
    </row>
    <row r="782" spans="10:11" x14ac:dyDescent="0.3">
      <c r="J782" s="41">
        <v>216355</v>
      </c>
      <c r="K782" s="41">
        <v>0</v>
      </c>
    </row>
    <row r="783" spans="10:11" x14ac:dyDescent="0.3">
      <c r="J783" s="41">
        <v>0</v>
      </c>
      <c r="K783" s="41">
        <v>0</v>
      </c>
    </row>
    <row r="784" spans="10:11" x14ac:dyDescent="0.3">
      <c r="J784" s="41">
        <v>300</v>
      </c>
      <c r="K784" s="41">
        <v>0</v>
      </c>
    </row>
    <row r="785" spans="10:11" x14ac:dyDescent="0.3">
      <c r="J785" s="41">
        <v>0</v>
      </c>
      <c r="K785" s="41">
        <v>0</v>
      </c>
    </row>
    <row r="786" spans="10:11" x14ac:dyDescent="0.3">
      <c r="J786" s="41">
        <v>16705725.550000001</v>
      </c>
      <c r="K786" s="41">
        <v>0</v>
      </c>
    </row>
    <row r="787" spans="10:11" x14ac:dyDescent="0.3">
      <c r="J787" s="41">
        <v>0</v>
      </c>
      <c r="K787" s="41">
        <v>0</v>
      </c>
    </row>
    <row r="788" spans="10:11" x14ac:dyDescent="0.3">
      <c r="J788" s="41">
        <v>0</v>
      </c>
      <c r="K788" s="41">
        <v>610312</v>
      </c>
    </row>
    <row r="789" spans="10:11" x14ac:dyDescent="0.3">
      <c r="J789" s="41">
        <v>7308565.1900000004</v>
      </c>
      <c r="K789" s="41">
        <v>0</v>
      </c>
    </row>
    <row r="790" spans="10:11" x14ac:dyDescent="0.3">
      <c r="J790" s="41">
        <v>1108711</v>
      </c>
      <c r="K790" s="41">
        <v>0</v>
      </c>
    </row>
    <row r="791" spans="10:11" x14ac:dyDescent="0.3">
      <c r="J791" s="41">
        <v>315895</v>
      </c>
      <c r="K791" s="41">
        <v>0</v>
      </c>
    </row>
    <row r="792" spans="10:11" x14ac:dyDescent="0.3">
      <c r="J792" s="41">
        <v>650126</v>
      </c>
      <c r="K792" s="41">
        <v>0</v>
      </c>
    </row>
    <row r="793" spans="10:11" x14ac:dyDescent="0.3">
      <c r="J793" s="41">
        <v>1162300</v>
      </c>
      <c r="K793" s="41">
        <v>0</v>
      </c>
    </row>
    <row r="794" spans="10:11" x14ac:dyDescent="0.3">
      <c r="J794" s="41">
        <v>0</v>
      </c>
      <c r="K794" s="41">
        <v>0</v>
      </c>
    </row>
    <row r="795" spans="10:11" x14ac:dyDescent="0.3">
      <c r="J795" s="41">
        <v>1106580.75</v>
      </c>
      <c r="K795" s="41">
        <v>0</v>
      </c>
    </row>
    <row r="796" spans="10:11" x14ac:dyDescent="0.3">
      <c r="J796" s="41">
        <v>0</v>
      </c>
      <c r="K796" s="41">
        <v>0</v>
      </c>
    </row>
    <row r="797" spans="10:11" x14ac:dyDescent="0.3">
      <c r="J797" s="41">
        <v>0</v>
      </c>
      <c r="K797" s="41">
        <v>0</v>
      </c>
    </row>
    <row r="798" spans="10:11" x14ac:dyDescent="0.3">
      <c r="J798" s="41">
        <v>2470555</v>
      </c>
      <c r="K798" s="41">
        <v>0</v>
      </c>
    </row>
    <row r="799" spans="10:11" x14ac:dyDescent="0.3">
      <c r="J799" s="41">
        <v>0</v>
      </c>
      <c r="K799" s="41">
        <v>0</v>
      </c>
    </row>
    <row r="800" spans="10:11" x14ac:dyDescent="0.3">
      <c r="J800" s="41">
        <v>0</v>
      </c>
      <c r="K800" s="41">
        <v>0</v>
      </c>
    </row>
    <row r="801" spans="10:11" x14ac:dyDescent="0.3">
      <c r="J801" s="41">
        <v>43621</v>
      </c>
      <c r="K801" s="41">
        <v>0</v>
      </c>
    </row>
    <row r="802" spans="10:11" x14ac:dyDescent="0.3">
      <c r="J802" s="41">
        <v>1027023.5</v>
      </c>
      <c r="K802" s="41">
        <v>0</v>
      </c>
    </row>
    <row r="803" spans="10:11" x14ac:dyDescent="0.3">
      <c r="J803" s="41">
        <v>19049</v>
      </c>
      <c r="K803" s="41">
        <v>0</v>
      </c>
    </row>
    <row r="804" spans="10:11" x14ac:dyDescent="0.3">
      <c r="J804" s="41">
        <v>2849</v>
      </c>
      <c r="K804" s="41">
        <v>0</v>
      </c>
    </row>
    <row r="805" spans="10:11" x14ac:dyDescent="0.3">
      <c r="J805" s="41">
        <v>0</v>
      </c>
      <c r="K805" s="41">
        <v>0</v>
      </c>
    </row>
    <row r="806" spans="10:11" x14ac:dyDescent="0.3">
      <c r="J806" s="41">
        <v>0</v>
      </c>
      <c r="K806" s="41">
        <v>0</v>
      </c>
    </row>
    <row r="807" spans="10:11" x14ac:dyDescent="0.3">
      <c r="J807" s="41">
        <v>52821</v>
      </c>
      <c r="K807" s="41">
        <v>0</v>
      </c>
    </row>
    <row r="808" spans="10:11" x14ac:dyDescent="0.3">
      <c r="J808" s="41">
        <v>2156525</v>
      </c>
      <c r="K808" s="41">
        <v>0</v>
      </c>
    </row>
    <row r="809" spans="10:11" x14ac:dyDescent="0.3">
      <c r="J809" s="41">
        <v>753693</v>
      </c>
      <c r="K809" s="41">
        <v>0</v>
      </c>
    </row>
    <row r="810" spans="10:11" x14ac:dyDescent="0.3">
      <c r="J810" s="41">
        <v>2687543.73</v>
      </c>
      <c r="K810" s="41">
        <v>0</v>
      </c>
    </row>
    <row r="811" spans="10:11" x14ac:dyDescent="0.3">
      <c r="J811" s="41">
        <v>52936</v>
      </c>
      <c r="K811" s="41">
        <v>0</v>
      </c>
    </row>
    <row r="812" spans="10:11" x14ac:dyDescent="0.3">
      <c r="J812" s="41">
        <v>2306213.04</v>
      </c>
      <c r="K812" s="41">
        <v>0</v>
      </c>
    </row>
    <row r="813" spans="10:11" x14ac:dyDescent="0.3">
      <c r="J813" s="41">
        <v>1961480.5</v>
      </c>
      <c r="K813" s="41">
        <v>0</v>
      </c>
    </row>
    <row r="814" spans="10:11" x14ac:dyDescent="0.3">
      <c r="J814" s="41">
        <v>1773842</v>
      </c>
      <c r="K814" s="41">
        <v>0</v>
      </c>
    </row>
    <row r="815" spans="10:11" x14ac:dyDescent="0.3">
      <c r="J815" s="41">
        <v>8786986.1300000008</v>
      </c>
      <c r="K815" s="41">
        <v>0</v>
      </c>
    </row>
    <row r="816" spans="10:11" x14ac:dyDescent="0.3">
      <c r="J816" s="41">
        <v>1125</v>
      </c>
      <c r="K816" s="41">
        <v>0</v>
      </c>
    </row>
    <row r="817" spans="10:11" x14ac:dyDescent="0.3">
      <c r="J817" s="41">
        <v>1371384</v>
      </c>
      <c r="K817" s="41">
        <v>0</v>
      </c>
    </row>
    <row r="818" spans="10:11" x14ac:dyDescent="0.3">
      <c r="J818" s="41">
        <v>15162714.199999999</v>
      </c>
      <c r="K818" s="41">
        <v>0</v>
      </c>
    </row>
    <row r="819" spans="10:11" x14ac:dyDescent="0.3">
      <c r="J819" s="41">
        <v>3672920.85</v>
      </c>
      <c r="K819" s="41">
        <v>0</v>
      </c>
    </row>
    <row r="820" spans="10:11" x14ac:dyDescent="0.3">
      <c r="J820" s="41">
        <v>1754180.88</v>
      </c>
      <c r="K820" s="41">
        <v>0</v>
      </c>
    </row>
    <row r="821" spans="10:11" x14ac:dyDescent="0.3">
      <c r="J821" s="41">
        <v>2096974.59</v>
      </c>
      <c r="K821" s="41">
        <v>0</v>
      </c>
    </row>
    <row r="822" spans="10:11" x14ac:dyDescent="0.3">
      <c r="J822" s="41">
        <v>935560</v>
      </c>
      <c r="K822" s="41">
        <v>0</v>
      </c>
    </row>
    <row r="823" spans="10:11" x14ac:dyDescent="0.3">
      <c r="J823" s="41">
        <v>44297000</v>
      </c>
      <c r="K823" s="41">
        <v>0</v>
      </c>
    </row>
    <row r="824" spans="10:11" x14ac:dyDescent="0.3">
      <c r="J824" s="41">
        <v>522060</v>
      </c>
      <c r="K824" s="41">
        <v>0</v>
      </c>
    </row>
    <row r="825" spans="10:11" x14ac:dyDescent="0.3">
      <c r="J825" s="41">
        <v>5480</v>
      </c>
      <c r="K825" s="41">
        <v>0</v>
      </c>
    </row>
    <row r="826" spans="10:11" x14ac:dyDescent="0.3">
      <c r="J826" s="41">
        <v>0</v>
      </c>
      <c r="K826" s="41">
        <v>0</v>
      </c>
    </row>
    <row r="827" spans="10:11" x14ac:dyDescent="0.3">
      <c r="J827" s="41">
        <v>3527634</v>
      </c>
      <c r="K827" s="41">
        <v>0</v>
      </c>
    </row>
    <row r="828" spans="10:11" x14ac:dyDescent="0.3">
      <c r="J828" s="41">
        <v>952692</v>
      </c>
      <c r="K828" s="41">
        <v>0</v>
      </c>
    </row>
    <row r="829" spans="10:11" x14ac:dyDescent="0.3">
      <c r="J829" s="41">
        <v>1438333</v>
      </c>
      <c r="K829" s="41">
        <v>0</v>
      </c>
    </row>
    <row r="830" spans="10:11" x14ac:dyDescent="0.3">
      <c r="J830" s="41">
        <v>0</v>
      </c>
      <c r="K830" s="41">
        <v>0</v>
      </c>
    </row>
    <row r="831" spans="10:11" x14ac:dyDescent="0.3">
      <c r="J831" s="41">
        <v>0</v>
      </c>
      <c r="K831" s="41">
        <v>0</v>
      </c>
    </row>
    <row r="832" spans="10:11" x14ac:dyDescent="0.3">
      <c r="J832" s="41">
        <v>7618900</v>
      </c>
      <c r="K832" s="41">
        <v>0</v>
      </c>
    </row>
    <row r="833" spans="10:11" x14ac:dyDescent="0.3">
      <c r="J833" s="41">
        <v>50407</v>
      </c>
      <c r="K833" s="41">
        <v>0</v>
      </c>
    </row>
    <row r="834" spans="10:11" x14ac:dyDescent="0.3">
      <c r="J834" s="41">
        <v>410525</v>
      </c>
      <c r="K834" s="41">
        <v>0</v>
      </c>
    </row>
    <row r="835" spans="10:11" x14ac:dyDescent="0.3">
      <c r="J835" s="41">
        <v>1150000</v>
      </c>
      <c r="K835" s="41">
        <v>0</v>
      </c>
    </row>
    <row r="836" spans="10:11" x14ac:dyDescent="0.3">
      <c r="J836" s="41">
        <v>681160.32</v>
      </c>
      <c r="K836" s="41">
        <v>0</v>
      </c>
    </row>
    <row r="837" spans="10:11" x14ac:dyDescent="0.3">
      <c r="J837" s="41">
        <v>809007</v>
      </c>
      <c r="K837" s="41">
        <v>0</v>
      </c>
    </row>
    <row r="838" spans="10:11" x14ac:dyDescent="0.3">
      <c r="J838" s="41">
        <v>0</v>
      </c>
      <c r="K838" s="41">
        <v>0</v>
      </c>
    </row>
    <row r="839" spans="10:11" x14ac:dyDescent="0.3">
      <c r="J839" s="41">
        <v>34260</v>
      </c>
      <c r="K839" s="41">
        <v>0</v>
      </c>
    </row>
    <row r="840" spans="10:11" x14ac:dyDescent="0.3">
      <c r="J840" s="41">
        <v>0</v>
      </c>
      <c r="K840" s="41">
        <v>0</v>
      </c>
    </row>
    <row r="841" spans="10:11" x14ac:dyDescent="0.3">
      <c r="J841" s="41">
        <v>192235</v>
      </c>
      <c r="K841" s="41">
        <v>0</v>
      </c>
    </row>
    <row r="842" spans="10:11" x14ac:dyDescent="0.3">
      <c r="J842" s="41">
        <v>61145</v>
      </c>
      <c r="K842" s="41">
        <v>0</v>
      </c>
    </row>
    <row r="843" spans="10:11" x14ac:dyDescent="0.3">
      <c r="J843" s="41">
        <v>0</v>
      </c>
      <c r="K843" s="41">
        <v>0</v>
      </c>
    </row>
    <row r="844" spans="10:11" x14ac:dyDescent="0.3">
      <c r="J844" s="41">
        <v>391975</v>
      </c>
      <c r="K844" s="41">
        <v>0</v>
      </c>
    </row>
    <row r="845" spans="10:11" x14ac:dyDescent="0.3">
      <c r="J845" s="41">
        <v>0</v>
      </c>
      <c r="K845" s="41">
        <v>0</v>
      </c>
    </row>
    <row r="846" spans="10:11" x14ac:dyDescent="0.3">
      <c r="J846" s="41">
        <v>13191050</v>
      </c>
      <c r="K846" s="41">
        <v>0</v>
      </c>
    </row>
    <row r="847" spans="10:11" x14ac:dyDescent="0.3">
      <c r="J847" s="41">
        <v>0</v>
      </c>
      <c r="K847" s="41">
        <v>0</v>
      </c>
    </row>
    <row r="848" spans="10:11" x14ac:dyDescent="0.3">
      <c r="J848" s="41">
        <v>0</v>
      </c>
      <c r="K848" s="41">
        <v>0</v>
      </c>
    </row>
    <row r="849" spans="10:11" x14ac:dyDescent="0.3">
      <c r="J849" s="41">
        <v>376466</v>
      </c>
      <c r="K849" s="41">
        <v>0</v>
      </c>
    </row>
    <row r="850" spans="10:11" x14ac:dyDescent="0.3">
      <c r="J850" s="41">
        <v>3610686</v>
      </c>
      <c r="K850" s="41">
        <v>0</v>
      </c>
    </row>
    <row r="851" spans="10:11" x14ac:dyDescent="0.3">
      <c r="J851" s="41">
        <v>2833077</v>
      </c>
      <c r="K851" s="41">
        <v>0</v>
      </c>
    </row>
    <row r="852" spans="10:11" x14ac:dyDescent="0.3">
      <c r="J852" s="41">
        <v>0</v>
      </c>
      <c r="K852" s="41">
        <v>0</v>
      </c>
    </row>
    <row r="853" spans="10:11" x14ac:dyDescent="0.3">
      <c r="J853" s="41">
        <v>5068747</v>
      </c>
      <c r="K853" s="41">
        <v>0</v>
      </c>
    </row>
    <row r="854" spans="10:11" x14ac:dyDescent="0.3">
      <c r="J854" s="41">
        <v>0</v>
      </c>
      <c r="K854" s="41">
        <v>0</v>
      </c>
    </row>
    <row r="855" spans="10:11" x14ac:dyDescent="0.3">
      <c r="J855" s="41">
        <v>0</v>
      </c>
      <c r="K855" s="41">
        <v>0</v>
      </c>
    </row>
    <row r="856" spans="10:11" x14ac:dyDescent="0.3">
      <c r="J856" s="41">
        <v>91000</v>
      </c>
      <c r="K856" s="41">
        <v>0</v>
      </c>
    </row>
    <row r="857" spans="10:11" x14ac:dyDescent="0.3">
      <c r="J857" s="41">
        <v>10000000</v>
      </c>
      <c r="K857" s="41">
        <v>0</v>
      </c>
    </row>
    <row r="858" spans="10:11" x14ac:dyDescent="0.3">
      <c r="J858" s="41">
        <v>500000000</v>
      </c>
      <c r="K858" s="41">
        <v>0</v>
      </c>
    </row>
    <row r="859" spans="10:11" x14ac:dyDescent="0.3">
      <c r="J859" s="41">
        <v>778757</v>
      </c>
      <c r="K859" s="41">
        <v>0</v>
      </c>
    </row>
    <row r="860" spans="10:11" x14ac:dyDescent="0.3">
      <c r="J860" s="41">
        <v>189529</v>
      </c>
      <c r="K860" s="41">
        <v>0</v>
      </c>
    </row>
    <row r="861" spans="10:11" x14ac:dyDescent="0.3">
      <c r="J861" s="41">
        <v>0</v>
      </c>
      <c r="K861" s="41">
        <v>0</v>
      </c>
    </row>
    <row r="862" spans="10:11" x14ac:dyDescent="0.3">
      <c r="J862" s="41">
        <v>0</v>
      </c>
      <c r="K862" s="41">
        <v>0</v>
      </c>
    </row>
    <row r="863" spans="10:11" x14ac:dyDescent="0.3">
      <c r="J863" s="41">
        <v>0</v>
      </c>
      <c r="K863" s="41">
        <v>0</v>
      </c>
    </row>
    <row r="864" spans="10:11" x14ac:dyDescent="0.3">
      <c r="J864" s="41">
        <v>0</v>
      </c>
      <c r="K864" s="41">
        <v>0</v>
      </c>
    </row>
    <row r="865" spans="10:11" x14ac:dyDescent="0.3">
      <c r="J865" s="41">
        <v>0</v>
      </c>
      <c r="K865" s="41">
        <v>0</v>
      </c>
    </row>
    <row r="866" spans="10:11" x14ac:dyDescent="0.3">
      <c r="J866" s="41">
        <v>1193732</v>
      </c>
      <c r="K866" s="41">
        <v>0</v>
      </c>
    </row>
    <row r="867" spans="10:11" x14ac:dyDescent="0.3">
      <c r="J867" s="41">
        <v>0</v>
      </c>
      <c r="K867" s="41">
        <v>0</v>
      </c>
    </row>
    <row r="868" spans="10:11" x14ac:dyDescent="0.3">
      <c r="J868" s="41">
        <v>0</v>
      </c>
      <c r="K868" s="41">
        <v>0</v>
      </c>
    </row>
    <row r="869" spans="10:11" x14ac:dyDescent="0.3">
      <c r="J869" s="41">
        <v>0</v>
      </c>
      <c r="K869" s="41">
        <v>0</v>
      </c>
    </row>
    <row r="870" spans="10:11" x14ac:dyDescent="0.3">
      <c r="J870" s="41">
        <v>0</v>
      </c>
      <c r="K870" s="41">
        <v>0</v>
      </c>
    </row>
    <row r="871" spans="10:11" x14ac:dyDescent="0.3">
      <c r="J871" s="41">
        <v>3530072</v>
      </c>
      <c r="K871" s="41">
        <v>0</v>
      </c>
    </row>
    <row r="872" spans="10:11" x14ac:dyDescent="0.3">
      <c r="J872" s="41">
        <v>0</v>
      </c>
      <c r="K872" s="41">
        <v>0</v>
      </c>
    </row>
    <row r="873" spans="10:11" x14ac:dyDescent="0.3">
      <c r="J873" s="41">
        <v>980400</v>
      </c>
      <c r="K873" s="41">
        <v>0</v>
      </c>
    </row>
    <row r="874" spans="10:11" x14ac:dyDescent="0.3">
      <c r="J874" s="41">
        <v>0</v>
      </c>
      <c r="K874" s="41">
        <v>0</v>
      </c>
    </row>
    <row r="875" spans="10:11" x14ac:dyDescent="0.3">
      <c r="J875" s="41">
        <v>1775800</v>
      </c>
      <c r="K875" s="41">
        <v>0</v>
      </c>
    </row>
    <row r="876" spans="10:11" x14ac:dyDescent="0.3">
      <c r="J876" s="41">
        <v>0</v>
      </c>
      <c r="K876" s="41">
        <v>0</v>
      </c>
    </row>
    <row r="877" spans="10:11" x14ac:dyDescent="0.3">
      <c r="J877" s="41">
        <v>1626500</v>
      </c>
      <c r="K877" s="41">
        <v>0</v>
      </c>
    </row>
    <row r="878" spans="10:11" x14ac:dyDescent="0.3">
      <c r="J878" s="41">
        <v>0</v>
      </c>
      <c r="K878" s="41">
        <v>0</v>
      </c>
    </row>
    <row r="879" spans="10:11" x14ac:dyDescent="0.3">
      <c r="J879" s="41">
        <v>2500000</v>
      </c>
      <c r="K879" s="41">
        <v>0</v>
      </c>
    </row>
    <row r="880" spans="10:11" x14ac:dyDescent="0.3">
      <c r="J880" s="41">
        <v>0</v>
      </c>
      <c r="K880" s="41">
        <v>0</v>
      </c>
    </row>
    <row r="881" spans="10:11" x14ac:dyDescent="0.3">
      <c r="J881" s="41">
        <v>79500000</v>
      </c>
      <c r="K881" s="41">
        <v>0</v>
      </c>
    </row>
    <row r="882" spans="10:11" x14ac:dyDescent="0.3">
      <c r="J882" s="41">
        <v>0</v>
      </c>
      <c r="K882" s="41">
        <v>0</v>
      </c>
    </row>
    <row r="883" spans="10:11" x14ac:dyDescent="0.3">
      <c r="J883" s="41">
        <v>870305</v>
      </c>
      <c r="K883" s="41">
        <v>0</v>
      </c>
    </row>
    <row r="884" spans="10:11" x14ac:dyDescent="0.3">
      <c r="J884" s="41">
        <v>438250</v>
      </c>
      <c r="K884" s="41">
        <v>0</v>
      </c>
    </row>
    <row r="885" spans="10:11" x14ac:dyDescent="0.3">
      <c r="J885" s="41">
        <v>8071283</v>
      </c>
      <c r="K885" s="41">
        <v>0</v>
      </c>
    </row>
    <row r="886" spans="10:11" x14ac:dyDescent="0.3">
      <c r="J886" s="41">
        <v>99222470</v>
      </c>
      <c r="K886" s="41">
        <v>0</v>
      </c>
    </row>
    <row r="887" spans="10:11" x14ac:dyDescent="0.3">
      <c r="J887" s="41">
        <v>0</v>
      </c>
      <c r="K887" s="41">
        <v>0</v>
      </c>
    </row>
    <row r="888" spans="10:11" x14ac:dyDescent="0.3">
      <c r="J888" s="41">
        <v>3718128</v>
      </c>
      <c r="K888" s="41">
        <v>0</v>
      </c>
    </row>
    <row r="889" spans="10:11" x14ac:dyDescent="0.3">
      <c r="J889" s="41">
        <v>0</v>
      </c>
      <c r="K889" s="41">
        <v>0</v>
      </c>
    </row>
    <row r="890" spans="10:11" x14ac:dyDescent="0.3">
      <c r="J890" s="41">
        <v>150000</v>
      </c>
      <c r="K890" s="41">
        <v>0</v>
      </c>
    </row>
    <row r="891" spans="10:11" x14ac:dyDescent="0.3">
      <c r="J891" s="41">
        <v>0</v>
      </c>
      <c r="K891" s="41">
        <v>0</v>
      </c>
    </row>
    <row r="892" spans="10:11" x14ac:dyDescent="0.3">
      <c r="J892" s="41">
        <v>0</v>
      </c>
      <c r="K892" s="41">
        <v>0</v>
      </c>
    </row>
    <row r="893" spans="10:11" x14ac:dyDescent="0.3">
      <c r="J893" s="41">
        <v>0</v>
      </c>
      <c r="K893" s="41">
        <v>0</v>
      </c>
    </row>
    <row r="894" spans="10:11" x14ac:dyDescent="0.3">
      <c r="J894" s="41">
        <v>0</v>
      </c>
      <c r="K894" s="41">
        <v>347157819.19999999</v>
      </c>
    </row>
    <row r="895" spans="10:11" x14ac:dyDescent="0.3">
      <c r="J895" s="41">
        <v>0</v>
      </c>
      <c r="K895" s="41">
        <v>0</v>
      </c>
    </row>
    <row r="896" spans="10:11" x14ac:dyDescent="0.3">
      <c r="J896" s="41">
        <v>2173933693.6199999</v>
      </c>
      <c r="K896" s="41">
        <v>0</v>
      </c>
    </row>
    <row r="897" spans="10:11" x14ac:dyDescent="0.3">
      <c r="J897" s="41">
        <v>678715470.96000004</v>
      </c>
      <c r="K897" s="41">
        <v>0</v>
      </c>
    </row>
    <row r="898" spans="10:11" x14ac:dyDescent="0.3">
      <c r="J898" s="41">
        <v>795080740.5</v>
      </c>
      <c r="K898" s="41">
        <v>0</v>
      </c>
    </row>
    <row r="899" spans="10:11" x14ac:dyDescent="0.3">
      <c r="J899" s="41">
        <v>1492610623.9000001</v>
      </c>
      <c r="K899" s="41">
        <v>0</v>
      </c>
    </row>
    <row r="900" spans="10:11" x14ac:dyDescent="0.3">
      <c r="J900" s="41">
        <v>3349505009.9400001</v>
      </c>
      <c r="K900" s="41">
        <v>0</v>
      </c>
    </row>
    <row r="901" spans="10:11" x14ac:dyDescent="0.3">
      <c r="J901" s="41">
        <v>149351331.62</v>
      </c>
      <c r="K901" s="41">
        <v>0</v>
      </c>
    </row>
    <row r="902" spans="10:11" x14ac:dyDescent="0.3">
      <c r="J902" s="41">
        <v>0</v>
      </c>
      <c r="K902" s="41">
        <v>0</v>
      </c>
    </row>
    <row r="903" spans="10:11" x14ac:dyDescent="0.3">
      <c r="J903" s="41">
        <v>0</v>
      </c>
      <c r="K903" s="41">
        <v>0</v>
      </c>
    </row>
    <row r="904" spans="10:11" x14ac:dyDescent="0.3">
      <c r="J904" s="41">
        <v>252387.18</v>
      </c>
      <c r="K904" s="41">
        <v>0</v>
      </c>
    </row>
    <row r="905" spans="10:11" x14ac:dyDescent="0.3">
      <c r="J905" s="41">
        <v>1242572.58</v>
      </c>
      <c r="K905" s="41">
        <v>0</v>
      </c>
    </row>
    <row r="906" spans="10:11" x14ac:dyDescent="0.3">
      <c r="J906" s="41">
        <v>0</v>
      </c>
      <c r="K906" s="41">
        <v>0</v>
      </c>
    </row>
    <row r="907" spans="10:11" x14ac:dyDescent="0.3">
      <c r="J907" s="41">
        <v>0</v>
      </c>
      <c r="K907" s="41">
        <v>0</v>
      </c>
    </row>
    <row r="908" spans="10:11" x14ac:dyDescent="0.3">
      <c r="J908" s="41">
        <v>0</v>
      </c>
      <c r="K908" s="41">
        <v>0</v>
      </c>
    </row>
    <row r="909" spans="10:11" x14ac:dyDescent="0.3">
      <c r="J909" s="41">
        <v>1697091452.8299999</v>
      </c>
      <c r="K909" s="41">
        <v>0</v>
      </c>
    </row>
    <row r="910" spans="10:11" x14ac:dyDescent="0.3">
      <c r="J910" s="41">
        <v>604726565.61000001</v>
      </c>
      <c r="K910" s="41">
        <v>0</v>
      </c>
    </row>
    <row r="911" spans="10:11" x14ac:dyDescent="0.3">
      <c r="J911" s="41">
        <v>91950968.290000007</v>
      </c>
      <c r="K911" s="41">
        <v>0</v>
      </c>
    </row>
    <row r="912" spans="10:11" x14ac:dyDescent="0.3">
      <c r="J912" s="41">
        <v>41434723.869999997</v>
      </c>
      <c r="K912" s="41">
        <v>0</v>
      </c>
    </row>
    <row r="913" spans="10:11" x14ac:dyDescent="0.3">
      <c r="J913" s="41">
        <v>151084110.68000001</v>
      </c>
      <c r="K913" s="41">
        <v>0</v>
      </c>
    </row>
    <row r="914" spans="10:11" x14ac:dyDescent="0.3">
      <c r="J914" s="41">
        <v>0</v>
      </c>
      <c r="K914" s="41">
        <v>0</v>
      </c>
    </row>
    <row r="915" spans="10:11" x14ac:dyDescent="0.3">
      <c r="J915" s="41">
        <v>0</v>
      </c>
      <c r="K915" s="41">
        <v>0</v>
      </c>
    </row>
    <row r="916" spans="10:11" x14ac:dyDescent="0.3">
      <c r="J916" s="41">
        <v>0</v>
      </c>
      <c r="K916" s="41">
        <v>0</v>
      </c>
    </row>
    <row r="917" spans="10:11" x14ac:dyDescent="0.3">
      <c r="J917" s="41">
        <v>0</v>
      </c>
      <c r="K917" s="41">
        <v>0</v>
      </c>
    </row>
    <row r="918" spans="10:11" x14ac:dyDescent="0.3">
      <c r="J918" s="41">
        <v>9158984.5</v>
      </c>
      <c r="K918" s="41">
        <v>0</v>
      </c>
    </row>
    <row r="919" spans="10:11" x14ac:dyDescent="0.3">
      <c r="J919" s="41">
        <v>0</v>
      </c>
      <c r="K919" s="41">
        <v>0</v>
      </c>
    </row>
    <row r="920" spans="10:11" x14ac:dyDescent="0.3">
      <c r="J920" s="41">
        <v>0</v>
      </c>
      <c r="K920" s="41">
        <v>0</v>
      </c>
    </row>
    <row r="921" spans="10:11" x14ac:dyDescent="0.3">
      <c r="J921" s="41">
        <v>38587470.950000003</v>
      </c>
      <c r="K921" s="41">
        <v>0</v>
      </c>
    </row>
    <row r="922" spans="10:11" x14ac:dyDescent="0.3">
      <c r="J922" s="41">
        <v>0</v>
      </c>
      <c r="K922" s="41">
        <v>0</v>
      </c>
    </row>
    <row r="923" spans="10:11" x14ac:dyDescent="0.3">
      <c r="J923" s="41">
        <v>0</v>
      </c>
      <c r="K923" s="41">
        <v>0</v>
      </c>
    </row>
    <row r="924" spans="10:11" x14ac:dyDescent="0.3">
      <c r="J924" s="41">
        <v>42885464.240000002</v>
      </c>
      <c r="K924" s="41">
        <v>0</v>
      </c>
    </row>
    <row r="925" spans="10:11" x14ac:dyDescent="0.3">
      <c r="J925" s="41">
        <v>0</v>
      </c>
      <c r="K925" s="41">
        <v>0</v>
      </c>
    </row>
    <row r="926" spans="10:11" x14ac:dyDescent="0.3">
      <c r="J926" s="41">
        <v>0</v>
      </c>
      <c r="K926" s="41">
        <v>0</v>
      </c>
    </row>
    <row r="927" spans="10:11" x14ac:dyDescent="0.3">
      <c r="J927" s="41">
        <v>6911124</v>
      </c>
      <c r="K927" s="41">
        <v>0</v>
      </c>
    </row>
    <row r="928" spans="10:11" x14ac:dyDescent="0.3">
      <c r="J928" s="41">
        <v>0</v>
      </c>
      <c r="K928" s="41">
        <v>0</v>
      </c>
    </row>
    <row r="929" spans="10:11" x14ac:dyDescent="0.3">
      <c r="J929" s="41">
        <v>0</v>
      </c>
      <c r="K929" s="41">
        <v>0</v>
      </c>
    </row>
    <row r="930" spans="10:11" x14ac:dyDescent="0.3">
      <c r="J930" s="41">
        <v>1817929</v>
      </c>
      <c r="K930" s="41">
        <v>0</v>
      </c>
    </row>
    <row r="931" spans="10:11" x14ac:dyDescent="0.3">
      <c r="J931" s="41">
        <v>0</v>
      </c>
      <c r="K931" s="41">
        <v>0</v>
      </c>
    </row>
    <row r="932" spans="10:11" x14ac:dyDescent="0.3">
      <c r="J932" s="41">
        <v>0</v>
      </c>
      <c r="K932" s="41">
        <v>0</v>
      </c>
    </row>
    <row r="933" spans="10:11" x14ac:dyDescent="0.3">
      <c r="J933" s="41">
        <v>0</v>
      </c>
      <c r="K933" s="41">
        <v>0</v>
      </c>
    </row>
    <row r="934" spans="10:11" x14ac:dyDescent="0.3">
      <c r="J934" s="41">
        <v>0</v>
      </c>
      <c r="K934" s="41">
        <v>0</v>
      </c>
    </row>
    <row r="935" spans="10:11" x14ac:dyDescent="0.3">
      <c r="J935" s="41">
        <v>0</v>
      </c>
      <c r="K935" s="41">
        <v>0</v>
      </c>
    </row>
    <row r="936" spans="10:11" x14ac:dyDescent="0.3">
      <c r="J936" s="41">
        <v>0</v>
      </c>
      <c r="K936" s="41">
        <v>0</v>
      </c>
    </row>
    <row r="937" spans="10:11" x14ac:dyDescent="0.3">
      <c r="J937" s="41">
        <v>0</v>
      </c>
      <c r="K937" s="41">
        <v>0</v>
      </c>
    </row>
    <row r="938" spans="10:11" x14ac:dyDescent="0.3">
      <c r="J938" s="41">
        <v>0</v>
      </c>
      <c r="K938" s="41">
        <v>0</v>
      </c>
    </row>
    <row r="939" spans="10:11" x14ac:dyDescent="0.3">
      <c r="J939" s="41">
        <v>17779750</v>
      </c>
      <c r="K939" s="41">
        <v>0</v>
      </c>
    </row>
    <row r="940" spans="10:11" x14ac:dyDescent="0.3">
      <c r="J940" s="41">
        <v>0</v>
      </c>
      <c r="K940" s="41">
        <v>0</v>
      </c>
    </row>
    <row r="941" spans="10:11" x14ac:dyDescent="0.3">
      <c r="J941" s="41">
        <v>0</v>
      </c>
      <c r="K941" s="41">
        <v>0</v>
      </c>
    </row>
    <row r="942" spans="10:11" x14ac:dyDescent="0.3">
      <c r="J942" s="41">
        <v>12208471</v>
      </c>
      <c r="K942" s="41">
        <v>0</v>
      </c>
    </row>
    <row r="943" spans="10:11" x14ac:dyDescent="0.3">
      <c r="J943" s="41">
        <v>0</v>
      </c>
      <c r="K943" s="41">
        <v>0</v>
      </c>
    </row>
    <row r="944" spans="10:11" x14ac:dyDescent="0.3">
      <c r="J944" s="41">
        <v>0</v>
      </c>
      <c r="K944" s="41">
        <v>0</v>
      </c>
    </row>
    <row r="945" spans="10:11" x14ac:dyDescent="0.3">
      <c r="J945" s="41">
        <v>617309.78</v>
      </c>
      <c r="K945" s="41">
        <v>0</v>
      </c>
    </row>
    <row r="946" spans="10:11" x14ac:dyDescent="0.3">
      <c r="J946" s="41">
        <v>0</v>
      </c>
      <c r="K946" s="41">
        <v>0</v>
      </c>
    </row>
    <row r="947" spans="10:11" x14ac:dyDescent="0.3">
      <c r="J947" s="41">
        <v>0</v>
      </c>
      <c r="K947" s="41">
        <v>0</v>
      </c>
    </row>
    <row r="948" spans="10:11" x14ac:dyDescent="0.3">
      <c r="J948" s="41">
        <v>0</v>
      </c>
      <c r="K948" s="41">
        <v>0</v>
      </c>
    </row>
    <row r="949" spans="10:11" x14ac:dyDescent="0.3">
      <c r="J949" s="41">
        <v>0</v>
      </c>
      <c r="K949" s="41">
        <v>0</v>
      </c>
    </row>
    <row r="950" spans="10:11" x14ac:dyDescent="0.3">
      <c r="J950" s="41">
        <v>0</v>
      </c>
      <c r="K950" s="41">
        <v>0</v>
      </c>
    </row>
    <row r="951" spans="10:11" x14ac:dyDescent="0.3">
      <c r="J951" s="41">
        <v>0</v>
      </c>
      <c r="K951" s="41">
        <v>0</v>
      </c>
    </row>
    <row r="952" spans="10:11" x14ac:dyDescent="0.3">
      <c r="J952" s="41">
        <v>0</v>
      </c>
      <c r="K952" s="41">
        <v>0</v>
      </c>
    </row>
    <row r="953" spans="10:11" x14ac:dyDescent="0.3">
      <c r="J953" s="41">
        <v>0</v>
      </c>
      <c r="K953" s="41">
        <v>0</v>
      </c>
    </row>
    <row r="954" spans="10:11" x14ac:dyDescent="0.3">
      <c r="J954" s="41">
        <v>1344178.28</v>
      </c>
      <c r="K954" s="41">
        <v>0</v>
      </c>
    </row>
    <row r="955" spans="10:11" x14ac:dyDescent="0.3">
      <c r="J955" s="41">
        <v>2568142.2799999998</v>
      </c>
      <c r="K955" s="41">
        <v>0</v>
      </c>
    </row>
    <row r="956" spans="10:11" x14ac:dyDescent="0.3">
      <c r="J956" s="41">
        <v>0</v>
      </c>
      <c r="K956" s="41">
        <v>0</v>
      </c>
    </row>
    <row r="957" spans="10:11" x14ac:dyDescent="0.3">
      <c r="J957" s="41">
        <v>0</v>
      </c>
      <c r="K957" s="41">
        <v>0</v>
      </c>
    </row>
    <row r="958" spans="10:11" x14ac:dyDescent="0.3">
      <c r="J958" s="41">
        <v>0</v>
      </c>
      <c r="K958" s="41">
        <v>0</v>
      </c>
    </row>
    <row r="959" spans="10:11" x14ac:dyDescent="0.3">
      <c r="J959" s="41">
        <v>0</v>
      </c>
      <c r="K959" s="41">
        <v>0</v>
      </c>
    </row>
    <row r="960" spans="10:11" x14ac:dyDescent="0.3">
      <c r="J960" s="41">
        <v>803329232.99000001</v>
      </c>
      <c r="K960" s="41">
        <v>0</v>
      </c>
    </row>
    <row r="961" spans="10:11" x14ac:dyDescent="0.3">
      <c r="J961" s="41">
        <v>547469403.40999997</v>
      </c>
      <c r="K961" s="41">
        <v>0</v>
      </c>
    </row>
    <row r="962" spans="10:11" x14ac:dyDescent="0.3">
      <c r="J962" s="41">
        <v>44688963.700000003</v>
      </c>
      <c r="K962" s="41">
        <v>0</v>
      </c>
    </row>
    <row r="963" spans="10:11" x14ac:dyDescent="0.3">
      <c r="J963" s="41">
        <v>1734665.9</v>
      </c>
      <c r="K963" s="41">
        <v>0</v>
      </c>
    </row>
    <row r="964" spans="10:11" x14ac:dyDescent="0.3">
      <c r="J964" s="41">
        <v>16669003.65</v>
      </c>
      <c r="K964" s="41">
        <v>0</v>
      </c>
    </row>
    <row r="965" spans="10:11" x14ac:dyDescent="0.3">
      <c r="J965" s="41">
        <v>11675248.970000001</v>
      </c>
      <c r="K965" s="41">
        <v>0</v>
      </c>
    </row>
    <row r="966" spans="10:11" x14ac:dyDescent="0.3">
      <c r="J966" s="41">
        <v>0</v>
      </c>
      <c r="K966" s="41">
        <v>0</v>
      </c>
    </row>
    <row r="967" spans="10:11" x14ac:dyDescent="0.3">
      <c r="J967" s="41">
        <v>0</v>
      </c>
      <c r="K967" s="41">
        <v>0</v>
      </c>
    </row>
    <row r="968" spans="10:11" x14ac:dyDescent="0.3">
      <c r="J968" s="41">
        <v>0</v>
      </c>
      <c r="K968" s="41">
        <v>0</v>
      </c>
    </row>
    <row r="969" spans="10:11" x14ac:dyDescent="0.3">
      <c r="J969" s="41">
        <v>330570000</v>
      </c>
      <c r="K969" s="41">
        <v>0</v>
      </c>
    </row>
    <row r="970" spans="10:11" x14ac:dyDescent="0.3">
      <c r="J970" s="41">
        <v>0</v>
      </c>
      <c r="K970" s="41">
        <v>0</v>
      </c>
    </row>
    <row r="971" spans="10:11" x14ac:dyDescent="0.3">
      <c r="J971" s="41">
        <v>0</v>
      </c>
      <c r="K971" s="41">
        <v>0</v>
      </c>
    </row>
    <row r="972" spans="10:11" x14ac:dyDescent="0.3">
      <c r="J972" s="41">
        <v>332107713</v>
      </c>
      <c r="K972" s="41">
        <v>0</v>
      </c>
    </row>
    <row r="973" spans="10:11" x14ac:dyDescent="0.3">
      <c r="J973" s="41">
        <v>0</v>
      </c>
      <c r="K973" s="41">
        <v>0</v>
      </c>
    </row>
    <row r="974" spans="10:11" x14ac:dyDescent="0.3">
      <c r="J974" s="41">
        <v>0</v>
      </c>
      <c r="K974" s="41">
        <v>0</v>
      </c>
    </row>
    <row r="975" spans="10:11" x14ac:dyDescent="0.3">
      <c r="J975" s="41">
        <v>2279780000</v>
      </c>
      <c r="K975" s="41">
        <v>0</v>
      </c>
    </row>
    <row r="976" spans="10:11" x14ac:dyDescent="0.3">
      <c r="J976" s="41">
        <v>0</v>
      </c>
      <c r="K976" s="41">
        <v>0</v>
      </c>
    </row>
    <row r="977" spans="10:11" x14ac:dyDescent="0.3">
      <c r="J977" s="41">
        <v>0</v>
      </c>
      <c r="K977" s="41">
        <v>0</v>
      </c>
    </row>
    <row r="978" spans="10:11" x14ac:dyDescent="0.3">
      <c r="J978" s="41">
        <v>28713668</v>
      </c>
      <c r="K978" s="41">
        <v>0</v>
      </c>
    </row>
    <row r="979" spans="10:11" x14ac:dyDescent="0.3">
      <c r="J979" s="41">
        <v>0</v>
      </c>
      <c r="K979" s="41">
        <v>0</v>
      </c>
    </row>
    <row r="980" spans="10:11" x14ac:dyDescent="0.3">
      <c r="J980" s="41">
        <v>0</v>
      </c>
      <c r="K980" s="41">
        <v>0</v>
      </c>
    </row>
    <row r="981" spans="10:11" x14ac:dyDescent="0.3">
      <c r="J981" s="41">
        <v>0</v>
      </c>
      <c r="K981" s="41">
        <v>0</v>
      </c>
    </row>
    <row r="982" spans="10:11" x14ac:dyDescent="0.3">
      <c r="J982" s="41">
        <v>0</v>
      </c>
      <c r="K982" s="41">
        <v>0</v>
      </c>
    </row>
    <row r="983" spans="10:11" x14ac:dyDescent="0.3">
      <c r="J983" s="41">
        <v>0</v>
      </c>
      <c r="K983" s="41">
        <v>0</v>
      </c>
    </row>
    <row r="984" spans="10:11" x14ac:dyDescent="0.3">
      <c r="J984" s="41">
        <v>0</v>
      </c>
      <c r="K984" s="41">
        <v>0</v>
      </c>
    </row>
    <row r="985" spans="10:11" x14ac:dyDescent="0.3">
      <c r="J985" s="41">
        <v>0</v>
      </c>
      <c r="K985" s="41">
        <v>0</v>
      </c>
    </row>
    <row r="986" spans="10:11" x14ac:dyDescent="0.3">
      <c r="J986" s="41">
        <v>51956029.219999999</v>
      </c>
      <c r="K986" s="41">
        <v>0</v>
      </c>
    </row>
    <row r="987" spans="10:11" x14ac:dyDescent="0.3">
      <c r="J987" s="41">
        <v>0</v>
      </c>
      <c r="K987" s="41">
        <v>0</v>
      </c>
    </row>
    <row r="988" spans="10:11" x14ac:dyDescent="0.3">
      <c r="J988" s="41">
        <v>0</v>
      </c>
      <c r="K988" s="41">
        <v>0</v>
      </c>
    </row>
    <row r="989" spans="10:11" x14ac:dyDescent="0.3">
      <c r="J989" s="41">
        <v>2376482962</v>
      </c>
      <c r="K989" s="41">
        <v>0</v>
      </c>
    </row>
    <row r="990" spans="10:11" x14ac:dyDescent="0.3">
      <c r="J990" s="41">
        <v>0</v>
      </c>
      <c r="K990" s="41">
        <v>0</v>
      </c>
    </row>
    <row r="991" spans="10:11" x14ac:dyDescent="0.3">
      <c r="J991" s="41">
        <v>0</v>
      </c>
      <c r="K991" s="41">
        <v>0</v>
      </c>
    </row>
    <row r="992" spans="10:11" x14ac:dyDescent="0.3">
      <c r="J992" s="41">
        <v>19431052</v>
      </c>
      <c r="K992" s="41">
        <v>0</v>
      </c>
    </row>
    <row r="993" spans="10:11" x14ac:dyDescent="0.3">
      <c r="J993" s="41">
        <v>0</v>
      </c>
      <c r="K993" s="41">
        <v>0</v>
      </c>
    </row>
    <row r="994" spans="10:11" x14ac:dyDescent="0.3">
      <c r="J994" s="41">
        <v>0</v>
      </c>
      <c r="K994" s="41">
        <v>0</v>
      </c>
    </row>
    <row r="995" spans="10:11" x14ac:dyDescent="0.3">
      <c r="J995" s="41">
        <v>9167415523.8700008</v>
      </c>
      <c r="K995" s="41">
        <v>0</v>
      </c>
    </row>
    <row r="996" spans="10:11" x14ac:dyDescent="0.3">
      <c r="J996" s="41">
        <v>1095818857.5899999</v>
      </c>
      <c r="K996" s="41">
        <v>0</v>
      </c>
    </row>
    <row r="997" spans="10:11" x14ac:dyDescent="0.3">
      <c r="J997" s="41">
        <v>692452835</v>
      </c>
      <c r="K997" s="41">
        <v>0</v>
      </c>
    </row>
    <row r="998" spans="10:11" x14ac:dyDescent="0.3">
      <c r="J998" s="41">
        <v>16002723</v>
      </c>
      <c r="K998" s="41">
        <v>0</v>
      </c>
    </row>
    <row r="999" spans="10:11" x14ac:dyDescent="0.3">
      <c r="J999" s="41">
        <v>30454474</v>
      </c>
      <c r="K999" s="41">
        <v>0</v>
      </c>
    </row>
    <row r="1000" spans="10:11" x14ac:dyDescent="0.3">
      <c r="J1000" s="41">
        <v>111316036</v>
      </c>
      <c r="K1000" s="41">
        <v>0</v>
      </c>
    </row>
    <row r="1001" spans="10:11" x14ac:dyDescent="0.3">
      <c r="J1001" s="41">
        <v>0</v>
      </c>
      <c r="K1001" s="41">
        <v>0</v>
      </c>
    </row>
    <row r="1002" spans="10:11" x14ac:dyDescent="0.3">
      <c r="J1002" s="41">
        <v>0</v>
      </c>
      <c r="K1002" s="41">
        <v>0</v>
      </c>
    </row>
    <row r="1003" spans="10:11" x14ac:dyDescent="0.3">
      <c r="J1003" s="41">
        <v>0</v>
      </c>
      <c r="K1003" s="41">
        <v>0</v>
      </c>
    </row>
    <row r="1004" spans="10:11" x14ac:dyDescent="0.3">
      <c r="J1004" s="41">
        <v>0</v>
      </c>
      <c r="K1004" s="41">
        <v>0</v>
      </c>
    </row>
    <row r="1005" spans="10:11" x14ac:dyDescent="0.3">
      <c r="J1005" s="41">
        <v>14012903.039999999</v>
      </c>
      <c r="K1005" s="41">
        <v>0</v>
      </c>
    </row>
    <row r="1006" spans="10:11" x14ac:dyDescent="0.3">
      <c r="J1006" s="41">
        <v>0</v>
      </c>
      <c r="K1006" s="41">
        <v>0</v>
      </c>
    </row>
    <row r="1007" spans="10:11" x14ac:dyDescent="0.3">
      <c r="J1007" s="41">
        <f>SUM(J2:J1006)</f>
        <v>93705891013.829941</v>
      </c>
      <c r="K1007" s="41">
        <f>SUM(K2:K1006)</f>
        <v>93705891013.829971</v>
      </c>
    </row>
  </sheetData>
  <conditionalFormatting sqref="E2:E531">
    <cfRule type="cellIs" dxfId="1" priority="2" operator="greaterThan">
      <formula>0</formula>
    </cfRule>
  </conditionalFormatting>
  <conditionalFormatting sqref="F2:F5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Sheet1!Query_from_MS_Access_Database</vt:lpstr>
      <vt:lpstr>Sheet2!Query_from_MS_Access_Database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DELL-PC</cp:lastModifiedBy>
  <cp:lastPrinted>2023-03-23T08:36:47Z</cp:lastPrinted>
  <dcterms:created xsi:type="dcterms:W3CDTF">2023-03-23T06:44:47Z</dcterms:created>
  <dcterms:modified xsi:type="dcterms:W3CDTF">2023-03-29T09:35:03Z</dcterms:modified>
</cp:coreProperties>
</file>