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sak\Documents\M1\Evaluation des actifs financiers\"/>
    </mc:Choice>
  </mc:AlternateContent>
  <xr:revisionPtr revIDLastSave="0" documentId="13_ncr:1_{A670EA74-8F6D-4182-ABF4-6182AF10CB7A}" xr6:coauthVersionLast="47" xr6:coauthVersionMax="47" xr10:uidLastSave="{00000000-0000-0000-0000-000000000000}"/>
  <bookViews>
    <workbookView xWindow="-108" yWindow="-108" windowWidth="23256" windowHeight="12456" xr2:uid="{A6901167-43C5-4BB4-BF71-F9D5ADEBBD6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1" l="1"/>
  <c r="M21" i="1" s="1"/>
  <c r="M10" i="1"/>
  <c r="C11" i="1"/>
  <c r="C13" i="1" s="1"/>
  <c r="H13" i="1"/>
  <c r="E5" i="1" s="1"/>
  <c r="E13" i="1" s="1"/>
</calcChain>
</file>

<file path=xl/sharedStrings.xml><?xml version="1.0" encoding="utf-8"?>
<sst xmlns="http://schemas.openxmlformats.org/spreadsheetml/2006/main" count="44" uniqueCount="40">
  <si>
    <t xml:space="preserve">Actif </t>
  </si>
  <si>
    <t>Passif</t>
  </si>
  <si>
    <t>DEF</t>
  </si>
  <si>
    <t>Capital</t>
  </si>
  <si>
    <t>Total</t>
  </si>
  <si>
    <t>Cash</t>
  </si>
  <si>
    <t>Voiture</t>
  </si>
  <si>
    <t>Charges</t>
  </si>
  <si>
    <t>Produit</t>
  </si>
  <si>
    <t>Compte de résultat</t>
  </si>
  <si>
    <t>+</t>
  </si>
  <si>
    <t>Achat de matière première</t>
  </si>
  <si>
    <t>-</t>
  </si>
  <si>
    <t xml:space="preserve">Résultat net </t>
  </si>
  <si>
    <t>Vente de baguette</t>
  </si>
  <si>
    <t xml:space="preserve">Resultat net </t>
  </si>
  <si>
    <t xml:space="preserve">Emprunt </t>
  </si>
  <si>
    <t>Achat de matière première 2</t>
  </si>
  <si>
    <t>Dette fournisseur</t>
  </si>
  <si>
    <t>smart TV</t>
  </si>
  <si>
    <t>Vente de TV</t>
  </si>
  <si>
    <t>paiement en 30 000</t>
  </si>
  <si>
    <t xml:space="preserve">Amortissment </t>
  </si>
  <si>
    <t xml:space="preserve">Créances client </t>
  </si>
  <si>
    <t>Ammortissement cumulé</t>
  </si>
  <si>
    <t>Objective expliquer la variation de cash de 0 à 72k</t>
  </si>
  <si>
    <t>1. Activité d'exploitation</t>
  </si>
  <si>
    <t xml:space="preserve">Ajustement </t>
  </si>
  <si>
    <t xml:space="preserve"> + Dettes fournisseurs</t>
  </si>
  <si>
    <t xml:space="preserve"> + Amortissment </t>
  </si>
  <si>
    <t xml:space="preserve"> - Créances clients</t>
  </si>
  <si>
    <t xml:space="preserve">Total des activités d'exploitation </t>
  </si>
  <si>
    <t xml:space="preserve">2. Activité d'investissement </t>
  </si>
  <si>
    <t xml:space="preserve">Total des activité d'investissment </t>
  </si>
  <si>
    <t xml:space="preserve">Achat d'immobilisation </t>
  </si>
  <si>
    <t>Variation total</t>
  </si>
  <si>
    <t xml:space="preserve">3. Activité de financement </t>
  </si>
  <si>
    <t>Emission d'action</t>
  </si>
  <si>
    <t>Emprunt</t>
  </si>
  <si>
    <t xml:space="preserve">Total des activités de financement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</si>
</sst>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5" formatCode="#,##0.00\ &quot;€&quot;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165" fontId="0" fillId="0" borderId="0" xfId="0" applyNumberFormat="1"/>
    <xf numFmtId="165" fontId="0" fillId="0" borderId="2" xfId="0" applyNumberFormat="1" applyBorder="1"/>
    <xf numFmtId="165" fontId="0" fillId="0" borderId="1" xfId="0" applyNumberFormat="1" applyBorder="1"/>
    <xf numFmtId="44" fontId="0" fillId="0" borderId="1" xfId="1" applyFont="1" applyBorder="1"/>
    <xf numFmtId="44" fontId="0" fillId="0" borderId="2" xfId="1" applyFont="1" applyBorder="1"/>
    <xf numFmtId="0" fontId="0" fillId="0" borderId="3" xfId="0" applyBorder="1"/>
    <xf numFmtId="0" fontId="0" fillId="0" borderId="4" xfId="0" applyBorder="1"/>
    <xf numFmtId="165" fontId="0" fillId="0" borderId="5" xfId="0" applyNumberFormat="1" applyBorder="1"/>
    <xf numFmtId="0" fontId="0" fillId="0" borderId="6" xfId="0" applyBorder="1"/>
    <xf numFmtId="0" fontId="0" fillId="0" borderId="0" xfId="0" applyBorder="1"/>
    <xf numFmtId="165" fontId="0" fillId="0" borderId="7" xfId="0" applyNumberFormat="1" applyBorder="1"/>
    <xf numFmtId="0" fontId="0" fillId="0" borderId="8" xfId="0" applyBorder="1"/>
    <xf numFmtId="165" fontId="0" fillId="0" borderId="9" xfId="0" applyNumberFormat="1" applyBorder="1"/>
    <xf numFmtId="0" fontId="0" fillId="0" borderId="10" xfId="0" applyBorder="1"/>
    <xf numFmtId="165" fontId="0" fillId="0" borderId="11" xfId="0" applyNumberFormat="1" applyBorder="1"/>
    <xf numFmtId="0" fontId="0" fillId="0" borderId="5" xfId="0" applyBorder="1"/>
    <xf numFmtId="44" fontId="0" fillId="0" borderId="7" xfId="1" applyFont="1" applyBorder="1"/>
    <xf numFmtId="0" fontId="0" fillId="0" borderId="0" xfId="0" applyFill="1" applyBorder="1"/>
    <xf numFmtId="44" fontId="0" fillId="0" borderId="9" xfId="1" applyFont="1" applyBorder="1"/>
    <xf numFmtId="0" fontId="0" fillId="0" borderId="12" xfId="0" applyBorder="1"/>
    <xf numFmtId="44" fontId="0" fillId="0" borderId="11" xfId="1" applyFont="1" applyBorder="1"/>
    <xf numFmtId="165" fontId="0" fillId="0" borderId="0" xfId="0" applyNumberFormat="1" applyBorder="1"/>
    <xf numFmtId="0" fontId="0" fillId="0" borderId="13" xfId="0" applyBorder="1"/>
    <xf numFmtId="44" fontId="0" fillId="0" borderId="14" xfId="1" applyFont="1" applyBorder="1"/>
    <xf numFmtId="0" fontId="0" fillId="0" borderId="15" xfId="0" applyBorder="1"/>
    <xf numFmtId="165" fontId="0" fillId="0" borderId="16" xfId="0" applyNumberFormat="1" applyBorder="1"/>
    <xf numFmtId="165" fontId="0" fillId="0" borderId="14" xfId="0" applyNumberFormat="1" applyBorder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F94DF-2856-48F6-A843-65B2C3D956A1}">
  <dimension ref="B1:M21"/>
  <sheetViews>
    <sheetView showGridLines="0" tabSelected="1" zoomScale="90" zoomScaleNormal="90" workbookViewId="0">
      <selection activeCell="H23" sqref="H23"/>
    </sheetView>
  </sheetViews>
  <sheetFormatPr baseColWidth="10" defaultRowHeight="14.4" x14ac:dyDescent="0.3"/>
  <cols>
    <col min="1" max="1" width="4.5546875" customWidth="1"/>
    <col min="2" max="2" width="22.33203125" style="1" bestFit="1" customWidth="1"/>
    <col min="3" max="3" width="14.77734375" bestFit="1" customWidth="1"/>
    <col min="4" max="4" width="14.77734375" style="1" bestFit="1" customWidth="1"/>
    <col min="6" max="6" width="5" customWidth="1"/>
    <col min="7" max="7" width="24.5546875" bestFit="1" customWidth="1"/>
    <col min="8" max="8" width="16.21875" bestFit="1" customWidth="1"/>
    <col min="9" max="9" width="16.109375" bestFit="1" customWidth="1"/>
    <col min="10" max="10" width="12.44140625" bestFit="1" customWidth="1"/>
    <col min="11" max="11" width="5" customWidth="1"/>
    <col min="12" max="12" width="30.21875" bestFit="1" customWidth="1"/>
    <col min="13" max="13" width="12.44140625" bestFit="1" customWidth="1"/>
  </cols>
  <sheetData>
    <row r="1" spans="2:13" x14ac:dyDescent="0.3">
      <c r="B1" t="s">
        <v>10</v>
      </c>
      <c r="D1" t="s">
        <v>12</v>
      </c>
      <c r="E1" s="1"/>
      <c r="G1" t="s">
        <v>12</v>
      </c>
      <c r="I1" t="s">
        <v>10</v>
      </c>
      <c r="L1" t="s">
        <v>19</v>
      </c>
      <c r="M1">
        <v>30000</v>
      </c>
    </row>
    <row r="2" spans="2:13" ht="15" thickBot="1" x14ac:dyDescent="0.35">
      <c r="B2"/>
      <c r="C2" t="s">
        <v>2</v>
      </c>
      <c r="D2"/>
      <c r="E2" s="1"/>
      <c r="H2" t="s">
        <v>9</v>
      </c>
      <c r="L2" t="s">
        <v>21</v>
      </c>
    </row>
    <row r="3" spans="2:13" x14ac:dyDescent="0.3">
      <c r="B3" s="6" t="s">
        <v>0</v>
      </c>
      <c r="C3" s="7"/>
      <c r="D3" s="7" t="s">
        <v>1</v>
      </c>
      <c r="E3" s="8"/>
      <c r="G3" s="6" t="s">
        <v>7</v>
      </c>
      <c r="H3" s="7"/>
      <c r="I3" s="7" t="s">
        <v>8</v>
      </c>
      <c r="J3" s="16"/>
      <c r="L3" t="s">
        <v>25</v>
      </c>
    </row>
    <row r="4" spans="2:13" ht="15" thickBot="1" x14ac:dyDescent="0.35">
      <c r="B4" s="9" t="s">
        <v>6</v>
      </c>
      <c r="C4" s="3">
        <v>5000</v>
      </c>
      <c r="D4" s="10" t="s">
        <v>3</v>
      </c>
      <c r="E4" s="11">
        <v>20000</v>
      </c>
      <c r="G4" s="9"/>
      <c r="H4" s="4"/>
      <c r="I4" s="10"/>
      <c r="J4" s="17"/>
      <c r="L4" t="s">
        <v>26</v>
      </c>
      <c r="M4" s="22"/>
    </row>
    <row r="5" spans="2:13" x14ac:dyDescent="0.3">
      <c r="B5" s="9" t="s">
        <v>23</v>
      </c>
      <c r="C5" s="2">
        <v>20000</v>
      </c>
      <c r="D5" s="10" t="s">
        <v>15</v>
      </c>
      <c r="E5" s="11">
        <f>H13</f>
        <v>24500</v>
      </c>
      <c r="G5" s="9" t="s">
        <v>11</v>
      </c>
      <c r="H5" s="5">
        <v>6000</v>
      </c>
      <c r="I5" s="10" t="s">
        <v>14</v>
      </c>
      <c r="J5" s="17">
        <v>13000</v>
      </c>
      <c r="L5" s="23" t="s">
        <v>13</v>
      </c>
      <c r="M5" s="24">
        <v>24500</v>
      </c>
    </row>
    <row r="6" spans="2:13" x14ac:dyDescent="0.3">
      <c r="B6" s="9" t="s">
        <v>24</v>
      </c>
      <c r="C6" s="2">
        <v>-500</v>
      </c>
      <c r="D6" s="10" t="s">
        <v>16</v>
      </c>
      <c r="E6" s="11">
        <v>40000</v>
      </c>
      <c r="G6" s="9" t="s">
        <v>17</v>
      </c>
      <c r="H6" s="5">
        <v>12000</v>
      </c>
      <c r="I6" s="18" t="s">
        <v>20</v>
      </c>
      <c r="J6" s="17">
        <v>30000</v>
      </c>
      <c r="L6" s="9" t="s">
        <v>27</v>
      </c>
      <c r="M6" s="11"/>
    </row>
    <row r="7" spans="2:13" x14ac:dyDescent="0.3">
      <c r="B7" s="9"/>
      <c r="C7" s="2"/>
      <c r="D7" s="18" t="s">
        <v>18</v>
      </c>
      <c r="E7" s="11">
        <v>12000</v>
      </c>
      <c r="G7" s="9" t="s">
        <v>22</v>
      </c>
      <c r="H7" s="5">
        <v>500</v>
      </c>
      <c r="I7" s="10"/>
      <c r="J7" s="17"/>
      <c r="L7" s="9" t="s">
        <v>28</v>
      </c>
      <c r="M7" s="11">
        <v>12000</v>
      </c>
    </row>
    <row r="8" spans="2:13" x14ac:dyDescent="0.3">
      <c r="B8" s="9"/>
      <c r="C8" s="2"/>
      <c r="D8" s="10"/>
      <c r="E8" s="11"/>
      <c r="G8" s="9"/>
      <c r="H8" s="5"/>
      <c r="I8" s="10"/>
      <c r="J8" s="17"/>
      <c r="L8" s="9" t="s">
        <v>29</v>
      </c>
      <c r="M8" s="11">
        <v>500</v>
      </c>
    </row>
    <row r="9" spans="2:13" ht="15" thickBot="1" x14ac:dyDescent="0.35">
      <c r="B9" s="9"/>
      <c r="C9" s="2"/>
      <c r="D9" s="10"/>
      <c r="E9" s="11"/>
      <c r="G9" s="9"/>
      <c r="H9" s="5"/>
      <c r="I9" s="10"/>
      <c r="J9" s="17"/>
      <c r="L9" s="9" t="s">
        <v>30</v>
      </c>
      <c r="M9" s="11">
        <v>-20000</v>
      </c>
    </row>
    <row r="10" spans="2:13" ht="15" thickBot="1" x14ac:dyDescent="0.35">
      <c r="B10" s="9"/>
      <c r="C10" s="2"/>
      <c r="D10" s="10"/>
      <c r="E10" s="11"/>
      <c r="G10" s="9"/>
      <c r="H10" s="5"/>
      <c r="I10" s="10"/>
      <c r="J10" s="17"/>
      <c r="L10" s="25" t="s">
        <v>31</v>
      </c>
      <c r="M10" s="26">
        <f>SUM(M5:M9)</f>
        <v>17000</v>
      </c>
    </row>
    <row r="11" spans="2:13" x14ac:dyDescent="0.3">
      <c r="B11" s="9" t="s">
        <v>5</v>
      </c>
      <c r="C11" s="2">
        <f>20000-5000-6000+13000+40000+10000</f>
        <v>72000</v>
      </c>
      <c r="D11" s="10"/>
      <c r="E11" s="11"/>
      <c r="G11" s="9"/>
      <c r="H11" s="5"/>
      <c r="I11" s="10"/>
      <c r="J11" s="17"/>
      <c r="M11" s="1"/>
    </row>
    <row r="12" spans="2:13" ht="15" thickBot="1" x14ac:dyDescent="0.35">
      <c r="B12" s="9"/>
      <c r="C12" s="2"/>
      <c r="D12" s="10"/>
      <c r="E12" s="11"/>
      <c r="G12" s="9"/>
      <c r="H12" s="5"/>
      <c r="I12" s="10"/>
      <c r="J12" s="17"/>
      <c r="L12" t="s">
        <v>32</v>
      </c>
      <c r="M12" s="1"/>
    </row>
    <row r="13" spans="2:13" ht="15" thickBot="1" x14ac:dyDescent="0.35">
      <c r="B13" s="12" t="s">
        <v>4</v>
      </c>
      <c r="C13" s="13">
        <f>SUM(C4:C12)</f>
        <v>96500</v>
      </c>
      <c r="D13" s="14" t="s">
        <v>4</v>
      </c>
      <c r="E13" s="15">
        <f>SUM(E4:E12)</f>
        <v>96500</v>
      </c>
      <c r="G13" s="12" t="s">
        <v>13</v>
      </c>
      <c r="H13" s="19">
        <f>SUM(J5:J12)-SUM(H5:H12)</f>
        <v>24500</v>
      </c>
      <c r="I13" s="20"/>
      <c r="J13" s="21"/>
      <c r="L13" s="23" t="s">
        <v>34</v>
      </c>
      <c r="M13" s="27">
        <v>-5000</v>
      </c>
    </row>
    <row r="14" spans="2:13" ht="15" thickBot="1" x14ac:dyDescent="0.35">
      <c r="L14" s="25" t="s">
        <v>33</v>
      </c>
      <c r="M14" s="26">
        <v>-5000</v>
      </c>
    </row>
    <row r="15" spans="2:13" x14ac:dyDescent="0.3">
      <c r="M15" s="1"/>
    </row>
    <row r="16" spans="2:13" ht="15" thickBot="1" x14ac:dyDescent="0.35">
      <c r="L16" t="s">
        <v>36</v>
      </c>
      <c r="M16" s="1"/>
    </row>
    <row r="17" spans="4:13" x14ac:dyDescent="0.3">
      <c r="L17" s="23" t="s">
        <v>37</v>
      </c>
      <c r="M17" s="27">
        <v>20000</v>
      </c>
    </row>
    <row r="18" spans="4:13" ht="15" thickBot="1" x14ac:dyDescent="0.35">
      <c r="L18" s="9" t="s">
        <v>38</v>
      </c>
      <c r="M18" s="11">
        <v>40000</v>
      </c>
    </row>
    <row r="19" spans="4:13" ht="15" thickBot="1" x14ac:dyDescent="0.35">
      <c r="L19" s="25" t="s">
        <v>39</v>
      </c>
      <c r="M19" s="26">
        <f>SUM(M17:M18)</f>
        <v>60000</v>
      </c>
    </row>
    <row r="20" spans="4:13" ht="15" thickBot="1" x14ac:dyDescent="0.35">
      <c r="D20" s="22"/>
      <c r="M20" s="1"/>
    </row>
    <row r="21" spans="4:13" ht="15" thickBot="1" x14ac:dyDescent="0.35">
      <c r="L21" s="25" t="s">
        <v>35</v>
      </c>
      <c r="M21" s="26">
        <f>M10+M14+M19</f>
        <v>72000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Kachaou Issa</dc:creator>
  <cp:lastModifiedBy>Kachaou Issa</cp:lastModifiedBy>
  <dcterms:created xsi:type="dcterms:W3CDTF">2024-11-07T14:35:07Z</dcterms:created>
  <dcterms:modified xsi:type="dcterms:W3CDTF">2024-11-07T20:36:56Z</dcterms:modified>
</cp:coreProperties>
</file>