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PC\Documents\cours\certificate\protfolio\"/>
    </mc:Choice>
  </mc:AlternateContent>
  <xr:revisionPtr revIDLastSave="0" documentId="13_ncr:1_{04458E99-F603-4523-8E65-E8B08F300595}"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dashboard" sheetId="4" r:id="rId2"/>
    <sheet name="Movie-Data" sheetId="1" r:id="rId3"/>
    <sheet name="original dataset" sheetId="3" r:id="rId4"/>
  </sheets>
  <definedNames>
    <definedName name="_xlcn.WorksheetConnection_MovieDataA1Q5091" hidden="1">'Movie-Data'!$A$1:$Q$509</definedName>
    <definedName name="Slicer_Genre">#N/A</definedName>
    <definedName name="Slicer_Release_Month">#N/A</definedName>
    <definedName name="Slicer_Release_Year">#N/A</definedName>
  </definedNames>
  <calcPr calcId="191029"/>
  <pivotCaches>
    <pivotCache cacheId="1473" r:id="rId5"/>
    <pivotCache cacheId="1476" r:id="rId6"/>
    <pivotCache cacheId="1479" r:id="rId7"/>
    <pivotCache cacheId="1482" r:id="rId8"/>
    <pivotCache cacheId="1485" r:id="rId9"/>
    <pivotCache cacheId="1488" r:id="rId10"/>
    <pivotCache cacheId="1491" r:id="rId11"/>
    <pivotCache cacheId="1494" r:id="rId12"/>
    <pivotCache cacheId="1497" r:id="rId13"/>
    <pivotCache cacheId="1500"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ovie-Data!$A$1:$Q$50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5" i="2" l="1"/>
  <c r="P5" i="2"/>
  <c r="O5" i="2"/>
  <c r="T3"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744A05-77E2-4D3D-A618-EE1A420607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4F34222-BC8D-4CCD-A6BC-88115A3C26F2}" name="WorksheetConnection_Movie-Data!$A$1:$Q$509" type="102" refreshedVersion="8" minRefreshableVersion="5">
    <extLst>
      <ext xmlns:x15="http://schemas.microsoft.com/office/spreadsheetml/2010/11/main" uri="{DE250136-89BD-433C-8126-D09CA5730AF9}">
        <x15:connection id="Range" autoDelete="1">
          <x15:rangePr sourceName="_xlcn.WorksheetConnection_MovieDataA1Q5091"/>
        </x15:connection>
      </ext>
    </extLst>
  </connection>
</connections>
</file>

<file path=xl/sharedStrings.xml><?xml version="1.0" encoding="utf-8"?>
<sst xmlns="http://schemas.openxmlformats.org/spreadsheetml/2006/main" count="8943" uniqueCount="2842">
  <si>
    <t>Movie Title</t>
  </si>
  <si>
    <t>Release Date</t>
  </si>
  <si>
    <t>Wikipedia URL</t>
  </si>
  <si>
    <t>Genre</t>
  </si>
  <si>
    <t>Director (1)</t>
  </si>
  <si>
    <t>Director (2)</t>
  </si>
  <si>
    <t>Cast (1)</t>
  </si>
  <si>
    <t>Cast (2)</t>
  </si>
  <si>
    <t>Cast (3)</t>
  </si>
  <si>
    <t>Cast (4)</t>
  </si>
  <si>
    <t>Cast (5)</t>
  </si>
  <si>
    <t>Budget</t>
  </si>
  <si>
    <t>Revenue</t>
  </si>
  <si>
    <t>10 Cloverfield Lane</t>
  </si>
  <si>
    <t>https://en.wikipedia.org/wiki/10_Cloverfield_Lane</t>
  </si>
  <si>
    <t>Thriller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</si>
  <si>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</si>
  <si>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</si>
  <si>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</si>
  <si>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</si>
  <si>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</si>
  <si>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</si>
  <si>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</si>
  <si>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</si>
  <si>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</si>
  <si>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</si>
  <si>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</si>
  <si>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</si>
  <si>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</si>
  <si>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</si>
  <si>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</si>
  <si>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</si>
  <si>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</si>
  <si>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</si>
  <si>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</si>
  <si>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</si>
  <si>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</si>
  <si>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</si>
  <si>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</si>
  <si>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</si>
  <si>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</si>
  <si>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</si>
  <si>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</si>
  <si>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</si>
  <si>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</si>
  <si>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</si>
  <si>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</si>
  <si>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</si>
  <si>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</si>
  <si>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</si>
  <si>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</si>
  <si>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Noam Murro</t>
  </si>
  <si>
    <t>Rodrigo Santoro</t>
  </si>
  <si>
    <t>Eva Green</t>
  </si>
  <si>
    <t>Sullivan Stapleton</t>
  </si>
  <si>
    <t>Hans Matheson</t>
  </si>
  <si>
    <t>Lena Headey</t>
  </si>
  <si>
    <t>https://en.wikipedia.org/wiki/42_(film)</t>
  </si>
  <si>
    <t>Biography</t>
  </si>
  <si>
    <t>Brian Helgeland</t>
  </si>
  <si>
    <t>Harrison Ford</t>
  </si>
  <si>
    <t>Chadwick Boseman</t>
  </si>
  <si>
    <t>Christopher Meloni</t>
  </si>
  <si>
    <t>Ryan Merriman</t>
  </si>
  <si>
    <t>Andre Holland</t>
  </si>
  <si>
    <t>https://en.wikipedia.org/wiki/%252771_(film)</t>
  </si>
  <si>
    <t>Yann Demange</t>
  </si>
  <si>
    <t>Jack O'Connell</t>
  </si>
  <si>
    <t>Richard Dormer</t>
  </si>
  <si>
    <t>Sean Harris</t>
  </si>
  <si>
    <t>Sam Reid</t>
  </si>
  <si>
    <t>90 Minutes in Heaven</t>
  </si>
  <si>
    <t>https://en.wikipedia.org/wiki/90_Minutes_in_Heaven_(film)</t>
  </si>
  <si>
    <t>Drama</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</si>
  <si>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</si>
  <si>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</si>
  <si>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</si>
  <si>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</si>
  <si>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</si>
  <si>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</si>
  <si>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</si>
  <si>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</si>
  <si>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</si>
  <si>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</si>
  <si>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</si>
  <si>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</si>
  <si>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</si>
  <si>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</si>
  <si>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</si>
  <si>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</si>
  <si>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</si>
  <si>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</si>
  <si>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</si>
  <si>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</si>
  <si>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</si>
  <si>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</si>
  <si>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</si>
  <si>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</si>
  <si>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</si>
  <si>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</si>
  <si>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</si>
  <si>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</si>
  <si>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</si>
  <si>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</si>
  <si>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</si>
  <si>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</si>
  <si>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</si>
  <si>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</si>
  <si>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</si>
  <si>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</si>
  <si>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</si>
  <si>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</si>
  <si>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</si>
  <si>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</si>
  <si>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</si>
  <si>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</si>
  <si>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</si>
  <si>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</si>
  <si>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</si>
  <si>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</si>
  <si>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</si>
  <si>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</si>
  <si>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</si>
  <si>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</si>
  <si>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</si>
  <si>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</si>
  <si>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</si>
  <si>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</si>
  <si>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</si>
  <si>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</si>
  <si>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</si>
  <si>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</si>
  <si>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Crime</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</si>
  <si>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</si>
  <si>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</si>
  <si>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</si>
  <si>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</si>
  <si>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</si>
  <si>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</si>
  <si>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</si>
  <si>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</si>
  <si>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</si>
  <si>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</si>
  <si>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</si>
  <si>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</si>
  <si>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</si>
  <si>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</si>
  <si>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Horror</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</si>
  <si>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</si>
  <si>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</si>
  <si>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</si>
  <si>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</si>
  <si>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</si>
  <si>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</si>
  <si>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</si>
  <si>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</si>
  <si>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</si>
  <si>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</si>
  <si>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</si>
  <si>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</si>
  <si>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</si>
  <si>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</si>
  <si>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</si>
  <si>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</si>
  <si>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</si>
  <si>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</si>
  <si>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</si>
  <si>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</si>
  <si>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</si>
  <si>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</si>
  <si>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</si>
  <si>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</si>
  <si>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</si>
  <si>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</si>
  <si>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</si>
  <si>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</si>
  <si>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</si>
  <si>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</si>
  <si>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</si>
  <si>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</si>
  <si>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</si>
  <si>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</si>
  <si>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</si>
  <si>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</si>
  <si>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</si>
  <si>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</si>
  <si>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</si>
  <si>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</si>
  <si>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</si>
  <si>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</si>
  <si>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</si>
  <si>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</si>
  <si>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</si>
  <si>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</si>
  <si>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</si>
  <si>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</si>
  <si>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</si>
  <si>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</si>
  <si>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</si>
  <si>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</si>
  <si>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</si>
  <si>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</si>
  <si>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</si>
  <si>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</si>
  <si>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</si>
  <si>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</si>
  <si>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</si>
  <si>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</si>
  <si>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</si>
  <si>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</si>
  <si>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</si>
  <si>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</si>
  <si>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</si>
  <si>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</si>
  <si>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</si>
  <si>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</si>
  <si>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</si>
  <si>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</si>
  <si>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</si>
  <si>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</si>
  <si>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</si>
  <si>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</si>
  <si>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</si>
  <si>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</si>
  <si>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</si>
  <si>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</si>
  <si>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</si>
  <si>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</si>
  <si>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</si>
  <si>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</si>
  <si>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</si>
  <si>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</si>
  <si>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</si>
  <si>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</si>
  <si>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</si>
  <si>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</si>
  <si>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</si>
  <si>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</si>
  <si>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</si>
  <si>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</si>
  <si>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</si>
  <si>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</si>
  <si>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</si>
  <si>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</si>
  <si>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</si>
  <si>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</si>
  <si>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</si>
  <si>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</si>
  <si>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</si>
  <si>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</si>
  <si>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</si>
  <si>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</si>
  <si>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</si>
  <si>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</si>
  <si>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</si>
  <si>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</si>
  <si>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</si>
  <si>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</si>
  <si>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</si>
  <si>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</si>
  <si>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</si>
  <si>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</si>
  <si>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</si>
  <si>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</si>
  <si>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</si>
  <si>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</si>
  <si>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</si>
  <si>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</si>
  <si>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</si>
  <si>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</si>
  <si>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</si>
  <si>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</si>
  <si>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</si>
  <si>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</si>
  <si>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</si>
  <si>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</si>
  <si>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</si>
  <si>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</si>
  <si>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</si>
  <si>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</si>
  <si>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</si>
  <si>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</si>
  <si>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</si>
  <si>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</si>
  <si>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</si>
  <si>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</si>
  <si>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</si>
  <si>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</si>
  <si>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</si>
  <si>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</si>
  <si>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</si>
  <si>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</si>
  <si>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</si>
  <si>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</si>
  <si>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</si>
  <si>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</si>
  <si>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</si>
  <si>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</si>
  <si>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</si>
  <si>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</si>
  <si>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</si>
  <si>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</si>
  <si>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</si>
  <si>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</si>
  <si>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</si>
  <si>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</si>
  <si>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</si>
  <si>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</si>
  <si>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</si>
  <si>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</si>
  <si>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Fantasy</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</si>
  <si>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</si>
  <si>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</si>
  <si>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</si>
  <si>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</si>
  <si>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</si>
  <si>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</si>
  <si>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</si>
  <si>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</si>
  <si>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</si>
  <si>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</si>
  <si>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</si>
  <si>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</si>
  <si>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</si>
  <si>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</si>
  <si>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</si>
  <si>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</si>
  <si>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</si>
  <si>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</si>
  <si>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</si>
  <si>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</si>
  <si>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</si>
  <si>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</si>
  <si>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</si>
  <si>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</si>
  <si>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</si>
  <si>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</si>
  <si>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</si>
  <si>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</si>
  <si>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</si>
  <si>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</si>
  <si>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</si>
  <si>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</si>
  <si>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</si>
  <si>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</si>
  <si>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</si>
  <si>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</si>
  <si>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</si>
  <si>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</si>
  <si>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</si>
  <si>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</si>
  <si>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</si>
  <si>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</si>
  <si>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</si>
  <si>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</si>
  <si>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</si>
  <si>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</si>
  <si>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</si>
  <si>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</si>
  <si>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</si>
  <si>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</si>
  <si>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</si>
  <si>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</si>
  <si>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</si>
  <si>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</si>
  <si>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</si>
  <si>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</si>
  <si>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</si>
  <si>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</si>
  <si>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</si>
  <si>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</si>
  <si>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</si>
  <si>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</si>
  <si>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</si>
  <si>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</si>
  <si>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</si>
  <si>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</si>
  <si>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</si>
  <si>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</si>
  <si>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</si>
  <si>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</si>
  <si>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</si>
  <si>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</si>
  <si>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</si>
  <si>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</si>
  <si>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</si>
  <si>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</si>
  <si>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</si>
  <si>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</si>
  <si>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</si>
  <si>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</si>
  <si>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</si>
  <si>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</si>
  <si>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</si>
  <si>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</si>
  <si>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</si>
  <si>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</si>
  <si>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</si>
  <si>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</si>
  <si>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</si>
  <si>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</si>
  <si>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</si>
  <si>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</si>
  <si>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</si>
  <si>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</si>
  <si>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</si>
  <si>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</si>
  <si>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</si>
  <si>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</si>
  <si>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</si>
  <si>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</si>
  <si>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</si>
  <si>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</si>
  <si>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</si>
  <si>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</si>
  <si>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</si>
  <si>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</si>
  <si>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</si>
  <si>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</si>
  <si>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</si>
  <si>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</si>
  <si>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</si>
  <si>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</si>
  <si>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</si>
  <si>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</si>
  <si>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</si>
  <si>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</si>
  <si>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</si>
  <si>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</si>
  <si>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</si>
  <si>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</si>
  <si>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</si>
  <si>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</si>
  <si>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</si>
  <si>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</si>
  <si>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</si>
  <si>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</si>
  <si>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</si>
  <si>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</si>
  <si>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</si>
  <si>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</si>
  <si>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</si>
  <si>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</si>
  <si>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</si>
  <si>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</si>
  <si>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</si>
  <si>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</si>
  <si>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</si>
  <si>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</si>
  <si>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</si>
  <si>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</si>
  <si>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</si>
  <si>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</si>
  <si>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</si>
  <si>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</si>
  <si>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</si>
  <si>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</si>
  <si>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</si>
  <si>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</si>
  <si>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</si>
  <si>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</si>
  <si>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</si>
  <si>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</si>
  <si>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</si>
  <si>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</si>
  <si>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</si>
  <si>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</si>
  <si>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</si>
  <si>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</si>
  <si>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</si>
  <si>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</si>
  <si>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</si>
  <si>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</si>
  <si>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</si>
  <si>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</si>
  <si>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</si>
  <si>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</si>
  <si>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</si>
  <si>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</si>
  <si>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</si>
  <si>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</si>
  <si>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</si>
  <si>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</si>
  <si>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</si>
  <si>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</si>
  <si>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</si>
  <si>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</si>
  <si>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</si>
  <si>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</si>
  <si>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</si>
  <si>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</si>
  <si>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</si>
  <si>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</si>
  <si>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</si>
  <si>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</si>
  <si>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</si>
  <si>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</si>
  <si>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</si>
  <si>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</si>
  <si>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</si>
  <si>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</si>
  <si>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</si>
  <si>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</si>
  <si>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</si>
  <si>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Family</t>
  </si>
  <si>
    <t>Cody Cameron</t>
  </si>
  <si>
    <t>Kris Pearn</t>
  </si>
  <si>
    <t>Anna Faris</t>
  </si>
  <si>
    <t>Bill Hader</t>
  </si>
  <si>
    <t>Andy Samberg</t>
  </si>
  <si>
    <t>Kristen Schaal</t>
  </si>
  <si>
    <t>James Caan</t>
  </si>
  <si>
    <t>Concussion</t>
  </si>
  <si>
    <t>https://en.wikipedia.org/wiki/Concussion_(2015_film)</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</si>
  <si>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</si>
  <si>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</si>
  <si>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</si>
  <si>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</si>
  <si>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</si>
  <si>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</si>
  <si>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</si>
  <si>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</si>
  <si>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</si>
  <si>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</si>
  <si>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</si>
  <si>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</si>
  <si>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</si>
  <si>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</si>
  <si>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</si>
  <si>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</si>
  <si>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</si>
  <si>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</si>
  <si>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</si>
  <si>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</si>
  <si>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</si>
  <si>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</si>
  <si>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</si>
  <si>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</si>
  <si>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</si>
  <si>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</si>
  <si>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</si>
  <si>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</si>
  <si>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</si>
  <si>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</si>
  <si>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</si>
  <si>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</si>
  <si>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</si>
  <si>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</si>
  <si>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</si>
  <si>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</si>
  <si>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</si>
  <si>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</si>
  <si>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</si>
  <si>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</si>
  <si>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</si>
  <si>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</si>
  <si>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</si>
  <si>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</si>
  <si>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</si>
  <si>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</si>
  <si>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</si>
  <si>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</si>
  <si>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</si>
  <si>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</si>
  <si>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</si>
  <si>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</si>
  <si>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</si>
  <si>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</si>
  <si>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</si>
  <si>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</si>
  <si>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</si>
  <si>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</si>
  <si>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</si>
  <si>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</si>
  <si>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</si>
  <si>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</si>
  <si>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</si>
  <si>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</si>
  <si>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</si>
  <si>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</si>
  <si>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</si>
  <si>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</si>
  <si>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</si>
  <si>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</si>
  <si>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</si>
  <si>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</si>
  <si>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</si>
  <si>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</si>
  <si>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</si>
  <si>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</si>
  <si>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</si>
  <si>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</si>
  <si>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</si>
  <si>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</si>
  <si>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</si>
  <si>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</si>
  <si>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</si>
  <si>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</si>
  <si>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</si>
  <si>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</si>
  <si>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</si>
  <si>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</si>
  <si>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</si>
  <si>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</si>
  <si>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</si>
  <si>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</si>
  <si>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</si>
  <si>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</si>
  <si>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</si>
  <si>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</si>
  <si>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</si>
  <si>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</si>
  <si>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</si>
  <si>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</si>
  <si>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</si>
  <si>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</si>
  <si>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</si>
  <si>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</si>
  <si>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</si>
  <si>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</si>
  <si>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</si>
  <si>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</si>
  <si>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</si>
  <si>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</si>
  <si>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</si>
  <si>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</si>
  <si>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</si>
  <si>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</si>
  <si>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</si>
  <si>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</si>
  <si>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</si>
  <si>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</si>
  <si>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</si>
  <si>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</si>
  <si>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</si>
  <si>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</si>
  <si>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</si>
  <si>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</si>
  <si>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</si>
  <si>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</si>
  <si>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</si>
  <si>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</si>
  <si>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</si>
  <si>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</si>
  <si>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</si>
  <si>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</si>
  <si>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</si>
  <si>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</si>
  <si>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</si>
  <si>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</si>
  <si>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</si>
  <si>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</si>
  <si>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</si>
  <si>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</si>
  <si>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</si>
  <si>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</si>
  <si>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</si>
  <si>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</si>
  <si>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</si>
  <si>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</si>
  <si>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</si>
  <si>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</si>
  <si>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</si>
  <si>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</si>
  <si>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</si>
  <si>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</si>
  <si>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</si>
  <si>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</si>
  <si>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</si>
  <si>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</si>
  <si>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</si>
  <si>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</si>
  <si>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</si>
  <si>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</si>
  <si>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</si>
  <si>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</si>
  <si>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</si>
  <si>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</si>
  <si>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</si>
  <si>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</si>
  <si>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</si>
  <si>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</si>
  <si>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</si>
  <si>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</si>
  <si>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</si>
  <si>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</si>
  <si>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</si>
  <si>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</si>
  <si>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</si>
  <si>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</si>
  <si>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</si>
  <si>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</si>
  <si>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</si>
  <si>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</si>
  <si>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</si>
  <si>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</si>
  <si>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</si>
  <si>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</si>
  <si>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</si>
  <si>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</si>
  <si>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</si>
  <si>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</si>
  <si>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</si>
  <si>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</si>
  <si>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</si>
  <si>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</si>
  <si>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</si>
  <si>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</si>
  <si>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</si>
  <si>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</si>
  <si>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</si>
  <si>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</si>
  <si>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</si>
  <si>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</si>
  <si>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</si>
  <si>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</si>
  <si>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</si>
  <si>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</si>
  <si>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</si>
  <si>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</si>
  <si>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</si>
  <si>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</si>
  <si>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</si>
  <si>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</si>
  <si>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</si>
  <si>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</si>
  <si>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</si>
  <si>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</si>
  <si>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</si>
  <si>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</si>
  <si>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</si>
  <si>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</si>
  <si>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</si>
  <si>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</si>
  <si>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</si>
  <si>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</si>
  <si>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</si>
  <si>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</si>
  <si>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</si>
  <si>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</si>
  <si>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</si>
  <si>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</si>
  <si>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</si>
  <si>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</si>
  <si>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</si>
  <si>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</si>
  <si>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</si>
  <si>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</si>
  <si>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</si>
  <si>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</si>
  <si>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</si>
  <si>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</si>
  <si>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</si>
  <si>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</si>
  <si>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</si>
  <si>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</si>
  <si>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</si>
  <si>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</si>
  <si>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</si>
  <si>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</si>
  <si>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</si>
  <si>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</si>
  <si>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</si>
  <si>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</si>
  <si>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</si>
  <si>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</si>
  <si>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</si>
  <si>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</si>
  <si>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</si>
  <si>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</si>
  <si>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</si>
  <si>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</si>
  <si>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</si>
  <si>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</si>
  <si>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</si>
  <si>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</si>
  <si>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</si>
  <si>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</si>
  <si>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</si>
  <si>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</si>
  <si>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</si>
  <si>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</si>
  <si>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</si>
  <si>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</si>
  <si>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</si>
  <si>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</si>
  <si>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</si>
  <si>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</si>
  <si>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</si>
  <si>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</si>
  <si>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</si>
  <si>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</si>
  <si>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</si>
  <si>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</si>
  <si>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</si>
  <si>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</si>
  <si>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</si>
  <si>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</si>
  <si>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</si>
  <si>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</si>
  <si>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</si>
  <si>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</si>
  <si>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</si>
  <si>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</si>
  <si>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</si>
  <si>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</si>
  <si>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</si>
  <si>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</si>
  <si>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</si>
  <si>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</si>
  <si>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</si>
  <si>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</si>
  <si>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</si>
  <si>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</si>
  <si>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</si>
  <si>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</si>
  <si>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</si>
  <si>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</si>
  <si>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</si>
  <si>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</si>
  <si>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</si>
  <si>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</si>
  <si>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</si>
  <si>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</si>
  <si>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</si>
  <si>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</si>
  <si>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</si>
  <si>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</si>
  <si>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</si>
  <si>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</si>
  <si>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</si>
  <si>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</si>
  <si>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</si>
  <si>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</si>
  <si>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</si>
  <si>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</si>
  <si>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</si>
  <si>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</si>
  <si>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</si>
  <si>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</si>
  <si>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</si>
  <si>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</si>
  <si>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</si>
  <si>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</si>
  <si>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</si>
  <si>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</si>
  <si>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</si>
  <si>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</si>
  <si>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</si>
  <si>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</si>
  <si>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</si>
  <si>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</si>
  <si>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</si>
  <si>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</si>
  <si>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</si>
  <si>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</si>
  <si>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</si>
  <si>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</si>
  <si>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</si>
  <si>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</si>
  <si>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</si>
  <si>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</si>
  <si>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</si>
  <si>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</si>
  <si>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</si>
  <si>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</si>
  <si>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</si>
  <si>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</si>
  <si>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</si>
  <si>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</si>
  <si>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</si>
  <si>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</si>
  <si>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</si>
  <si>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</si>
  <si>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</si>
  <si>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</si>
  <si>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</si>
  <si>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</si>
  <si>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</si>
  <si>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</si>
  <si>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</si>
  <si>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</si>
  <si>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</si>
  <si>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</si>
  <si>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</si>
  <si>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</si>
  <si>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</si>
  <si>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</si>
  <si>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</si>
  <si>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</si>
  <si>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</si>
  <si>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</si>
  <si>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</si>
  <si>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</si>
  <si>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</si>
  <si>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</si>
  <si>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</si>
  <si>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</si>
  <si>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</si>
  <si>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</si>
  <si>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</si>
  <si>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</si>
  <si>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</si>
  <si>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</si>
  <si>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</si>
  <si>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</si>
  <si>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</si>
  <si>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</si>
  <si>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</si>
  <si>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</si>
  <si>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</si>
  <si>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</si>
  <si>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</si>
  <si>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</si>
  <si>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</si>
  <si>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</si>
  <si>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</si>
  <si>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</si>
  <si>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</si>
  <si>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</si>
  <si>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</si>
  <si>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</si>
  <si>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</si>
  <si>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</si>
  <si>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</si>
  <si>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</si>
  <si>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</si>
  <si>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</si>
  <si>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</si>
  <si>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</si>
  <si>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</si>
  <si>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</si>
  <si>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</si>
  <si>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</si>
  <si>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</si>
  <si>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</si>
  <si>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</si>
  <si>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</si>
  <si>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</si>
  <si>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</si>
  <si>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</si>
  <si>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</si>
  <si>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</si>
  <si>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</si>
  <si>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</si>
  <si>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</si>
  <si>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</si>
  <si>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</si>
  <si>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</si>
  <si>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</si>
  <si>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</si>
  <si>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</si>
  <si>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</si>
  <si>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</si>
  <si>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</si>
  <si>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</si>
  <si>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</si>
  <si>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</si>
  <si>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</si>
  <si>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</si>
  <si>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</si>
  <si>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</si>
  <si>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</si>
  <si>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</si>
  <si>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</si>
  <si>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</si>
  <si>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</si>
  <si>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</si>
  <si>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</si>
  <si>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</si>
  <si>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</si>
  <si>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</si>
  <si>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</si>
  <si>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</si>
  <si>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</si>
  <si>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</si>
  <si>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</si>
  <si>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</si>
  <si>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</si>
  <si>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</si>
  <si>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</si>
  <si>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</si>
  <si>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</si>
  <si>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</si>
  <si>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</si>
  <si>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</si>
  <si>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</si>
  <si>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</si>
  <si>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</si>
  <si>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</si>
  <si>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</si>
  <si>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</si>
  <si>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</si>
  <si>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</si>
  <si>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</si>
  <si>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</si>
  <si>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</si>
  <si>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</si>
  <si>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</si>
  <si>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</si>
  <si>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</si>
  <si>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</si>
  <si>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</si>
  <si>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</si>
  <si>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</si>
  <si>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</si>
  <si>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</si>
  <si>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</si>
  <si>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Marc Abraham</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</si>
  <si>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</si>
  <si>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</si>
  <si>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</si>
  <si>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</si>
  <si>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</si>
  <si>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</si>
  <si>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</si>
  <si>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</si>
  <si>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</si>
  <si>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</si>
  <si>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</si>
  <si>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</si>
  <si>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</si>
  <si>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</si>
  <si>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</si>
  <si>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</si>
  <si>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</si>
  <si>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</si>
  <si>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</si>
  <si>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</si>
  <si>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</si>
  <si>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</si>
  <si>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</si>
  <si>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</si>
  <si>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</si>
  <si>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</si>
  <si>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</si>
  <si>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</si>
  <si>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</si>
  <si>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</si>
  <si>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</si>
  <si>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</si>
  <si>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</si>
  <si>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</si>
  <si>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</si>
  <si>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</si>
  <si>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</si>
  <si>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</si>
  <si>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</si>
  <si>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</si>
  <si>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</si>
  <si>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</si>
  <si>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</si>
  <si>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</si>
  <si>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</si>
  <si>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</si>
  <si>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</si>
  <si>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</si>
  <si>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</si>
  <si>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</si>
  <si>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</si>
  <si>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</si>
  <si>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</si>
  <si>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</si>
  <si>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</si>
  <si>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</si>
  <si>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</si>
  <si>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</si>
  <si>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</si>
  <si>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</si>
  <si>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</si>
  <si>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</si>
  <si>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</si>
  <si>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</si>
  <si>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</si>
  <si>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</si>
  <si>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</si>
  <si>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</si>
  <si>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</si>
  <si>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</si>
  <si>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</si>
  <si>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</si>
  <si>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</si>
  <si>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</si>
  <si>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</si>
  <si>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</si>
  <si>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</si>
  <si>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</si>
  <si>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</si>
  <si>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</si>
  <si>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</si>
  <si>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</si>
  <si>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</si>
  <si>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</si>
  <si>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</si>
  <si>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</si>
  <si>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</si>
  <si>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</si>
  <si>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</si>
  <si>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</si>
  <si>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</si>
  <si>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</si>
  <si>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</si>
  <si>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</si>
  <si>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</si>
  <si>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</si>
  <si>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</si>
  <si>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</si>
  <si>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</si>
  <si>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</si>
  <si>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</si>
  <si>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</si>
  <si>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</si>
  <si>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</si>
  <si>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</si>
  <si>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</si>
  <si>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</si>
  <si>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</si>
  <si>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</si>
  <si>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</si>
  <si>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</si>
  <si>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</si>
  <si>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</si>
  <si>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</si>
  <si>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</si>
  <si>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</si>
  <si>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</si>
  <si>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</si>
  <si>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</si>
  <si>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</si>
  <si>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</si>
  <si>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</si>
  <si>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</si>
  <si>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</si>
  <si>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</si>
  <si>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</si>
  <si>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David Leitch (director</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</si>
  <si>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</si>
  <si>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</si>
  <si>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</si>
  <si>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</si>
  <si>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</si>
  <si>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</si>
  <si>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</si>
  <si>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</si>
  <si>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</si>
  <si>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</si>
  <si>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</si>
  <si>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</si>
  <si>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</si>
  <si>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</si>
  <si>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</si>
  <si>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</si>
  <si>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</si>
  <si>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</si>
  <si>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</si>
  <si>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</si>
  <si>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</si>
  <si>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</si>
  <si>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</si>
  <si>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</si>
  <si>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</si>
  <si>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</si>
  <si>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</si>
  <si>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</si>
  <si>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</si>
  <si>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</si>
  <si>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</si>
  <si>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</si>
  <si>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</si>
  <si>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</si>
  <si>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</si>
  <si>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</si>
  <si>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</si>
  <si>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</si>
  <si>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</si>
  <si>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</si>
  <si>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</si>
  <si>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</si>
  <si>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</si>
  <si>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</si>
  <si>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</si>
  <si>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</si>
  <si>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</si>
  <si>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</si>
  <si>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</si>
  <si>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</si>
  <si>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</si>
  <si>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</si>
  <si>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</si>
  <si>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</si>
  <si>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</si>
  <si>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</si>
  <si>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</si>
  <si>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</si>
  <si>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</si>
  <si>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</si>
  <si>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</si>
  <si>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</si>
  <si>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</si>
  <si>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</si>
  <si>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</si>
  <si>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</si>
  <si>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</si>
  <si>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</si>
  <si>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</si>
  <si>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</si>
  <si>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</si>
  <si>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</si>
  <si>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</si>
  <si>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</si>
  <si>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</si>
  <si>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</si>
  <si>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</si>
  <si>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</si>
  <si>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</si>
  <si>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</si>
  <si>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</si>
  <si>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</si>
  <si>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</si>
  <si>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</si>
  <si>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</si>
  <si>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</si>
  <si>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</si>
  <si>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</si>
  <si>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</si>
  <si>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</si>
  <si>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</si>
  <si>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</si>
  <si>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</si>
  <si>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</si>
  <si>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</si>
  <si>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</si>
  <si>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</si>
  <si>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</si>
  <si>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</si>
  <si>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</si>
  <si>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</si>
  <si>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</si>
  <si>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</si>
  <si>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</si>
  <si>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</si>
  <si>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</si>
  <si>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</si>
  <si>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</si>
  <si>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</si>
  <si>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</si>
  <si>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</si>
  <si>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</si>
  <si>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</si>
  <si>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</si>
  <si>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</si>
  <si>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</si>
  <si>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</si>
  <si>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</si>
  <si>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</si>
  <si>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</si>
  <si>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</si>
  <si>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</si>
  <si>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</si>
  <si>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</si>
  <si>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</si>
  <si>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</si>
  <si>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</si>
  <si>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</si>
  <si>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</si>
  <si>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</si>
  <si>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</si>
  <si>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</si>
  <si>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</si>
  <si>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</si>
  <si>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</si>
  <si>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</si>
  <si>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</si>
  <si>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</si>
  <si>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</si>
  <si>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</si>
  <si>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</si>
  <si>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</si>
  <si>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</si>
  <si>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</si>
  <si>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</si>
  <si>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</si>
  <si>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</si>
  <si>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</si>
  <si>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</si>
  <si>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</si>
  <si>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</si>
  <si>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</si>
  <si>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</si>
  <si>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</si>
  <si>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</si>
  <si>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</si>
  <si>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</si>
  <si>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</si>
  <si>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</si>
  <si>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</si>
  <si>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</si>
  <si>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</si>
  <si>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</si>
  <si>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</si>
  <si>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</si>
  <si>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</si>
  <si>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</si>
  <si>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</si>
  <si>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</si>
  <si>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</si>
  <si>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</si>
  <si>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</si>
  <si>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</si>
  <si>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</si>
  <si>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</si>
  <si>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</si>
  <si>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</si>
  <si>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</si>
  <si>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</si>
  <si>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</si>
  <si>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</si>
  <si>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</si>
  <si>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</si>
  <si>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</si>
  <si>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</si>
  <si>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</si>
  <si>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</si>
  <si>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</si>
  <si>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</si>
  <si>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</si>
  <si>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</si>
  <si>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</si>
  <si>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</si>
  <si>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</si>
  <si>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</si>
  <si>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</si>
  <si>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</si>
  <si>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</si>
  <si>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</si>
  <si>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</si>
  <si>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</si>
  <si>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</si>
  <si>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</si>
  <si>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</si>
  <si>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</si>
  <si>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</si>
  <si>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</si>
  <si>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</si>
  <si>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</si>
  <si>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</si>
  <si>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</si>
  <si>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</si>
  <si>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</si>
  <si>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</si>
  <si>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</si>
  <si>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</si>
  <si>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</si>
  <si>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</si>
  <si>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</si>
  <si>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</si>
  <si>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</si>
  <si>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</si>
  <si>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</si>
  <si>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</si>
  <si>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</si>
  <si>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</si>
  <si>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</si>
  <si>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</si>
  <si>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</si>
  <si>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</si>
  <si>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</si>
  <si>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</si>
  <si>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</si>
  <si>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</si>
  <si>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</si>
  <si>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</si>
  <si>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</si>
  <si>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</si>
  <si>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</si>
  <si>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</si>
  <si>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</si>
  <si>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</si>
  <si>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</si>
  <si>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</si>
  <si>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</si>
  <si>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</si>
  <si>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</si>
  <si>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</si>
  <si>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</si>
  <si>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</si>
  <si>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</si>
  <si>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</si>
  <si>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</si>
  <si>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</si>
  <si>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</si>
  <si>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</si>
  <si>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</si>
  <si>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</si>
  <si>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</si>
  <si>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</si>
  <si>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</si>
  <si>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</si>
  <si>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</si>
  <si>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</si>
  <si>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</si>
  <si>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</si>
  <si>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</si>
  <si>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</si>
  <si>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</si>
  <si>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</si>
  <si>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</si>
  <si>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</si>
  <si>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</si>
  <si>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</si>
  <si>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</si>
  <si>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</si>
  <si>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</si>
  <si>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</si>
  <si>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</si>
  <si>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</si>
  <si>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</si>
  <si>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</si>
  <si>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</si>
  <si>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</si>
  <si>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</si>
  <si>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</si>
  <si>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</si>
  <si>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</si>
  <si>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</si>
  <si>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</si>
  <si>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</si>
  <si>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</si>
  <si>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</si>
  <si>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</si>
  <si>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</si>
  <si>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</si>
  <si>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</si>
  <si>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</si>
  <si>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</si>
  <si>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</si>
  <si>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</si>
  <si>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</si>
  <si>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</si>
  <si>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</si>
  <si>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</si>
  <si>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</si>
  <si>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</si>
  <si>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</si>
  <si>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</si>
  <si>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</si>
  <si>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</si>
  <si>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</si>
  <si>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</si>
  <si>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</si>
  <si>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</si>
  <si>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</si>
  <si>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</si>
  <si>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</si>
  <si>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</si>
  <si>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</si>
  <si>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</si>
  <si>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</si>
  <si>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</si>
  <si>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</si>
  <si>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</si>
  <si>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</si>
  <si>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</si>
  <si>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</si>
  <si>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</si>
  <si>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</si>
  <si>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</si>
  <si>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</si>
  <si>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</si>
  <si>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</si>
  <si>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</si>
  <si>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</si>
  <si>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</si>
  <si>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</si>
  <si>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</si>
  <si>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</si>
  <si>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</si>
  <si>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</si>
  <si>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</si>
  <si>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</si>
  <si>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</si>
  <si>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</si>
  <si>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</si>
  <si>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</si>
  <si>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</si>
  <si>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</si>
  <si>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</si>
  <si>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</si>
  <si>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</si>
  <si>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</si>
  <si>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</si>
  <si>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</si>
  <si>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</si>
  <si>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</si>
  <si>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</si>
  <si>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</si>
  <si>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</si>
  <si>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</si>
  <si>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Documentary</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</si>
  <si>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</si>
  <si>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</si>
  <si>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</si>
  <si>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</si>
  <si>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</si>
  <si>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</si>
  <si>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</si>
  <si>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</si>
  <si>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</si>
  <si>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</si>
  <si>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</si>
  <si>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</si>
  <si>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</si>
  <si>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</si>
  <si>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</si>
  <si>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</si>
  <si>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</si>
  <si>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</si>
  <si>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</si>
  <si>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</si>
  <si>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</si>
  <si>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</si>
  <si>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</si>
  <si>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</si>
  <si>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</si>
  <si>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</si>
  <si>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</si>
  <si>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</si>
  <si>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</si>
  <si>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</si>
  <si>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</si>
  <si>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</si>
  <si>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</si>
  <si>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</si>
  <si>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</si>
  <si>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</si>
  <si>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</si>
  <si>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</si>
  <si>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</si>
  <si>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</si>
  <si>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</si>
  <si>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</si>
  <si>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</si>
  <si>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</si>
  <si>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</si>
  <si>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</si>
  <si>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</si>
  <si>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</si>
  <si>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</si>
  <si>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</si>
  <si>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</si>
  <si>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</si>
  <si>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</si>
  <si>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</si>
  <si>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</si>
  <si>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</si>
  <si>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</si>
  <si>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</si>
  <si>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</si>
  <si>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</si>
  <si>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</si>
  <si>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</si>
  <si>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</si>
  <si>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</si>
  <si>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</si>
  <si>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</si>
  <si>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</si>
  <si>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</si>
  <si>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</si>
  <si>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</si>
  <si>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</si>
  <si>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</si>
  <si>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</si>
  <si>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</si>
  <si>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</si>
  <si>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</si>
  <si>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</si>
  <si>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</si>
  <si>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</si>
  <si>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</si>
  <si>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</si>
  <si>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</si>
  <si>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</si>
  <si>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</si>
  <si>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</si>
  <si>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</si>
  <si>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</si>
  <si>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</si>
  <si>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</si>
  <si>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</si>
  <si>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</si>
  <si>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</si>
  <si>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</si>
  <si>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</si>
  <si>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</si>
  <si>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</si>
  <si>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</si>
  <si>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</si>
  <si>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</si>
  <si>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</si>
  <si>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</si>
  <si>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</si>
  <si>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</si>
  <si>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</si>
  <si>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</si>
  <si>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</si>
  <si>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</si>
  <si>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</si>
  <si>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</si>
  <si>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</si>
  <si>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</si>
  <si>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</si>
  <si>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</si>
  <si>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</si>
  <si>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</si>
  <si>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</si>
  <si>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</si>
  <si>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</si>
  <si>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</si>
  <si>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</si>
  <si>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</si>
  <si>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</si>
  <si>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</si>
  <si>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</si>
  <si>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</si>
  <si>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</si>
  <si>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</si>
  <si>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</si>
  <si>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</si>
  <si>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</si>
  <si>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</si>
  <si>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</si>
  <si>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</si>
  <si>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</si>
  <si>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</si>
  <si>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</si>
  <si>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</si>
  <si>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</si>
  <si>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</si>
  <si>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</si>
  <si>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</si>
  <si>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</si>
  <si>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</si>
  <si>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</si>
  <si>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</si>
  <si>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</si>
  <si>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</si>
  <si>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</si>
  <si>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</si>
  <si>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</si>
  <si>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</si>
  <si>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</si>
  <si>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</si>
  <si>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</si>
  <si>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</si>
  <si>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</si>
  <si>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</si>
  <si>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</si>
  <si>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</si>
  <si>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</si>
  <si>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</si>
  <si>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</si>
  <si>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</si>
  <si>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</si>
  <si>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</si>
  <si>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</si>
  <si>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</si>
  <si>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</si>
  <si>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</si>
  <si>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</si>
  <si>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</si>
  <si>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</si>
  <si>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</si>
  <si>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</si>
  <si>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</si>
  <si>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</si>
  <si>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</si>
  <si>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</si>
  <si>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</si>
  <si>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</si>
  <si>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</si>
  <si>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</si>
  <si>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</si>
  <si>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</si>
  <si>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</si>
  <si>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</si>
  <si>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</si>
  <si>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</si>
  <si>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</si>
  <si>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</si>
  <si>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</si>
  <si>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</si>
  <si>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</si>
  <si>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</si>
  <si>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</si>
  <si>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</si>
  <si>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</si>
  <si>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</si>
  <si>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</si>
  <si>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</si>
  <si>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</si>
  <si>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</si>
  <si>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</si>
  <si>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</si>
  <si>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</si>
  <si>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</si>
  <si>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</si>
  <si>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</si>
  <si>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</si>
  <si>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</si>
  <si>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</si>
  <si>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</si>
  <si>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</si>
  <si>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</si>
  <si>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</si>
  <si>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</si>
  <si>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</si>
  <si>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</si>
  <si>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</si>
  <si>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</si>
  <si>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</si>
  <si>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</si>
  <si>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</si>
  <si>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</si>
  <si>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</si>
  <si>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</si>
  <si>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</si>
  <si>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</si>
  <si>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</si>
  <si>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</si>
  <si>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</si>
  <si>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</si>
  <si>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</si>
  <si>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</si>
  <si>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</si>
  <si>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</si>
  <si>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</si>
  <si>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</si>
  <si>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</si>
  <si>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</si>
  <si>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</si>
  <si>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</si>
  <si>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</si>
  <si>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</si>
  <si>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</si>
  <si>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</si>
  <si>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</si>
  <si>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</si>
  <si>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</si>
  <si>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</si>
  <si>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</si>
  <si>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</si>
  <si>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</si>
  <si>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</si>
  <si>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</si>
  <si>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</si>
  <si>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</si>
  <si>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</si>
  <si>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</si>
  <si>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</si>
  <si>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</si>
  <si>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</si>
  <si>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</si>
  <si>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</si>
  <si>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</si>
  <si>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</si>
  <si>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</si>
  <si>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</si>
  <si>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</si>
  <si>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</si>
  <si>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</si>
  <si>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</si>
  <si>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</si>
  <si>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</si>
  <si>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</si>
  <si>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</si>
  <si>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</si>
  <si>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</si>
  <si>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</si>
  <si>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</si>
  <si>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</si>
  <si>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</si>
  <si>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</si>
  <si>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</si>
  <si>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</si>
  <si>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</si>
  <si>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</si>
  <si>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</si>
  <si>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</si>
  <si>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</si>
  <si>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</si>
  <si>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</si>
  <si>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</si>
  <si>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</si>
  <si>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</si>
  <si>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</si>
  <si>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</si>
  <si>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</si>
  <si>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</si>
  <si>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</si>
  <si>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</si>
  <si>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</si>
  <si>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</si>
  <si>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</si>
  <si>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</si>
  <si>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</si>
  <si>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</si>
  <si>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</si>
  <si>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</si>
  <si>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</si>
  <si>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</si>
  <si>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</si>
  <si>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</si>
  <si>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</si>
  <si>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</si>
  <si>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</si>
  <si>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</si>
  <si>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</si>
  <si>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</si>
  <si>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</si>
  <si>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</si>
  <si>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</si>
  <si>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</si>
  <si>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</si>
  <si>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</si>
  <si>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</si>
  <si>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</si>
  <si>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</si>
  <si>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</si>
  <si>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</si>
  <si>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</si>
  <si>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</si>
  <si>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</si>
  <si>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</si>
  <si>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</si>
  <si>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</si>
  <si>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</si>
  <si>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</si>
  <si>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</si>
  <si>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</si>
  <si>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</si>
  <si>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</si>
  <si>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</si>
  <si>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</si>
  <si>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</si>
  <si>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</si>
  <si>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</si>
  <si>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</si>
  <si>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</si>
  <si>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</si>
  <si>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</si>
  <si>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</si>
  <si>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</si>
  <si>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</si>
  <si>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</si>
  <si>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</si>
  <si>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</si>
  <si>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</si>
  <si>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</si>
  <si>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</si>
  <si>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</si>
  <si>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</si>
  <si>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</si>
  <si>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</si>
  <si>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</si>
  <si>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</si>
  <si>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</si>
  <si>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</si>
  <si>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</si>
  <si>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</si>
  <si>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</si>
  <si>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</si>
  <si>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</si>
  <si>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</si>
  <si>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</si>
  <si>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</si>
  <si>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</si>
  <si>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</si>
  <si>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</si>
  <si>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</si>
  <si>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</si>
  <si>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</si>
  <si>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</si>
  <si>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</si>
  <si>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</si>
  <si>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</si>
  <si>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</si>
  <si>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</si>
  <si>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</si>
  <si>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</si>
  <si>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</si>
  <si>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</si>
  <si>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</si>
  <si>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</si>
  <si>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</si>
  <si>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</si>
  <si>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</si>
  <si>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</si>
  <si>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</si>
  <si>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</si>
  <si>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</si>
  <si>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</si>
  <si>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</si>
  <si>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</si>
  <si>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</si>
  <si>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</si>
  <si>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</si>
  <si>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</si>
  <si>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</si>
  <si>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</si>
  <si>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</si>
  <si>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</si>
  <si>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</si>
  <si>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</si>
  <si>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</si>
  <si>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</si>
  <si>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</si>
  <si>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</si>
  <si>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</si>
  <si>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</si>
  <si>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</si>
  <si>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</si>
  <si>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</si>
  <si>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</si>
  <si>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</si>
  <si>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</si>
  <si>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</si>
  <si>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</si>
  <si>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</si>
  <si>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</si>
  <si>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</si>
  <si>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</si>
  <si>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</si>
  <si>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</si>
  <si>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</si>
  <si>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</si>
  <si>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</si>
  <si>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</si>
  <si>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</si>
  <si>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</si>
  <si>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</si>
  <si>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</si>
  <si>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</si>
  <si>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</si>
  <si>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</si>
  <si>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</si>
  <si>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</si>
  <si>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</si>
  <si>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</si>
  <si>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</si>
  <si>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</si>
  <si>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</si>
  <si>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</si>
  <si>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</si>
  <si>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</si>
  <si>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</si>
  <si>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</si>
  <si>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</si>
  <si>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</si>
  <si>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</si>
  <si>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</si>
  <si>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</si>
  <si>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</si>
  <si>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</si>
  <si>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</si>
  <si>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</si>
  <si>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</si>
  <si>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</si>
  <si>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</si>
  <si>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</si>
  <si>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</si>
  <si>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</si>
  <si>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</si>
  <si>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</si>
  <si>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</si>
  <si>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</si>
  <si>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</si>
  <si>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</si>
  <si>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</si>
  <si>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</si>
  <si>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</si>
  <si>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</si>
  <si>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</si>
  <si>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</si>
  <si>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</si>
  <si>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</si>
  <si>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</si>
  <si>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</si>
  <si>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</si>
  <si>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</si>
  <si>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</si>
  <si>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</si>
  <si>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</si>
  <si>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</si>
  <si>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</si>
  <si>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</si>
  <si>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</si>
  <si>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</si>
  <si>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</si>
  <si>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</si>
  <si>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</si>
  <si>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</si>
  <si>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</si>
  <si>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</si>
  <si>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</si>
  <si>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</si>
  <si>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</si>
  <si>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</si>
  <si>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</si>
  <si>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</si>
  <si>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</si>
  <si>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</si>
  <si>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</si>
  <si>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</si>
  <si>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</si>
  <si>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</si>
  <si>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</si>
  <si>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</si>
  <si>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</si>
  <si>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</si>
  <si>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</si>
  <si>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</si>
  <si>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</si>
  <si>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</si>
  <si>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</si>
  <si>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</si>
  <si>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</si>
  <si>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</si>
  <si>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</si>
  <si>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</si>
  <si>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</si>
  <si>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</si>
  <si>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</si>
  <si>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</si>
  <si>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</si>
  <si>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</si>
  <si>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</si>
  <si>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</si>
  <si>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</si>
  <si>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</si>
  <si>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</si>
  <si>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</si>
  <si>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</si>
  <si>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</si>
  <si>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</si>
  <si>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</si>
  <si>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</si>
  <si>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</si>
  <si>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</si>
  <si>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</si>
  <si>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</si>
  <si>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</si>
  <si>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</si>
  <si>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</si>
  <si>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</si>
  <si>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</si>
  <si>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</si>
  <si>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</si>
  <si>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</si>
  <si>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</si>
  <si>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</si>
  <si>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</si>
  <si>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</si>
  <si>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</si>
  <si>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</si>
  <si>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</si>
  <si>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</si>
  <si>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</si>
  <si>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</si>
  <si>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</si>
  <si>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</si>
  <si>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</si>
  <si>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</si>
  <si>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</si>
  <si>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</si>
  <si>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</si>
  <si>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</si>
  <si>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</si>
  <si>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</si>
  <si>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</si>
  <si>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</si>
  <si>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</si>
  <si>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</si>
  <si>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</si>
  <si>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</si>
  <si>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</si>
  <si>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</si>
  <si>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</si>
  <si>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</si>
  <si>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</si>
  <si>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</si>
  <si>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</si>
  <si>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</si>
  <si>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</si>
  <si>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</si>
  <si>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</si>
  <si>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</si>
  <si>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</si>
  <si>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</si>
  <si>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</si>
  <si>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</si>
  <si>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</si>
  <si>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</si>
  <si>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</si>
  <si>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</si>
  <si>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</si>
  <si>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</si>
  <si>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</si>
  <si>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</si>
  <si>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</si>
  <si>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</si>
  <si>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</si>
  <si>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</si>
  <si>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</si>
  <si>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</si>
  <si>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</si>
  <si>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</si>
  <si>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</si>
  <si>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</si>
  <si>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</si>
  <si>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</si>
  <si>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</si>
  <si>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</si>
  <si>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</si>
  <si>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</si>
  <si>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</si>
  <si>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</si>
  <si>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</si>
  <si>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</si>
  <si>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</si>
  <si>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</si>
  <si>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</si>
  <si>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</si>
  <si>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</si>
  <si>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</si>
  <si>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</si>
  <si>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</si>
  <si>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</si>
  <si>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</si>
  <si>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</si>
  <si>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</si>
  <si>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</si>
  <si>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</si>
  <si>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</si>
  <si>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</si>
  <si>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</si>
  <si>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</si>
  <si>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</si>
  <si>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</si>
  <si>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</si>
  <si>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</si>
  <si>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</si>
  <si>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</si>
  <si>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</si>
  <si>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</si>
  <si>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</si>
  <si>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</si>
  <si>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</si>
  <si>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</si>
  <si>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</si>
  <si>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</si>
  <si>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</si>
  <si>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</si>
  <si>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</si>
  <si>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</si>
  <si>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</si>
  <si>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</si>
  <si>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</si>
  <si>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</si>
  <si>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</si>
  <si>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</si>
  <si>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</si>
  <si>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</si>
  <si>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</si>
  <si>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</si>
  <si>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</si>
  <si>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</si>
  <si>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</si>
  <si>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</si>
  <si>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</si>
  <si>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</si>
  <si>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</si>
  <si>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</si>
  <si>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</si>
  <si>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</si>
  <si>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</si>
  <si>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</si>
  <si>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</si>
  <si>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</si>
  <si>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</si>
  <si>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</si>
  <si>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</si>
  <si>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</si>
  <si>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</si>
  <si>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</si>
  <si>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</si>
  <si>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</si>
  <si>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</si>
  <si>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</si>
  <si>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</si>
  <si>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</si>
  <si>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</si>
  <si>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</si>
  <si>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</si>
  <si>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</si>
  <si>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</si>
  <si>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</si>
  <si>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</si>
  <si>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</si>
  <si>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</si>
  <si>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</si>
  <si>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</si>
  <si>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</si>
  <si>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</si>
  <si>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</si>
  <si>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</si>
  <si>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</si>
  <si>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</si>
  <si>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</si>
  <si>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</si>
  <si>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</si>
  <si>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</si>
  <si>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</si>
  <si>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</si>
  <si>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</si>
  <si>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</si>
  <si>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</si>
  <si>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</si>
  <si>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</si>
  <si>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</si>
  <si>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</si>
  <si>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</si>
  <si>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</si>
  <si>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</si>
  <si>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</si>
  <si>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</si>
  <si>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</si>
  <si>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</si>
  <si>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</si>
  <si>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</si>
  <si>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</si>
  <si>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</si>
  <si>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</si>
  <si>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</si>
  <si>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</si>
  <si>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</si>
  <si>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</si>
  <si>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</si>
  <si>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</si>
  <si>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</si>
  <si>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</si>
  <si>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</si>
  <si>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</si>
  <si>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</si>
  <si>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</si>
  <si>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</si>
  <si>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</si>
  <si>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</si>
  <si>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</si>
  <si>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</si>
  <si>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</si>
  <si>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</si>
  <si>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</si>
  <si>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</si>
  <si>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</si>
  <si>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</si>
  <si>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</si>
  <si>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</si>
  <si>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</si>
  <si>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</si>
  <si>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</si>
  <si>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</si>
  <si>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</si>
  <si>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</si>
  <si>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</si>
  <si>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</si>
  <si>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</si>
  <si>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</si>
  <si>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</si>
  <si>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</si>
  <si>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</si>
  <si>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</si>
  <si>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</si>
  <si>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</si>
  <si>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</si>
  <si>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</si>
  <si>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</si>
  <si>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</si>
  <si>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</si>
  <si>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</si>
  <si>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</si>
  <si>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</si>
  <si>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</si>
  <si>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</si>
  <si>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</si>
  <si>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</si>
  <si>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</si>
  <si>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</si>
  <si>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</si>
  <si>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</si>
  <si>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</si>
  <si>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</si>
  <si>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</si>
  <si>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</si>
  <si>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</si>
  <si>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</si>
  <si>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</si>
  <si>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</si>
  <si>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</si>
  <si>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</si>
  <si>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</si>
  <si>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</si>
  <si>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</si>
  <si>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</si>
  <si>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</si>
  <si>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</si>
  <si>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</si>
  <si>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</si>
  <si>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</si>
  <si>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</si>
  <si>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</si>
  <si>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</si>
  <si>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</si>
  <si>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</si>
  <si>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</si>
  <si>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</si>
  <si>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</si>
  <si>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</si>
  <si>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</si>
  <si>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</si>
  <si>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</si>
  <si>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</si>
  <si>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</si>
  <si>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</si>
  <si>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</si>
  <si>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</si>
  <si>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</si>
  <si>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</si>
  <si>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</si>
  <si>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</si>
  <si>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</si>
  <si>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</si>
  <si>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</si>
  <si>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</si>
  <si>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</si>
  <si>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</si>
  <si>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</si>
  <si>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</si>
  <si>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</si>
  <si>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</si>
  <si>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</si>
  <si>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</si>
  <si>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</si>
  <si>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</si>
  <si>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</si>
  <si>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</si>
  <si>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</si>
  <si>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</si>
  <si>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</si>
  <si>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</si>
  <si>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</si>
  <si>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</si>
  <si>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</si>
  <si>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</si>
  <si>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</si>
  <si>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</si>
  <si>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</si>
  <si>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</si>
  <si>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</si>
  <si>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</si>
  <si>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</si>
  <si>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</si>
  <si>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</si>
  <si>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</si>
  <si>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</si>
  <si>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</si>
  <si>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</si>
  <si>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</si>
  <si>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</si>
  <si>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</si>
  <si>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</si>
  <si>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</si>
  <si>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</si>
  <si>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</si>
  <si>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</si>
  <si>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</si>
  <si>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</si>
  <si>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</si>
  <si>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</si>
  <si>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</si>
  <si>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</si>
  <si>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</si>
  <si>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</si>
  <si>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</si>
  <si>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</si>
  <si>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</si>
  <si>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</si>
  <si>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</si>
  <si>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</si>
  <si>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</si>
  <si>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</si>
  <si>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</si>
  <si>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</si>
  <si>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</si>
  <si>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</si>
  <si>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</si>
  <si>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</si>
  <si>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</si>
  <si>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</si>
  <si>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</si>
  <si>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</si>
  <si>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</si>
  <si>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</si>
  <si>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</si>
  <si>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</si>
  <si>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</si>
  <si>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</si>
  <si>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</si>
  <si>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</si>
  <si>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</si>
  <si>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</si>
  <si>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</si>
  <si>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</si>
  <si>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</si>
  <si>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</si>
  <si>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</si>
  <si>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</si>
  <si>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</si>
  <si>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</si>
  <si>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</si>
  <si>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</si>
  <si>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</si>
  <si>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</si>
  <si>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</si>
  <si>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</si>
  <si>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</si>
  <si>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</si>
  <si>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</si>
  <si>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</si>
  <si>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</si>
  <si>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</si>
  <si>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</si>
  <si>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</si>
  <si>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</si>
  <si>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</si>
  <si>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</si>
  <si>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</si>
  <si>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</si>
  <si>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</si>
  <si>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</si>
  <si>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</si>
  <si>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</si>
  <si>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</si>
  <si>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</si>
  <si>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</si>
  <si>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</si>
  <si>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</si>
  <si>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</si>
  <si>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</si>
  <si>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</si>
  <si>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</si>
  <si>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</si>
  <si>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</si>
  <si>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</si>
  <si>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</si>
  <si>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</si>
  <si>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</si>
  <si>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</si>
  <si>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</si>
  <si>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</si>
  <si>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</si>
  <si>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</si>
  <si>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</si>
  <si>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</si>
  <si>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</si>
  <si>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</si>
  <si>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</si>
  <si>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</si>
  <si>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</si>
  <si>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</si>
  <si>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</si>
  <si>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</si>
  <si>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</si>
  <si>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</si>
  <si>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</si>
  <si>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</si>
  <si>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</si>
  <si>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</si>
  <si>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</si>
  <si>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</si>
  <si>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</si>
  <si>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</si>
  <si>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</si>
  <si>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</si>
  <si>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</si>
  <si>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</si>
  <si>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</si>
  <si>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</si>
  <si>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</si>
  <si>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</si>
  <si>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</si>
  <si>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</si>
  <si>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</si>
  <si>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</si>
  <si>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</si>
  <si>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</si>
  <si>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</si>
  <si>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</si>
  <si>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</si>
  <si>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</si>
  <si>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</si>
  <si>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</si>
  <si>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</si>
  <si>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</si>
  <si>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</si>
  <si>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</si>
  <si>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</si>
  <si>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</si>
  <si>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</si>
  <si>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</si>
  <si>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</si>
  <si>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</si>
  <si>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</si>
  <si>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</si>
  <si>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</si>
  <si>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</si>
  <si>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</si>
  <si>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</si>
  <si>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</si>
  <si>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</si>
  <si>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</si>
  <si>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</si>
  <si>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</si>
  <si>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</si>
  <si>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</si>
  <si>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</si>
  <si>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</si>
  <si>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</si>
  <si>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</si>
  <si>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</si>
  <si>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</si>
  <si>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</si>
  <si>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</si>
  <si>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</si>
  <si>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</si>
  <si>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</si>
  <si>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</si>
  <si>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</si>
  <si>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</si>
  <si>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</si>
  <si>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</si>
  <si>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</si>
  <si>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</si>
  <si>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</si>
  <si>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</si>
  <si>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</si>
  <si>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</si>
  <si>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</si>
  <si>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</si>
  <si>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</si>
  <si>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</si>
  <si>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</si>
  <si>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</si>
  <si>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</si>
  <si>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</si>
  <si>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</si>
  <si>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</si>
  <si>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</si>
  <si>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</si>
  <si>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</si>
  <si>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</si>
  <si>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</si>
  <si>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</si>
  <si>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</si>
  <si>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</si>
  <si>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</si>
  <si>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</si>
  <si>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</si>
  <si>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</si>
  <si>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</si>
  <si>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</si>
  <si>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</si>
  <si>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</si>
  <si>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</si>
  <si>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</si>
  <si>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</si>
  <si>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</si>
  <si>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</si>
  <si>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</si>
  <si>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</si>
  <si>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</si>
  <si>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</si>
  <si>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</si>
  <si>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</si>
  <si>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</si>
  <si>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</si>
  <si>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</si>
  <si>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</si>
  <si>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</si>
  <si>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</si>
  <si>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</si>
  <si>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</si>
  <si>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</si>
  <si>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</si>
  <si>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</si>
  <si>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</si>
  <si>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</si>
  <si>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</si>
  <si>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</si>
  <si>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</si>
  <si>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</si>
  <si>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</si>
  <si>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</si>
  <si>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</si>
  <si>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</si>
  <si>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</si>
  <si>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</si>
  <si>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</si>
  <si>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</si>
  <si>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</si>
  <si>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</si>
  <si>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</si>
  <si>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</si>
  <si>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</si>
  <si>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</si>
  <si>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</si>
  <si>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</si>
  <si>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</si>
  <si>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</si>
  <si>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</si>
  <si>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</si>
  <si>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</si>
  <si>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</si>
  <si>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</si>
  <si>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</si>
  <si>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</si>
  <si>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</si>
  <si>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</si>
  <si>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</si>
  <si>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</si>
  <si>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</si>
  <si>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</si>
  <si>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</si>
  <si>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</si>
  <si>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</si>
  <si>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</si>
  <si>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</si>
  <si>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</si>
  <si>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</si>
  <si>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</si>
  <si>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</si>
  <si>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</si>
  <si>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</si>
  <si>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</si>
  <si>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</si>
  <si>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</si>
  <si>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</si>
  <si>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</si>
  <si>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</si>
  <si>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</si>
  <si>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</si>
  <si>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</si>
  <si>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</si>
  <si>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</si>
  <si>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</si>
  <si>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</si>
  <si>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</si>
  <si>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</si>
  <si>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</si>
  <si>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</si>
  <si>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</si>
  <si>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</si>
  <si>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</si>
  <si>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</si>
  <si>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</si>
  <si>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</si>
  <si>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</si>
  <si>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</si>
  <si>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</si>
  <si>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</si>
  <si>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</si>
  <si>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</si>
  <si>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</si>
  <si>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</si>
  <si>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</si>
  <si>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</si>
  <si>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</si>
  <si>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</si>
  <si>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</si>
  <si>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</si>
  <si>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</si>
  <si>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</si>
  <si>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</si>
  <si>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</si>
  <si>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</si>
  <si>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</si>
  <si>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</si>
  <si>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</si>
  <si>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</si>
  <si>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</si>
  <si>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</si>
  <si>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</si>
  <si>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</si>
  <si>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</si>
  <si>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</si>
  <si>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</si>
  <si>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</si>
  <si>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</si>
  <si>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</si>
  <si>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</si>
  <si>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</si>
  <si>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</si>
  <si>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</si>
  <si>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</si>
  <si>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</si>
  <si>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</si>
  <si>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</si>
  <si>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</si>
  <si>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</si>
  <si>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</si>
  <si>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</si>
  <si>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</si>
  <si>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</si>
  <si>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</si>
  <si>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</si>
  <si>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</si>
  <si>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</si>
  <si>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</si>
  <si>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</si>
  <si>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</si>
  <si>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</si>
  <si>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</si>
  <si>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</si>
  <si>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</si>
  <si>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</si>
  <si>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</si>
  <si>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</si>
  <si>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</si>
  <si>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</si>
  <si>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</si>
  <si>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</si>
  <si>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</si>
  <si>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</si>
  <si>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</si>
  <si>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</si>
  <si>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</si>
  <si>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</si>
  <si>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</si>
  <si>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</si>
  <si>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</si>
  <si>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</si>
  <si>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</si>
  <si>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</si>
  <si>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</si>
  <si>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</si>
  <si>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</si>
  <si>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</si>
  <si>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</si>
  <si>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</si>
  <si>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</si>
  <si>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</si>
  <si>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</si>
  <si>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</si>
  <si>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</si>
  <si>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</si>
  <si>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</si>
  <si>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</si>
  <si>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</si>
  <si>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</si>
  <si>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</si>
  <si>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</si>
  <si>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</si>
  <si>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</si>
  <si>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</si>
  <si>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</si>
  <si>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</si>
  <si>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</si>
  <si>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</si>
  <si>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</si>
  <si>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</si>
  <si>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</si>
  <si>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</si>
  <si>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</si>
  <si>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</si>
  <si>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</si>
  <si>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</si>
  <si>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</si>
  <si>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</si>
  <si>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</si>
  <si>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</si>
  <si>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</si>
  <si>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</si>
  <si>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</si>
  <si>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</si>
  <si>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</si>
  <si>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</si>
  <si>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</si>
  <si>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</si>
  <si>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</si>
  <si>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</si>
  <si>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</si>
  <si>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</si>
  <si>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</si>
  <si>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</si>
  <si>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</si>
  <si>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</si>
  <si>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</si>
  <si>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</si>
  <si>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</si>
  <si>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</si>
  <si>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</si>
  <si>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</si>
  <si>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</si>
  <si>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</si>
  <si>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</si>
  <si>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</si>
  <si>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</si>
  <si>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</si>
  <si>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</si>
  <si>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</si>
  <si>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</si>
  <si>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</si>
  <si>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</si>
  <si>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</si>
  <si>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</si>
  <si>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</si>
  <si>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</si>
  <si>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</si>
  <si>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</si>
  <si>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</si>
  <si>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</si>
  <si>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</si>
  <si>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Release Year</t>
  </si>
  <si>
    <t>Release Month</t>
  </si>
  <si>
    <t>Release Day</t>
  </si>
  <si>
    <t>Profit</t>
  </si>
  <si>
    <t>Row Labels</t>
  </si>
  <si>
    <t>Grand Total</t>
  </si>
  <si>
    <t>Sum of Revenue</t>
  </si>
  <si>
    <t>Count of Movie Title</t>
  </si>
  <si>
    <t>Sum of Profit</t>
  </si>
  <si>
    <t>Sum of Budget</t>
  </si>
  <si>
    <t>Correlation budget and revenu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</si>
</sst>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00"/>
  </numFmts>
  <fonts count="3" x14ac:knownFonts="1">
    <font>
      <sz val="10"/>
      <color rgb="FF000000"/>
      <name val="Arial"/>
      <scheme val="minor"/>
    </font>
    <font>
      <sz val="10"/>
      <color theme="1"/>
      <name val="Arial"/>
      <scheme val="minor"/>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164" fontId="1" fillId="0" borderId="0" xfId="0" applyNumberFormat="1" applyFont="1" applyAlignment="1"/>
    <xf numFmtId="0" fontId="2" fillId="0" borderId="0" xfId="0" applyFont="1" applyAlignment="1"/>
    <xf numFmtId="165"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[Movie-Data.xlsx]Sheet1!PivotTable7</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Sheet1!$M$8:$M$13</c:f>
              <c:strCache>
                <c:ptCount val="5"/>
                <c:pt idx="0">
                  <c:v>2012</c:v>
                </c:pt>
                <c:pt idx="1">
                  <c:v>2013</c:v>
                </c:pt>
                <c:pt idx="2">
                  <c:v>2014</c:v>
                </c:pt>
                <c:pt idx="3">
                  <c:v>2015</c:v>
                </c:pt>
                <c:pt idx="4">
                  <c:v>2016</c:v>
                </c:pt>
              </c:strCache>
            </c:strRef>
          </c:cat>
          <c:val>
            <c:numRef>
              <c:f>Sheet1!$N$8:$N$13</c:f>
              <c:numCache>
                <c:formatCode>General</c:formatCode>
                <c:ptCount val="5"/>
                <c:pt idx="0">
                  <c:v>5513800000</c:v>
                </c:pt>
                <c:pt idx="1">
                  <c:v>4438900000</c:v>
                </c:pt>
                <c:pt idx="2">
                  <c:v>5813200000</c:v>
                </c:pt>
                <c:pt idx="3">
                  <c:v>4986850000</c:v>
                </c:pt>
                <c:pt idx="4">
                  <c:v>4073920000</c:v>
                </c:pt>
              </c:numCache>
            </c:numRef>
          </c:val>
          <c:smooth val="0"/>
          <c:extLst>
            <c:ext xmlns:c16="http://schemas.microsoft.com/office/drawing/2014/chart" uri="{C3380CC4-5D6E-409C-BE32-E72D297353CC}">
              <c16:uniqueId val="{00000000-CC93-43D8-AA8C-CE6756FE17C2}"/>
            </c:ext>
          </c:extLst>
        </c:ser>
        <c:dLbls>
          <c:dLblPos val="t"/>
          <c:showLegendKey val="0"/>
          <c:showVal val="1"/>
          <c:showCatName val="0"/>
          <c:showSerName val="0"/>
          <c:showPercent val="0"/>
          <c:showBubbleSize val="0"/>
        </c:dLbls>
        <c:marker val="1"/>
        <c:smooth val="0"/>
        <c:axId val="1322572528"/>
        <c:axId val="1892387504"/>
      </c:lineChart>
      <c:catAx>
        <c:axId val="13225725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BF"/>
          </a:p>
        </c:txPr>
        <c:crossAx val="1892387504"/>
        <c:crosses val="autoZero"/>
        <c:auto val="1"/>
        <c:lblAlgn val="ctr"/>
        <c:lblOffset val="100"/>
        <c:noMultiLvlLbl val="0"/>
      </c:catAx>
      <c:valAx>
        <c:axId val="189238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BF"/>
          </a:p>
        </c:txPr>
        <c:crossAx val="132257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[Movie-Data.xlsx]Sheet1!PivotTable8</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Sheet1!$Q$8:$Q$13</c:f>
              <c:strCache>
                <c:ptCount val="5"/>
                <c:pt idx="0">
                  <c:v>2012</c:v>
                </c:pt>
                <c:pt idx="1">
                  <c:v>2013</c:v>
                </c:pt>
                <c:pt idx="2">
                  <c:v>2014</c:v>
                </c:pt>
                <c:pt idx="3">
                  <c:v>2015</c:v>
                </c:pt>
                <c:pt idx="4">
                  <c:v>2016</c:v>
                </c:pt>
              </c:strCache>
            </c:strRef>
          </c:cat>
          <c:val>
            <c:numRef>
              <c:f>Sheet1!$R$8:$R$13</c:f>
              <c:numCache>
                <c:formatCode>General</c:formatCode>
                <c:ptCount val="5"/>
                <c:pt idx="0">
                  <c:v>12564240000</c:v>
                </c:pt>
                <c:pt idx="1">
                  <c:v>9233900000</c:v>
                </c:pt>
                <c:pt idx="2">
                  <c:v>14200220000</c:v>
                </c:pt>
                <c:pt idx="3">
                  <c:v>8534460000</c:v>
                </c:pt>
                <c:pt idx="4">
                  <c:v>7847980000</c:v>
                </c:pt>
              </c:numCache>
            </c:numRef>
          </c:val>
          <c:smooth val="0"/>
          <c:extLst>
            <c:ext xmlns:c16="http://schemas.microsoft.com/office/drawing/2014/chart" uri="{C3380CC4-5D6E-409C-BE32-E72D297353CC}">
              <c16:uniqueId val="{00000000-5111-417B-81E0-94623043030E}"/>
            </c:ext>
          </c:extLst>
        </c:ser>
        <c:dLbls>
          <c:dLblPos val="ctr"/>
          <c:showLegendKey val="0"/>
          <c:showVal val="1"/>
          <c:showCatName val="0"/>
          <c:showSerName val="0"/>
          <c:showPercent val="0"/>
          <c:showBubbleSize val="0"/>
        </c:dLbls>
        <c:marker val="1"/>
        <c:smooth val="0"/>
        <c:axId val="1884693968"/>
        <c:axId val="1894217776"/>
      </c:lineChart>
      <c:catAx>
        <c:axId val="1884693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BF"/>
          </a:p>
        </c:txPr>
        <c:crossAx val="1894217776"/>
        <c:crosses val="autoZero"/>
        <c:auto val="1"/>
        <c:lblAlgn val="ctr"/>
        <c:lblOffset val="100"/>
        <c:noMultiLvlLbl val="0"/>
      </c:catAx>
      <c:valAx>
        <c:axId val="1894217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BF"/>
          </a:p>
        </c:txPr>
        <c:crossAx val="188469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BF"/>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Sheet1!$A$4:$A$21</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Religious</c:v>
                </c:pt>
                <c:pt idx="14">
                  <c:v>Romance</c:v>
                </c:pt>
                <c:pt idx="15">
                  <c:v>Sci-Fi</c:v>
                </c:pt>
                <c:pt idx="16">
                  <c:v>Thriller</c:v>
                </c:pt>
              </c:strCache>
            </c:strRef>
          </c:cat>
          <c:val>
            <c:numRef>
              <c:f>Sheet1!$B$4:$B$21</c:f>
              <c:numCache>
                <c:formatCode>General</c:formatCode>
                <c:ptCount val="17"/>
                <c:pt idx="0">
                  <c:v>28060740000</c:v>
                </c:pt>
                <c:pt idx="1">
                  <c:v>6481300000</c:v>
                </c:pt>
                <c:pt idx="2">
                  <c:v>828600000</c:v>
                </c:pt>
                <c:pt idx="3">
                  <c:v>882100000</c:v>
                </c:pt>
                <c:pt idx="4">
                  <c:v>12097400000</c:v>
                </c:pt>
                <c:pt idx="5">
                  <c:v>1326400000</c:v>
                </c:pt>
                <c:pt idx="6">
                  <c:v>68500000</c:v>
                </c:pt>
                <c:pt idx="7">
                  <c:v>7208140000</c:v>
                </c:pt>
                <c:pt idx="8">
                  <c:v>3251500000</c:v>
                </c:pt>
                <c:pt idx="9">
                  <c:v>2446100000</c:v>
                </c:pt>
                <c:pt idx="10">
                  <c:v>3252800000</c:v>
                </c:pt>
                <c:pt idx="11">
                  <c:v>520000000</c:v>
                </c:pt>
                <c:pt idx="12">
                  <c:v>483900000</c:v>
                </c:pt>
                <c:pt idx="13">
                  <c:v>258400000</c:v>
                </c:pt>
                <c:pt idx="14">
                  <c:v>698170000</c:v>
                </c:pt>
                <c:pt idx="15">
                  <c:v>7152420000</c:v>
                </c:pt>
                <c:pt idx="16">
                  <c:v>2191000000</c:v>
                </c:pt>
              </c:numCache>
            </c:numRef>
          </c:val>
          <c:extLst>
            <c:ext xmlns:c16="http://schemas.microsoft.com/office/drawing/2014/chart" uri="{C3380CC4-5D6E-409C-BE32-E72D297353CC}">
              <c16:uniqueId val="{00000000-E60C-4251-B33F-4A3898E1D4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BF"/>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Sheet1!$D$4:$D$21</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Religious</c:v>
                </c:pt>
                <c:pt idx="14">
                  <c:v>Romance</c:v>
                </c:pt>
                <c:pt idx="15">
                  <c:v>Sci-Fi</c:v>
                </c:pt>
                <c:pt idx="16">
                  <c:v>Thriller</c:v>
                </c:pt>
              </c:strCache>
            </c:strRef>
          </c:cat>
          <c:val>
            <c:numRef>
              <c:f>Sheet1!$E$4:$E$21</c:f>
              <c:numCache>
                <c:formatCode>General</c:formatCode>
                <c:ptCount val="17"/>
                <c:pt idx="0">
                  <c:v>120</c:v>
                </c:pt>
                <c:pt idx="1">
                  <c:v>21</c:v>
                </c:pt>
                <c:pt idx="2">
                  <c:v>3</c:v>
                </c:pt>
                <c:pt idx="3">
                  <c:v>15</c:v>
                </c:pt>
                <c:pt idx="4">
                  <c:v>98</c:v>
                </c:pt>
                <c:pt idx="5">
                  <c:v>23</c:v>
                </c:pt>
                <c:pt idx="6">
                  <c:v>1</c:v>
                </c:pt>
                <c:pt idx="7">
                  <c:v>89</c:v>
                </c:pt>
                <c:pt idx="8">
                  <c:v>12</c:v>
                </c:pt>
                <c:pt idx="9">
                  <c:v>10</c:v>
                </c:pt>
                <c:pt idx="10">
                  <c:v>43</c:v>
                </c:pt>
                <c:pt idx="11">
                  <c:v>4</c:v>
                </c:pt>
                <c:pt idx="12">
                  <c:v>5</c:v>
                </c:pt>
                <c:pt idx="13">
                  <c:v>7</c:v>
                </c:pt>
                <c:pt idx="14">
                  <c:v>13</c:v>
                </c:pt>
                <c:pt idx="15">
                  <c:v>28</c:v>
                </c:pt>
                <c:pt idx="16">
                  <c:v>16</c:v>
                </c:pt>
              </c:numCache>
            </c:numRef>
          </c:val>
          <c:extLst>
            <c:ext xmlns:c16="http://schemas.microsoft.com/office/drawing/2014/chart" uri="{C3380CC4-5D6E-409C-BE32-E72D297353CC}">
              <c16:uniqueId val="{00000000-BED2-4949-9ABC-F0CEC69F24BF}"/>
            </c:ext>
          </c:extLst>
        </c:ser>
        <c:dLbls>
          <c:dLblPos val="inEnd"/>
          <c:showLegendKey val="0"/>
          <c:showVal val="1"/>
          <c:showCatName val="0"/>
          <c:showSerName val="0"/>
          <c:showPercent val="0"/>
          <c:showBubbleSize val="0"/>
        </c:dLbls>
        <c:gapWidth val="115"/>
        <c:overlap val="-20"/>
        <c:axId val="2074746975"/>
        <c:axId val="703076607"/>
      </c:barChart>
      <c:catAx>
        <c:axId val="20747469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703076607"/>
        <c:crosses val="autoZero"/>
        <c:auto val="1"/>
        <c:lblAlgn val="ctr"/>
        <c:lblOffset val="100"/>
        <c:noMultiLvlLbl val="0"/>
      </c:catAx>
      <c:valAx>
        <c:axId val="70307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207474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[Movie-Data.xlsx]Sheet1!PivotTable9</c:name>
    <c:fmtId val="0"/>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Sheet1!$N$16</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Sheet1!$M$17:$M$22</c:f>
              <c:strCache>
                <c:ptCount val="5"/>
                <c:pt idx="0">
                  <c:v>2012</c:v>
                </c:pt>
                <c:pt idx="1">
                  <c:v>2013</c:v>
                </c:pt>
                <c:pt idx="2">
                  <c:v>2014</c:v>
                </c:pt>
                <c:pt idx="3">
                  <c:v>2015</c:v>
                </c:pt>
                <c:pt idx="4">
                  <c:v>2016</c:v>
                </c:pt>
              </c:strCache>
            </c:strRef>
          </c:cat>
          <c:val>
            <c:numRef>
              <c:f>Sheet1!$N$17:$N$22</c:f>
              <c:numCache>
                <c:formatCode>General</c:formatCode>
                <c:ptCount val="5"/>
                <c:pt idx="0">
                  <c:v>18078040000</c:v>
                </c:pt>
                <c:pt idx="1">
                  <c:v>13672800000</c:v>
                </c:pt>
                <c:pt idx="2">
                  <c:v>20013420000</c:v>
                </c:pt>
                <c:pt idx="3">
                  <c:v>13521310000</c:v>
                </c:pt>
                <c:pt idx="4">
                  <c:v>11921900000</c:v>
                </c:pt>
              </c:numCache>
            </c:numRef>
          </c:val>
          <c:extLst>
            <c:ext xmlns:c16="http://schemas.microsoft.com/office/drawing/2014/chart" uri="{C3380CC4-5D6E-409C-BE32-E72D297353CC}">
              <c16:uniqueId val="{00000000-4133-4CC3-9AE2-E2AAACFD4453}"/>
            </c:ext>
          </c:extLst>
        </c:ser>
        <c:dLbls>
          <c:dLblPos val="outEnd"/>
          <c:showLegendKey val="0"/>
          <c:showVal val="1"/>
          <c:showCatName val="0"/>
          <c:showSerName val="0"/>
          <c:showPercent val="0"/>
          <c:showBubbleSize val="0"/>
        </c:dLbls>
        <c:gapWidth val="219"/>
        <c:overlap val="-27"/>
        <c:axId val="692576447"/>
        <c:axId val="1984149519"/>
      </c:barChart>
      <c:catAx>
        <c:axId val="69257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1984149519"/>
        <c:crosses val="autoZero"/>
        <c:auto val="1"/>
        <c:lblAlgn val="ctr"/>
        <c:lblOffset val="100"/>
        <c:noMultiLvlLbl val="0"/>
      </c:catAx>
      <c:valAx>
        <c:axId val="19841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69257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[Movie-Data.xlsx]Sheet1!PivotTable2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BF"/>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Sheet1!$D$4:$D$21</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Religious</c:v>
                </c:pt>
                <c:pt idx="14">
                  <c:v>Romance</c:v>
                </c:pt>
                <c:pt idx="15">
                  <c:v>Sci-Fi</c:v>
                </c:pt>
                <c:pt idx="16">
                  <c:v>Thriller</c:v>
                </c:pt>
              </c:strCache>
            </c:strRef>
          </c:cat>
          <c:val>
            <c:numRef>
              <c:f>Sheet1!$E$4:$E$21</c:f>
              <c:numCache>
                <c:formatCode>General</c:formatCode>
                <c:ptCount val="17"/>
                <c:pt idx="0">
                  <c:v>120</c:v>
                </c:pt>
                <c:pt idx="1">
                  <c:v>21</c:v>
                </c:pt>
                <c:pt idx="2">
                  <c:v>3</c:v>
                </c:pt>
                <c:pt idx="3">
                  <c:v>15</c:v>
                </c:pt>
                <c:pt idx="4">
                  <c:v>98</c:v>
                </c:pt>
                <c:pt idx="5">
                  <c:v>23</c:v>
                </c:pt>
                <c:pt idx="6">
                  <c:v>1</c:v>
                </c:pt>
                <c:pt idx="7">
                  <c:v>89</c:v>
                </c:pt>
                <c:pt idx="8">
                  <c:v>12</c:v>
                </c:pt>
                <c:pt idx="9">
                  <c:v>10</c:v>
                </c:pt>
                <c:pt idx="10">
                  <c:v>43</c:v>
                </c:pt>
                <c:pt idx="11">
                  <c:v>4</c:v>
                </c:pt>
                <c:pt idx="12">
                  <c:v>5</c:v>
                </c:pt>
                <c:pt idx="13">
                  <c:v>7</c:v>
                </c:pt>
                <c:pt idx="14">
                  <c:v>13</c:v>
                </c:pt>
                <c:pt idx="15">
                  <c:v>28</c:v>
                </c:pt>
                <c:pt idx="16">
                  <c:v>16</c:v>
                </c:pt>
              </c:numCache>
            </c:numRef>
          </c:val>
          <c:extLst>
            <c:ext xmlns:c16="http://schemas.microsoft.com/office/drawing/2014/chart" uri="{C3380CC4-5D6E-409C-BE32-E72D297353CC}">
              <c16:uniqueId val="{00000000-07BA-42E4-AF14-14904256CDEB}"/>
            </c:ext>
          </c:extLst>
        </c:ser>
        <c:dLbls>
          <c:dLblPos val="inEnd"/>
          <c:showLegendKey val="0"/>
          <c:showVal val="1"/>
          <c:showCatName val="0"/>
          <c:showSerName val="0"/>
          <c:showPercent val="0"/>
          <c:showBubbleSize val="0"/>
        </c:dLbls>
        <c:gapWidth val="115"/>
        <c:overlap val="-20"/>
        <c:axId val="2074746975"/>
        <c:axId val="703076607"/>
      </c:barChart>
      <c:catAx>
        <c:axId val="20747469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703076607"/>
        <c:crosses val="autoZero"/>
        <c:auto val="1"/>
        <c:lblAlgn val="ctr"/>
        <c:lblOffset val="100"/>
        <c:noMultiLvlLbl val="0"/>
      </c:catAx>
      <c:valAx>
        <c:axId val="70307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207474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solidFill>
        <a:schemeClr val="tx1"/>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[Movie-Data.xlsx]Sheet1!PivotTable9</c:name>
    <c:fmtId val="2"/>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Sheet1!$N$16</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BF"/>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Sheet1!$M$17:$M$22</c:f>
              <c:strCache>
                <c:ptCount val="5"/>
                <c:pt idx="0">
                  <c:v>2012</c:v>
                </c:pt>
                <c:pt idx="1">
                  <c:v>2013</c:v>
                </c:pt>
                <c:pt idx="2">
                  <c:v>2014</c:v>
                </c:pt>
                <c:pt idx="3">
                  <c:v>2015</c:v>
                </c:pt>
                <c:pt idx="4">
                  <c:v>2016</c:v>
                </c:pt>
              </c:strCache>
            </c:strRef>
          </c:cat>
          <c:val>
            <c:numRef>
              <c:f>Sheet1!$N$17:$N$22</c:f>
              <c:numCache>
                <c:formatCode>General</c:formatCode>
                <c:ptCount val="5"/>
                <c:pt idx="0">
                  <c:v>18078040000</c:v>
                </c:pt>
                <c:pt idx="1">
                  <c:v>13672800000</c:v>
                </c:pt>
                <c:pt idx="2">
                  <c:v>20013420000</c:v>
                </c:pt>
                <c:pt idx="3">
                  <c:v>13521310000</c:v>
                </c:pt>
                <c:pt idx="4">
                  <c:v>11921900000</c:v>
                </c:pt>
              </c:numCache>
            </c:numRef>
          </c:val>
          <c:extLst>
            <c:ext xmlns:c16="http://schemas.microsoft.com/office/drawing/2014/chart" uri="{C3380CC4-5D6E-409C-BE32-E72D297353CC}">
              <c16:uniqueId val="{00000000-99E1-406B-A31F-CD4CDEFDA64C}"/>
            </c:ext>
          </c:extLst>
        </c:ser>
        <c:dLbls>
          <c:dLblPos val="outEnd"/>
          <c:showLegendKey val="0"/>
          <c:showVal val="1"/>
          <c:showCatName val="0"/>
          <c:showSerName val="0"/>
          <c:showPercent val="0"/>
          <c:showBubbleSize val="0"/>
        </c:dLbls>
        <c:gapWidth val="219"/>
        <c:overlap val="-27"/>
        <c:axId val="692576447"/>
        <c:axId val="1984149519"/>
      </c:barChart>
      <c:catAx>
        <c:axId val="69257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1984149519"/>
        <c:crosses val="autoZero"/>
        <c:auto val="1"/>
        <c:lblAlgn val="ctr"/>
        <c:lblOffset val="100"/>
        <c:noMultiLvlLbl val="0"/>
      </c:catAx>
      <c:valAx>
        <c:axId val="19841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BF"/>
          </a:p>
        </c:txPr>
        <c:crossAx val="69257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[Movie-Data.xlsx]Sheet1!PivotTable7</c:name>
    <c:fmtId val="2"/>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BF"/>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Sheet1!$M$8:$M$13</c:f>
              <c:strCache>
                <c:ptCount val="5"/>
                <c:pt idx="0">
                  <c:v>2012</c:v>
                </c:pt>
                <c:pt idx="1">
                  <c:v>2013</c:v>
                </c:pt>
                <c:pt idx="2">
                  <c:v>2014</c:v>
                </c:pt>
                <c:pt idx="3">
                  <c:v>2015</c:v>
                </c:pt>
                <c:pt idx="4">
                  <c:v>2016</c:v>
                </c:pt>
              </c:strCache>
            </c:strRef>
          </c:cat>
          <c:val>
            <c:numRef>
              <c:f>Sheet1!$N$8:$N$13</c:f>
              <c:numCache>
                <c:formatCode>General</c:formatCode>
                <c:ptCount val="5"/>
                <c:pt idx="0">
                  <c:v>5513800000</c:v>
                </c:pt>
                <c:pt idx="1">
                  <c:v>4438900000</c:v>
                </c:pt>
                <c:pt idx="2">
                  <c:v>5813200000</c:v>
                </c:pt>
                <c:pt idx="3">
                  <c:v>4986850000</c:v>
                </c:pt>
                <c:pt idx="4">
                  <c:v>4073920000</c:v>
                </c:pt>
              </c:numCache>
            </c:numRef>
          </c:val>
          <c:smooth val="0"/>
          <c:extLst>
            <c:ext xmlns:c16="http://schemas.microsoft.com/office/drawing/2014/chart" uri="{C3380CC4-5D6E-409C-BE32-E72D297353CC}">
              <c16:uniqueId val="{00000000-F8D6-454C-AF91-FF4315CB8A44}"/>
            </c:ext>
          </c:extLst>
        </c:ser>
        <c:dLbls>
          <c:dLblPos val="t"/>
          <c:showLegendKey val="0"/>
          <c:showVal val="1"/>
          <c:showCatName val="0"/>
          <c:showSerName val="0"/>
          <c:showPercent val="0"/>
          <c:showBubbleSize val="0"/>
        </c:dLbls>
        <c:marker val="1"/>
        <c:smooth val="0"/>
        <c:axId val="1322572528"/>
        <c:axId val="1892387504"/>
      </c:lineChart>
      <c:catAx>
        <c:axId val="13225725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BF"/>
          </a:p>
        </c:txPr>
        <c:crossAx val="1892387504"/>
        <c:crosses val="autoZero"/>
        <c:auto val="1"/>
        <c:lblAlgn val="ctr"/>
        <c:lblOffset val="100"/>
        <c:noMultiLvlLbl val="0"/>
      </c:catAx>
      <c:valAx>
        <c:axId val="189238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BF"/>
          </a:p>
        </c:txPr>
        <c:crossAx val="132257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B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22</xdr:row>
      <xdr:rowOff>85725</xdr:rowOff>
    </xdr:from>
    <xdr:to>
      <xdr:col>3</xdr:col>
      <xdr:colOff>219075</xdr:colOff>
      <xdr:row>37</xdr:row>
      <xdr:rowOff>38100</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AF0A80A1-957F-2F4F-6B87-2B931692F1B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00125" y="3648075"/>
              <a:ext cx="1828800" cy="2381250"/>
            </a:xfrm>
            <a:prstGeom prst="rect">
              <a:avLst/>
            </a:prstGeom>
            <a:solidFill>
              <a:prstClr val="white"/>
            </a:solidFill>
            <a:ln w="1">
              <a:solidFill>
                <a:prstClr val="green"/>
              </a:solidFill>
            </a:ln>
          </xdr:spPr>
          <xdr:txBody>
            <a:bodyPr vertOverflow="clip" horzOverflow="clip"/>
            <a:lstStyle/>
            <a:p>
              <a:r>
                <a:rPr lang="fr-BF"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23</xdr:row>
      <xdr:rowOff>57150</xdr:rowOff>
    </xdr:from>
    <xdr:to>
      <xdr:col>5</xdr:col>
      <xdr:colOff>28575</xdr:colOff>
      <xdr:row>33</xdr:row>
      <xdr:rowOff>104775</xdr:rowOff>
    </xdr:to>
    <mc:AlternateContent xmlns:mc="http://schemas.openxmlformats.org/markup-compatibility/2006">
      <mc:Choice xmlns:a14="http://schemas.microsoft.com/office/drawing/2010/main" Requires="a14">
        <xdr:graphicFrame macro="">
          <xdr:nvGraphicFramePr>
            <xdr:cNvPr id="3" name="Release Year">
              <a:extLst>
                <a:ext uri="{FF2B5EF4-FFF2-40B4-BE49-F238E27FC236}">
                  <a16:creationId xmlns:a16="http://schemas.microsoft.com/office/drawing/2014/main" id="{A2D1869F-B8E8-A8F2-0D3B-84756D8CEF7F}"/>
                </a:ext>
              </a:extLst>
            </xdr:cNvP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dr:sp macro="" textlink="">
          <xdr:nvSpPr>
            <xdr:cNvPr id="0" name=""/>
            <xdr:cNvSpPr>
              <a:spLocks noTextEdit="1"/>
            </xdr:cNvSpPr>
          </xdr:nvSpPr>
          <xdr:spPr>
            <a:xfrm>
              <a:off x="3028950" y="3781425"/>
              <a:ext cx="1828800" cy="1666875"/>
            </a:xfrm>
            <a:prstGeom prst="rect">
              <a:avLst/>
            </a:prstGeom>
            <a:solidFill>
              <a:prstClr val="white"/>
            </a:solidFill>
            <a:ln w="1">
              <a:solidFill>
                <a:prstClr val="green"/>
              </a:solidFill>
            </a:ln>
          </xdr:spPr>
          <xdr:txBody>
            <a:bodyPr vertOverflow="clip" horzOverflow="clip"/>
            <a:lstStyle/>
            <a:p>
              <a:r>
                <a:rPr lang="fr-BF"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104775</xdr:colOff>
      <xdr:row>33</xdr:row>
      <xdr:rowOff>104775</xdr:rowOff>
    </xdr:from>
    <xdr:to>
      <xdr:col>3</xdr:col>
      <xdr:colOff>247650</xdr:colOff>
      <xdr:row>48</xdr:row>
      <xdr:rowOff>57150</xdr:rowOff>
    </xdr:to>
    <mc:AlternateContent xmlns:mc="http://schemas.openxmlformats.org/markup-compatibility/2006">
      <mc:Choice xmlns:a14="http://schemas.microsoft.com/office/drawing/2010/main" Requires="a14">
        <xdr:graphicFrame macro="">
          <xdr:nvGraphicFramePr>
            <xdr:cNvPr id="4" name="Release Month">
              <a:extLst>
                <a:ext uri="{FF2B5EF4-FFF2-40B4-BE49-F238E27FC236}">
                  <a16:creationId xmlns:a16="http://schemas.microsoft.com/office/drawing/2014/main" id="{BFF799D5-E885-C18E-C9FC-3CC652F3A4C9}"/>
                </a:ext>
              </a:extLst>
            </xdr:cNvPr>
            <xdr:cNvGraphicFramePr/>
          </xdr:nvGraphicFramePr>
          <xdr:xfrm>
            <a:off x="0" y="0"/>
            <a:ext cx="0" cy="0"/>
          </xdr:xfrm>
          <a:graphic>
            <a:graphicData uri="http://schemas.microsoft.com/office/drawing/2010/slicer">
              <sle:slicer xmlns:sle="http://schemas.microsoft.com/office/drawing/2010/slicer" name="Release Month"/>
            </a:graphicData>
          </a:graphic>
        </xdr:graphicFrame>
      </mc:Choice>
      <mc:Fallback>
        <xdr:sp macro="" textlink="">
          <xdr:nvSpPr>
            <xdr:cNvPr id="0" name=""/>
            <xdr:cNvSpPr>
              <a:spLocks noTextEdit="1"/>
            </xdr:cNvSpPr>
          </xdr:nvSpPr>
          <xdr:spPr>
            <a:xfrm>
              <a:off x="1028700" y="5448300"/>
              <a:ext cx="1828800" cy="2381250"/>
            </a:xfrm>
            <a:prstGeom prst="rect">
              <a:avLst/>
            </a:prstGeom>
            <a:solidFill>
              <a:prstClr val="white"/>
            </a:solidFill>
            <a:ln w="1">
              <a:solidFill>
                <a:prstClr val="green"/>
              </a:solidFill>
            </a:ln>
          </xdr:spPr>
          <xdr:txBody>
            <a:bodyPr vertOverflow="clip" horzOverflow="clip"/>
            <a:lstStyle/>
            <a:p>
              <a:r>
                <a:rPr lang="fr-BF"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695325</xdr:colOff>
      <xdr:row>41</xdr:row>
      <xdr:rowOff>0</xdr:rowOff>
    </xdr:from>
    <xdr:to>
      <xdr:col>12</xdr:col>
      <xdr:colOff>371475</xdr:colOff>
      <xdr:row>57</xdr:row>
      <xdr:rowOff>152400</xdr:rowOff>
    </xdr:to>
    <xdr:graphicFrame macro="">
      <xdr:nvGraphicFramePr>
        <xdr:cNvPr id="5" name="Chart 4">
          <a:extLst>
            <a:ext uri="{FF2B5EF4-FFF2-40B4-BE49-F238E27FC236}">
              <a16:creationId xmlns:a16="http://schemas.microsoft.com/office/drawing/2014/main" id="{C8A9321D-22BD-9B35-4B0F-9AEC02D54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790575</xdr:colOff>
      <xdr:row>48</xdr:row>
      <xdr:rowOff>66675</xdr:rowOff>
    </xdr:from>
    <xdr:to>
      <xdr:col>5</xdr:col>
      <xdr:colOff>533400</xdr:colOff>
      <xdr:row>65</xdr:row>
      <xdr:rowOff>57150</xdr:rowOff>
    </xdr:to>
    <xdr:graphicFrame macro="">
      <xdr:nvGraphicFramePr>
        <xdr:cNvPr id="6" name="Chart 5">
          <a:extLst>
            <a:ext uri="{FF2B5EF4-FFF2-40B4-BE49-F238E27FC236}">
              <a16:creationId xmlns:a16="http://schemas.microsoft.com/office/drawing/2014/main" id="{D5BC73BB-C143-92C8-7582-EE5585900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209550</xdr:colOff>
      <xdr:row>30</xdr:row>
      <xdr:rowOff>66675</xdr:rowOff>
    </xdr:from>
    <xdr:to>
      <xdr:col>17</xdr:col>
      <xdr:colOff>733425</xdr:colOff>
      <xdr:row>50</xdr:row>
      <xdr:rowOff>0</xdr:rowOff>
    </xdr:to>
    <xdr:graphicFrame macro="">
      <xdr:nvGraphicFramePr>
        <xdr:cNvPr id="8" name="Chart 7">
          <a:extLst>
            <a:ext uri="{FF2B5EF4-FFF2-40B4-BE49-F238E27FC236}">
              <a16:creationId xmlns:a16="http://schemas.microsoft.com/office/drawing/2014/main" id="{95B4C12F-6FA3-EE36-2664-2E0ED5C58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238125</xdr:colOff>
      <xdr:row>6</xdr:row>
      <xdr:rowOff>85725</xdr:rowOff>
    </xdr:from>
    <xdr:to>
      <xdr:col>19</xdr:col>
      <xdr:colOff>1104900</xdr:colOff>
      <xdr:row>7</xdr:row>
      <xdr:rowOff>152400</xdr:rowOff>
    </xdr:to>
    <xdr:sp macro="" textlink="T3">
      <xdr:nvSpPr>
        <xdr:cNvPr id="11" name="TextBox 10">
          <a:extLst>
            <a:ext uri="{FF2B5EF4-FFF2-40B4-BE49-F238E27FC236}">
              <a16:creationId xmlns:a16="http://schemas.microsoft.com/office/drawing/2014/main" id="{E52950B7-D200-00CF-925A-95B6E92AA2CE}"/>
            </a:ext>
          </a:extLst>
        </xdr:cNvPr>
        <xdr:cNvSpPr txBox="1"/>
      </xdr:nvSpPr>
      <xdr:spPr>
        <a:xfrm>
          <a:off x="17011650" y="1057275"/>
          <a:ext cx="8667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EEA3D9-4F7A-4C38-83B3-9D2815294560}" type="TxLink">
            <a:rPr lang="en-US" sz="1000" b="0" i="0" u="none" strike="noStrike">
              <a:solidFill>
                <a:srgbClr val="000000"/>
              </a:solidFill>
              <a:latin typeface="Arial"/>
              <a:cs typeface="Arial"/>
            </a:rPr>
            <a:t>0,759240433</a:t>
          </a:fld>
          <a:endParaRPr lang="fr-BF" sz="1100"/>
        </a:p>
      </xdr:txBody>
    </xdr:sp>
    <xdr:clientData/>
  </xdr:twoCellAnchor>
  <xdr:twoCellAnchor>
    <xdr:from>
      <xdr:col>6</xdr:col>
      <xdr:colOff>190500</xdr:colOff>
      <xdr:row>22</xdr:row>
      <xdr:rowOff>95250</xdr:rowOff>
    </xdr:from>
    <xdr:to>
      <xdr:col>11</xdr:col>
      <xdr:colOff>476250</xdr:colOff>
      <xdr:row>39</xdr:row>
      <xdr:rowOff>85725</xdr:rowOff>
    </xdr:to>
    <xdr:graphicFrame macro="">
      <xdr:nvGraphicFramePr>
        <xdr:cNvPr id="12" name="Chart 11">
          <a:extLst>
            <a:ext uri="{FF2B5EF4-FFF2-40B4-BE49-F238E27FC236}">
              <a16:creationId xmlns:a16="http://schemas.microsoft.com/office/drawing/2014/main" id="{0A777E0B-4EBC-4EE1-F57F-FD6D7BC62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514350</xdr:colOff>
      <xdr:row>11</xdr:row>
      <xdr:rowOff>19050</xdr:rowOff>
    </xdr:from>
    <xdr:to>
      <xdr:col>13</xdr:col>
      <xdr:colOff>1047750</xdr:colOff>
      <xdr:row>23</xdr:row>
      <xdr:rowOff>142874</xdr:rowOff>
    </xdr:to>
    <xdr:graphicFrame macro="">
      <xdr:nvGraphicFramePr>
        <xdr:cNvPr id="13" name="Chart 12">
          <a:extLst>
            <a:ext uri="{FF2B5EF4-FFF2-40B4-BE49-F238E27FC236}">
              <a16:creationId xmlns:a16="http://schemas.microsoft.com/office/drawing/2014/main" id="{287196AD-1429-3052-BB7E-908FD8796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0</xdr:row>
      <xdr:rowOff>66675</xdr:rowOff>
    </xdr:from>
    <xdr:to>
      <xdr:col>19</xdr:col>
      <xdr:colOff>390525</xdr:colOff>
      <xdr:row>29</xdr:row>
      <xdr:rowOff>133350</xdr:rowOff>
    </xdr:to>
    <xdr:sp macro="" textlink="">
      <xdr:nvSpPr>
        <xdr:cNvPr id="2" name="Rectangle 1">
          <a:extLst>
            <a:ext uri="{FF2B5EF4-FFF2-40B4-BE49-F238E27FC236}">
              <a16:creationId xmlns:a16="http://schemas.microsoft.com/office/drawing/2014/main" id="{BAE77E15-3C12-08F4-FC87-27CB4D6A9074}"/>
            </a:ext>
          </a:extLst>
        </xdr:cNvPr>
        <xdr:cNvSpPr/>
      </xdr:nvSpPr>
      <xdr:spPr>
        <a:xfrm>
          <a:off x="581025" y="66675"/>
          <a:ext cx="11391900" cy="4762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editAs="oneCell">
    <xdr:from>
      <xdr:col>0</xdr:col>
      <xdr:colOff>590550</xdr:colOff>
      <xdr:row>0</xdr:row>
      <xdr:rowOff>66675</xdr:rowOff>
    </xdr:from>
    <xdr:to>
      <xdr:col>4</xdr:col>
      <xdr:colOff>47625</xdr:colOff>
      <xdr:row>19</xdr:row>
      <xdr:rowOff>95250</xdr:rowOff>
    </xdr:to>
    <mc:AlternateContent xmlns:mc="http://schemas.openxmlformats.org/markup-compatibility/2006">
      <mc:Choice xmlns:a14="http://schemas.microsoft.com/office/drawing/2010/main" Requires="a14">
        <xdr:graphicFrame macro="">
          <xdr:nvGraphicFramePr>
            <xdr:cNvPr id="3" name="Genre 1">
              <a:extLst>
                <a:ext uri="{FF2B5EF4-FFF2-40B4-BE49-F238E27FC236}">
                  <a16:creationId xmlns:a16="http://schemas.microsoft.com/office/drawing/2014/main" id="{44F21C2E-922C-4325-8CEC-A4CE20610A96}"/>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590550" y="66675"/>
              <a:ext cx="1895475" cy="3105150"/>
            </a:xfrm>
            <a:prstGeom prst="rect">
              <a:avLst/>
            </a:prstGeom>
            <a:solidFill>
              <a:prstClr val="white"/>
            </a:solidFill>
            <a:ln w="1">
              <a:solidFill>
                <a:prstClr val="green"/>
              </a:solidFill>
            </a:ln>
          </xdr:spPr>
          <xdr:txBody>
            <a:bodyPr vertOverflow="clip" horzOverflow="clip"/>
            <a:lstStyle/>
            <a:p>
              <a:r>
                <a:rPr lang="fr-BF"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20</xdr:row>
      <xdr:rowOff>19051</xdr:rowOff>
    </xdr:from>
    <xdr:to>
      <xdr:col>4</xdr:col>
      <xdr:colOff>57150</xdr:colOff>
      <xdr:row>29</xdr:row>
      <xdr:rowOff>123826</xdr:rowOff>
    </xdr:to>
    <mc:AlternateContent xmlns:mc="http://schemas.openxmlformats.org/markup-compatibility/2006">
      <mc:Choice xmlns:a14="http://schemas.microsoft.com/office/drawing/2010/main" Requires="a14">
        <xdr:graphicFrame macro="">
          <xdr:nvGraphicFramePr>
            <xdr:cNvPr id="4" name="Release Year 1">
              <a:extLst>
                <a:ext uri="{FF2B5EF4-FFF2-40B4-BE49-F238E27FC236}">
                  <a16:creationId xmlns:a16="http://schemas.microsoft.com/office/drawing/2014/main" id="{30124E76-4744-4417-9F45-EE9FF2314988}"/>
                </a:ext>
              </a:extLst>
            </xdr:cNvPr>
            <xdr:cNvGraphicFramePr/>
          </xdr:nvGraphicFramePr>
          <xdr:xfrm>
            <a:off x="0" y="0"/>
            <a:ext cx="0" cy="0"/>
          </xdr:xfrm>
          <a:graphic>
            <a:graphicData uri="http://schemas.microsoft.com/office/drawing/2010/slicer">
              <sle:slicer xmlns:sle="http://schemas.microsoft.com/office/drawing/2010/slicer" name="Release Year 1"/>
            </a:graphicData>
          </a:graphic>
        </xdr:graphicFrame>
      </mc:Choice>
      <mc:Fallback>
        <xdr:sp macro="" textlink="">
          <xdr:nvSpPr>
            <xdr:cNvPr id="0" name=""/>
            <xdr:cNvSpPr>
              <a:spLocks noTextEdit="1"/>
            </xdr:cNvSpPr>
          </xdr:nvSpPr>
          <xdr:spPr>
            <a:xfrm>
              <a:off x="590550" y="3257551"/>
              <a:ext cx="1905000" cy="1562100"/>
            </a:xfrm>
            <a:prstGeom prst="rect">
              <a:avLst/>
            </a:prstGeom>
            <a:solidFill>
              <a:prstClr val="white"/>
            </a:solidFill>
            <a:ln w="1">
              <a:solidFill>
                <a:prstClr val="green"/>
              </a:solidFill>
            </a:ln>
          </xdr:spPr>
          <xdr:txBody>
            <a:bodyPr vertOverflow="clip" horzOverflow="clip"/>
            <a:lstStyle/>
            <a:p>
              <a:r>
                <a:rPr lang="fr-BF"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0</xdr:row>
      <xdr:rowOff>95250</xdr:rowOff>
    </xdr:from>
    <xdr:to>
      <xdr:col>19</xdr:col>
      <xdr:colOff>323850</xdr:colOff>
      <xdr:row>3</xdr:row>
      <xdr:rowOff>142875</xdr:rowOff>
    </xdr:to>
    <xdr:sp macro="" textlink="">
      <xdr:nvSpPr>
        <xdr:cNvPr id="5" name="Rectangle 4">
          <a:extLst>
            <a:ext uri="{FF2B5EF4-FFF2-40B4-BE49-F238E27FC236}">
              <a16:creationId xmlns:a16="http://schemas.microsoft.com/office/drawing/2014/main" id="{8BEB2AEE-E59F-8036-6309-543A285751CF}"/>
            </a:ext>
          </a:extLst>
        </xdr:cNvPr>
        <xdr:cNvSpPr/>
      </xdr:nvSpPr>
      <xdr:spPr>
        <a:xfrm>
          <a:off x="2571750" y="95250"/>
          <a:ext cx="9334500" cy="533400"/>
        </a:xfrm>
        <a:prstGeom prst="rect">
          <a:avLst/>
        </a:prstGeom>
        <a:solidFill>
          <a:sysClr val="window" lastClr="FFFFFF"/>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Mo</a:t>
          </a:r>
          <a:endParaRPr lang="fr-BF" sz="1100"/>
        </a:p>
      </xdr:txBody>
    </xdr:sp>
    <xdr:clientData/>
  </xdr:twoCellAnchor>
  <xdr:oneCellAnchor>
    <xdr:from>
      <xdr:col>5</xdr:col>
      <xdr:colOff>76200</xdr:colOff>
      <xdr:row>0</xdr:row>
      <xdr:rowOff>133350</xdr:rowOff>
    </xdr:from>
    <xdr:ext cx="4495800" cy="438151"/>
    <xdr:sp macro="" textlink="">
      <xdr:nvSpPr>
        <xdr:cNvPr id="6" name="TextBox 5">
          <a:extLst>
            <a:ext uri="{FF2B5EF4-FFF2-40B4-BE49-F238E27FC236}">
              <a16:creationId xmlns:a16="http://schemas.microsoft.com/office/drawing/2014/main" id="{EFC3B0E8-FE69-A253-3783-33555A0C9FEE}"/>
            </a:ext>
          </a:extLst>
        </xdr:cNvPr>
        <xdr:cNvSpPr txBox="1"/>
      </xdr:nvSpPr>
      <xdr:spPr>
        <a:xfrm>
          <a:off x="3124200" y="133350"/>
          <a:ext cx="4495800" cy="438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000"/>
            <a:t>Movies</a:t>
          </a:r>
          <a:r>
            <a:rPr lang="en-US" sz="3000" baseline="0"/>
            <a:t> dashboard</a:t>
          </a:r>
          <a:endParaRPr lang="fr-BF" sz="3000"/>
        </a:p>
      </xdr:txBody>
    </xdr:sp>
    <xdr:clientData/>
  </xdr:oneCellAnchor>
  <xdr:twoCellAnchor>
    <xdr:from>
      <xdr:col>4</xdr:col>
      <xdr:colOff>152399</xdr:colOff>
      <xdr:row>4</xdr:row>
      <xdr:rowOff>38100</xdr:rowOff>
    </xdr:from>
    <xdr:to>
      <xdr:col>6</xdr:col>
      <xdr:colOff>571500</xdr:colOff>
      <xdr:row>9</xdr:row>
      <xdr:rowOff>142875</xdr:rowOff>
    </xdr:to>
    <xdr:sp macro="" textlink="">
      <xdr:nvSpPr>
        <xdr:cNvPr id="9" name="Rectangle 8">
          <a:extLst>
            <a:ext uri="{FF2B5EF4-FFF2-40B4-BE49-F238E27FC236}">
              <a16:creationId xmlns:a16="http://schemas.microsoft.com/office/drawing/2014/main" id="{962057B5-957E-814E-7D3D-F7F9162DFF0C}"/>
            </a:ext>
          </a:extLst>
        </xdr:cNvPr>
        <xdr:cNvSpPr/>
      </xdr:nvSpPr>
      <xdr:spPr>
        <a:xfrm>
          <a:off x="2590799" y="685800"/>
          <a:ext cx="1638301" cy="914400"/>
        </a:xfrm>
        <a:prstGeom prst="rect">
          <a:avLst/>
        </a:prstGeom>
        <a:solidFill>
          <a:sysClr val="window" lastClr="FFFFFF"/>
        </a:solidFill>
        <a:effectLst>
          <a:glow rad="63500">
            <a:schemeClr val="accent1">
              <a:satMod val="175000"/>
              <a:alpha val="40000"/>
            </a:schemeClr>
          </a:glow>
          <a:outerShdw blurRad="114300" dist="38100" dir="6600000" sx="108000" sy="108000" algn="tl" rotWithShape="0">
            <a:prstClr val="black">
              <a:alpha val="3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5</xdr:col>
      <xdr:colOff>209551</xdr:colOff>
      <xdr:row>4</xdr:row>
      <xdr:rowOff>57150</xdr:rowOff>
    </xdr:from>
    <xdr:to>
      <xdr:col>6</xdr:col>
      <xdr:colOff>523875</xdr:colOff>
      <xdr:row>6</xdr:row>
      <xdr:rowOff>85725</xdr:rowOff>
    </xdr:to>
    <xdr:sp macro="" textlink="">
      <xdr:nvSpPr>
        <xdr:cNvPr id="12" name="TextBox 11">
          <a:extLst>
            <a:ext uri="{FF2B5EF4-FFF2-40B4-BE49-F238E27FC236}">
              <a16:creationId xmlns:a16="http://schemas.microsoft.com/office/drawing/2014/main" id="{02161D2F-B83F-D0B5-2BD6-4D1A8DF7DED5}"/>
            </a:ext>
          </a:extLst>
        </xdr:cNvPr>
        <xdr:cNvSpPr txBox="1"/>
      </xdr:nvSpPr>
      <xdr:spPr>
        <a:xfrm>
          <a:off x="3257551" y="704850"/>
          <a:ext cx="92392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Number</a:t>
          </a:r>
          <a:r>
            <a:rPr lang="en-US" sz="1200" b="1">
              <a:latin typeface="Times New Roman" panose="02020603050405020304" pitchFamily="18" charset="0"/>
              <a:cs typeface="Times New Roman" panose="02020603050405020304" pitchFamily="18" charset="0"/>
            </a:rPr>
            <a:t> </a:t>
          </a:r>
          <a:endParaRPr lang="fr-BF" sz="1200" b="1">
            <a:latin typeface="Times New Roman" panose="02020603050405020304" pitchFamily="18" charset="0"/>
            <a:cs typeface="Times New Roman" panose="02020603050405020304" pitchFamily="18" charset="0"/>
          </a:endParaRPr>
        </a:p>
      </xdr:txBody>
    </xdr:sp>
    <xdr:clientData/>
  </xdr:twoCellAnchor>
  <xdr:twoCellAnchor>
    <xdr:from>
      <xdr:col>4</xdr:col>
      <xdr:colOff>466725</xdr:colOff>
      <xdr:row>6</xdr:row>
      <xdr:rowOff>95250</xdr:rowOff>
    </xdr:from>
    <xdr:to>
      <xdr:col>6</xdr:col>
      <xdr:colOff>295274</xdr:colOff>
      <xdr:row>9</xdr:row>
      <xdr:rowOff>114300</xdr:rowOff>
    </xdr:to>
    <xdr:sp macro="" textlink="">
      <xdr:nvSpPr>
        <xdr:cNvPr id="13" name="Oval 12">
          <a:extLst>
            <a:ext uri="{FF2B5EF4-FFF2-40B4-BE49-F238E27FC236}">
              <a16:creationId xmlns:a16="http://schemas.microsoft.com/office/drawing/2014/main" id="{11FD03AC-F1CA-F1F0-A0F5-A2FCA202F16C}"/>
            </a:ext>
          </a:extLst>
        </xdr:cNvPr>
        <xdr:cNvSpPr/>
      </xdr:nvSpPr>
      <xdr:spPr>
        <a:xfrm>
          <a:off x="2905125" y="1066800"/>
          <a:ext cx="1047749" cy="504825"/>
        </a:xfrm>
        <a:prstGeom prst="ellipse">
          <a:avLst/>
        </a:prstGeom>
        <a:solidFill>
          <a:schemeClr val="bg2">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5</xdr:col>
      <xdr:colOff>200025</xdr:colOff>
      <xdr:row>7</xdr:row>
      <xdr:rowOff>38101</xdr:rowOff>
    </xdr:from>
    <xdr:to>
      <xdr:col>6</xdr:col>
      <xdr:colOff>257175</xdr:colOff>
      <xdr:row>9</xdr:row>
      <xdr:rowOff>19050</xdr:rowOff>
    </xdr:to>
    <xdr:sp macro="" textlink="Sheet1!M4">
      <xdr:nvSpPr>
        <xdr:cNvPr id="14" name="TextBox 13">
          <a:extLst>
            <a:ext uri="{FF2B5EF4-FFF2-40B4-BE49-F238E27FC236}">
              <a16:creationId xmlns:a16="http://schemas.microsoft.com/office/drawing/2014/main" id="{E7A9991E-E922-26F1-5B81-B9914F4E12FC}"/>
            </a:ext>
          </a:extLst>
        </xdr:cNvPr>
        <xdr:cNvSpPr txBox="1"/>
      </xdr:nvSpPr>
      <xdr:spPr>
        <a:xfrm>
          <a:off x="3248025" y="1171576"/>
          <a:ext cx="66675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760228-E06B-4B0C-879D-E1A195C4486C}" type="TxLink">
            <a:rPr lang="en-US" sz="1600" b="1" i="0" u="none" strike="noStrike">
              <a:solidFill>
                <a:srgbClr val="000000"/>
              </a:solidFill>
              <a:latin typeface="Arial"/>
              <a:cs typeface="Arial"/>
            </a:rPr>
            <a:t>508</a:t>
          </a:fld>
          <a:endParaRPr lang="fr-BF" sz="1600" b="1"/>
        </a:p>
      </xdr:txBody>
    </xdr:sp>
    <xdr:clientData/>
  </xdr:twoCellAnchor>
  <xdr:twoCellAnchor>
    <xdr:from>
      <xdr:col>7</xdr:col>
      <xdr:colOff>466725</xdr:colOff>
      <xdr:row>4</xdr:row>
      <xdr:rowOff>38100</xdr:rowOff>
    </xdr:from>
    <xdr:to>
      <xdr:col>11</xdr:col>
      <xdr:colOff>38100</xdr:colOff>
      <xdr:row>9</xdr:row>
      <xdr:rowOff>152400</xdr:rowOff>
    </xdr:to>
    <xdr:sp macro="" textlink="">
      <xdr:nvSpPr>
        <xdr:cNvPr id="24" name="Rectangle 23">
          <a:extLst>
            <a:ext uri="{FF2B5EF4-FFF2-40B4-BE49-F238E27FC236}">
              <a16:creationId xmlns:a16="http://schemas.microsoft.com/office/drawing/2014/main" id="{6B176F62-F48B-4A51-A93A-A10E0039F716}"/>
            </a:ext>
          </a:extLst>
        </xdr:cNvPr>
        <xdr:cNvSpPr/>
      </xdr:nvSpPr>
      <xdr:spPr>
        <a:xfrm>
          <a:off x="4733925" y="685800"/>
          <a:ext cx="2009775" cy="923925"/>
        </a:xfrm>
        <a:prstGeom prst="rect">
          <a:avLst/>
        </a:prstGeom>
        <a:solidFill>
          <a:sysClr val="window" lastClr="FFFFFF"/>
        </a:solidFill>
        <a:effectLst>
          <a:glow rad="63500">
            <a:schemeClr val="accent1">
              <a:satMod val="175000"/>
              <a:alpha val="40000"/>
            </a:schemeClr>
          </a:glow>
          <a:outerShdw blurRad="114300" dist="38100" dir="6600000" sx="108000" sy="108000" algn="tl" rotWithShape="0">
            <a:prstClr val="black">
              <a:alpha val="3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8</xdr:col>
      <xdr:colOff>561976</xdr:colOff>
      <xdr:row>4</xdr:row>
      <xdr:rowOff>66676</xdr:rowOff>
    </xdr:from>
    <xdr:to>
      <xdr:col>10</xdr:col>
      <xdr:colOff>200025</xdr:colOff>
      <xdr:row>6</xdr:row>
      <xdr:rowOff>66676</xdr:rowOff>
    </xdr:to>
    <xdr:sp macro="" textlink="">
      <xdr:nvSpPr>
        <xdr:cNvPr id="25" name="TextBox 24">
          <a:extLst>
            <a:ext uri="{FF2B5EF4-FFF2-40B4-BE49-F238E27FC236}">
              <a16:creationId xmlns:a16="http://schemas.microsoft.com/office/drawing/2014/main" id="{24C6DB84-A4D4-4EBE-9ED0-4B29CF67978A}"/>
            </a:ext>
          </a:extLst>
        </xdr:cNvPr>
        <xdr:cNvSpPr txBox="1"/>
      </xdr:nvSpPr>
      <xdr:spPr>
        <a:xfrm>
          <a:off x="5438776" y="714376"/>
          <a:ext cx="8572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Budget</a:t>
          </a:r>
          <a:endParaRPr lang="fr-BF" sz="1600" b="1">
            <a:latin typeface="Times New Roman" panose="02020603050405020304" pitchFamily="18" charset="0"/>
            <a:cs typeface="Times New Roman" panose="02020603050405020304" pitchFamily="18" charset="0"/>
          </a:endParaRPr>
        </a:p>
      </xdr:txBody>
    </xdr:sp>
    <xdr:clientData/>
  </xdr:twoCellAnchor>
  <xdr:twoCellAnchor>
    <xdr:from>
      <xdr:col>7</xdr:col>
      <xdr:colOff>571501</xdr:colOff>
      <xdr:row>6</xdr:row>
      <xdr:rowOff>104775</xdr:rowOff>
    </xdr:from>
    <xdr:to>
      <xdr:col>10</xdr:col>
      <xdr:colOff>419101</xdr:colOff>
      <xdr:row>9</xdr:row>
      <xdr:rowOff>123825</xdr:rowOff>
    </xdr:to>
    <xdr:sp macro="" textlink="">
      <xdr:nvSpPr>
        <xdr:cNvPr id="26" name="Oval 25">
          <a:extLst>
            <a:ext uri="{FF2B5EF4-FFF2-40B4-BE49-F238E27FC236}">
              <a16:creationId xmlns:a16="http://schemas.microsoft.com/office/drawing/2014/main" id="{59E70163-96A2-40E7-B9AF-0CA744713CB1}"/>
            </a:ext>
          </a:extLst>
        </xdr:cNvPr>
        <xdr:cNvSpPr/>
      </xdr:nvSpPr>
      <xdr:spPr>
        <a:xfrm>
          <a:off x="4838701" y="1076325"/>
          <a:ext cx="1676400" cy="504825"/>
        </a:xfrm>
        <a:prstGeom prst="ellipse">
          <a:avLst/>
        </a:prstGeom>
        <a:solidFill>
          <a:schemeClr val="bg2">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8</xdr:col>
      <xdr:colOff>123825</xdr:colOff>
      <xdr:row>7</xdr:row>
      <xdr:rowOff>47626</xdr:rowOff>
    </xdr:from>
    <xdr:to>
      <xdr:col>10</xdr:col>
      <xdr:colOff>209550</xdr:colOff>
      <xdr:row>9</xdr:row>
      <xdr:rowOff>28575</xdr:rowOff>
    </xdr:to>
    <xdr:sp macro="" textlink="Sheet1!O5">
      <xdr:nvSpPr>
        <xdr:cNvPr id="27" name="TextBox 26">
          <a:extLst>
            <a:ext uri="{FF2B5EF4-FFF2-40B4-BE49-F238E27FC236}">
              <a16:creationId xmlns:a16="http://schemas.microsoft.com/office/drawing/2014/main" id="{69AF17E9-D7B6-470D-996F-A8A340E6B2E4}"/>
            </a:ext>
          </a:extLst>
        </xdr:cNvPr>
        <xdr:cNvSpPr txBox="1"/>
      </xdr:nvSpPr>
      <xdr:spPr>
        <a:xfrm>
          <a:off x="5000625" y="1181101"/>
          <a:ext cx="1304925"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B193AE-7847-44CC-BDD7-151F239B555F}" type="TxLink">
            <a:rPr lang="en-US" sz="1600" b="1" i="0" u="none" strike="noStrike">
              <a:solidFill>
                <a:srgbClr val="000000"/>
              </a:solidFill>
              <a:latin typeface="Arial"/>
              <a:cs typeface="Arial"/>
            </a:rPr>
            <a:t>24826,67</a:t>
          </a:fld>
          <a:r>
            <a:rPr lang="en-US" sz="1600" b="1" i="0" u="none" strike="noStrike">
              <a:solidFill>
                <a:srgbClr val="000000"/>
              </a:solidFill>
              <a:latin typeface="Arial"/>
              <a:cs typeface="Arial"/>
            </a:rPr>
            <a:t> M</a:t>
          </a:r>
          <a:endParaRPr lang="fr-BF" sz="1600" b="1"/>
        </a:p>
      </xdr:txBody>
    </xdr:sp>
    <xdr:clientData/>
  </xdr:twoCellAnchor>
  <xdr:twoCellAnchor>
    <xdr:from>
      <xdr:col>11</xdr:col>
      <xdr:colOff>485775</xdr:colOff>
      <xdr:row>4</xdr:row>
      <xdr:rowOff>28575</xdr:rowOff>
    </xdr:from>
    <xdr:to>
      <xdr:col>15</xdr:col>
      <xdr:colOff>47625</xdr:colOff>
      <xdr:row>9</xdr:row>
      <xdr:rowOff>133350</xdr:rowOff>
    </xdr:to>
    <xdr:sp macro="" textlink="">
      <xdr:nvSpPr>
        <xdr:cNvPr id="28" name="Rectangle 27">
          <a:extLst>
            <a:ext uri="{FF2B5EF4-FFF2-40B4-BE49-F238E27FC236}">
              <a16:creationId xmlns:a16="http://schemas.microsoft.com/office/drawing/2014/main" id="{834AE069-B186-4960-A629-F27671D65450}"/>
            </a:ext>
          </a:extLst>
        </xdr:cNvPr>
        <xdr:cNvSpPr/>
      </xdr:nvSpPr>
      <xdr:spPr>
        <a:xfrm>
          <a:off x="7191375" y="676275"/>
          <a:ext cx="2000250" cy="914400"/>
        </a:xfrm>
        <a:prstGeom prst="rect">
          <a:avLst/>
        </a:prstGeom>
        <a:solidFill>
          <a:sysClr val="window" lastClr="FFFFFF"/>
        </a:solidFill>
        <a:effectLst>
          <a:glow rad="63500">
            <a:schemeClr val="accent1">
              <a:satMod val="175000"/>
              <a:alpha val="40000"/>
            </a:schemeClr>
          </a:glow>
          <a:outerShdw blurRad="114300" dist="38100" dir="6600000" sx="108000" sy="108000" algn="tl" rotWithShape="0">
            <a:prstClr val="black">
              <a:alpha val="3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12</xdr:col>
      <xdr:colOff>390525</xdr:colOff>
      <xdr:row>4</xdr:row>
      <xdr:rowOff>76200</xdr:rowOff>
    </xdr:from>
    <xdr:to>
      <xdr:col>14</xdr:col>
      <xdr:colOff>152400</xdr:colOff>
      <xdr:row>6</xdr:row>
      <xdr:rowOff>47625</xdr:rowOff>
    </xdr:to>
    <xdr:sp macro="" textlink="">
      <xdr:nvSpPr>
        <xdr:cNvPr id="29" name="TextBox 28">
          <a:extLst>
            <a:ext uri="{FF2B5EF4-FFF2-40B4-BE49-F238E27FC236}">
              <a16:creationId xmlns:a16="http://schemas.microsoft.com/office/drawing/2014/main" id="{B060E4C3-1ADC-4266-8167-3F82431E2835}"/>
            </a:ext>
          </a:extLst>
        </xdr:cNvPr>
        <xdr:cNvSpPr txBox="1"/>
      </xdr:nvSpPr>
      <xdr:spPr>
        <a:xfrm>
          <a:off x="7705725" y="723900"/>
          <a:ext cx="9810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 </a:t>
          </a:r>
          <a:r>
            <a:rPr lang="en-US" sz="1600" b="1">
              <a:latin typeface="Times New Roman" panose="02020603050405020304" pitchFamily="18" charset="0"/>
              <a:cs typeface="Times New Roman" panose="02020603050405020304" pitchFamily="18" charset="0"/>
            </a:rPr>
            <a:t>Revenue</a:t>
          </a:r>
          <a:endParaRPr lang="fr-BF" sz="1600" b="1">
            <a:latin typeface="Times New Roman" panose="02020603050405020304" pitchFamily="18" charset="0"/>
            <a:cs typeface="Times New Roman" panose="02020603050405020304" pitchFamily="18" charset="0"/>
          </a:endParaRPr>
        </a:p>
      </xdr:txBody>
    </xdr:sp>
    <xdr:clientData/>
  </xdr:twoCellAnchor>
  <xdr:twoCellAnchor>
    <xdr:from>
      <xdr:col>12</xdr:col>
      <xdr:colOff>190501</xdr:colOff>
      <xdr:row>6</xdr:row>
      <xdr:rowOff>85725</xdr:rowOff>
    </xdr:from>
    <xdr:to>
      <xdr:col>14</xdr:col>
      <xdr:colOff>371475</xdr:colOff>
      <xdr:row>9</xdr:row>
      <xdr:rowOff>104775</xdr:rowOff>
    </xdr:to>
    <xdr:sp macro="" textlink="">
      <xdr:nvSpPr>
        <xdr:cNvPr id="30" name="Oval 29">
          <a:extLst>
            <a:ext uri="{FF2B5EF4-FFF2-40B4-BE49-F238E27FC236}">
              <a16:creationId xmlns:a16="http://schemas.microsoft.com/office/drawing/2014/main" id="{BA5423F0-1689-45F5-B8B2-255C23EBB458}"/>
            </a:ext>
          </a:extLst>
        </xdr:cNvPr>
        <xdr:cNvSpPr/>
      </xdr:nvSpPr>
      <xdr:spPr>
        <a:xfrm>
          <a:off x="7505701" y="1057275"/>
          <a:ext cx="1400174" cy="504825"/>
        </a:xfrm>
        <a:prstGeom prst="ellipse">
          <a:avLst/>
        </a:prstGeom>
        <a:solidFill>
          <a:schemeClr val="bg2">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12</xdr:col>
      <xdr:colOff>257175</xdr:colOff>
      <xdr:row>7</xdr:row>
      <xdr:rowOff>28576</xdr:rowOff>
    </xdr:from>
    <xdr:to>
      <xdr:col>14</xdr:col>
      <xdr:colOff>457200</xdr:colOff>
      <xdr:row>9</xdr:row>
      <xdr:rowOff>9525</xdr:rowOff>
    </xdr:to>
    <xdr:sp macro="" textlink="Sheet1!P5">
      <xdr:nvSpPr>
        <xdr:cNvPr id="31" name="TextBox 30">
          <a:extLst>
            <a:ext uri="{FF2B5EF4-FFF2-40B4-BE49-F238E27FC236}">
              <a16:creationId xmlns:a16="http://schemas.microsoft.com/office/drawing/2014/main" id="{2A79A485-41F8-4D2B-A13C-9F0D4BFA6D13}"/>
            </a:ext>
          </a:extLst>
        </xdr:cNvPr>
        <xdr:cNvSpPr txBox="1"/>
      </xdr:nvSpPr>
      <xdr:spPr>
        <a:xfrm>
          <a:off x="7572375" y="1162051"/>
          <a:ext cx="1419225"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5730C7-631D-48E0-9BD2-1557DC3EC4C5}" type="TxLink">
            <a:rPr lang="en-US" sz="1600" b="1" i="0" u="none" strike="noStrike">
              <a:solidFill>
                <a:srgbClr val="000000"/>
              </a:solidFill>
              <a:latin typeface="Arial"/>
              <a:cs typeface="Arial"/>
            </a:rPr>
            <a:t>77207,47</a:t>
          </a:fld>
          <a:r>
            <a:rPr lang="en-US" sz="1600" b="1" i="0" u="none" strike="noStrike">
              <a:solidFill>
                <a:srgbClr val="000000"/>
              </a:solidFill>
              <a:latin typeface="Arial"/>
              <a:cs typeface="Arial"/>
            </a:rPr>
            <a:t> M</a:t>
          </a:r>
          <a:endParaRPr lang="fr-BF" sz="1600" b="1"/>
        </a:p>
      </xdr:txBody>
    </xdr:sp>
    <xdr:clientData/>
  </xdr:twoCellAnchor>
  <xdr:twoCellAnchor>
    <xdr:from>
      <xdr:col>16</xdr:col>
      <xdr:colOff>28575</xdr:colOff>
      <xdr:row>4</xdr:row>
      <xdr:rowOff>19050</xdr:rowOff>
    </xdr:from>
    <xdr:to>
      <xdr:col>19</xdr:col>
      <xdr:colOff>257175</xdr:colOff>
      <xdr:row>10</xdr:row>
      <xdr:rowOff>0</xdr:rowOff>
    </xdr:to>
    <xdr:sp macro="" textlink="">
      <xdr:nvSpPr>
        <xdr:cNvPr id="32" name="Rectangle 31">
          <a:extLst>
            <a:ext uri="{FF2B5EF4-FFF2-40B4-BE49-F238E27FC236}">
              <a16:creationId xmlns:a16="http://schemas.microsoft.com/office/drawing/2014/main" id="{C770DC51-6709-46A7-8EDB-C16F398D7438}"/>
            </a:ext>
          </a:extLst>
        </xdr:cNvPr>
        <xdr:cNvSpPr/>
      </xdr:nvSpPr>
      <xdr:spPr>
        <a:xfrm>
          <a:off x="9782175" y="666750"/>
          <a:ext cx="2057400" cy="952500"/>
        </a:xfrm>
        <a:prstGeom prst="rect">
          <a:avLst/>
        </a:prstGeom>
        <a:solidFill>
          <a:sysClr val="window" lastClr="FFFFFF"/>
        </a:solidFill>
        <a:effectLst>
          <a:glow rad="63500">
            <a:schemeClr val="accent1">
              <a:satMod val="175000"/>
              <a:alpha val="40000"/>
            </a:schemeClr>
          </a:glow>
          <a:outerShdw blurRad="114300" dist="38100" dir="6600000" sx="108000" sy="108000" algn="tl" rotWithShape="0">
            <a:prstClr val="black">
              <a:alpha val="3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17</xdr:col>
      <xdr:colOff>409574</xdr:colOff>
      <xdr:row>4</xdr:row>
      <xdr:rowOff>76201</xdr:rowOff>
    </xdr:from>
    <xdr:to>
      <xdr:col>18</xdr:col>
      <xdr:colOff>495299</xdr:colOff>
      <xdr:row>6</xdr:row>
      <xdr:rowOff>76201</xdr:rowOff>
    </xdr:to>
    <xdr:sp macro="" textlink="">
      <xdr:nvSpPr>
        <xdr:cNvPr id="33" name="TextBox 32">
          <a:extLst>
            <a:ext uri="{FF2B5EF4-FFF2-40B4-BE49-F238E27FC236}">
              <a16:creationId xmlns:a16="http://schemas.microsoft.com/office/drawing/2014/main" id="{632EF8FD-4AA0-436C-B4AF-91F6E5DA75D5}"/>
            </a:ext>
          </a:extLst>
        </xdr:cNvPr>
        <xdr:cNvSpPr txBox="1"/>
      </xdr:nvSpPr>
      <xdr:spPr>
        <a:xfrm>
          <a:off x="10772774" y="723901"/>
          <a:ext cx="6953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Profit</a:t>
          </a:r>
          <a:endParaRPr lang="fr-BF" sz="1600" b="1">
            <a:latin typeface="Times New Roman" panose="02020603050405020304" pitchFamily="18" charset="0"/>
            <a:cs typeface="Times New Roman" panose="02020603050405020304" pitchFamily="18" charset="0"/>
          </a:endParaRPr>
        </a:p>
      </xdr:txBody>
    </xdr:sp>
    <xdr:clientData/>
  </xdr:twoCellAnchor>
  <xdr:twoCellAnchor>
    <xdr:from>
      <xdr:col>16</xdr:col>
      <xdr:colOff>85725</xdr:colOff>
      <xdr:row>6</xdr:row>
      <xdr:rowOff>76200</xdr:rowOff>
    </xdr:from>
    <xdr:to>
      <xdr:col>19</xdr:col>
      <xdr:colOff>152400</xdr:colOff>
      <xdr:row>9</xdr:row>
      <xdr:rowOff>95250</xdr:rowOff>
    </xdr:to>
    <xdr:sp macro="" textlink="">
      <xdr:nvSpPr>
        <xdr:cNvPr id="34" name="Oval 33">
          <a:extLst>
            <a:ext uri="{FF2B5EF4-FFF2-40B4-BE49-F238E27FC236}">
              <a16:creationId xmlns:a16="http://schemas.microsoft.com/office/drawing/2014/main" id="{E64BB7FF-07C8-450C-A695-CFE413010C81}"/>
            </a:ext>
          </a:extLst>
        </xdr:cNvPr>
        <xdr:cNvSpPr/>
      </xdr:nvSpPr>
      <xdr:spPr>
        <a:xfrm>
          <a:off x="9839325" y="1047750"/>
          <a:ext cx="1895475" cy="504825"/>
        </a:xfrm>
        <a:prstGeom prst="ellipse">
          <a:avLst/>
        </a:prstGeom>
        <a:solidFill>
          <a:schemeClr val="bg2">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F" sz="1100"/>
        </a:p>
      </xdr:txBody>
    </xdr:sp>
    <xdr:clientData/>
  </xdr:twoCellAnchor>
  <xdr:twoCellAnchor>
    <xdr:from>
      <xdr:col>16</xdr:col>
      <xdr:colOff>323851</xdr:colOff>
      <xdr:row>7</xdr:row>
      <xdr:rowOff>19051</xdr:rowOff>
    </xdr:from>
    <xdr:to>
      <xdr:col>19</xdr:col>
      <xdr:colOff>57151</xdr:colOff>
      <xdr:row>9</xdr:row>
      <xdr:rowOff>0</xdr:rowOff>
    </xdr:to>
    <xdr:sp macro="" textlink="Sheet1!Q5">
      <xdr:nvSpPr>
        <xdr:cNvPr id="35" name="TextBox 34">
          <a:extLst>
            <a:ext uri="{FF2B5EF4-FFF2-40B4-BE49-F238E27FC236}">
              <a16:creationId xmlns:a16="http://schemas.microsoft.com/office/drawing/2014/main" id="{0E29C736-4C3F-4302-A0C4-68E224100CCA}"/>
            </a:ext>
          </a:extLst>
        </xdr:cNvPr>
        <xdr:cNvSpPr txBox="1"/>
      </xdr:nvSpPr>
      <xdr:spPr>
        <a:xfrm>
          <a:off x="10077451" y="1152526"/>
          <a:ext cx="156210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FC81AE-4351-4270-8389-B95B17207569}" type="TxLink">
            <a:rPr lang="en-US" sz="1600" b="1" i="0" u="none" strike="noStrike">
              <a:solidFill>
                <a:srgbClr val="000000"/>
              </a:solidFill>
              <a:latin typeface="Arial"/>
              <a:cs typeface="Arial"/>
            </a:rPr>
            <a:t>52380,8</a:t>
          </a:fld>
          <a:r>
            <a:rPr lang="en-US" sz="1600" b="1" i="0" u="none" strike="noStrike">
              <a:solidFill>
                <a:srgbClr val="000000"/>
              </a:solidFill>
              <a:latin typeface="Arial"/>
              <a:cs typeface="Arial"/>
            </a:rPr>
            <a:t> M</a:t>
          </a:r>
          <a:endParaRPr lang="fr-BF" sz="1600" b="1"/>
        </a:p>
      </xdr:txBody>
    </xdr:sp>
    <xdr:clientData/>
  </xdr:twoCellAnchor>
  <xdr:twoCellAnchor editAs="oneCell">
    <xdr:from>
      <xdr:col>7</xdr:col>
      <xdr:colOff>571502</xdr:colOff>
      <xdr:row>4</xdr:row>
      <xdr:rowOff>57150</xdr:rowOff>
    </xdr:from>
    <xdr:to>
      <xdr:col>8</xdr:col>
      <xdr:colOff>514350</xdr:colOff>
      <xdr:row>6</xdr:row>
      <xdr:rowOff>85726</xdr:rowOff>
    </xdr:to>
    <xdr:pic>
      <xdr:nvPicPr>
        <xdr:cNvPr id="41" name="Picture 40">
          <a:extLst>
            <a:ext uri="{FF2B5EF4-FFF2-40B4-BE49-F238E27FC236}">
              <a16:creationId xmlns:a16="http://schemas.microsoft.com/office/drawing/2014/main" id="{935077B3-001C-720D-2370-14D94B0C8E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38702" y="704850"/>
          <a:ext cx="552448" cy="352426"/>
        </a:xfrm>
        <a:prstGeom prst="rect">
          <a:avLst/>
        </a:prstGeom>
      </xdr:spPr>
    </xdr:pic>
    <xdr:clientData/>
  </xdr:twoCellAnchor>
  <xdr:twoCellAnchor editAs="oneCell">
    <xdr:from>
      <xdr:col>11</xdr:col>
      <xdr:colOff>571501</xdr:colOff>
      <xdr:row>4</xdr:row>
      <xdr:rowOff>57151</xdr:rowOff>
    </xdr:from>
    <xdr:to>
      <xdr:col>12</xdr:col>
      <xdr:colOff>428625</xdr:colOff>
      <xdr:row>6</xdr:row>
      <xdr:rowOff>114300</xdr:rowOff>
    </xdr:to>
    <xdr:pic>
      <xdr:nvPicPr>
        <xdr:cNvPr id="43" name="Picture 42">
          <a:extLst>
            <a:ext uri="{FF2B5EF4-FFF2-40B4-BE49-F238E27FC236}">
              <a16:creationId xmlns:a16="http://schemas.microsoft.com/office/drawing/2014/main" id="{91AA2F21-F14F-2B6F-E698-E573A98A13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77101" y="704851"/>
          <a:ext cx="466724" cy="380999"/>
        </a:xfrm>
        <a:prstGeom prst="rect">
          <a:avLst/>
        </a:prstGeom>
      </xdr:spPr>
    </xdr:pic>
    <xdr:clientData/>
  </xdr:twoCellAnchor>
  <xdr:twoCellAnchor editAs="oneCell">
    <xdr:from>
      <xdr:col>16</xdr:col>
      <xdr:colOff>142874</xdr:colOff>
      <xdr:row>4</xdr:row>
      <xdr:rowOff>57150</xdr:rowOff>
    </xdr:from>
    <xdr:to>
      <xdr:col>17</xdr:col>
      <xdr:colOff>171449</xdr:colOff>
      <xdr:row>6</xdr:row>
      <xdr:rowOff>95250</xdr:rowOff>
    </xdr:to>
    <xdr:pic>
      <xdr:nvPicPr>
        <xdr:cNvPr id="45" name="Picture 44">
          <a:extLst>
            <a:ext uri="{FF2B5EF4-FFF2-40B4-BE49-F238E27FC236}">
              <a16:creationId xmlns:a16="http://schemas.microsoft.com/office/drawing/2014/main" id="{E0E89893-6D25-0E8A-1CFF-42EA1255D0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96474" y="704850"/>
          <a:ext cx="638175" cy="361950"/>
        </a:xfrm>
        <a:prstGeom prst="rect">
          <a:avLst/>
        </a:prstGeom>
      </xdr:spPr>
    </xdr:pic>
    <xdr:clientData/>
  </xdr:twoCellAnchor>
  <xdr:twoCellAnchor editAs="oneCell">
    <xdr:from>
      <xdr:col>4</xdr:col>
      <xdr:colOff>247650</xdr:colOff>
      <xdr:row>4</xdr:row>
      <xdr:rowOff>104775</xdr:rowOff>
    </xdr:from>
    <xdr:to>
      <xdr:col>5</xdr:col>
      <xdr:colOff>152400</xdr:colOff>
      <xdr:row>6</xdr:row>
      <xdr:rowOff>142875</xdr:rowOff>
    </xdr:to>
    <xdr:pic>
      <xdr:nvPicPr>
        <xdr:cNvPr id="47" name="Picture 46">
          <a:extLst>
            <a:ext uri="{FF2B5EF4-FFF2-40B4-BE49-F238E27FC236}">
              <a16:creationId xmlns:a16="http://schemas.microsoft.com/office/drawing/2014/main" id="{7CF5DE13-D60C-65B8-6BAB-23345CFCBFF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86050" y="752475"/>
          <a:ext cx="514350" cy="361950"/>
        </a:xfrm>
        <a:prstGeom prst="rect">
          <a:avLst/>
        </a:prstGeom>
      </xdr:spPr>
    </xdr:pic>
    <xdr:clientData/>
  </xdr:twoCellAnchor>
  <xdr:twoCellAnchor>
    <xdr:from>
      <xdr:col>4</xdr:col>
      <xdr:colOff>171450</xdr:colOff>
      <xdr:row>10</xdr:row>
      <xdr:rowOff>152400</xdr:rowOff>
    </xdr:from>
    <xdr:to>
      <xdr:col>11</xdr:col>
      <xdr:colOff>333376</xdr:colOff>
      <xdr:row>29</xdr:row>
      <xdr:rowOff>85725</xdr:rowOff>
    </xdr:to>
    <xdr:graphicFrame macro="">
      <xdr:nvGraphicFramePr>
        <xdr:cNvPr id="48" name="Chart 47">
          <a:extLst>
            <a:ext uri="{FF2B5EF4-FFF2-40B4-BE49-F238E27FC236}">
              <a16:creationId xmlns:a16="http://schemas.microsoft.com/office/drawing/2014/main" id="{A1F10372-EB1E-4FA5-BCE9-0A34EC91E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581025</xdr:colOff>
      <xdr:row>18</xdr:row>
      <xdr:rowOff>142875</xdr:rowOff>
    </xdr:from>
    <xdr:to>
      <xdr:col>19</xdr:col>
      <xdr:colOff>247650</xdr:colOff>
      <xdr:row>29</xdr:row>
      <xdr:rowOff>123823</xdr:rowOff>
    </xdr:to>
    <xdr:graphicFrame macro="">
      <xdr:nvGraphicFramePr>
        <xdr:cNvPr id="49" name="Chart 48">
          <a:extLst>
            <a:ext uri="{FF2B5EF4-FFF2-40B4-BE49-F238E27FC236}">
              <a16:creationId xmlns:a16="http://schemas.microsoft.com/office/drawing/2014/main" id="{36639F5B-4415-4530-93C4-87EE40C3F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590551</xdr:colOff>
      <xdr:row>10</xdr:row>
      <xdr:rowOff>85725</xdr:rowOff>
    </xdr:from>
    <xdr:to>
      <xdr:col>19</xdr:col>
      <xdr:colOff>257175</xdr:colOff>
      <xdr:row>18</xdr:row>
      <xdr:rowOff>95252</xdr:rowOff>
    </xdr:to>
    <xdr:graphicFrame macro="">
      <xdr:nvGraphicFramePr>
        <xdr:cNvPr id="50" name="Chart 49">
          <a:extLst>
            <a:ext uri="{FF2B5EF4-FFF2-40B4-BE49-F238E27FC236}">
              <a16:creationId xmlns:a16="http://schemas.microsoft.com/office/drawing/2014/main" id="{F3E179D2-2F9E-4AA2-B92A-701D8D42B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4490738" backgroundQuery="1" createdVersion="8" refreshedVersion="8" minRefreshableVersion="3" recordCount="0" supportSubquery="1" supportAdvancedDrill="1" xr:uid="{367BA49B-D8CB-4699-8740-913C70B2D8CD}">
  <cacheSource type="external" connectionId="1"/>
  <cacheFields count="2">
    <cacheField name="[Range].[Genre].[Genre]" caption="Genre" numFmtId="0" hierarchy="3" level="1">
      <sharedItems count="17">
        <s v="Action"/>
        <s v="Adventure"/>
        <s v="Animation"/>
        <s v="Biography"/>
        <s v="Comedy"/>
        <s v="Crime"/>
        <s v="Documentary"/>
        <s v="Drama"/>
        <s v="Family"/>
        <s v="Fantasy"/>
        <s v="Horror"/>
        <s v="Musical"/>
        <s v="Mystery"/>
        <s v="Religious"/>
        <s v="Romance"/>
        <s v="Sci-Fi"/>
        <s v="Thriller"/>
      </sharedItems>
    </cacheField>
    <cacheField name="[Measures].[Sum of Revenue]" caption="Sum of Revenue" numFmtId="0" hierarchy="19" level="32767"/>
  </cacheFields>
  <cacheHierarchies count="24">
    <cacheHierarchy uniqueName="[Range].[Movie Title]" caption="Movie Title" attribute="1" defaultMemberUniqueName="[Range].[Movie Title].[All]" allUniqueName="[Range].[Movie Title].[All]" dimensionUniqueName="[Range]" displayFolder="" count="2" memberValueDatatype="130" unbalanced="0"/>
    <cacheHierarchy uniqueName="[Range].[Release Date]" caption="Release Date" attribute="1" time="1" defaultMemberUniqueName="[Range].[Release Date].[All]" allUniqueName="[Range].[Release Date].[All]" dimensionUniqueName="[Range]" displayFolder="" count="2" memberValueDatatype="7" unbalanced="0"/>
    <cacheHierarchy uniqueName="[Range].[Wikipedia URL]" caption="Wikipedia URL" attribute="1" defaultMemberUniqueName="[Range].[Wikipedia URL].[All]" allUniqueName="[Range].[Wikipedia URL].[All]" dimensionUniqueName="[Range]" displayFolder="" count="2"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0"/>
      </fieldsUsage>
    </cacheHierarchy>
    <cacheHierarchy uniqueName="[Range].[Director (1)]" caption="Director (1)" attribute="1" defaultMemberUniqueName="[Range].[Director (1)].[All]" allUniqueName="[Range].[Director (1)].[All]" dimensionUniqueName="[Range]" displayFolder="" count="2" memberValueDatatype="130" unbalanced="0"/>
    <cacheHierarchy uniqueName="[Range].[Director (2)]" caption="Director (2)" attribute="1" defaultMemberUniqueName="[Range].[Director (2)].[All]" allUniqueName="[Range].[Director (2)].[All]" dimensionUniqueName="[Range]" displayFolder="" count="2" memberValueDatatype="130" unbalanced="0"/>
    <cacheHierarchy uniqueName="[Range].[Cast (1)]" caption="Cast (1)" attribute="1" defaultMemberUniqueName="[Range].[Cast (1)].[All]" allUniqueName="[Range].[Cast (1)].[All]" dimensionUniqueName="[Range]" displayFolder="" count="2" memberValueDatatype="130" unbalanced="0"/>
    <cacheHierarchy uniqueName="[Range].[Cast (2)]" caption="Cast (2)" attribute="1" defaultMemberUniqueName="[Range].[Cast (2)].[All]" allUniqueName="[Range].[Cast (2)].[All]" dimensionUniqueName="[Range]" displayFolder="" count="2" memberValueDatatype="130" unbalanced="0"/>
    <cacheHierarchy uniqueName="[Range].[Cast (3)]" caption="Cast (3)" attribute="1" defaultMemberUniqueName="[Range].[Cast (3)].[All]" allUniqueName="[Range].[Cast (3)].[All]" dimensionUniqueName="[Range]" displayFolder="" count="2" memberValueDatatype="130" unbalanced="0"/>
    <cacheHierarchy uniqueName="[Range].[Cast (4)]" caption="Cast (4)" attribute="1" defaultMemberUniqueName="[Range].[Cast (4)].[All]" allUniqueName="[Range].[Cast (4)].[All]" dimensionUniqueName="[Range]" displayFolder="" count="2" memberValueDatatype="130" unbalanced="0"/>
    <cacheHierarchy uniqueName="[Range].[Cast (5)]" caption="Cast (5)" attribute="1" defaultMemberUniqueName="[Range].[Cast (5)].[All]" allUniqueName="[Range].[Cast (5)].[All]" dimensionUniqueName="[Range]" displayFolder="" count="2" memberValueDatatype="130" unbalanced="0"/>
    <cacheHierarchy uniqueName="[Range].[Release Day]" caption="Release Day" attribute="1" defaultMemberUniqueName="[Range].[Release Day].[All]" allUniqueName="[Range].[Release Day].[All]" dimensionUniqueName="[Range]" displayFolder="" count="2"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2" memberValueDatatype="20" unbalanced="0"/>
    <cacheHierarchy uniqueName="[Range].[Profit]" caption="Profit" attribute="1" defaultMemberUniqueName="[Range].[Profit].[All]" allUniqueName="[Range].[Profit].[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923611" backgroundQuery="1" createdVersion="8" refreshedVersion="8" minRefreshableVersion="3" recordCount="0" supportSubquery="1" supportAdvancedDrill="1" xr:uid="{2F0541DE-6254-4D73-84A8-BFA831D2B1A1}">
  <cacheSource type="external" connectionId="1"/>
  <cacheFields count="3">
    <cacheField name="[Range].[Release Year].[Release Year]" caption="Release Year" numFmtId="0" hierarchy="13" level="1">
      <sharedItems containsSemiMixedTypes="0" containsString="0" containsNumber="1" containsInteger="1" minValue="2012" maxValue="2016" count="5">
        <n v="2012"/>
        <n v="2013"/>
        <n v="2014"/>
        <n v="2015"/>
        <n v="2016"/>
      </sharedItems>
      <extLst>
        <ext xmlns:x15="http://schemas.microsoft.com/office/spreadsheetml/2010/11/main" uri="{4F2E5C28-24EA-4eb8-9CBF-B6C8F9C3D259}">
          <x15:cachedUniqueNames>
            <x15:cachedUniqueName index="0" name="[Range].[Release Year].&amp;[2012]"/>
            <x15:cachedUniqueName index="1" name="[Range].[Release Year].&amp;[2013]"/>
            <x15:cachedUniqueName index="2" name="[Range].[Release Year].&amp;[2014]"/>
            <x15:cachedUniqueName index="3" name="[Range].[Release Year].&amp;[2015]"/>
            <x15:cachedUniqueName index="4" name="[Range].[Release Year].&amp;[2016]"/>
          </x15:cachedUniqueNames>
        </ext>
      </extLst>
    </cacheField>
    <cacheField name="[Measures].[Sum of Revenue]" caption="Sum of Revenue" numFmtId="0" hierarchy="19" level="32767"/>
    <cacheField name="[Range].[Genre].[Genre]" caption="Genre" numFmtId="0" hierarchy="3" level="1">
      <sharedItems containsSemiMixedTypes="0" containsNonDate="0" containsString="0"/>
    </cacheField>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2"/>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fieldsUsage count="2">
        <fieldUsage x="-1"/>
        <fieldUsage x="0"/>
      </fieldsUsage>
    </cacheHierarchy>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28.643479745369" backgroundQuery="1" createdVersion="3" refreshedVersion="8" minRefreshableVersion="3" recordCount="0" supportSubquery="1" supportAdvancedDrill="1" xr:uid="{0B0B3D68-C52D-4411-B9C1-EDDF8B24E72A}">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349943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5185184" backgroundQuery="1" createdVersion="8" refreshedVersion="8" minRefreshableVersion="3" recordCount="0" supportSubquery="1" supportAdvancedDrill="1" xr:uid="{5366C433-5DFA-4835-8F88-E9CBAC489A7B}">
  <cacheSource type="external" connectionId="1"/>
  <cacheFields count="3">
    <cacheField name="[Measures].[Sum of Profit]" caption="Sum of Profit" numFmtId="0" hierarchy="21" level="32767"/>
    <cacheField name="[Range].[Release Month].[Release Month]" caption="Release Month" numFmtId="0" hierarchy="1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Range].[Release Month].&amp;[1]"/>
            <x15:cachedUniqueName index="1" name="[Range].[Release Month].&amp;[2]"/>
            <x15:cachedUniqueName index="2" name="[Range].[Release Month].&amp;[3]"/>
            <x15:cachedUniqueName index="3" name="[Range].[Release Month].&amp;[4]"/>
            <x15:cachedUniqueName index="4" name="[Range].[Release Month].&amp;[5]"/>
            <x15:cachedUniqueName index="5" name="[Range].[Release Month].&amp;[6]"/>
            <x15:cachedUniqueName index="6" name="[Range].[Release Month].&amp;[7]"/>
            <x15:cachedUniqueName index="7" name="[Range].[Release Month].&amp;[8]"/>
            <x15:cachedUniqueName index="8" name="[Range].[Release Month].&amp;[9]"/>
            <x15:cachedUniqueName index="9" name="[Range].[Release Month].&amp;[10]"/>
            <x15:cachedUniqueName index="10" name="[Range].[Release Month].&amp;[11]"/>
            <x15:cachedUniqueName index="11" name="[Range].[Release Month].&amp;[12]"/>
          </x15:cachedUniqueNames>
        </ext>
      </extLst>
    </cacheField>
    <cacheField name="[Range].[Genre].[Genre]" caption="Genre" numFmtId="0" hierarchy="3" level="1">
      <sharedItems containsSemiMixedTypes="0" containsNonDate="0" containsString="0"/>
    </cacheField>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2"/>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fieldsUsage count="2">
        <fieldUsage x="-1"/>
        <fieldUsage x="1"/>
      </fieldsUsage>
    </cacheHierarchy>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5763892" backgroundQuery="1" createdVersion="8" refreshedVersion="8" minRefreshableVersion="3" recordCount="0" supportSubquery="1" supportAdvancedDrill="1" xr:uid="{C1D807BA-EF37-443C-A621-250178E745D1}">
  <cacheSource type="external" connectionId="1"/>
  <cacheFields count="2">
    <cacheField name="[Range].[Genre].[Genre]" caption="Genre" numFmtId="0" hierarchy="3" level="1">
      <sharedItems count="17">
        <s v="Action"/>
        <s v="Adventure"/>
        <s v="Animation"/>
        <s v="Biography"/>
        <s v="Comedy"/>
        <s v="Crime"/>
        <s v="Documentary"/>
        <s v="Drama"/>
        <s v="Family"/>
        <s v="Fantasy"/>
        <s v="Horror"/>
        <s v="Musical"/>
        <s v="Mystery"/>
        <s v="Religious"/>
        <s v="Romance"/>
        <s v="Sci-Fi"/>
        <s v="Thriller"/>
      </sharedItems>
    </cacheField>
    <cacheField name="[Measures].[Count of Movie Title]" caption="Count of Movie Title" numFmtId="0" hierarchy="20" level="32767"/>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0"/>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6342593" backgroundQuery="1" createdVersion="8" refreshedVersion="8" minRefreshableVersion="3" recordCount="0" supportSubquery="1" supportAdvancedDrill="1" xr:uid="{0CAF3947-25EF-44CB-AACE-3858090D12DC}">
  <cacheSource type="external" connectionId="1"/>
  <cacheFields count="2">
    <cacheField name="[Range].[Genre].[Genre]" caption="Genre" numFmtId="0" hierarchy="3" level="1">
      <sharedItems count="17">
        <s v="Action"/>
        <s v="Adventure"/>
        <s v="Animation"/>
        <s v="Biography"/>
        <s v="Comedy"/>
        <s v="Crime"/>
        <s v="Documentary"/>
        <s v="Drama"/>
        <s v="Family"/>
        <s v="Fantasy"/>
        <s v="Horror"/>
        <s v="Musical"/>
        <s v="Mystery"/>
        <s v="Religious"/>
        <s v="Romance"/>
        <s v="Sci-Fi"/>
        <s v="Thriller"/>
      </sharedItems>
    </cacheField>
    <cacheField name="[Measures].[Sum of Profit]" caption="Sum of Profit" numFmtId="0" hierarchy="21" level="32767"/>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0"/>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6921293" backgroundQuery="1" createdVersion="8" refreshedVersion="8" minRefreshableVersion="3" recordCount="0" supportSubquery="1" supportAdvancedDrill="1" xr:uid="{96E581EC-2638-42C2-AA78-2ED0405028E9}">
  <cacheSource type="external" connectionId="1"/>
  <cacheFields count="2">
    <cacheField name="[Range].[Genre].[Genre]" caption="Genre" numFmtId="0" hierarchy="3" level="1">
      <sharedItems count="17">
        <s v="Action"/>
        <s v="Adventure"/>
        <s v="Animation"/>
        <s v="Biography"/>
        <s v="Comedy"/>
        <s v="Crime"/>
        <s v="Documentary"/>
        <s v="Drama"/>
        <s v="Family"/>
        <s v="Fantasy"/>
        <s v="Horror"/>
        <s v="Musical"/>
        <s v="Mystery"/>
        <s v="Religious"/>
        <s v="Romance"/>
        <s v="Sci-Fi"/>
        <s v="Thriller"/>
      </sharedItems>
    </cacheField>
    <cacheField name="[Measures].[Sum of Budget]" caption="Sum of Budget" numFmtId="0" hierarchy="22" level="32767"/>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0"/>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7268517" backgroundQuery="1" createdVersion="8" refreshedVersion="8" minRefreshableVersion="3" recordCount="0" supportSubquery="1" supportAdvancedDrill="1" xr:uid="{730256C4-1FAD-41DA-B72D-E137130D74B4}">
  <cacheSource type="external" connectionId="1"/>
  <cacheFields count="2">
    <cacheField name="[Measures].[Count of Movie Title]" caption="Count of Movie Title" numFmtId="0" hierarchy="20" level="32767"/>
    <cacheField name="[Range].[Genre].[Genre]" caption="Genre" numFmtId="0" hierarchy="3" level="1">
      <sharedItems containsSemiMixedTypes="0" containsNonDate="0" containsString="0"/>
    </cacheField>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1"/>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7731479" backgroundQuery="1" createdVersion="8" refreshedVersion="8" minRefreshableVersion="3" recordCount="0" supportSubquery="1" supportAdvancedDrill="1" xr:uid="{F9C1A40E-9121-489C-918D-6F243158464E}">
  <cacheSource type="external" connectionId="1"/>
  <cacheFields count="4">
    <cacheField name="[Measures].[Sum of Budget]" caption="Sum of Budget" numFmtId="0" hierarchy="22" level="32767"/>
    <cacheField name="[Measures].[Sum of Revenue]" caption="Sum of Revenue" numFmtId="0" hierarchy="19" level="32767"/>
    <cacheField name="[Measures].[Sum of Profit]" caption="Sum of Profit" numFmtId="0" hierarchy="21" level="32767"/>
    <cacheField name="[Range].[Genre].[Genre]" caption="Genre" numFmtId="0" hierarchy="3" level="1">
      <sharedItems containsSemiMixedTypes="0" containsNonDate="0" containsString="0"/>
    </cacheField>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3"/>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8078702" backgroundQuery="1" createdVersion="8" refreshedVersion="8" minRefreshableVersion="3" recordCount="0" supportSubquery="1" supportAdvancedDrill="1" xr:uid="{E6BD6FA1-CC15-478E-9381-698182B6A086}">
  <cacheSource type="external" connectionId="1"/>
  <cacheFields count="3">
    <cacheField name="[Measures].[Sum of Budget]" caption="Sum of Budget" numFmtId="0" hierarchy="22" level="32767"/>
    <cacheField name="[Range].[Release Year].[Release Year]" caption="Release Year" numFmtId="0" hierarchy="13" level="1">
      <sharedItems containsSemiMixedTypes="0" containsString="0" containsNumber="1" containsInteger="1" minValue="2012" maxValue="2016" count="5">
        <n v="2012"/>
        <n v="2013"/>
        <n v="2014"/>
        <n v="2015"/>
        <n v="2016"/>
      </sharedItems>
      <extLst>
        <ext xmlns:x15="http://schemas.microsoft.com/office/spreadsheetml/2010/11/main" uri="{4F2E5C28-24EA-4eb8-9CBF-B6C8F9C3D259}">
          <x15:cachedUniqueNames>
            <x15:cachedUniqueName index="0" name="[Range].[Release Year].&amp;[2012]"/>
            <x15:cachedUniqueName index="1" name="[Range].[Release Year].&amp;[2013]"/>
            <x15:cachedUniqueName index="2" name="[Range].[Release Year].&amp;[2014]"/>
            <x15:cachedUniqueName index="3" name="[Range].[Release Year].&amp;[2015]"/>
            <x15:cachedUniqueName index="4" name="[Range].[Release Year].&amp;[2016]"/>
          </x15:cachedUniqueNames>
        </ext>
      </extLst>
    </cacheField>
    <cacheField name="[Range].[Genre].[Genre]" caption="Genre" numFmtId="0" hierarchy="3" level="1">
      <sharedItems containsSemiMixedTypes="0" containsNonDate="0" containsString="0"/>
    </cacheField>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2"/>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fieldsUsage count="2">
        <fieldUsage x="-1"/>
        <fieldUsage x="1"/>
      </fieldsUsage>
    </cacheHierarchy>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38.00293865741" backgroundQuery="1" createdVersion="8" refreshedVersion="8" minRefreshableVersion="3" recordCount="0" supportSubquery="1" supportAdvancedDrill="1" xr:uid="{5D5E0888-A48E-4B3E-BED1-360E4EF9E95A}">
  <cacheSource type="external" connectionId="1"/>
  <cacheFields count="3">
    <cacheField name="[Range].[Release Year].[Release Year]" caption="Release Year" numFmtId="0" hierarchy="13" level="1">
      <sharedItems containsSemiMixedTypes="0" containsString="0" containsNumber="1" containsInteger="1" minValue="2012" maxValue="2016" count="5">
        <n v="2012"/>
        <n v="2013"/>
        <n v="2014"/>
        <n v="2015"/>
        <n v="2016"/>
      </sharedItems>
      <extLst>
        <ext xmlns:x15="http://schemas.microsoft.com/office/spreadsheetml/2010/11/main" uri="{4F2E5C28-24EA-4eb8-9CBF-B6C8F9C3D259}">
          <x15:cachedUniqueNames>
            <x15:cachedUniqueName index="0" name="[Range].[Release Year].&amp;[2012]"/>
            <x15:cachedUniqueName index="1" name="[Range].[Release Year].&amp;[2013]"/>
            <x15:cachedUniqueName index="2" name="[Range].[Release Year].&amp;[2014]"/>
            <x15:cachedUniqueName index="3" name="[Range].[Release Year].&amp;[2015]"/>
            <x15:cachedUniqueName index="4" name="[Range].[Release Year].&amp;[2016]"/>
          </x15:cachedUniqueNames>
        </ext>
      </extLst>
    </cacheField>
    <cacheField name="[Measures].[Sum of Profit]" caption="Sum of Profit" numFmtId="0" hierarchy="21" level="32767"/>
    <cacheField name="[Range].[Genre].[Genre]" caption="Genre" numFmtId="0" hierarchy="3" level="1">
      <sharedItems containsSemiMixedTypes="0" containsNonDate="0" containsString="0"/>
    </cacheField>
  </cacheFields>
  <cacheHierarchies count="24">
    <cacheHierarchy uniqueName="[Range].[Movie Title]" caption="Movie Title" attribute="1" defaultMemberUniqueName="[Range].[Movie Title].[All]" allUniqueName="[Range].[Movie Title].[All]" dimensionUniqueName="[Range]" displayFolder="" count="0" memberValueDatatype="130" unbalanced="0"/>
    <cacheHierarchy uniqueName="[Range].[Release Date]" caption="Release Date" attribute="1" time="1" defaultMemberUniqueName="[Range].[Release Date].[All]" allUniqueName="[Range].[Release Date].[All]" dimensionUniqueName="[Range]" displayFolder="" count="0" memberValueDatatype="7" unbalanced="0"/>
    <cacheHierarchy uniqueName="[Range].[Wikipedia URL]" caption="Wikipedia URL" attribute="1" defaultMemberUniqueName="[Range].[Wikipedia URL].[All]" allUniqueName="[Range].[Wikipedia URL].[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2"/>
      </fieldsUsage>
    </cacheHierarchy>
    <cacheHierarchy uniqueName="[Range].[Director (1)]" caption="Director (1)" attribute="1" defaultMemberUniqueName="[Range].[Director (1)].[All]" allUniqueName="[Range].[Director (1)].[All]" dimensionUniqueName="[Range]" displayFolder="" count="0" memberValueDatatype="130" unbalanced="0"/>
    <cacheHierarchy uniqueName="[Range].[Director (2)]" caption="Director (2)" attribute="1" defaultMemberUniqueName="[Range].[Director (2)].[All]" allUniqueName="[Range].[Director (2)].[All]" dimensionUniqueName="[Range]" displayFolder="" count="0" memberValueDatatype="130" unbalanced="0"/>
    <cacheHierarchy uniqueName="[Range].[Cast (1)]" caption="Cast (1)" attribute="1" defaultMemberUniqueName="[Range].[Cast (1)].[All]" allUniqueName="[Range].[Cast (1)].[All]" dimensionUniqueName="[Range]" displayFolder="" count="0" memberValueDatatype="130" unbalanced="0"/>
    <cacheHierarchy uniqueName="[Range].[Cast (2)]" caption="Cast (2)" attribute="1" defaultMemberUniqueName="[Range].[Cast (2)].[All]" allUniqueName="[Range].[Cast (2)].[All]" dimensionUniqueName="[Range]" displayFolder="" count="0" memberValueDatatype="130" unbalanced="0"/>
    <cacheHierarchy uniqueName="[Range].[Cast (3)]" caption="Cast (3)" attribute="1" defaultMemberUniqueName="[Range].[Cast (3)].[All]" allUniqueName="[Range].[Cast (3)].[All]" dimensionUniqueName="[Range]" displayFolder="" count="0" memberValueDatatype="130" unbalanced="0"/>
    <cacheHierarchy uniqueName="[Range].[Cast (4)]" caption="Cast (4)" attribute="1" defaultMemberUniqueName="[Range].[Cast (4)].[All]" allUniqueName="[Range].[Cast (4)].[All]" dimensionUniqueName="[Range]" displayFolder="" count="0" memberValueDatatype="130" unbalanced="0"/>
    <cacheHierarchy uniqueName="[Range].[Cast (5)]" caption="Cast (5)" attribute="1" defaultMemberUniqueName="[Range].[Cast (5)].[All]" allUniqueName="[Range].[Cast (5)].[All]" dimensionUniqueName="[Range]" displayFolder="" count="0" memberValueDatatype="130" unbalanced="0"/>
    <cacheHierarchy uniqueName="[Range].[Release Day]" caption="Release Day" attribute="1" defaultMemberUniqueName="[Range].[Release Day].[All]" allUniqueName="[Range].[Release Day].[All]" dimensionUniqueName="[Range]" displayFolder="" count="0" memberValueDatatype="20" unbalanced="0"/>
    <cacheHierarchy uniqueName="[Range].[Release Month]" caption="Release Month" attribute="1" defaultMemberUniqueName="[Range].[Release Month].[All]" allUniqueName="[Range].[Release Month].[All]" dimensionUniqueName="[Range]" displayFolder="" count="2" memberValueDatatype="20" unbalanced="0"/>
    <cacheHierarchy uniqueName="[Range].[Release Year]" caption="Release Year" attribute="1" defaultMemberUniqueName="[Range].[Release Year].[All]" allUniqueName="[Range].[Release Year].[All]" dimensionUniqueName="[Range]" displayFolder="" count="2" memberValueDatatype="20" unbalanced="0">
      <fieldsUsage count="2">
        <fieldUsage x="-1"/>
        <fieldUsage x="0"/>
      </fieldsUsage>
    </cacheHierarchy>
    <cacheHierarchy uniqueName="[Range].[Budget]" caption="Budget" attribute="1" defaultMemberUniqueName="[Range].[Budget].[All]" allUniqueName="[Range].[Budget].[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16"/>
        </ext>
      </extLst>
    </cacheHierarchy>
    <cacheHierarchy uniqueName="[Measures].[Count of Movie Title]" caption="Count of Movie Title"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Budget]" caption="Sum of Budget" measure="1" displayFolder="" measureGroup="Range" count="0" hidden="1">
      <extLst>
        <ext xmlns:x15="http://schemas.microsoft.com/office/spreadsheetml/2010/11/main" uri="{B97F6D7D-B522-45F9-BDA1-12C45D357490}">
          <x15:cacheHierarchy aggregatedColumn="14"/>
        </ext>
      </extLst>
    </cacheHierarchy>
    <cacheHierarchy uniqueName="[Measures].[Sum of Release Year]" caption="Sum of Release Year"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D0DB9-25AC-4B71-A1F4-584B6B1B6F8B}" name="PivotTable10" cacheId="14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Q29"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7E59EC-1CD2-4C19-882C-38DBD993EDA2}" name="PivotTable5" cacheId="14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Movie Title" fld="0" subtotal="count"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CE8FA-E14A-4BDE-A45C-AE171AD0D029}" name="PivotTable9" cacheId="15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6:N2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4BD86-03A8-417E-BF16-164D77DA3547}" name="PivotTable4" cacheId="14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21"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Budget" fld="1"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3EB4E3-1F6F-4106-9979-5AB86E62BC27}" name="PivotTable8" cacheId="1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7:R1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786469-1853-47F9-B523-F1903D6CFD76}" name="PivotTable3" cacheId="14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21"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8957E2-BE8F-44AC-8FFB-245254ECBD94}" name="PivotTable2" cacheId="14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21"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Movie 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07DB68-B61C-4CD3-B8B9-D5E8EFE050B6}" name="PivotTable7" cacheId="14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7:N13"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Budge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2D8543-5331-42F5-B680-AEC76132631B}" name="PivotTable1" cacheId="14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1"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Revenue" fld="1" baseField="0" baseItem="0"/>
  </dataFields>
  <chartFormats count="1">
    <chartFormat chart="8"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051987-12FD-4C49-93F4-71AB039E477E}" name="PivotTable6" cacheId="14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Q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Budget" fld="0" baseField="0" baseItem="0"/>
    <dataField name="Sum of Revenue" fld="1" baseField="0" baseItem="0"/>
    <dataField name="Sum of Profit" fld="2"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Data!$A$1:$Q$5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25C6C37-7F9D-4846-80ED-8F6D61E6E331}" sourceName="[Range].[Genr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834994348">
      <levels count="2">
        <level uniqueName="[Range].[Genre].[(All)]" sourceCaption="(All)" count="0"/>
        <level uniqueName="[Range].[Genre].[Genre]" sourceCaption="Genre" count="17">
          <ranges>
            <range startItem="0">
              <i n="[Range].[Genre].&amp;[Action]" c="Action"/>
              <i n="[Range].[Genre].&amp;[Adventure]" c="Adventure"/>
              <i n="[Range].[Genre].&amp;[Animation]" c="Animation"/>
              <i n="[Range].[Genre].&amp;[Biography]" c="Biography"/>
              <i n="[Range].[Genre].&amp;[Comedy]" c="Comedy"/>
              <i n="[Range].[Genre].&amp;[Crime]" c="Crime"/>
              <i n="[Range].[Genre].&amp;[Documentary]" c="Documentary"/>
              <i n="[Range].[Genre].&amp;[Drama]" c="Drama"/>
              <i n="[Range].[Genre].&amp;[Family]" c="Family"/>
              <i n="[Range].[Genre].&amp;[Fantasy]" c="Fantasy"/>
              <i n="[Range].[Genre].&amp;[Horror]" c="Horror"/>
              <i n="[Range].[Genre].&amp;[Musical]" c="Musical"/>
              <i n="[Range].[Genre].&amp;[Mystery]" c="Mystery"/>
              <i n="[Range].[Genre].&amp;[Religious]" c="Religious"/>
              <i n="[Range].[Genre].&amp;[Romance]" c="Romance"/>
              <i n="[Range].[Genre].&amp;[Sci-Fi]" c="Sci-Fi"/>
              <i n="[Range].[Genre].&amp;[Thriller]" c="Thriller"/>
            </range>
          </ranges>
        </level>
      </levels>
      <selections count="1">
        <selection n="[Range].[Gen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4C9629D6-7214-4324-B47B-1150C0A9D79F}" sourceName="[Range].[Release Year]">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834994348">
      <levels count="2">
        <level uniqueName="[Range].[Release Year].[(All)]" sourceCaption="(All)" count="0"/>
        <level uniqueName="[Range].[Release Year].[Release Year]" sourceCaption="Release Year" count="5">
          <ranges>
            <range startItem="0">
              <i n="[Range].[Release Year].&amp;[2012]" c="2012"/>
              <i n="[Range].[Release Year].&amp;[2013]" c="2013"/>
              <i n="[Range].[Release Year].&amp;[2014]" c="2014"/>
              <i n="[Range].[Release Year].&amp;[2015]" c="2015"/>
              <i n="[Range].[Release Year].&amp;[2016]" c="2016"/>
            </range>
          </ranges>
        </level>
      </levels>
      <selections count="1">
        <selection n="[Range].[Releas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Month" xr10:uid="{D5A023D3-A1F4-4031-B13B-3FE9BFA03468}" sourceName="[Range].[Release Month]">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834994348">
      <levels count="2">
        <level uniqueName="[Range].[Release Month].[(All)]" sourceCaption="(All)" count="0"/>
        <level uniqueName="[Range].[Release Month].[Release Month]" sourceCaption="Release Month" count="12">
          <ranges>
            <range startItem="0">
              <i n="[Range].[Release Month].&amp;[1]" c="1"/>
              <i n="[Range].[Release Month].&amp;[2]" c="2"/>
              <i n="[Range].[Release Month].&amp;[3]" c="3"/>
              <i n="[Range].[Release Month].&amp;[4]" c="4"/>
              <i n="[Range].[Release Month].&amp;[5]" c="5"/>
              <i n="[Range].[Release Month].&amp;[6]" c="6"/>
              <i n="[Range].[Release Month].&amp;[7]" c="7"/>
              <i n="[Range].[Release Month].&amp;[8]" c="8"/>
              <i n="[Range].[Release Month].&amp;[9]" c="9"/>
              <i n="[Range].[Release Month].&amp;[10]" c="10"/>
              <i n="[Range].[Release Month].&amp;[11]" c="11"/>
              <i n="[Range].[Release Month].&amp;[12]" c="12"/>
            </range>
          </ranges>
        </level>
      </levels>
      <selections count="1">
        <selection n="[Range].[Releas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2D7249B3-A70E-4C00-B13C-20EC6E3C0870}" cache="Slicer_Genre" caption="Genre" startItem="4" level="1" rowHeight="225425"/>
  <slicer name="Release Year" xr10:uid="{5692E7E4-548E-4CE2-8E23-92EA3A9D41D5}" cache="Slicer_Release_Year" caption="Release Year" level="1" rowHeight="225425"/>
  <slicer name="Release Month" xr10:uid="{F54C3200-593F-4F34-B584-40E5C03FBCE9}" cache="Slicer_Release_Month" caption="Release Month" startItem="5"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536DDF48-68EF-4851-B341-F453DAEC6EB3}" cache="Slicer_Genre" caption="Genre" level="1" rowHeight="225425"/>
  <slicer name="Release Year 1" xr10:uid="{E9338699-1950-4F60-BBB9-BC636C868067}" cache="Slicer_Release_Year" caption="Release Year" level="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46A4-3F4C-4D7D-AE25-42658DE0B2AB}">
  <dimension ref="A2:T29"/>
  <sheetViews>
    <sheetView topLeftCell="E1" workbookViewId="0">
      <selection activeCell="Q5" sqref="Q5"/>
    </sheetView>
  </sheetViews>
  <sheetFormatPr defaultRowHeight="12.75" x14ac:dyDescent="0.2"/>
  <cols>
    <col min="1" max="1" width="13.85546875" bestFit="1" customWidth="1"/>
    <col min="2" max="2" width="16.140625" bestFit="1" customWidth="1"/>
    <col min="4" max="4" width="13.85546875" bestFit="1" customWidth="1"/>
    <col min="5" max="5" width="19.42578125" bestFit="1" customWidth="1"/>
    <col min="7" max="7" width="13.85546875" bestFit="1" customWidth="1"/>
    <col min="8" max="8" width="12.85546875" bestFit="1" customWidth="1"/>
    <col min="10" max="10" width="13.85546875" bestFit="1" customWidth="1"/>
    <col min="11" max="11" width="14.5703125" bestFit="1" customWidth="1"/>
    <col min="13" max="13" width="13.85546875" bestFit="1" customWidth="1"/>
    <col min="14" max="14" width="16.140625" bestFit="1" customWidth="1"/>
    <col min="15" max="15" width="14.5703125" bestFit="1" customWidth="1"/>
    <col min="16" max="16" width="16.140625" bestFit="1" customWidth="1"/>
    <col min="17" max="17" width="13.85546875" bestFit="1" customWidth="1"/>
    <col min="18" max="18" width="12.85546875" bestFit="1" customWidth="1"/>
    <col min="20" max="20" width="25.85546875" customWidth="1"/>
    <col min="21" max="21" width="17.42578125" customWidth="1"/>
  </cols>
  <sheetData>
    <row r="2" spans="1:20" x14ac:dyDescent="0.2">
      <c r="T2" t="s">
        <v>2841</v>
      </c>
    </row>
    <row r="3" spans="1:20" x14ac:dyDescent="0.2">
      <c r="A3" s="5" t="s">
        <v>2835</v>
      </c>
      <c r="B3" t="s">
        <v>2837</v>
      </c>
      <c r="D3" s="5" t="s">
        <v>2835</v>
      </c>
      <c r="E3" t="s">
        <v>2838</v>
      </c>
      <c r="G3" s="5" t="s">
        <v>2835</v>
      </c>
      <c r="H3" t="s">
        <v>2839</v>
      </c>
      <c r="J3" s="5" t="s">
        <v>2835</v>
      </c>
      <c r="K3" t="s">
        <v>2840</v>
      </c>
      <c r="M3" t="s">
        <v>2838</v>
      </c>
      <c r="O3" t="s">
        <v>2840</v>
      </c>
      <c r="P3" t="s">
        <v>2837</v>
      </c>
      <c r="Q3" t="s">
        <v>2839</v>
      </c>
      <c r="T3">
        <f>CORREL('Movie-Data'!O1:'Movie-Data'!O509, 'Movie-Data'!Q1:'Movie-Data'!Q509)</f>
        <v>0.75924043303982414</v>
      </c>
    </row>
    <row r="4" spans="1:20" x14ac:dyDescent="0.2">
      <c r="A4" s="6" t="s">
        <v>22</v>
      </c>
      <c r="B4" s="7">
        <v>28060740000</v>
      </c>
      <c r="D4" s="6" t="s">
        <v>22</v>
      </c>
      <c r="E4" s="7">
        <v>120</v>
      </c>
      <c r="G4" s="6" t="s">
        <v>22</v>
      </c>
      <c r="H4" s="7">
        <v>18123540000</v>
      </c>
      <c r="J4" s="6" t="s">
        <v>22</v>
      </c>
      <c r="K4" s="7">
        <v>9937200000</v>
      </c>
      <c r="M4" s="7">
        <v>508</v>
      </c>
      <c r="O4" s="7">
        <v>24826670000</v>
      </c>
      <c r="P4" s="7">
        <v>77207470000</v>
      </c>
      <c r="Q4" s="7">
        <v>52380800000</v>
      </c>
    </row>
    <row r="5" spans="1:20" x14ac:dyDescent="0.2">
      <c r="A5" s="6" t="s">
        <v>140</v>
      </c>
      <c r="B5" s="7">
        <v>6481300000</v>
      </c>
      <c r="D5" s="6" t="s">
        <v>140</v>
      </c>
      <c r="E5" s="7">
        <v>21</v>
      </c>
      <c r="G5" s="6" t="s">
        <v>140</v>
      </c>
      <c r="H5" s="7">
        <v>4741900000</v>
      </c>
      <c r="J5" s="6" t="s">
        <v>140</v>
      </c>
      <c r="K5" s="7">
        <v>1739400000</v>
      </c>
      <c r="O5">
        <f>O4/1000000</f>
        <v>24826.67</v>
      </c>
      <c r="P5">
        <f>P4/1000000</f>
        <v>77207.47</v>
      </c>
      <c r="Q5">
        <f>Q4/1000000</f>
        <v>52380.800000000003</v>
      </c>
    </row>
    <row r="6" spans="1:20" x14ac:dyDescent="0.2">
      <c r="A6" s="6" t="s">
        <v>964</v>
      </c>
      <c r="B6" s="7">
        <v>828600000</v>
      </c>
      <c r="D6" s="6" t="s">
        <v>964</v>
      </c>
      <c r="E6" s="7">
        <v>3</v>
      </c>
      <c r="G6" s="6" t="s">
        <v>964</v>
      </c>
      <c r="H6" s="7">
        <v>559600000</v>
      </c>
      <c r="J6" s="6" t="s">
        <v>964</v>
      </c>
      <c r="K6" s="7">
        <v>269000000</v>
      </c>
    </row>
    <row r="7" spans="1:20" x14ac:dyDescent="0.2">
      <c r="A7" s="6" t="s">
        <v>58</v>
      </c>
      <c r="B7" s="7">
        <v>882100000</v>
      </c>
      <c r="D7" s="6" t="s">
        <v>58</v>
      </c>
      <c r="E7" s="7">
        <v>15</v>
      </c>
      <c r="G7" s="6" t="s">
        <v>58</v>
      </c>
      <c r="H7" s="7">
        <v>450700000</v>
      </c>
      <c r="J7" s="6" t="s">
        <v>58</v>
      </c>
      <c r="K7" s="7">
        <v>431400000</v>
      </c>
      <c r="M7" s="5" t="s">
        <v>2835</v>
      </c>
      <c r="N7" t="s">
        <v>2840</v>
      </c>
      <c r="Q7" s="5" t="s">
        <v>2835</v>
      </c>
      <c r="R7" t="s">
        <v>2839</v>
      </c>
    </row>
    <row r="8" spans="1:20" x14ac:dyDescent="0.2">
      <c r="A8" s="6" t="s">
        <v>39</v>
      </c>
      <c r="B8" s="7">
        <v>12097400000</v>
      </c>
      <c r="D8" s="6" t="s">
        <v>39</v>
      </c>
      <c r="E8" s="7">
        <v>98</v>
      </c>
      <c r="G8" s="6" t="s">
        <v>39</v>
      </c>
      <c r="H8" s="7">
        <v>8185800000</v>
      </c>
      <c r="J8" s="6" t="s">
        <v>39</v>
      </c>
      <c r="K8" s="7">
        <v>3911600000</v>
      </c>
      <c r="M8" s="6">
        <v>2012</v>
      </c>
      <c r="N8" s="7">
        <v>5513800000</v>
      </c>
      <c r="Q8" s="6">
        <v>2012</v>
      </c>
      <c r="R8" s="7">
        <v>12564240000</v>
      </c>
    </row>
    <row r="9" spans="1:20" x14ac:dyDescent="0.2">
      <c r="A9" s="6" t="s">
        <v>132</v>
      </c>
      <c r="B9" s="7">
        <v>1326400000</v>
      </c>
      <c r="D9" s="6" t="s">
        <v>132</v>
      </c>
      <c r="E9" s="7">
        <v>23</v>
      </c>
      <c r="G9" s="6" t="s">
        <v>132</v>
      </c>
      <c r="H9" s="7">
        <v>626200000</v>
      </c>
      <c r="J9" s="6" t="s">
        <v>132</v>
      </c>
      <c r="K9" s="7">
        <v>700200000</v>
      </c>
      <c r="M9" s="6">
        <v>2013</v>
      </c>
      <c r="N9" s="7">
        <v>4438900000</v>
      </c>
      <c r="Q9" s="6">
        <v>2013</v>
      </c>
      <c r="R9" s="7">
        <v>9233900000</v>
      </c>
    </row>
    <row r="10" spans="1:20" x14ac:dyDescent="0.2">
      <c r="A10" s="6" t="s">
        <v>1498</v>
      </c>
      <c r="B10" s="7">
        <v>68500000</v>
      </c>
      <c r="D10" s="6" t="s">
        <v>1498</v>
      </c>
      <c r="E10" s="7">
        <v>1</v>
      </c>
      <c r="G10" s="6" t="s">
        <v>1498</v>
      </c>
      <c r="H10" s="7">
        <v>58500000</v>
      </c>
      <c r="J10" s="6" t="s">
        <v>1498</v>
      </c>
      <c r="K10" s="7">
        <v>10000000</v>
      </c>
      <c r="M10" s="6">
        <v>2014</v>
      </c>
      <c r="N10" s="7">
        <v>5813200000</v>
      </c>
      <c r="Q10" s="6">
        <v>2014</v>
      </c>
      <c r="R10" s="7">
        <v>14200220000</v>
      </c>
    </row>
    <row r="11" spans="1:20" x14ac:dyDescent="0.2">
      <c r="A11" s="6" t="s">
        <v>73</v>
      </c>
      <c r="B11" s="7">
        <v>7208140000</v>
      </c>
      <c r="D11" s="6" t="s">
        <v>73</v>
      </c>
      <c r="E11" s="7">
        <v>89</v>
      </c>
      <c r="G11" s="6" t="s">
        <v>73</v>
      </c>
      <c r="H11" s="7">
        <v>4824190000</v>
      </c>
      <c r="J11" s="6" t="s">
        <v>73</v>
      </c>
      <c r="K11" s="7">
        <v>2383950000</v>
      </c>
      <c r="M11" s="6">
        <v>2015</v>
      </c>
      <c r="N11" s="7">
        <v>4986850000</v>
      </c>
      <c r="Q11" s="6">
        <v>2015</v>
      </c>
      <c r="R11" s="7">
        <v>8534460000</v>
      </c>
    </row>
    <row r="12" spans="1:20" x14ac:dyDescent="0.2">
      <c r="A12" s="6" t="s">
        <v>504</v>
      </c>
      <c r="B12" s="7">
        <v>3251500000</v>
      </c>
      <c r="D12" s="6" t="s">
        <v>504</v>
      </c>
      <c r="E12" s="7">
        <v>12</v>
      </c>
      <c r="G12" s="6" t="s">
        <v>504</v>
      </c>
      <c r="H12" s="7">
        <v>2309700000</v>
      </c>
      <c r="J12" s="6" t="s">
        <v>504</v>
      </c>
      <c r="K12" s="7">
        <v>941800000</v>
      </c>
      <c r="M12" s="6">
        <v>2016</v>
      </c>
      <c r="N12" s="7">
        <v>4073920000</v>
      </c>
      <c r="Q12" s="6">
        <v>2016</v>
      </c>
      <c r="R12" s="7">
        <v>7847980000</v>
      </c>
    </row>
    <row r="13" spans="1:20" x14ac:dyDescent="0.2">
      <c r="A13" s="6" t="s">
        <v>310</v>
      </c>
      <c r="B13" s="7">
        <v>2446100000</v>
      </c>
      <c r="D13" s="6" t="s">
        <v>310</v>
      </c>
      <c r="E13" s="7">
        <v>10</v>
      </c>
      <c r="G13" s="6" t="s">
        <v>310</v>
      </c>
      <c r="H13" s="7">
        <v>1536100000</v>
      </c>
      <c r="J13" s="6" t="s">
        <v>310</v>
      </c>
      <c r="K13" s="7">
        <v>910000000</v>
      </c>
      <c r="M13" s="6" t="s">
        <v>2836</v>
      </c>
      <c r="N13" s="7">
        <v>24826670000</v>
      </c>
      <c r="Q13" s="6" t="s">
        <v>2836</v>
      </c>
      <c r="R13" s="7">
        <v>52380800000</v>
      </c>
    </row>
    <row r="14" spans="1:20" x14ac:dyDescent="0.2">
      <c r="A14" s="6" t="s">
        <v>147</v>
      </c>
      <c r="B14" s="7">
        <v>3252800000</v>
      </c>
      <c r="D14" s="6" t="s">
        <v>147</v>
      </c>
      <c r="E14" s="7">
        <v>43</v>
      </c>
      <c r="G14" s="6" t="s">
        <v>147</v>
      </c>
      <c r="H14" s="7">
        <v>2621200000</v>
      </c>
      <c r="J14" s="6" t="s">
        <v>147</v>
      </c>
      <c r="K14" s="7">
        <v>631600000</v>
      </c>
    </row>
    <row r="15" spans="1:20" x14ac:dyDescent="0.2">
      <c r="A15" s="6" t="s">
        <v>290</v>
      </c>
      <c r="B15" s="7">
        <v>520000000</v>
      </c>
      <c r="D15" s="6" t="s">
        <v>290</v>
      </c>
      <c r="E15" s="7">
        <v>4</v>
      </c>
      <c r="G15" s="6" t="s">
        <v>290</v>
      </c>
      <c r="H15" s="7">
        <v>359000000</v>
      </c>
      <c r="J15" s="6" t="s">
        <v>290</v>
      </c>
      <c r="K15" s="7">
        <v>161000000</v>
      </c>
    </row>
    <row r="16" spans="1:20" x14ac:dyDescent="0.2">
      <c r="A16" s="6" t="s">
        <v>318</v>
      </c>
      <c r="B16" s="7">
        <v>483900000</v>
      </c>
      <c r="D16" s="6" t="s">
        <v>318</v>
      </c>
      <c r="E16" s="7">
        <v>5</v>
      </c>
      <c r="G16" s="6" t="s">
        <v>318</v>
      </c>
      <c r="H16" s="7">
        <v>370900000</v>
      </c>
      <c r="J16" s="6" t="s">
        <v>318</v>
      </c>
      <c r="K16" s="7">
        <v>113000000</v>
      </c>
      <c r="M16" s="5" t="s">
        <v>2835</v>
      </c>
      <c r="N16" t="s">
        <v>2837</v>
      </c>
      <c r="P16" s="5" t="s">
        <v>2835</v>
      </c>
      <c r="Q16" t="s">
        <v>2839</v>
      </c>
    </row>
    <row r="17" spans="1:17" x14ac:dyDescent="0.2">
      <c r="A17" s="6" t="s">
        <v>865</v>
      </c>
      <c r="B17" s="7">
        <v>258400000</v>
      </c>
      <c r="D17" s="6" t="s">
        <v>865</v>
      </c>
      <c r="E17" s="7">
        <v>7</v>
      </c>
      <c r="G17" s="6" t="s">
        <v>865</v>
      </c>
      <c r="H17" s="7">
        <v>187400000</v>
      </c>
      <c r="J17" s="6" t="s">
        <v>865</v>
      </c>
      <c r="K17" s="7">
        <v>71000000</v>
      </c>
      <c r="M17" s="6">
        <v>2012</v>
      </c>
      <c r="N17" s="7">
        <v>18078040000</v>
      </c>
      <c r="P17" s="6">
        <v>1</v>
      </c>
      <c r="Q17" s="7">
        <v>2585620000</v>
      </c>
    </row>
    <row r="18" spans="1:17" x14ac:dyDescent="0.2">
      <c r="A18" s="6" t="s">
        <v>179</v>
      </c>
      <c r="B18" s="7">
        <v>698170000</v>
      </c>
      <c r="D18" s="6" t="s">
        <v>179</v>
      </c>
      <c r="E18" s="7">
        <v>13</v>
      </c>
      <c r="G18" s="6" t="s">
        <v>179</v>
      </c>
      <c r="H18" s="7">
        <v>441670000</v>
      </c>
      <c r="J18" s="6" t="s">
        <v>179</v>
      </c>
      <c r="K18" s="7">
        <v>256500000</v>
      </c>
      <c r="M18" s="6">
        <v>2013</v>
      </c>
      <c r="N18" s="7">
        <v>13672800000</v>
      </c>
      <c r="P18" s="6">
        <v>2</v>
      </c>
      <c r="Q18" s="7">
        <v>4342350000</v>
      </c>
    </row>
    <row r="19" spans="1:17" x14ac:dyDescent="0.2">
      <c r="A19" s="6" t="s">
        <v>155</v>
      </c>
      <c r="B19" s="7">
        <v>7152420000</v>
      </c>
      <c r="D19" s="6" t="s">
        <v>155</v>
      </c>
      <c r="E19" s="7">
        <v>28</v>
      </c>
      <c r="G19" s="6" t="s">
        <v>155</v>
      </c>
      <c r="H19" s="7">
        <v>5325300000</v>
      </c>
      <c r="J19" s="6" t="s">
        <v>155</v>
      </c>
      <c r="K19" s="7">
        <v>1827120000</v>
      </c>
      <c r="M19" s="6">
        <v>2014</v>
      </c>
      <c r="N19" s="7">
        <v>20013420000</v>
      </c>
      <c r="P19" s="6">
        <v>3</v>
      </c>
      <c r="Q19" s="7">
        <v>6107540000</v>
      </c>
    </row>
    <row r="20" spans="1:17" x14ac:dyDescent="0.2">
      <c r="A20" s="6" t="s">
        <v>15</v>
      </c>
      <c r="B20" s="7">
        <v>2191000000</v>
      </c>
      <c r="D20" s="6" t="s">
        <v>15</v>
      </c>
      <c r="E20" s="7">
        <v>16</v>
      </c>
      <c r="G20" s="6" t="s">
        <v>15</v>
      </c>
      <c r="H20" s="7">
        <v>1659100000</v>
      </c>
      <c r="J20" s="6" t="s">
        <v>15</v>
      </c>
      <c r="K20" s="7">
        <v>531900000</v>
      </c>
      <c r="M20" s="6">
        <v>2015</v>
      </c>
      <c r="N20" s="7">
        <v>13521310000</v>
      </c>
      <c r="P20" s="6">
        <v>4</v>
      </c>
      <c r="Q20" s="7">
        <v>1671900000</v>
      </c>
    </row>
    <row r="21" spans="1:17" x14ac:dyDescent="0.2">
      <c r="A21" s="6" t="s">
        <v>2836</v>
      </c>
      <c r="B21" s="7">
        <v>77207470000</v>
      </c>
      <c r="D21" s="6" t="s">
        <v>2836</v>
      </c>
      <c r="E21" s="7">
        <v>508</v>
      </c>
      <c r="G21" s="6" t="s">
        <v>2836</v>
      </c>
      <c r="H21" s="7">
        <v>52380800000</v>
      </c>
      <c r="J21" s="6" t="s">
        <v>2836</v>
      </c>
      <c r="K21" s="7">
        <v>24826670000</v>
      </c>
      <c r="M21" s="6">
        <v>2016</v>
      </c>
      <c r="N21" s="7">
        <v>11921900000</v>
      </c>
      <c r="P21" s="6">
        <v>5</v>
      </c>
      <c r="Q21" s="7">
        <v>6179690000</v>
      </c>
    </row>
    <row r="22" spans="1:17" x14ac:dyDescent="0.2">
      <c r="M22" s="6" t="s">
        <v>2836</v>
      </c>
      <c r="N22" s="7">
        <v>77207470000</v>
      </c>
      <c r="P22" s="6">
        <v>6</v>
      </c>
      <c r="Q22" s="7">
        <v>6858000000</v>
      </c>
    </row>
    <row r="23" spans="1:17" x14ac:dyDescent="0.2">
      <c r="P23" s="6">
        <v>7</v>
      </c>
      <c r="Q23" s="7">
        <v>6478000000</v>
      </c>
    </row>
    <row r="24" spans="1:17" x14ac:dyDescent="0.2">
      <c r="P24" s="6">
        <v>8</v>
      </c>
      <c r="Q24" s="7">
        <v>3161500000</v>
      </c>
    </row>
    <row r="25" spans="1:17" x14ac:dyDescent="0.2">
      <c r="P25" s="6">
        <v>9</v>
      </c>
      <c r="Q25" s="7">
        <v>4658800000</v>
      </c>
    </row>
    <row r="26" spans="1:17" x14ac:dyDescent="0.2">
      <c r="P26" s="6">
        <v>10</v>
      </c>
      <c r="Q26" s="7">
        <v>2240600000</v>
      </c>
    </row>
    <row r="27" spans="1:17" x14ac:dyDescent="0.2">
      <c r="P27" s="6">
        <v>11</v>
      </c>
      <c r="Q27" s="7">
        <v>4344300000</v>
      </c>
    </row>
    <row r="28" spans="1:17" x14ac:dyDescent="0.2">
      <c r="P28" s="6">
        <v>12</v>
      </c>
      <c r="Q28" s="7">
        <v>3752500000</v>
      </c>
    </row>
    <row r="29" spans="1:17" x14ac:dyDescent="0.2">
      <c r="P29" s="6" t="s">
        <v>2836</v>
      </c>
      <c r="Q29" s="7">
        <v>52380800000</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7089-DADE-4585-9CF6-EC711A7F3141}">
  <dimension ref="A1"/>
  <sheetViews>
    <sheetView showGridLines="0" tabSelected="1" workbookViewId="0">
      <selection activeCell="U12" sqref="U12"/>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509"/>
  <sheetViews>
    <sheetView topLeftCell="J1" workbookViewId="0">
      <selection activeCell="O6" sqref="O6"/>
    </sheetView>
  </sheetViews>
  <sheetFormatPr defaultColWidth="12.5703125" defaultRowHeight="15.75" customHeight="1" x14ac:dyDescent="0.2"/>
  <cols>
    <col min="1" max="1" width="17.7109375" customWidth="1"/>
    <col min="2" max="2" width="23.7109375" customWidth="1"/>
    <col min="3" max="3" width="25.42578125" customWidth="1"/>
    <col min="5" max="5" width="15.7109375" customWidth="1"/>
    <col min="7" max="7" width="32.5703125" customWidth="1"/>
    <col min="8" max="8" width="24.7109375" customWidth="1"/>
    <col min="9" max="9" width="20.5703125" customWidth="1"/>
    <col min="10" max="10" width="23.85546875" customWidth="1"/>
    <col min="11" max="14" width="22" customWidth="1"/>
    <col min="15" max="16" width="26.7109375" customWidth="1"/>
    <col min="17" max="17" width="18" customWidth="1"/>
  </cols>
  <sheetData>
    <row r="1" spans="1:17" x14ac:dyDescent="0.2">
      <c r="A1" s="1" t="s">
        <v>0</v>
      </c>
      <c r="B1" s="1" t="s">
        <v>1</v>
      </c>
      <c r="C1" s="1" t="s">
        <v>2</v>
      </c>
      <c r="D1" s="1" t="s">
        <v>3</v>
      </c>
      <c r="E1" s="1" t="s">
        <v>4</v>
      </c>
      <c r="F1" s="1" t="s">
        <v>5</v>
      </c>
      <c r="G1" s="1" t="s">
        <v>6</v>
      </c>
      <c r="H1" s="1" t="s">
        <v>7</v>
      </c>
      <c r="I1" s="1" t="s">
        <v>8</v>
      </c>
      <c r="J1" s="1" t="s">
        <v>9</v>
      </c>
      <c r="K1" s="1" t="s">
        <v>10</v>
      </c>
      <c r="L1" s="1" t="s">
        <v>2833</v>
      </c>
      <c r="M1" s="1" t="s">
        <v>2832</v>
      </c>
      <c r="N1" s="1" t="s">
        <v>2831</v>
      </c>
      <c r="O1" s="1" t="s">
        <v>11</v>
      </c>
      <c r="P1" s="1" t="s">
        <v>2834</v>
      </c>
      <c r="Q1" s="1" t="s">
        <v>12</v>
      </c>
    </row>
    <row r="2" spans="1:17" x14ac:dyDescent="0.2">
      <c r="A2" s="1" t="s">
        <v>13</v>
      </c>
      <c r="B2" s="2">
        <v>42437</v>
      </c>
      <c r="C2" s="3" t="s">
        <v>14</v>
      </c>
      <c r="D2" s="1" t="s">
        <v>15</v>
      </c>
      <c r="E2" s="1" t="s">
        <v>16</v>
      </c>
      <c r="G2" s="1" t="s">
        <v>17</v>
      </c>
      <c r="H2" s="1" t="s">
        <v>18</v>
      </c>
      <c r="I2" s="1" t="s">
        <v>19</v>
      </c>
      <c r="L2">
        <f>DAY(B2)</f>
        <v>8</v>
      </c>
      <c r="M2">
        <f>MONTH(B2)</f>
        <v>3</v>
      </c>
      <c r="N2">
        <f>YEAR(B2)</f>
        <v>2016</v>
      </c>
      <c r="O2" s="4">
        <v>15000000</v>
      </c>
      <c r="P2" s="4">
        <f>Q2-O2</f>
        <v>93300000</v>
      </c>
      <c r="Q2" s="4">
        <v>108300000</v>
      </c>
    </row>
    <row r="3" spans="1:17" x14ac:dyDescent="0.2">
      <c r="A3" s="1" t="s">
        <v>20</v>
      </c>
      <c r="B3" s="2">
        <v>42384</v>
      </c>
      <c r="C3" s="3" t="s">
        <v>21</v>
      </c>
      <c r="D3" s="1" t="s">
        <v>22</v>
      </c>
      <c r="E3" s="1" t="s">
        <v>23</v>
      </c>
      <c r="G3" s="1" t="s">
        <v>24</v>
      </c>
      <c r="H3" s="1" t="s">
        <v>25</v>
      </c>
      <c r="I3" s="1" t="s">
        <v>26</v>
      </c>
      <c r="J3" s="1" t="s">
        <v>27</v>
      </c>
      <c r="K3" s="1" t="s">
        <v>28</v>
      </c>
      <c r="L3">
        <f t="shared" ref="L3:L66" si="0">DAY(B3)</f>
        <v>15</v>
      </c>
      <c r="M3">
        <f t="shared" ref="M3:M66" si="1">MONTH(B3)</f>
        <v>1</v>
      </c>
      <c r="N3">
        <f t="shared" ref="N3:N66" si="2">YEAR(B3)</f>
        <v>2016</v>
      </c>
      <c r="O3" s="4">
        <v>45000000</v>
      </c>
      <c r="P3" s="4">
        <f t="shared" ref="P3:P66" si="3">Q3-O3</f>
        <v>24400000</v>
      </c>
      <c r="Q3" s="4">
        <v>69400000</v>
      </c>
    </row>
    <row r="4" spans="1:17" x14ac:dyDescent="0.2">
      <c r="A4" s="1" t="s">
        <v>29</v>
      </c>
      <c r="B4" s="2">
        <v>41488</v>
      </c>
      <c r="C4" s="3" t="s">
        <v>30</v>
      </c>
      <c r="D4" s="1" t="s">
        <v>22</v>
      </c>
      <c r="E4" s="1" t="s">
        <v>31</v>
      </c>
      <c r="G4" s="1" t="s">
        <v>32</v>
      </c>
      <c r="H4" s="1" t="s">
        <v>33</v>
      </c>
      <c r="I4" s="1" t="s">
        <v>34</v>
      </c>
      <c r="J4" s="1" t="s">
        <v>35</v>
      </c>
      <c r="K4" s="1" t="s">
        <v>36</v>
      </c>
      <c r="L4">
        <f t="shared" si="0"/>
        <v>2</v>
      </c>
      <c r="M4">
        <f t="shared" si="1"/>
        <v>8</v>
      </c>
      <c r="N4">
        <f t="shared" si="2"/>
        <v>2013</v>
      </c>
      <c r="O4" s="4">
        <v>61000000</v>
      </c>
      <c r="P4" s="4">
        <f t="shared" si="3"/>
        <v>70900000</v>
      </c>
      <c r="Q4" s="4">
        <v>131900000</v>
      </c>
    </row>
    <row r="5" spans="1:17" x14ac:dyDescent="0.2">
      <c r="A5" s="1" t="s">
        <v>37</v>
      </c>
      <c r="B5" s="2">
        <v>40984</v>
      </c>
      <c r="C5" s="3" t="s">
        <v>38</v>
      </c>
      <c r="D5" s="1" t="s">
        <v>39</v>
      </c>
      <c r="E5" s="1" t="s">
        <v>40</v>
      </c>
      <c r="F5" s="1" t="s">
        <v>41</v>
      </c>
      <c r="G5" s="1" t="s">
        <v>42</v>
      </c>
      <c r="H5" s="1" t="s">
        <v>43</v>
      </c>
      <c r="I5" s="1" t="s">
        <v>44</v>
      </c>
      <c r="J5" s="1" t="s">
        <v>45</v>
      </c>
      <c r="K5" s="1" t="s">
        <v>46</v>
      </c>
      <c r="L5">
        <f t="shared" si="0"/>
        <v>16</v>
      </c>
      <c r="M5">
        <f t="shared" si="1"/>
        <v>3</v>
      </c>
      <c r="N5">
        <f t="shared" si="2"/>
        <v>2012</v>
      </c>
      <c r="O5" s="4">
        <v>55000000</v>
      </c>
      <c r="P5" s="4">
        <f t="shared" si="3"/>
        <v>146500000</v>
      </c>
      <c r="Q5" s="4">
        <v>201500000</v>
      </c>
    </row>
    <row r="6" spans="1:17" x14ac:dyDescent="0.2">
      <c r="A6" s="1" t="s">
        <v>47</v>
      </c>
      <c r="B6" s="2">
        <v>41794</v>
      </c>
      <c r="C6" s="3" t="s">
        <v>48</v>
      </c>
      <c r="D6" s="1" t="s">
        <v>22</v>
      </c>
      <c r="E6" s="1" t="s">
        <v>40</v>
      </c>
      <c r="F6" s="1" t="s">
        <v>41</v>
      </c>
      <c r="G6" s="1" t="s">
        <v>43</v>
      </c>
      <c r="H6" s="1" t="s">
        <v>42</v>
      </c>
      <c r="I6" s="1" t="s">
        <v>44</v>
      </c>
      <c r="L6">
        <f t="shared" si="0"/>
        <v>4</v>
      </c>
      <c r="M6">
        <f t="shared" si="1"/>
        <v>6</v>
      </c>
      <c r="N6">
        <f t="shared" si="2"/>
        <v>2014</v>
      </c>
      <c r="O6" s="4">
        <v>84500000</v>
      </c>
      <c r="P6" s="4">
        <f t="shared" si="3"/>
        <v>246800000</v>
      </c>
      <c r="Q6" s="4">
        <v>331300000</v>
      </c>
    </row>
    <row r="7" spans="1:17" x14ac:dyDescent="0.2">
      <c r="A7" s="1" t="s">
        <v>49</v>
      </c>
      <c r="B7" s="2">
        <v>41702</v>
      </c>
      <c r="C7" s="3" t="s">
        <v>50</v>
      </c>
      <c r="D7" s="1" t="s">
        <v>22</v>
      </c>
      <c r="E7" s="1" t="s">
        <v>51</v>
      </c>
      <c r="G7" s="1" t="s">
        <v>52</v>
      </c>
      <c r="H7" s="1" t="s">
        <v>53</v>
      </c>
      <c r="I7" s="1" t="s">
        <v>54</v>
      </c>
      <c r="J7" s="1" t="s">
        <v>55</v>
      </c>
      <c r="K7" s="1" t="s">
        <v>56</v>
      </c>
      <c r="L7">
        <f t="shared" si="0"/>
        <v>4</v>
      </c>
      <c r="M7">
        <f t="shared" si="1"/>
        <v>3</v>
      </c>
      <c r="N7">
        <f t="shared" si="2"/>
        <v>2014</v>
      </c>
      <c r="O7" s="4">
        <v>110000000</v>
      </c>
      <c r="P7" s="4">
        <f t="shared" si="3"/>
        <v>227600000</v>
      </c>
      <c r="Q7" s="4">
        <v>337600000</v>
      </c>
    </row>
    <row r="8" spans="1:17" x14ac:dyDescent="0.2">
      <c r="A8" s="1">
        <v>42</v>
      </c>
      <c r="B8" s="2">
        <v>41376</v>
      </c>
      <c r="C8" s="3" t="s">
        <v>57</v>
      </c>
      <c r="D8" s="1" t="s">
        <v>58</v>
      </c>
      <c r="E8" s="1" t="s">
        <v>59</v>
      </c>
      <c r="G8" s="1" t="s">
        <v>60</v>
      </c>
      <c r="H8" s="1" t="s">
        <v>61</v>
      </c>
      <c r="I8" s="1" t="s">
        <v>62</v>
      </c>
      <c r="J8" s="1" t="s">
        <v>63</v>
      </c>
      <c r="K8" s="1" t="s">
        <v>64</v>
      </c>
      <c r="L8">
        <f t="shared" si="0"/>
        <v>12</v>
      </c>
      <c r="M8">
        <f t="shared" si="1"/>
        <v>4</v>
      </c>
      <c r="N8">
        <f t="shared" si="2"/>
        <v>2013</v>
      </c>
      <c r="O8" s="4">
        <v>40000000</v>
      </c>
      <c r="P8" s="4">
        <f t="shared" si="3"/>
        <v>57500000</v>
      </c>
      <c r="Q8" s="4">
        <v>97500000</v>
      </c>
    </row>
    <row r="9" spans="1:17" x14ac:dyDescent="0.2">
      <c r="A9" s="1">
        <v>71</v>
      </c>
      <c r="B9" s="2">
        <v>41677</v>
      </c>
      <c r="C9" s="3" t="s">
        <v>65</v>
      </c>
      <c r="D9" s="1" t="s">
        <v>22</v>
      </c>
      <c r="E9" s="1" t="s">
        <v>66</v>
      </c>
      <c r="G9" s="1" t="s">
        <v>67</v>
      </c>
      <c r="H9" s="1" t="s">
        <v>68</v>
      </c>
      <c r="I9" s="1" t="s">
        <v>69</v>
      </c>
      <c r="J9" s="1" t="s">
        <v>70</v>
      </c>
      <c r="L9">
        <f t="shared" si="0"/>
        <v>7</v>
      </c>
      <c r="M9">
        <f t="shared" si="1"/>
        <v>2</v>
      </c>
      <c r="N9">
        <f t="shared" si="2"/>
        <v>2014</v>
      </c>
      <c r="O9" s="4">
        <v>8100000</v>
      </c>
      <c r="P9" s="4">
        <f t="shared" si="3"/>
        <v>-5200000</v>
      </c>
      <c r="Q9" s="4">
        <v>2900000</v>
      </c>
    </row>
    <row r="10" spans="1:17" x14ac:dyDescent="0.2">
      <c r="A10" s="1" t="s">
        <v>71</v>
      </c>
      <c r="B10" s="2">
        <v>42258</v>
      </c>
      <c r="C10" s="3" t="s">
        <v>72</v>
      </c>
      <c r="D10" s="1" t="s">
        <v>73</v>
      </c>
      <c r="E10" s="1" t="s">
        <v>74</v>
      </c>
      <c r="G10" s="1" t="s">
        <v>75</v>
      </c>
      <c r="H10" s="1" t="s">
        <v>76</v>
      </c>
      <c r="I10" s="1" t="s">
        <v>77</v>
      </c>
      <c r="J10" s="1" t="s">
        <v>78</v>
      </c>
      <c r="L10">
        <f t="shared" si="0"/>
        <v>11</v>
      </c>
      <c r="M10">
        <f t="shared" si="1"/>
        <v>9</v>
      </c>
      <c r="N10">
        <f t="shared" si="2"/>
        <v>2015</v>
      </c>
      <c r="O10" s="4">
        <v>5000000</v>
      </c>
      <c r="P10" s="4">
        <f t="shared" si="3"/>
        <v>-200000</v>
      </c>
      <c r="Q10" s="4">
        <v>4800000</v>
      </c>
    </row>
    <row r="11" spans="1:17" x14ac:dyDescent="0.2">
      <c r="A11" s="1" t="s">
        <v>79</v>
      </c>
      <c r="B11" s="2">
        <v>41319</v>
      </c>
      <c r="C11" s="3" t="s">
        <v>80</v>
      </c>
      <c r="D11" s="1" t="s">
        <v>22</v>
      </c>
      <c r="E11" s="1" t="s">
        <v>81</v>
      </c>
      <c r="G11" s="1" t="s">
        <v>82</v>
      </c>
      <c r="H11" s="1" t="s">
        <v>83</v>
      </c>
      <c r="I11" s="1" t="s">
        <v>84</v>
      </c>
      <c r="J11" s="1" t="s">
        <v>85</v>
      </c>
      <c r="K11" s="1" t="s">
        <v>86</v>
      </c>
      <c r="L11">
        <f t="shared" si="0"/>
        <v>14</v>
      </c>
      <c r="M11">
        <f t="shared" si="1"/>
        <v>2</v>
      </c>
      <c r="N11">
        <f t="shared" si="2"/>
        <v>2013</v>
      </c>
      <c r="O11" s="4">
        <v>92000000</v>
      </c>
      <c r="P11" s="4">
        <f t="shared" si="3"/>
        <v>212700000</v>
      </c>
      <c r="Q11" s="4">
        <v>304700000</v>
      </c>
    </row>
    <row r="12" spans="1:17" x14ac:dyDescent="0.2">
      <c r="A12" s="1" t="s">
        <v>87</v>
      </c>
      <c r="B12" s="2">
        <v>41285</v>
      </c>
      <c r="C12" s="3" t="s">
        <v>88</v>
      </c>
      <c r="D12" s="1" t="s">
        <v>39</v>
      </c>
      <c r="E12" s="1" t="s">
        <v>89</v>
      </c>
      <c r="G12" s="1" t="s">
        <v>90</v>
      </c>
      <c r="H12" s="1" t="s">
        <v>91</v>
      </c>
      <c r="I12" s="1" t="s">
        <v>92</v>
      </c>
      <c r="J12" s="1" t="s">
        <v>93</v>
      </c>
      <c r="K12" s="1" t="s">
        <v>94</v>
      </c>
      <c r="L12">
        <f t="shared" si="0"/>
        <v>11</v>
      </c>
      <c r="M12">
        <f t="shared" si="1"/>
        <v>1</v>
      </c>
      <c r="N12">
        <f t="shared" si="2"/>
        <v>2013</v>
      </c>
      <c r="O12" s="4">
        <v>2500000</v>
      </c>
      <c r="P12" s="4">
        <f t="shared" si="3"/>
        <v>57600000</v>
      </c>
      <c r="Q12" s="4">
        <v>60100000</v>
      </c>
    </row>
    <row r="13" spans="1:17" x14ac:dyDescent="0.2">
      <c r="A13" s="1" t="s">
        <v>95</v>
      </c>
      <c r="B13" s="2">
        <v>41747</v>
      </c>
      <c r="C13" s="3" t="s">
        <v>96</v>
      </c>
      <c r="D13" s="1" t="s">
        <v>39</v>
      </c>
      <c r="E13" s="1" t="s">
        <v>89</v>
      </c>
      <c r="G13" s="1" t="s">
        <v>90</v>
      </c>
      <c r="H13" s="1" t="s">
        <v>97</v>
      </c>
      <c r="I13" s="1" t="s">
        <v>93</v>
      </c>
      <c r="J13" s="1" t="s">
        <v>94</v>
      </c>
      <c r="K13" s="1" t="s">
        <v>98</v>
      </c>
      <c r="L13">
        <f t="shared" si="0"/>
        <v>18</v>
      </c>
      <c r="M13">
        <f t="shared" si="1"/>
        <v>4</v>
      </c>
      <c r="N13">
        <f t="shared" si="2"/>
        <v>2014</v>
      </c>
      <c r="O13" s="4">
        <v>4000000</v>
      </c>
      <c r="P13" s="4">
        <f t="shared" si="3"/>
        <v>20000000</v>
      </c>
      <c r="Q13" s="4">
        <v>24000000</v>
      </c>
    </row>
    <row r="14" spans="1:17" x14ac:dyDescent="0.2">
      <c r="A14" s="1" t="s">
        <v>99</v>
      </c>
      <c r="B14" s="2">
        <v>41680</v>
      </c>
      <c r="C14" s="3" t="s">
        <v>100</v>
      </c>
      <c r="D14" s="1" t="s">
        <v>39</v>
      </c>
      <c r="E14" s="1" t="s">
        <v>101</v>
      </c>
      <c r="G14" s="1" t="s">
        <v>102</v>
      </c>
      <c r="H14" s="1" t="s">
        <v>103</v>
      </c>
      <c r="I14" s="1" t="s">
        <v>104</v>
      </c>
      <c r="J14" s="1" t="s">
        <v>105</v>
      </c>
      <c r="L14">
        <f t="shared" si="0"/>
        <v>10</v>
      </c>
      <c r="M14">
        <f t="shared" si="1"/>
        <v>2</v>
      </c>
      <c r="N14">
        <f t="shared" si="2"/>
        <v>2014</v>
      </c>
      <c r="O14" s="4">
        <v>22700000</v>
      </c>
      <c r="P14" s="4">
        <f t="shared" si="3"/>
        <v>-15600000</v>
      </c>
      <c r="Q14" s="4">
        <v>7100000</v>
      </c>
    </row>
    <row r="15" spans="1:17" x14ac:dyDescent="0.2">
      <c r="A15" s="1" t="s">
        <v>106</v>
      </c>
      <c r="B15" s="2">
        <v>41949</v>
      </c>
      <c r="C15" s="3" t="s">
        <v>107</v>
      </c>
      <c r="D15" s="1" t="s">
        <v>22</v>
      </c>
      <c r="E15" s="1" t="s">
        <v>108</v>
      </c>
      <c r="G15" s="1" t="s">
        <v>109</v>
      </c>
      <c r="H15" s="1" t="s">
        <v>110</v>
      </c>
      <c r="I15" s="1" t="s">
        <v>111</v>
      </c>
      <c r="J15" s="1" t="s">
        <v>112</v>
      </c>
      <c r="K15" s="1" t="s">
        <v>113</v>
      </c>
      <c r="L15">
        <f t="shared" si="0"/>
        <v>6</v>
      </c>
      <c r="M15">
        <f t="shared" si="1"/>
        <v>11</v>
      </c>
      <c r="N15">
        <f t="shared" si="2"/>
        <v>2014</v>
      </c>
      <c r="O15" s="4">
        <v>20000000</v>
      </c>
      <c r="P15" s="4">
        <f t="shared" si="3"/>
        <v>-8000000</v>
      </c>
      <c r="Q15" s="4">
        <v>12000000</v>
      </c>
    </row>
    <row r="16" spans="1:17" x14ac:dyDescent="0.2">
      <c r="A16" s="1" t="s">
        <v>114</v>
      </c>
      <c r="B16" s="2">
        <v>41658</v>
      </c>
      <c r="C16" s="3" t="s">
        <v>115</v>
      </c>
      <c r="D16" s="1" t="s">
        <v>15</v>
      </c>
      <c r="E16" s="1" t="s">
        <v>116</v>
      </c>
      <c r="G16" s="1" t="s">
        <v>117</v>
      </c>
      <c r="H16" s="1" t="s">
        <v>118</v>
      </c>
      <c r="I16" s="1" t="s">
        <v>119</v>
      </c>
      <c r="J16" s="1" t="s">
        <v>120</v>
      </c>
      <c r="K16" s="1" t="s">
        <v>121</v>
      </c>
      <c r="L16">
        <f t="shared" si="0"/>
        <v>19</v>
      </c>
      <c r="M16">
        <f t="shared" si="1"/>
        <v>1</v>
      </c>
      <c r="N16">
        <f t="shared" si="2"/>
        <v>2014</v>
      </c>
      <c r="O16" s="4">
        <v>15000000</v>
      </c>
      <c r="P16" s="4">
        <f t="shared" si="3"/>
        <v>21200000</v>
      </c>
      <c r="Q16" s="4">
        <v>36200000</v>
      </c>
    </row>
    <row r="17" spans="1:17" x14ac:dyDescent="0.2">
      <c r="A17" s="1" t="s">
        <v>122</v>
      </c>
      <c r="B17" s="2">
        <v>40977</v>
      </c>
      <c r="C17" s="3" t="s">
        <v>123</v>
      </c>
      <c r="D17" s="1" t="s">
        <v>39</v>
      </c>
      <c r="E17" s="1" t="s">
        <v>124</v>
      </c>
      <c r="G17" s="1" t="s">
        <v>125</v>
      </c>
      <c r="H17" s="1" t="s">
        <v>126</v>
      </c>
      <c r="I17" s="1" t="s">
        <v>127</v>
      </c>
      <c r="J17" s="1" t="s">
        <v>128</v>
      </c>
      <c r="K17" s="1" t="s">
        <v>129</v>
      </c>
      <c r="L17">
        <f t="shared" si="0"/>
        <v>9</v>
      </c>
      <c r="M17">
        <f t="shared" si="1"/>
        <v>3</v>
      </c>
      <c r="N17">
        <f t="shared" si="2"/>
        <v>2012</v>
      </c>
      <c r="O17" s="4">
        <v>40000000</v>
      </c>
      <c r="P17" s="4">
        <f t="shared" si="3"/>
        <v>-18000000</v>
      </c>
      <c r="Q17" s="4">
        <v>22000000</v>
      </c>
    </row>
    <row r="18" spans="1:17" x14ac:dyDescent="0.2">
      <c r="A18" s="1" t="s">
        <v>130</v>
      </c>
      <c r="B18" s="2">
        <v>41901</v>
      </c>
      <c r="C18" s="3" t="s">
        <v>131</v>
      </c>
      <c r="D18" s="1" t="s">
        <v>132</v>
      </c>
      <c r="E18" s="1" t="s">
        <v>133</v>
      </c>
      <c r="G18" s="1" t="s">
        <v>134</v>
      </c>
      <c r="H18" s="1" t="s">
        <v>135</v>
      </c>
      <c r="I18" s="1" t="s">
        <v>136</v>
      </c>
      <c r="J18" s="1" t="s">
        <v>137</v>
      </c>
      <c r="L18">
        <f t="shared" si="0"/>
        <v>19</v>
      </c>
      <c r="M18">
        <f t="shared" si="1"/>
        <v>9</v>
      </c>
      <c r="N18">
        <f t="shared" si="2"/>
        <v>2014</v>
      </c>
      <c r="O18" s="4">
        <v>28000000</v>
      </c>
      <c r="P18" s="4">
        <f t="shared" si="3"/>
        <v>30800000</v>
      </c>
      <c r="Q18" s="4">
        <v>58800000</v>
      </c>
    </row>
    <row r="19" spans="1:17" x14ac:dyDescent="0.2">
      <c r="A19" s="1" t="s">
        <v>138</v>
      </c>
      <c r="B19" s="2">
        <v>42027</v>
      </c>
      <c r="C19" s="3" t="s">
        <v>139</v>
      </c>
      <c r="D19" s="1" t="s">
        <v>140</v>
      </c>
      <c r="E19" s="1" t="s">
        <v>141</v>
      </c>
      <c r="G19" s="1" t="s">
        <v>142</v>
      </c>
      <c r="H19" s="1" t="s">
        <v>143</v>
      </c>
      <c r="I19" s="1" t="s">
        <v>144</v>
      </c>
      <c r="L19">
        <f t="shared" si="0"/>
        <v>23</v>
      </c>
      <c r="M19">
        <f t="shared" si="1"/>
        <v>1</v>
      </c>
      <c r="N19">
        <f t="shared" si="2"/>
        <v>2015</v>
      </c>
      <c r="O19" s="4">
        <v>8000000</v>
      </c>
      <c r="P19" s="4">
        <f t="shared" si="3"/>
        <v>28000000</v>
      </c>
      <c r="Q19" s="4">
        <v>36000000</v>
      </c>
    </row>
    <row r="20" spans="1:17" x14ac:dyDescent="0.2">
      <c r="A20" s="1" t="s">
        <v>145</v>
      </c>
      <c r="B20" s="2">
        <v>41082</v>
      </c>
      <c r="C20" s="3" t="s">
        <v>146</v>
      </c>
      <c r="D20" s="1" t="s">
        <v>147</v>
      </c>
      <c r="E20" s="1" t="s">
        <v>148</v>
      </c>
      <c r="G20" s="1" t="s">
        <v>149</v>
      </c>
      <c r="H20" s="1" t="s">
        <v>150</v>
      </c>
      <c r="I20" s="1" t="s">
        <v>151</v>
      </c>
      <c r="J20" s="1" t="s">
        <v>17</v>
      </c>
      <c r="K20" s="1" t="s">
        <v>152</v>
      </c>
      <c r="L20">
        <f t="shared" si="0"/>
        <v>22</v>
      </c>
      <c r="M20">
        <f t="shared" si="1"/>
        <v>6</v>
      </c>
      <c r="N20">
        <f t="shared" si="2"/>
        <v>2012</v>
      </c>
      <c r="O20" s="4">
        <v>99500000</v>
      </c>
      <c r="P20" s="4">
        <f t="shared" si="3"/>
        <v>16900000</v>
      </c>
      <c r="Q20" s="4">
        <v>116400000</v>
      </c>
    </row>
    <row r="21" spans="1:17" x14ac:dyDescent="0.2">
      <c r="A21" s="1" t="s">
        <v>153</v>
      </c>
      <c r="B21" s="2">
        <v>41425</v>
      </c>
      <c r="C21" s="3" t="s">
        <v>154</v>
      </c>
      <c r="D21" s="1" t="s">
        <v>155</v>
      </c>
      <c r="E21" s="1" t="s">
        <v>156</v>
      </c>
      <c r="G21" s="1" t="s">
        <v>157</v>
      </c>
      <c r="H21" s="1" t="s">
        <v>158</v>
      </c>
      <c r="I21" s="1" t="s">
        <v>159</v>
      </c>
      <c r="J21" s="1" t="s">
        <v>160</v>
      </c>
      <c r="L21">
        <f t="shared" si="0"/>
        <v>31</v>
      </c>
      <c r="M21">
        <f t="shared" si="1"/>
        <v>5</v>
      </c>
      <c r="N21">
        <f t="shared" si="2"/>
        <v>2013</v>
      </c>
      <c r="O21" s="4">
        <v>130000000</v>
      </c>
      <c r="P21" s="4">
        <f t="shared" si="3"/>
        <v>113800000</v>
      </c>
      <c r="Q21" s="4">
        <v>243800000</v>
      </c>
    </row>
    <row r="22" spans="1:17" x14ac:dyDescent="0.2">
      <c r="A22" s="1" t="s">
        <v>161</v>
      </c>
      <c r="B22" s="2">
        <v>41502</v>
      </c>
      <c r="C22" s="3" t="s">
        <v>162</v>
      </c>
      <c r="D22" s="1" t="s">
        <v>73</v>
      </c>
      <c r="E22" s="1" t="s">
        <v>163</v>
      </c>
      <c r="G22" s="1" t="s">
        <v>164</v>
      </c>
      <c r="H22" s="1" t="s">
        <v>165</v>
      </c>
      <c r="I22" s="1" t="s">
        <v>166</v>
      </c>
      <c r="J22" s="1" t="s">
        <v>167</v>
      </c>
      <c r="K22" s="1" t="s">
        <v>168</v>
      </c>
      <c r="L22">
        <f t="shared" si="0"/>
        <v>16</v>
      </c>
      <c r="M22">
        <f t="shared" si="1"/>
        <v>8</v>
      </c>
      <c r="N22">
        <f t="shared" si="2"/>
        <v>2013</v>
      </c>
      <c r="O22" s="4">
        <v>4000000</v>
      </c>
      <c r="P22" s="4">
        <f t="shared" si="3"/>
        <v>-3000000</v>
      </c>
      <c r="Q22" s="4">
        <v>1000000</v>
      </c>
    </row>
    <row r="23" spans="1:17" x14ac:dyDescent="0.2">
      <c r="A23" s="1" t="s">
        <v>169</v>
      </c>
      <c r="B23" s="2">
        <v>41201</v>
      </c>
      <c r="C23" s="3" t="s">
        <v>170</v>
      </c>
      <c r="D23" s="1" t="s">
        <v>132</v>
      </c>
      <c r="E23" s="1" t="s">
        <v>171</v>
      </c>
      <c r="G23" s="1" t="s">
        <v>172</v>
      </c>
      <c r="H23" s="1" t="s">
        <v>173</v>
      </c>
      <c r="I23" s="1" t="s">
        <v>174</v>
      </c>
      <c r="J23" s="1" t="s">
        <v>175</v>
      </c>
      <c r="K23" s="1" t="s">
        <v>176</v>
      </c>
      <c r="L23">
        <f t="shared" si="0"/>
        <v>19</v>
      </c>
      <c r="M23">
        <f t="shared" si="1"/>
        <v>10</v>
      </c>
      <c r="N23">
        <f t="shared" si="2"/>
        <v>2012</v>
      </c>
      <c r="O23" s="4">
        <v>35000000</v>
      </c>
      <c r="P23" s="4">
        <f t="shared" si="3"/>
        <v>-400000</v>
      </c>
      <c r="Q23" s="4">
        <v>34600000</v>
      </c>
    </row>
    <row r="24" spans="1:17" x14ac:dyDescent="0.2">
      <c r="A24" s="1" t="s">
        <v>177</v>
      </c>
      <c r="B24" s="2">
        <v>42151</v>
      </c>
      <c r="C24" s="3" t="s">
        <v>178</v>
      </c>
      <c r="D24" s="1" t="s">
        <v>179</v>
      </c>
      <c r="E24" s="1" t="s">
        <v>180</v>
      </c>
      <c r="G24" s="1" t="s">
        <v>181</v>
      </c>
      <c r="H24" s="1" t="s">
        <v>182</v>
      </c>
      <c r="I24" s="1" t="s">
        <v>183</v>
      </c>
      <c r="J24" s="1" t="s">
        <v>118</v>
      </c>
      <c r="K24" s="1" t="s">
        <v>184</v>
      </c>
      <c r="L24">
        <f t="shared" si="0"/>
        <v>27</v>
      </c>
      <c r="M24">
        <f t="shared" si="1"/>
        <v>5</v>
      </c>
      <c r="N24">
        <f t="shared" si="2"/>
        <v>2015</v>
      </c>
      <c r="O24" s="4">
        <v>52000000</v>
      </c>
      <c r="P24" s="4">
        <f t="shared" si="3"/>
        <v>-25700000</v>
      </c>
      <c r="Q24" s="4">
        <v>26300000</v>
      </c>
    </row>
    <row r="25" spans="1:17" x14ac:dyDescent="0.2">
      <c r="A25" s="1" t="s">
        <v>185</v>
      </c>
      <c r="B25" s="2">
        <v>42356</v>
      </c>
      <c r="C25" s="3" t="s">
        <v>186</v>
      </c>
      <c r="D25" s="1" t="s">
        <v>39</v>
      </c>
      <c r="E25" s="1" t="s">
        <v>187</v>
      </c>
      <c r="G25" s="1" t="s">
        <v>188</v>
      </c>
      <c r="H25" s="1" t="s">
        <v>189</v>
      </c>
      <c r="I25" s="1" t="s">
        <v>190</v>
      </c>
      <c r="J25" s="1" t="s">
        <v>191</v>
      </c>
      <c r="K25" s="1" t="s">
        <v>192</v>
      </c>
      <c r="L25">
        <f t="shared" si="0"/>
        <v>18</v>
      </c>
      <c r="M25">
        <f t="shared" si="1"/>
        <v>12</v>
      </c>
      <c r="N25">
        <f t="shared" si="2"/>
        <v>2015</v>
      </c>
      <c r="O25" s="4">
        <v>90000000</v>
      </c>
      <c r="P25" s="4">
        <f t="shared" si="3"/>
        <v>144800000</v>
      </c>
      <c r="Q25" s="4">
        <v>234800000</v>
      </c>
    </row>
    <row r="26" spans="1:17" x14ac:dyDescent="0.2">
      <c r="A26" s="1" t="s">
        <v>193</v>
      </c>
      <c r="B26" s="2">
        <v>41005</v>
      </c>
      <c r="C26" s="3" t="s">
        <v>194</v>
      </c>
      <c r="D26" s="1" t="s">
        <v>39</v>
      </c>
      <c r="E26" s="1" t="s">
        <v>195</v>
      </c>
      <c r="G26" s="1" t="s">
        <v>196</v>
      </c>
      <c r="H26" s="1" t="s">
        <v>197</v>
      </c>
      <c r="I26" s="1" t="s">
        <v>198</v>
      </c>
      <c r="J26" s="1" t="s">
        <v>199</v>
      </c>
      <c r="K26" s="1" t="s">
        <v>200</v>
      </c>
      <c r="L26">
        <f t="shared" si="0"/>
        <v>6</v>
      </c>
      <c r="M26">
        <f t="shared" si="1"/>
        <v>4</v>
      </c>
      <c r="N26">
        <f t="shared" si="2"/>
        <v>2012</v>
      </c>
      <c r="O26" s="4">
        <v>50000000</v>
      </c>
      <c r="P26" s="4">
        <f t="shared" si="3"/>
        <v>185000000</v>
      </c>
      <c r="Q26" s="4">
        <v>235000000</v>
      </c>
    </row>
    <row r="27" spans="1:17" x14ac:dyDescent="0.2">
      <c r="A27" s="1" t="s">
        <v>201</v>
      </c>
      <c r="B27" s="2">
        <v>41954</v>
      </c>
      <c r="C27" s="3" t="s">
        <v>202</v>
      </c>
      <c r="D27" s="1" t="s">
        <v>73</v>
      </c>
      <c r="E27" s="1" t="s">
        <v>203</v>
      </c>
      <c r="G27" s="1" t="s">
        <v>181</v>
      </c>
      <c r="H27" s="1" t="s">
        <v>204</v>
      </c>
      <c r="I27" s="1" t="s">
        <v>205</v>
      </c>
      <c r="J27" s="1" t="s">
        <v>206</v>
      </c>
      <c r="L27">
        <f t="shared" si="0"/>
        <v>11</v>
      </c>
      <c r="M27">
        <f t="shared" si="1"/>
        <v>11</v>
      </c>
      <c r="N27">
        <f t="shared" si="2"/>
        <v>2014</v>
      </c>
      <c r="O27" s="4">
        <v>58800000</v>
      </c>
      <c r="P27" s="4">
        <f t="shared" si="3"/>
        <v>488600000</v>
      </c>
      <c r="Q27" s="4">
        <v>547400000</v>
      </c>
    </row>
    <row r="28" spans="1:17" x14ac:dyDescent="0.2">
      <c r="A28" s="1" t="s">
        <v>207</v>
      </c>
      <c r="B28" s="2">
        <v>42237</v>
      </c>
      <c r="C28" s="3" t="s">
        <v>208</v>
      </c>
      <c r="D28" s="1" t="s">
        <v>22</v>
      </c>
      <c r="E28" s="1" t="s">
        <v>209</v>
      </c>
      <c r="G28" s="1" t="s">
        <v>210</v>
      </c>
      <c r="H28" s="1" t="s">
        <v>211</v>
      </c>
      <c r="I28" s="1" t="s">
        <v>212</v>
      </c>
      <c r="J28" s="1" t="s">
        <v>213</v>
      </c>
      <c r="K28" s="1" t="s">
        <v>214</v>
      </c>
      <c r="L28">
        <f t="shared" si="0"/>
        <v>21</v>
      </c>
      <c r="M28">
        <f t="shared" si="1"/>
        <v>8</v>
      </c>
      <c r="N28">
        <f t="shared" si="2"/>
        <v>2015</v>
      </c>
      <c r="O28" s="4">
        <v>28000000</v>
      </c>
      <c r="P28" s="4">
        <f t="shared" si="3"/>
        <v>-900000</v>
      </c>
      <c r="Q28" s="4">
        <v>27100000</v>
      </c>
    </row>
    <row r="29" spans="1:17" x14ac:dyDescent="0.2">
      <c r="A29" s="1" t="s">
        <v>215</v>
      </c>
      <c r="B29" s="2">
        <v>42171</v>
      </c>
      <c r="C29" s="3" t="s">
        <v>216</v>
      </c>
      <c r="D29" s="1" t="s">
        <v>58</v>
      </c>
      <c r="E29" s="1" t="s">
        <v>217</v>
      </c>
      <c r="G29" s="1" t="s">
        <v>218</v>
      </c>
      <c r="H29" s="1" t="s">
        <v>219</v>
      </c>
      <c r="I29" s="1" t="s">
        <v>220</v>
      </c>
      <c r="J29" s="1" t="s">
        <v>221</v>
      </c>
      <c r="K29" s="1" t="s">
        <v>222</v>
      </c>
      <c r="L29">
        <f t="shared" si="0"/>
        <v>16</v>
      </c>
      <c r="M29">
        <f t="shared" si="1"/>
        <v>6</v>
      </c>
      <c r="N29">
        <f t="shared" si="2"/>
        <v>2015</v>
      </c>
      <c r="O29" s="4">
        <v>3400000</v>
      </c>
      <c r="P29" s="4">
        <f t="shared" si="3"/>
        <v>18600000</v>
      </c>
      <c r="Q29" s="4">
        <v>22000000</v>
      </c>
    </row>
    <row r="30" spans="1:17" x14ac:dyDescent="0.2">
      <c r="A30" s="1" t="s">
        <v>223</v>
      </c>
      <c r="B30" s="2">
        <v>41908</v>
      </c>
      <c r="C30" s="3" t="s">
        <v>224</v>
      </c>
      <c r="D30" s="1" t="s">
        <v>147</v>
      </c>
      <c r="E30" s="1" t="s">
        <v>225</v>
      </c>
      <c r="G30" s="1" t="s">
        <v>226</v>
      </c>
      <c r="H30" s="1" t="s">
        <v>227</v>
      </c>
      <c r="I30" s="1" t="s">
        <v>228</v>
      </c>
      <c r="J30" s="1" t="s">
        <v>229</v>
      </c>
      <c r="L30">
        <f t="shared" si="0"/>
        <v>26</v>
      </c>
      <c r="M30">
        <f t="shared" si="1"/>
        <v>9</v>
      </c>
      <c r="N30">
        <f t="shared" si="2"/>
        <v>2014</v>
      </c>
      <c r="O30" s="4">
        <v>6500000</v>
      </c>
      <c r="P30" s="4">
        <f t="shared" si="3"/>
        <v>250400000</v>
      </c>
      <c r="Q30" s="4">
        <v>256900000</v>
      </c>
    </row>
    <row r="31" spans="1:17" x14ac:dyDescent="0.2">
      <c r="A31" s="1" t="s">
        <v>230</v>
      </c>
      <c r="B31" s="2">
        <v>41980</v>
      </c>
      <c r="C31" s="3" t="s">
        <v>231</v>
      </c>
      <c r="D31" s="1" t="s">
        <v>39</v>
      </c>
      <c r="E31" s="1" t="s">
        <v>232</v>
      </c>
      <c r="G31" s="1" t="s">
        <v>233</v>
      </c>
      <c r="H31" s="1" t="s">
        <v>234</v>
      </c>
      <c r="I31" s="1" t="s">
        <v>235</v>
      </c>
      <c r="J31" s="1" t="s">
        <v>236</v>
      </c>
      <c r="K31" s="1" t="s">
        <v>237</v>
      </c>
      <c r="L31">
        <f t="shared" si="0"/>
        <v>7</v>
      </c>
      <c r="M31">
        <f t="shared" si="1"/>
        <v>12</v>
      </c>
      <c r="N31">
        <f t="shared" si="2"/>
        <v>2014</v>
      </c>
      <c r="O31" s="4">
        <v>65000000</v>
      </c>
      <c r="P31" s="4">
        <f t="shared" si="3"/>
        <v>68800000</v>
      </c>
      <c r="Q31" s="4">
        <v>133800000</v>
      </c>
    </row>
    <row r="32" spans="1:17" x14ac:dyDescent="0.2">
      <c r="A32" s="1" t="s">
        <v>238</v>
      </c>
      <c r="B32" s="2">
        <v>42184</v>
      </c>
      <c r="C32" s="3" t="s">
        <v>239</v>
      </c>
      <c r="D32" s="1" t="s">
        <v>22</v>
      </c>
      <c r="E32" s="1" t="s">
        <v>240</v>
      </c>
      <c r="G32" s="1" t="s">
        <v>241</v>
      </c>
      <c r="H32" s="1" t="s">
        <v>242</v>
      </c>
      <c r="I32" s="1" t="s">
        <v>243</v>
      </c>
      <c r="J32" s="1" t="s">
        <v>237</v>
      </c>
      <c r="K32" s="1" t="s">
        <v>244</v>
      </c>
      <c r="L32">
        <f t="shared" si="0"/>
        <v>29</v>
      </c>
      <c r="M32">
        <f t="shared" si="1"/>
        <v>6</v>
      </c>
      <c r="N32">
        <f t="shared" si="2"/>
        <v>2015</v>
      </c>
      <c r="O32" s="4">
        <v>130000000</v>
      </c>
      <c r="P32" s="4">
        <f t="shared" si="3"/>
        <v>389400000</v>
      </c>
      <c r="Q32" s="4">
        <v>519400000</v>
      </c>
    </row>
    <row r="33" spans="1:17" x14ac:dyDescent="0.2">
      <c r="A33" s="1" t="s">
        <v>245</v>
      </c>
      <c r="B33" s="2">
        <v>41194</v>
      </c>
      <c r="C33" s="3" t="s">
        <v>246</v>
      </c>
      <c r="D33" s="1" t="s">
        <v>73</v>
      </c>
      <c r="E33" s="1" t="s">
        <v>247</v>
      </c>
      <c r="G33" s="1" t="s">
        <v>247</v>
      </c>
      <c r="H33" s="1" t="s">
        <v>18</v>
      </c>
      <c r="I33" s="1" t="s">
        <v>248</v>
      </c>
      <c r="J33" s="1" t="s">
        <v>249</v>
      </c>
      <c r="K33" s="1" t="s">
        <v>250</v>
      </c>
      <c r="L33">
        <f t="shared" si="0"/>
        <v>12</v>
      </c>
      <c r="M33">
        <f t="shared" si="1"/>
        <v>10</v>
      </c>
      <c r="N33">
        <f t="shared" si="2"/>
        <v>2012</v>
      </c>
      <c r="O33" s="4">
        <v>44500000</v>
      </c>
      <c r="P33" s="4">
        <f t="shared" si="3"/>
        <v>187800000</v>
      </c>
      <c r="Q33" s="4">
        <v>232300000</v>
      </c>
    </row>
    <row r="34" spans="1:17" x14ac:dyDescent="0.2">
      <c r="A34" s="1" t="s">
        <v>251</v>
      </c>
      <c r="B34" s="2">
        <v>41880</v>
      </c>
      <c r="C34" s="3" t="s">
        <v>252</v>
      </c>
      <c r="D34" s="1" t="s">
        <v>147</v>
      </c>
      <c r="E34" s="1" t="s">
        <v>253</v>
      </c>
      <c r="G34" s="1" t="s">
        <v>254</v>
      </c>
      <c r="H34" s="1" t="s">
        <v>255</v>
      </c>
      <c r="I34" s="1" t="s">
        <v>256</v>
      </c>
      <c r="J34" s="1" t="s">
        <v>257</v>
      </c>
      <c r="K34" s="1" t="s">
        <v>258</v>
      </c>
      <c r="L34">
        <f t="shared" si="0"/>
        <v>29</v>
      </c>
      <c r="M34">
        <f t="shared" si="1"/>
        <v>8</v>
      </c>
      <c r="N34">
        <f t="shared" si="2"/>
        <v>2014</v>
      </c>
      <c r="O34" s="4">
        <v>5000000</v>
      </c>
      <c r="P34" s="4">
        <f t="shared" si="3"/>
        <v>0</v>
      </c>
      <c r="Q34" s="4">
        <v>5000000</v>
      </c>
    </row>
    <row r="35" spans="1:17" x14ac:dyDescent="0.2">
      <c r="A35" s="1" t="s">
        <v>259</v>
      </c>
      <c r="B35" s="2">
        <v>42580</v>
      </c>
      <c r="C35" s="3" t="s">
        <v>260</v>
      </c>
      <c r="D35" s="1" t="s">
        <v>39</v>
      </c>
      <c r="E35" s="1" t="s">
        <v>261</v>
      </c>
      <c r="F35" s="1" t="s">
        <v>262</v>
      </c>
      <c r="G35" s="1" t="s">
        <v>263</v>
      </c>
      <c r="H35" s="1" t="s">
        <v>264</v>
      </c>
      <c r="I35" s="1" t="s">
        <v>265</v>
      </c>
      <c r="J35" s="1" t="s">
        <v>266</v>
      </c>
      <c r="K35" s="1" t="s">
        <v>267</v>
      </c>
      <c r="L35">
        <f t="shared" si="0"/>
        <v>29</v>
      </c>
      <c r="M35">
        <f t="shared" si="1"/>
        <v>7</v>
      </c>
      <c r="N35">
        <f t="shared" si="2"/>
        <v>2016</v>
      </c>
      <c r="O35" s="4">
        <v>20000000</v>
      </c>
      <c r="P35" s="4">
        <f t="shared" si="3"/>
        <v>104200000</v>
      </c>
      <c r="Q35" s="4">
        <v>124200000</v>
      </c>
    </row>
    <row r="36" spans="1:17" x14ac:dyDescent="0.2">
      <c r="A36" s="1" t="s">
        <v>268</v>
      </c>
      <c r="B36" s="2">
        <v>42475</v>
      </c>
      <c r="C36" s="3" t="s">
        <v>269</v>
      </c>
      <c r="D36" s="1" t="s">
        <v>39</v>
      </c>
      <c r="E36" s="1" t="s">
        <v>270</v>
      </c>
      <c r="G36" s="1" t="s">
        <v>44</v>
      </c>
      <c r="H36" s="1" t="s">
        <v>94</v>
      </c>
      <c r="I36" s="1" t="s">
        <v>271</v>
      </c>
      <c r="J36" s="1" t="s">
        <v>272</v>
      </c>
      <c r="K36" s="1" t="s">
        <v>273</v>
      </c>
      <c r="L36">
        <f t="shared" si="0"/>
        <v>15</v>
      </c>
      <c r="M36">
        <f t="shared" si="1"/>
        <v>4</v>
      </c>
      <c r="N36">
        <f t="shared" si="2"/>
        <v>2016</v>
      </c>
      <c r="O36" s="4">
        <v>20000000</v>
      </c>
      <c r="P36" s="4">
        <f t="shared" si="3"/>
        <v>35000000</v>
      </c>
      <c r="Q36" s="4">
        <v>55000000</v>
      </c>
    </row>
    <row r="37" spans="1:17" x14ac:dyDescent="0.2">
      <c r="A37" s="1" t="s">
        <v>274</v>
      </c>
      <c r="B37" s="2">
        <v>42448</v>
      </c>
      <c r="C37" s="3" t="s">
        <v>275</v>
      </c>
      <c r="D37" s="1" t="s">
        <v>22</v>
      </c>
      <c r="E37" s="1" t="s">
        <v>276</v>
      </c>
      <c r="G37" s="1" t="s">
        <v>247</v>
      </c>
      <c r="H37" s="1" t="s">
        <v>277</v>
      </c>
      <c r="I37" s="1" t="s">
        <v>278</v>
      </c>
      <c r="J37" s="1" t="s">
        <v>210</v>
      </c>
      <c r="K37" s="1" t="s">
        <v>279</v>
      </c>
      <c r="L37">
        <f t="shared" si="0"/>
        <v>19</v>
      </c>
      <c r="M37">
        <f t="shared" si="1"/>
        <v>3</v>
      </c>
      <c r="N37">
        <f t="shared" si="2"/>
        <v>2016</v>
      </c>
      <c r="O37" s="4">
        <v>250000000</v>
      </c>
      <c r="P37" s="4">
        <f t="shared" si="3"/>
        <v>622700000</v>
      </c>
      <c r="Q37" s="4">
        <v>872700000</v>
      </c>
    </row>
    <row r="38" spans="1:17" x14ac:dyDescent="0.2">
      <c r="A38" s="1" t="s">
        <v>280</v>
      </c>
      <c r="B38" s="2">
        <v>42576</v>
      </c>
      <c r="C38" s="3" t="s">
        <v>281</v>
      </c>
      <c r="D38" s="1" t="s">
        <v>22</v>
      </c>
      <c r="E38" s="1" t="s">
        <v>282</v>
      </c>
      <c r="F38" s="1" t="s">
        <v>283</v>
      </c>
      <c r="G38" s="1" t="s">
        <v>284</v>
      </c>
      <c r="H38" s="1" t="s">
        <v>285</v>
      </c>
      <c r="I38" s="1" t="s">
        <v>286</v>
      </c>
      <c r="J38" s="1" t="s">
        <v>287</v>
      </c>
      <c r="L38">
        <f t="shared" si="0"/>
        <v>25</v>
      </c>
      <c r="M38">
        <f t="shared" si="1"/>
        <v>7</v>
      </c>
      <c r="N38">
        <f t="shared" si="2"/>
        <v>2016</v>
      </c>
      <c r="O38" s="4">
        <v>3500000</v>
      </c>
      <c r="P38" s="4">
        <f t="shared" si="3"/>
        <v>900000</v>
      </c>
      <c r="Q38" s="4">
        <v>4400000</v>
      </c>
    </row>
    <row r="39" spans="1:17" x14ac:dyDescent="0.2">
      <c r="A39" s="1" t="s">
        <v>288</v>
      </c>
      <c r="B39" s="2">
        <v>41537</v>
      </c>
      <c r="C39" s="3" t="s">
        <v>289</v>
      </c>
      <c r="D39" s="1" t="s">
        <v>290</v>
      </c>
      <c r="E39" s="1" t="s">
        <v>291</v>
      </c>
      <c r="G39" s="1" t="s">
        <v>292</v>
      </c>
      <c r="H39" s="1" t="s">
        <v>293</v>
      </c>
      <c r="I39" s="1" t="s">
        <v>294</v>
      </c>
      <c r="J39" s="1" t="s">
        <v>295</v>
      </c>
      <c r="K39" s="1" t="s">
        <v>296</v>
      </c>
      <c r="L39">
        <f t="shared" si="0"/>
        <v>20</v>
      </c>
      <c r="M39">
        <f t="shared" si="1"/>
        <v>9</v>
      </c>
      <c r="N39">
        <f t="shared" si="2"/>
        <v>2013</v>
      </c>
      <c r="O39" s="4">
        <v>20000000</v>
      </c>
      <c r="P39" s="4">
        <f t="shared" si="3"/>
        <v>-3500000</v>
      </c>
      <c r="Q39" s="4">
        <v>16500000</v>
      </c>
    </row>
    <row r="40" spans="1:17" x14ac:dyDescent="0.2">
      <c r="A40" s="1" t="s">
        <v>297</v>
      </c>
      <c r="B40" s="2">
        <v>41047</v>
      </c>
      <c r="C40" s="3" t="s">
        <v>298</v>
      </c>
      <c r="D40" s="1" t="s">
        <v>22</v>
      </c>
      <c r="E40" s="1" t="s">
        <v>299</v>
      </c>
      <c r="G40" s="1" t="s">
        <v>300</v>
      </c>
      <c r="H40" s="1" t="s">
        <v>301</v>
      </c>
      <c r="I40" s="1" t="s">
        <v>302</v>
      </c>
      <c r="J40" s="1" t="s">
        <v>303</v>
      </c>
      <c r="K40" s="1" t="s">
        <v>134</v>
      </c>
      <c r="L40">
        <f t="shared" si="0"/>
        <v>18</v>
      </c>
      <c r="M40">
        <f t="shared" si="1"/>
        <v>5</v>
      </c>
      <c r="N40">
        <f t="shared" si="2"/>
        <v>2012</v>
      </c>
      <c r="O40" s="4">
        <v>220000000</v>
      </c>
      <c r="P40" s="4">
        <f t="shared" si="3"/>
        <v>83000000</v>
      </c>
      <c r="Q40" s="4">
        <v>303000000</v>
      </c>
    </row>
    <row r="41" spans="1:17" x14ac:dyDescent="0.2">
      <c r="A41" s="1" t="s">
        <v>304</v>
      </c>
      <c r="B41" s="2">
        <v>41087</v>
      </c>
      <c r="C41" s="3" t="s">
        <v>305</v>
      </c>
      <c r="D41" s="1" t="s">
        <v>73</v>
      </c>
      <c r="E41" s="1" t="s">
        <v>306</v>
      </c>
      <c r="G41" s="1" t="s">
        <v>233</v>
      </c>
      <c r="H41" s="1" t="s">
        <v>307</v>
      </c>
      <c r="L41">
        <f t="shared" si="0"/>
        <v>27</v>
      </c>
      <c r="M41">
        <f t="shared" si="1"/>
        <v>6</v>
      </c>
      <c r="N41">
        <f t="shared" si="2"/>
        <v>2012</v>
      </c>
      <c r="O41" s="4">
        <v>1800000</v>
      </c>
      <c r="P41" s="4">
        <f t="shared" si="3"/>
        <v>20100000</v>
      </c>
      <c r="Q41" s="4">
        <v>21900000</v>
      </c>
    </row>
    <row r="42" spans="1:17" x14ac:dyDescent="0.2">
      <c r="A42" s="1" t="s">
        <v>308</v>
      </c>
      <c r="B42" s="2">
        <v>41319</v>
      </c>
      <c r="C42" s="3" t="s">
        <v>309</v>
      </c>
      <c r="D42" s="1" t="s">
        <v>310</v>
      </c>
      <c r="E42" s="1" t="s">
        <v>311</v>
      </c>
      <c r="G42" s="1" t="s">
        <v>312</v>
      </c>
      <c r="H42" s="1" t="s">
        <v>313</v>
      </c>
      <c r="I42" s="1" t="s">
        <v>144</v>
      </c>
      <c r="J42" s="1" t="s">
        <v>314</v>
      </c>
      <c r="K42" s="1" t="s">
        <v>315</v>
      </c>
      <c r="L42">
        <f t="shared" si="0"/>
        <v>14</v>
      </c>
      <c r="M42">
        <f t="shared" si="1"/>
        <v>2</v>
      </c>
      <c r="N42">
        <f t="shared" si="2"/>
        <v>2013</v>
      </c>
      <c r="O42" s="4">
        <v>60000000</v>
      </c>
      <c r="P42" s="4">
        <f t="shared" si="3"/>
        <v>100000</v>
      </c>
      <c r="Q42" s="4">
        <v>60100000</v>
      </c>
    </row>
    <row r="43" spans="1:17" x14ac:dyDescent="0.2">
      <c r="A43" s="1" t="s">
        <v>316</v>
      </c>
      <c r="B43" s="2">
        <v>41886</v>
      </c>
      <c r="C43" s="3" t="s">
        <v>317</v>
      </c>
      <c r="D43" s="1" t="s">
        <v>318</v>
      </c>
      <c r="E43" s="1" t="s">
        <v>319</v>
      </c>
      <c r="G43" s="1" t="s">
        <v>320</v>
      </c>
      <c r="H43" s="1" t="s">
        <v>321</v>
      </c>
      <c r="I43" s="1" t="s">
        <v>322</v>
      </c>
      <c r="J43" s="1" t="s">
        <v>323</v>
      </c>
      <c r="L43">
        <f t="shared" si="0"/>
        <v>4</v>
      </c>
      <c r="M43">
        <f t="shared" si="1"/>
        <v>9</v>
      </c>
      <c r="N43">
        <f t="shared" si="2"/>
        <v>2014</v>
      </c>
      <c r="O43" s="4">
        <v>22000000</v>
      </c>
      <c r="P43" s="4">
        <f t="shared" si="3"/>
        <v>-6900000</v>
      </c>
      <c r="Q43" s="4">
        <v>15100000</v>
      </c>
    </row>
    <row r="44" spans="1:17" x14ac:dyDescent="0.2">
      <c r="A44" s="1" t="s">
        <v>324</v>
      </c>
      <c r="B44" s="2">
        <v>42601</v>
      </c>
      <c r="C44" s="3" t="s">
        <v>325</v>
      </c>
      <c r="D44" s="1" t="s">
        <v>140</v>
      </c>
      <c r="E44" s="1" t="s">
        <v>148</v>
      </c>
      <c r="G44" s="1" t="s">
        <v>326</v>
      </c>
      <c r="H44" s="1" t="s">
        <v>327</v>
      </c>
      <c r="I44" s="1" t="s">
        <v>328</v>
      </c>
      <c r="J44" s="1" t="s">
        <v>52</v>
      </c>
      <c r="K44" s="1" t="s">
        <v>329</v>
      </c>
      <c r="L44">
        <f t="shared" si="0"/>
        <v>19</v>
      </c>
      <c r="M44">
        <f t="shared" si="1"/>
        <v>8</v>
      </c>
      <c r="N44">
        <f t="shared" si="2"/>
        <v>2016</v>
      </c>
      <c r="O44" s="4">
        <v>100000000</v>
      </c>
      <c r="P44" s="4">
        <f t="shared" si="3"/>
        <v>-58600000</v>
      </c>
      <c r="Q44" s="4">
        <v>41400000</v>
      </c>
    </row>
    <row r="45" spans="1:17" x14ac:dyDescent="0.2">
      <c r="A45" s="1" t="s">
        <v>330</v>
      </c>
      <c r="B45" s="2">
        <v>41888</v>
      </c>
      <c r="C45" s="3" t="s">
        <v>331</v>
      </c>
      <c r="D45" s="1" t="s">
        <v>179</v>
      </c>
      <c r="E45" s="1" t="s">
        <v>332</v>
      </c>
      <c r="G45" s="1" t="s">
        <v>333</v>
      </c>
      <c r="H45" s="1" t="s">
        <v>334</v>
      </c>
      <c r="I45" s="1" t="s">
        <v>335</v>
      </c>
      <c r="J45" s="1" t="s">
        <v>336</v>
      </c>
      <c r="L45">
        <f t="shared" si="0"/>
        <v>6</v>
      </c>
      <c r="M45">
        <f t="shared" si="1"/>
        <v>9</v>
      </c>
      <c r="N45">
        <f t="shared" si="2"/>
        <v>2014</v>
      </c>
      <c r="O45" s="4">
        <v>7000000</v>
      </c>
      <c r="P45" s="4">
        <f t="shared" si="3"/>
        <v>7600000</v>
      </c>
      <c r="Q45" s="4">
        <v>14600000</v>
      </c>
    </row>
    <row r="46" spans="1:17" x14ac:dyDescent="0.2">
      <c r="A46" s="1" t="s">
        <v>337</v>
      </c>
      <c r="B46" s="2">
        <v>41998</v>
      </c>
      <c r="C46" s="3" t="s">
        <v>338</v>
      </c>
      <c r="D46" s="1" t="s">
        <v>58</v>
      </c>
      <c r="E46" s="1" t="s">
        <v>339</v>
      </c>
      <c r="G46" s="1" t="s">
        <v>278</v>
      </c>
      <c r="H46" s="1" t="s">
        <v>340</v>
      </c>
      <c r="I46" s="1" t="s">
        <v>341</v>
      </c>
      <c r="J46" s="1" t="s">
        <v>342</v>
      </c>
      <c r="K46" s="1" t="s">
        <v>343</v>
      </c>
      <c r="L46">
        <f t="shared" si="0"/>
        <v>25</v>
      </c>
      <c r="M46">
        <f t="shared" si="1"/>
        <v>12</v>
      </c>
      <c r="N46">
        <f t="shared" si="2"/>
        <v>2014</v>
      </c>
      <c r="O46" s="4">
        <v>10000000</v>
      </c>
      <c r="P46" s="4">
        <f t="shared" si="3"/>
        <v>19300000</v>
      </c>
      <c r="Q46" s="4">
        <v>29300000</v>
      </c>
    </row>
    <row r="47" spans="1:17" x14ac:dyDescent="0.2">
      <c r="A47" s="1" t="s">
        <v>344</v>
      </c>
      <c r="B47" s="2">
        <v>42251</v>
      </c>
      <c r="C47" s="3" t="s">
        <v>345</v>
      </c>
      <c r="D47" s="1" t="s">
        <v>22</v>
      </c>
      <c r="E47" s="1" t="s">
        <v>346</v>
      </c>
      <c r="G47" s="1" t="s">
        <v>347</v>
      </c>
      <c r="H47" s="1" t="s">
        <v>348</v>
      </c>
      <c r="I47" s="1" t="s">
        <v>349</v>
      </c>
      <c r="J47" s="1" t="s">
        <v>204</v>
      </c>
      <c r="K47" s="1" t="s">
        <v>350</v>
      </c>
      <c r="L47">
        <f t="shared" si="0"/>
        <v>4</v>
      </c>
      <c r="M47">
        <f t="shared" si="1"/>
        <v>9</v>
      </c>
      <c r="N47">
        <f t="shared" si="2"/>
        <v>2015</v>
      </c>
      <c r="O47" s="4">
        <v>53000000</v>
      </c>
      <c r="P47" s="4">
        <f t="shared" si="3"/>
        <v>46800000</v>
      </c>
      <c r="Q47" s="4">
        <v>99800000</v>
      </c>
    </row>
    <row r="48" spans="1:17" x14ac:dyDescent="0.2">
      <c r="A48" s="1" t="s">
        <v>351</v>
      </c>
      <c r="B48" s="2">
        <v>42012</v>
      </c>
      <c r="C48" s="3" t="s">
        <v>352</v>
      </c>
      <c r="D48" s="1" t="s">
        <v>22</v>
      </c>
      <c r="E48" s="1" t="s">
        <v>353</v>
      </c>
      <c r="G48" s="1" t="s">
        <v>354</v>
      </c>
      <c r="H48" s="1" t="s">
        <v>312</v>
      </c>
      <c r="I48" s="1" t="s">
        <v>355</v>
      </c>
      <c r="J48" s="1" t="s">
        <v>356</v>
      </c>
      <c r="K48" s="1" t="s">
        <v>357</v>
      </c>
      <c r="L48">
        <f t="shared" si="0"/>
        <v>8</v>
      </c>
      <c r="M48">
        <f t="shared" si="1"/>
        <v>1</v>
      </c>
      <c r="N48">
        <f t="shared" si="2"/>
        <v>2015</v>
      </c>
      <c r="O48" s="4">
        <v>70000000</v>
      </c>
      <c r="P48" s="4">
        <f t="shared" si="3"/>
        <v>-50300000</v>
      </c>
      <c r="Q48" s="4">
        <v>19700000</v>
      </c>
    </row>
    <row r="49" spans="1:17" x14ac:dyDescent="0.2">
      <c r="A49" s="1" t="s">
        <v>358</v>
      </c>
      <c r="B49" s="2">
        <v>41782</v>
      </c>
      <c r="C49" s="3" t="s">
        <v>359</v>
      </c>
      <c r="D49" s="1" t="s">
        <v>39</v>
      </c>
      <c r="E49" s="1" t="s">
        <v>360</v>
      </c>
      <c r="G49" s="1" t="s">
        <v>361</v>
      </c>
      <c r="H49" s="1" t="s">
        <v>362</v>
      </c>
      <c r="I49" s="1" t="s">
        <v>192</v>
      </c>
      <c r="J49" s="1" t="s">
        <v>363</v>
      </c>
      <c r="K49" s="1" t="s">
        <v>364</v>
      </c>
      <c r="L49">
        <f t="shared" si="0"/>
        <v>23</v>
      </c>
      <c r="M49">
        <f t="shared" si="1"/>
        <v>5</v>
      </c>
      <c r="N49">
        <f t="shared" si="2"/>
        <v>2014</v>
      </c>
      <c r="O49" s="4">
        <v>40000000</v>
      </c>
      <c r="P49" s="4">
        <f t="shared" si="3"/>
        <v>88000000</v>
      </c>
      <c r="Q49" s="4">
        <v>128000000</v>
      </c>
    </row>
    <row r="50" spans="1:17" x14ac:dyDescent="0.2">
      <c r="A50" s="1" t="s">
        <v>365</v>
      </c>
      <c r="B50" s="2">
        <v>41481</v>
      </c>
      <c r="C50" s="3" t="s">
        <v>366</v>
      </c>
      <c r="D50" s="1" t="s">
        <v>73</v>
      </c>
      <c r="E50" s="1" t="s">
        <v>367</v>
      </c>
      <c r="G50" s="1" t="s">
        <v>183</v>
      </c>
      <c r="H50" s="1" t="s">
        <v>368</v>
      </c>
      <c r="I50" s="1" t="s">
        <v>237</v>
      </c>
      <c r="J50" s="1" t="s">
        <v>369</v>
      </c>
      <c r="K50" s="1" t="s">
        <v>370</v>
      </c>
      <c r="L50">
        <f t="shared" si="0"/>
        <v>26</v>
      </c>
      <c r="M50">
        <f t="shared" si="1"/>
        <v>7</v>
      </c>
      <c r="N50">
        <f t="shared" si="2"/>
        <v>2013</v>
      </c>
      <c r="O50" s="4">
        <v>18000000</v>
      </c>
      <c r="P50" s="4">
        <f t="shared" si="3"/>
        <v>79500000</v>
      </c>
      <c r="Q50" s="4">
        <v>97500000</v>
      </c>
    </row>
    <row r="51" spans="1:17" x14ac:dyDescent="0.2">
      <c r="A51" s="1" t="s">
        <v>371</v>
      </c>
      <c r="B51" s="2">
        <v>41658</v>
      </c>
      <c r="C51" s="3" t="s">
        <v>372</v>
      </c>
      <c r="D51" s="1" t="s">
        <v>73</v>
      </c>
      <c r="E51" s="1" t="s">
        <v>373</v>
      </c>
      <c r="G51" s="1" t="s">
        <v>374</v>
      </c>
      <c r="H51" s="1" t="s">
        <v>375</v>
      </c>
      <c r="I51" s="1" t="s">
        <v>376</v>
      </c>
      <c r="L51">
        <f t="shared" si="0"/>
        <v>19</v>
      </c>
      <c r="M51">
        <f t="shared" si="1"/>
        <v>1</v>
      </c>
      <c r="N51">
        <f t="shared" si="2"/>
        <v>2014</v>
      </c>
      <c r="O51" s="4">
        <v>4000000</v>
      </c>
      <c r="P51" s="4">
        <f t="shared" si="3"/>
        <v>40500000</v>
      </c>
      <c r="Q51" s="4">
        <v>44500000</v>
      </c>
    </row>
    <row r="52" spans="1:17" x14ac:dyDescent="0.2">
      <c r="A52" s="1" t="s">
        <v>377</v>
      </c>
      <c r="B52" s="2">
        <v>41752</v>
      </c>
      <c r="C52" s="3" t="s">
        <v>378</v>
      </c>
      <c r="D52" s="1" t="s">
        <v>22</v>
      </c>
      <c r="E52" s="1" t="s">
        <v>379</v>
      </c>
      <c r="G52" s="1" t="s">
        <v>380</v>
      </c>
      <c r="H52" s="1" t="s">
        <v>381</v>
      </c>
      <c r="I52" s="1" t="s">
        <v>382</v>
      </c>
      <c r="L52">
        <f t="shared" si="0"/>
        <v>23</v>
      </c>
      <c r="M52">
        <f t="shared" si="1"/>
        <v>4</v>
      </c>
      <c r="N52">
        <f t="shared" si="2"/>
        <v>2014</v>
      </c>
      <c r="O52" s="4">
        <v>23000000</v>
      </c>
      <c r="P52" s="4">
        <f t="shared" si="3"/>
        <v>46000000</v>
      </c>
      <c r="Q52" s="4">
        <v>69000000</v>
      </c>
    </row>
    <row r="53" spans="1:17" x14ac:dyDescent="0.2">
      <c r="A53" s="1" t="s">
        <v>383</v>
      </c>
      <c r="B53" s="2">
        <v>42281</v>
      </c>
      <c r="C53" s="3" t="s">
        <v>384</v>
      </c>
      <c r="D53" s="1" t="s">
        <v>73</v>
      </c>
      <c r="E53" s="1" t="s">
        <v>385</v>
      </c>
      <c r="G53" s="1" t="s">
        <v>386</v>
      </c>
      <c r="H53" s="1" t="s">
        <v>387</v>
      </c>
      <c r="I53" s="1" t="s">
        <v>388</v>
      </c>
      <c r="J53" s="1" t="s">
        <v>389</v>
      </c>
      <c r="K53" s="1" t="s">
        <v>390</v>
      </c>
      <c r="L53">
        <f t="shared" si="0"/>
        <v>4</v>
      </c>
      <c r="M53">
        <f t="shared" si="1"/>
        <v>10</v>
      </c>
      <c r="N53">
        <f t="shared" si="2"/>
        <v>2015</v>
      </c>
      <c r="O53" s="4">
        <v>40000000</v>
      </c>
      <c r="P53" s="4">
        <f t="shared" si="3"/>
        <v>125500000</v>
      </c>
      <c r="Q53" s="4">
        <v>165500000</v>
      </c>
    </row>
    <row r="54" spans="1:17" x14ac:dyDescent="0.2">
      <c r="A54" s="1" t="s">
        <v>391</v>
      </c>
      <c r="B54" s="2">
        <v>42030</v>
      </c>
      <c r="C54" s="3" t="s">
        <v>392</v>
      </c>
      <c r="D54" s="1" t="s">
        <v>73</v>
      </c>
      <c r="E54" s="1" t="s">
        <v>393</v>
      </c>
      <c r="G54" s="1" t="s">
        <v>394</v>
      </c>
      <c r="H54" s="1" t="s">
        <v>395</v>
      </c>
      <c r="I54" s="1" t="s">
        <v>396</v>
      </c>
      <c r="J54" s="1" t="s">
        <v>397</v>
      </c>
      <c r="K54" s="1" t="s">
        <v>398</v>
      </c>
      <c r="L54">
        <f t="shared" si="0"/>
        <v>26</v>
      </c>
      <c r="M54">
        <f t="shared" si="1"/>
        <v>1</v>
      </c>
      <c r="N54">
        <f t="shared" si="2"/>
        <v>2015</v>
      </c>
      <c r="O54" s="4">
        <v>11000000</v>
      </c>
      <c r="P54" s="4">
        <f t="shared" si="3"/>
        <v>51100000</v>
      </c>
      <c r="Q54" s="4">
        <v>62100000</v>
      </c>
    </row>
    <row r="55" spans="1:17" x14ac:dyDescent="0.2">
      <c r="A55" s="1" t="s">
        <v>399</v>
      </c>
      <c r="B55" s="2">
        <v>41306</v>
      </c>
      <c r="C55" s="3" t="s">
        <v>400</v>
      </c>
      <c r="D55" s="1" t="s">
        <v>132</v>
      </c>
      <c r="E55" s="1" t="s">
        <v>401</v>
      </c>
      <c r="G55" s="1" t="s">
        <v>402</v>
      </c>
      <c r="H55" s="1" t="s">
        <v>403</v>
      </c>
      <c r="I55" s="1" t="s">
        <v>404</v>
      </c>
      <c r="J55" s="1" t="s">
        <v>405</v>
      </c>
      <c r="K55" s="1" t="s">
        <v>406</v>
      </c>
      <c r="L55">
        <f t="shared" si="0"/>
        <v>1</v>
      </c>
      <c r="M55">
        <f t="shared" si="1"/>
        <v>2</v>
      </c>
      <c r="N55">
        <f t="shared" si="2"/>
        <v>2013</v>
      </c>
      <c r="O55" s="4">
        <v>55000000</v>
      </c>
      <c r="P55" s="4">
        <f t="shared" si="3"/>
        <v>-33100000</v>
      </c>
      <c r="Q55" s="4">
        <v>21900000</v>
      </c>
    </row>
    <row r="56" spans="1:17" x14ac:dyDescent="0.2">
      <c r="A56" s="1" t="s">
        <v>407</v>
      </c>
      <c r="B56" s="2">
        <v>42283</v>
      </c>
      <c r="C56" s="3" t="s">
        <v>408</v>
      </c>
      <c r="D56" s="1" t="s">
        <v>39</v>
      </c>
      <c r="E56" s="1" t="s">
        <v>409</v>
      </c>
      <c r="G56" s="1" t="s">
        <v>181</v>
      </c>
      <c r="H56" s="1" t="s">
        <v>410</v>
      </c>
      <c r="I56" s="1" t="s">
        <v>144</v>
      </c>
      <c r="J56" s="1" t="s">
        <v>204</v>
      </c>
      <c r="K56" s="1" t="s">
        <v>411</v>
      </c>
      <c r="L56">
        <f t="shared" si="0"/>
        <v>6</v>
      </c>
      <c r="M56">
        <f t="shared" si="1"/>
        <v>10</v>
      </c>
      <c r="N56">
        <f t="shared" si="2"/>
        <v>2015</v>
      </c>
      <c r="O56" s="4">
        <v>20000000</v>
      </c>
      <c r="P56" s="4">
        <f t="shared" si="3"/>
        <v>16600000</v>
      </c>
      <c r="Q56" s="4">
        <v>36600000</v>
      </c>
    </row>
    <row r="57" spans="1:17" x14ac:dyDescent="0.2">
      <c r="A57" s="1" t="s">
        <v>412</v>
      </c>
      <c r="B57" s="2">
        <v>42313</v>
      </c>
      <c r="C57" s="3" t="s">
        <v>413</v>
      </c>
      <c r="D57" s="1" t="s">
        <v>73</v>
      </c>
      <c r="E57" s="1" t="s">
        <v>414</v>
      </c>
      <c r="G57" s="1" t="s">
        <v>414</v>
      </c>
      <c r="H57" s="1" t="s">
        <v>415</v>
      </c>
      <c r="I57" s="1" t="s">
        <v>416</v>
      </c>
      <c r="J57" s="1" t="s">
        <v>417</v>
      </c>
      <c r="K57" s="1" t="s">
        <v>418</v>
      </c>
      <c r="L57">
        <f t="shared" si="0"/>
        <v>5</v>
      </c>
      <c r="M57">
        <f t="shared" si="1"/>
        <v>11</v>
      </c>
      <c r="N57">
        <f t="shared" si="2"/>
        <v>2015</v>
      </c>
      <c r="O57" s="4">
        <v>10000000</v>
      </c>
      <c r="P57" s="4">
        <f t="shared" si="3"/>
        <v>-6700000</v>
      </c>
      <c r="Q57" s="4">
        <v>3300000</v>
      </c>
    </row>
    <row r="58" spans="1:17" x14ac:dyDescent="0.2">
      <c r="A58" s="1" t="s">
        <v>419</v>
      </c>
      <c r="B58" s="2">
        <v>41711</v>
      </c>
      <c r="C58" s="3" t="s">
        <v>420</v>
      </c>
      <c r="D58" s="1" t="s">
        <v>22</v>
      </c>
      <c r="E58" s="1" t="s">
        <v>421</v>
      </c>
      <c r="F58" s="1" t="s">
        <v>422</v>
      </c>
      <c r="G58" s="1" t="s">
        <v>423</v>
      </c>
      <c r="H58" s="1" t="s">
        <v>424</v>
      </c>
      <c r="I58" s="1" t="s">
        <v>425</v>
      </c>
      <c r="J58" s="1" t="s">
        <v>151</v>
      </c>
      <c r="K58" s="1" t="s">
        <v>426</v>
      </c>
      <c r="L58">
        <f t="shared" si="0"/>
        <v>13</v>
      </c>
      <c r="M58">
        <f t="shared" si="1"/>
        <v>3</v>
      </c>
      <c r="N58">
        <f t="shared" si="2"/>
        <v>2014</v>
      </c>
      <c r="O58" s="4">
        <v>170000000</v>
      </c>
      <c r="P58" s="4">
        <f t="shared" si="3"/>
        <v>544400000</v>
      </c>
      <c r="Q58" s="4">
        <v>714400000</v>
      </c>
    </row>
    <row r="59" spans="1:17" x14ac:dyDescent="0.2">
      <c r="A59" s="1" t="s">
        <v>427</v>
      </c>
      <c r="B59" s="2">
        <v>42265</v>
      </c>
      <c r="C59" s="3" t="s">
        <v>428</v>
      </c>
      <c r="D59" s="1" t="s">
        <v>132</v>
      </c>
      <c r="E59" s="1" t="s">
        <v>429</v>
      </c>
      <c r="G59" s="1" t="s">
        <v>112</v>
      </c>
      <c r="H59" s="1" t="s">
        <v>430</v>
      </c>
      <c r="I59" s="1" t="s">
        <v>431</v>
      </c>
      <c r="J59" s="1" t="s">
        <v>432</v>
      </c>
      <c r="K59" s="1" t="s">
        <v>433</v>
      </c>
      <c r="L59">
        <f t="shared" si="0"/>
        <v>18</v>
      </c>
      <c r="M59">
        <f t="shared" si="1"/>
        <v>9</v>
      </c>
      <c r="N59">
        <f t="shared" si="2"/>
        <v>2015</v>
      </c>
      <c r="O59" s="4">
        <v>2000000</v>
      </c>
      <c r="P59" s="4">
        <f t="shared" si="3"/>
        <v>800000</v>
      </c>
      <c r="Q59" s="4">
        <v>2800000</v>
      </c>
    </row>
    <row r="60" spans="1:17" x14ac:dyDescent="0.2">
      <c r="A60" s="1" t="s">
        <v>434</v>
      </c>
      <c r="B60" s="2">
        <v>42141</v>
      </c>
      <c r="C60" s="3" t="s">
        <v>435</v>
      </c>
      <c r="D60" s="1" t="s">
        <v>73</v>
      </c>
      <c r="E60" s="1" t="s">
        <v>436</v>
      </c>
      <c r="G60" s="1" t="s">
        <v>368</v>
      </c>
      <c r="H60" s="1" t="s">
        <v>165</v>
      </c>
      <c r="I60" s="1" t="s">
        <v>437</v>
      </c>
      <c r="J60" s="1" t="s">
        <v>438</v>
      </c>
      <c r="K60" s="1" t="s">
        <v>439</v>
      </c>
      <c r="L60">
        <f t="shared" si="0"/>
        <v>17</v>
      </c>
      <c r="M60">
        <f t="shared" si="1"/>
        <v>5</v>
      </c>
      <c r="N60">
        <f t="shared" si="2"/>
        <v>2015</v>
      </c>
      <c r="O60" s="4">
        <v>11800000</v>
      </c>
      <c r="P60" s="4">
        <f t="shared" si="3"/>
        <v>28500000</v>
      </c>
      <c r="Q60" s="4">
        <v>40300000</v>
      </c>
    </row>
    <row r="61" spans="1:17" x14ac:dyDescent="0.2">
      <c r="A61" s="1" t="s">
        <v>440</v>
      </c>
      <c r="B61" s="2">
        <v>42531</v>
      </c>
      <c r="C61" s="3" t="s">
        <v>441</v>
      </c>
      <c r="D61" s="1" t="s">
        <v>22</v>
      </c>
      <c r="E61" s="1" t="s">
        <v>442</v>
      </c>
      <c r="G61" s="1" t="s">
        <v>443</v>
      </c>
      <c r="H61" s="1" t="s">
        <v>444</v>
      </c>
      <c r="I61" s="1" t="s">
        <v>388</v>
      </c>
      <c r="J61" s="1" t="s">
        <v>104</v>
      </c>
      <c r="L61">
        <f t="shared" si="0"/>
        <v>10</v>
      </c>
      <c r="M61">
        <f t="shared" si="1"/>
        <v>6</v>
      </c>
      <c r="N61">
        <f t="shared" si="2"/>
        <v>2016</v>
      </c>
      <c r="O61" s="4">
        <v>50000000</v>
      </c>
      <c r="P61" s="4">
        <f t="shared" si="3"/>
        <v>162200000</v>
      </c>
      <c r="Q61" s="4">
        <v>212200000</v>
      </c>
    </row>
    <row r="62" spans="1:17" x14ac:dyDescent="0.2">
      <c r="A62" s="1" t="s">
        <v>445</v>
      </c>
      <c r="B62" s="2">
        <v>41682</v>
      </c>
      <c r="C62" s="3" t="s">
        <v>446</v>
      </c>
      <c r="D62" s="1" t="s">
        <v>73</v>
      </c>
      <c r="E62" s="1" t="s">
        <v>447</v>
      </c>
      <c r="G62" s="1" t="s">
        <v>244</v>
      </c>
      <c r="H62" s="1" t="s">
        <v>448</v>
      </c>
      <c r="I62" s="1" t="s">
        <v>449</v>
      </c>
      <c r="J62" s="1" t="s">
        <v>450</v>
      </c>
      <c r="L62">
        <f t="shared" si="0"/>
        <v>12</v>
      </c>
      <c r="M62">
        <f t="shared" si="1"/>
        <v>2</v>
      </c>
      <c r="N62">
        <f t="shared" si="2"/>
        <v>2014</v>
      </c>
      <c r="O62" s="4">
        <v>10000000</v>
      </c>
      <c r="P62" s="4">
        <f t="shared" si="3"/>
        <v>-3300000</v>
      </c>
      <c r="Q62" s="4">
        <v>6700000</v>
      </c>
    </row>
    <row r="63" spans="1:17" x14ac:dyDescent="0.2">
      <c r="A63" s="1" t="s">
        <v>451</v>
      </c>
      <c r="B63" s="2">
        <v>42067</v>
      </c>
      <c r="C63" s="3" t="s">
        <v>452</v>
      </c>
      <c r="D63" s="1" t="s">
        <v>155</v>
      </c>
      <c r="E63" s="1" t="s">
        <v>453</v>
      </c>
      <c r="G63" s="1" t="s">
        <v>454</v>
      </c>
      <c r="H63" s="1" t="s">
        <v>455</v>
      </c>
      <c r="I63" s="1" t="s">
        <v>456</v>
      </c>
      <c r="J63" s="1" t="s">
        <v>457</v>
      </c>
      <c r="K63" s="1" t="s">
        <v>458</v>
      </c>
      <c r="L63">
        <f t="shared" si="0"/>
        <v>4</v>
      </c>
      <c r="M63">
        <f t="shared" si="1"/>
        <v>3</v>
      </c>
      <c r="N63">
        <f t="shared" si="2"/>
        <v>2015</v>
      </c>
      <c r="O63" s="4">
        <v>49000000</v>
      </c>
      <c r="P63" s="4">
        <f t="shared" si="3"/>
        <v>53100000</v>
      </c>
      <c r="Q63" s="4">
        <v>102100000</v>
      </c>
    </row>
    <row r="64" spans="1:17" x14ac:dyDescent="0.2">
      <c r="A64" s="1" t="s">
        <v>459</v>
      </c>
      <c r="B64" s="2">
        <v>41208</v>
      </c>
      <c r="C64" s="3" t="s">
        <v>460</v>
      </c>
      <c r="D64" s="1" t="s">
        <v>58</v>
      </c>
      <c r="E64" s="1" t="s">
        <v>461</v>
      </c>
      <c r="F64" s="1" t="s">
        <v>462</v>
      </c>
      <c r="G64" s="1" t="s">
        <v>463</v>
      </c>
      <c r="H64" s="1" t="s">
        <v>464</v>
      </c>
      <c r="I64" s="1" t="s">
        <v>465</v>
      </c>
      <c r="J64" s="1" t="s">
        <v>466</v>
      </c>
      <c r="L64">
        <f t="shared" si="0"/>
        <v>26</v>
      </c>
      <c r="M64">
        <f t="shared" si="1"/>
        <v>10</v>
      </c>
      <c r="N64">
        <f t="shared" si="2"/>
        <v>2012</v>
      </c>
      <c r="O64" s="4">
        <v>20000000</v>
      </c>
      <c r="P64" s="4">
        <f t="shared" si="3"/>
        <v>-11700000</v>
      </c>
      <c r="Q64" s="4">
        <v>8300000</v>
      </c>
    </row>
    <row r="65" spans="1:17" x14ac:dyDescent="0.2">
      <c r="A65" s="1" t="s">
        <v>467</v>
      </c>
      <c r="B65" s="2">
        <v>41705</v>
      </c>
      <c r="C65" s="3" t="s">
        <v>468</v>
      </c>
      <c r="D65" s="1" t="s">
        <v>39</v>
      </c>
      <c r="E65" s="1" t="s">
        <v>469</v>
      </c>
      <c r="G65" s="1" t="s">
        <v>469</v>
      </c>
      <c r="H65" s="1" t="s">
        <v>470</v>
      </c>
      <c r="I65" s="1" t="s">
        <v>424</v>
      </c>
      <c r="J65" s="1" t="s">
        <v>214</v>
      </c>
      <c r="K65" s="1" t="s">
        <v>471</v>
      </c>
      <c r="L65">
        <f t="shared" si="0"/>
        <v>7</v>
      </c>
      <c r="M65">
        <f t="shared" si="1"/>
        <v>3</v>
      </c>
      <c r="N65">
        <f t="shared" si="2"/>
        <v>2014</v>
      </c>
      <c r="O65" s="4">
        <v>11000000</v>
      </c>
      <c r="P65" s="4">
        <f t="shared" si="3"/>
        <v>35000000</v>
      </c>
      <c r="Q65" s="4">
        <v>46000000</v>
      </c>
    </row>
    <row r="66" spans="1:17" x14ac:dyDescent="0.2">
      <c r="A66" s="1" t="s">
        <v>472</v>
      </c>
      <c r="B66" s="2">
        <v>41054</v>
      </c>
      <c r="C66" s="3" t="s">
        <v>473</v>
      </c>
      <c r="D66" s="1" t="s">
        <v>147</v>
      </c>
      <c r="E66" s="1" t="s">
        <v>474</v>
      </c>
      <c r="G66" s="1" t="s">
        <v>475</v>
      </c>
      <c r="H66" s="1" t="s">
        <v>476</v>
      </c>
      <c r="I66" s="1" t="s">
        <v>477</v>
      </c>
      <c r="J66" s="1" t="s">
        <v>478</v>
      </c>
      <c r="K66" s="1" t="s">
        <v>479</v>
      </c>
      <c r="L66">
        <f t="shared" si="0"/>
        <v>25</v>
      </c>
      <c r="M66">
        <f t="shared" si="1"/>
        <v>5</v>
      </c>
      <c r="N66">
        <f t="shared" si="2"/>
        <v>2012</v>
      </c>
      <c r="O66" s="4">
        <v>1000000</v>
      </c>
      <c r="P66" s="4">
        <f t="shared" si="3"/>
        <v>36200000</v>
      </c>
      <c r="Q66" s="4">
        <v>37200000</v>
      </c>
    </row>
    <row r="67" spans="1:17" x14ac:dyDescent="0.2">
      <c r="A67" s="1" t="s">
        <v>480</v>
      </c>
      <c r="B67" s="2">
        <v>42111</v>
      </c>
      <c r="C67" s="3" t="s">
        <v>481</v>
      </c>
      <c r="D67" s="1" t="s">
        <v>73</v>
      </c>
      <c r="E67" s="1" t="s">
        <v>482</v>
      </c>
      <c r="G67" s="1" t="s">
        <v>483</v>
      </c>
      <c r="H67" s="1" t="s">
        <v>484</v>
      </c>
      <c r="I67" s="1" t="s">
        <v>485</v>
      </c>
      <c r="J67" s="1" t="s">
        <v>486</v>
      </c>
      <c r="K67" s="1" t="s">
        <v>487</v>
      </c>
      <c r="L67">
        <f t="shared" ref="L67:L130" si="4">DAY(B67)</f>
        <v>17</v>
      </c>
      <c r="M67">
        <f t="shared" ref="M67:M130" si="5">MONTH(B67)</f>
        <v>4</v>
      </c>
      <c r="N67">
        <f t="shared" ref="N67:N130" si="6">YEAR(B67)</f>
        <v>2015</v>
      </c>
      <c r="O67" s="4">
        <v>50000000</v>
      </c>
      <c r="P67" s="4">
        <f t="shared" ref="P67:P130" si="7">Q67-O67</f>
        <v>-37000000</v>
      </c>
      <c r="Q67" s="4">
        <v>13000000</v>
      </c>
    </row>
    <row r="68" spans="1:17" x14ac:dyDescent="0.2">
      <c r="A68" s="1" t="s">
        <v>488</v>
      </c>
      <c r="B68" s="2">
        <v>40942</v>
      </c>
      <c r="C68" s="3" t="s">
        <v>489</v>
      </c>
      <c r="D68" s="1" t="s">
        <v>155</v>
      </c>
      <c r="E68" s="1" t="s">
        <v>490</v>
      </c>
      <c r="G68" s="1" t="s">
        <v>491</v>
      </c>
      <c r="H68" s="1" t="s">
        <v>492</v>
      </c>
      <c r="I68" s="1" t="s">
        <v>493</v>
      </c>
      <c r="J68" s="1" t="s">
        <v>494</v>
      </c>
      <c r="L68">
        <f t="shared" si="4"/>
        <v>3</v>
      </c>
      <c r="M68">
        <f t="shared" si="5"/>
        <v>2</v>
      </c>
      <c r="N68">
        <f t="shared" si="6"/>
        <v>2012</v>
      </c>
      <c r="O68" s="4">
        <v>12000000</v>
      </c>
      <c r="P68" s="4">
        <f t="shared" si="7"/>
        <v>114600000</v>
      </c>
      <c r="Q68" s="4">
        <v>126600000</v>
      </c>
    </row>
    <row r="69" spans="1:17" x14ac:dyDescent="0.2">
      <c r="A69" s="1" t="s">
        <v>495</v>
      </c>
      <c r="B69" s="2">
        <v>41208</v>
      </c>
      <c r="C69" s="3" t="s">
        <v>496</v>
      </c>
      <c r="D69" s="1" t="s">
        <v>73</v>
      </c>
      <c r="E69" s="1" t="s">
        <v>497</v>
      </c>
      <c r="F69" s="1" t="s">
        <v>498</v>
      </c>
      <c r="G69" s="1" t="s">
        <v>386</v>
      </c>
      <c r="H69" s="1" t="s">
        <v>499</v>
      </c>
      <c r="I69" s="1" t="s">
        <v>500</v>
      </c>
      <c r="J69" s="1" t="s">
        <v>397</v>
      </c>
      <c r="K69" s="1" t="s">
        <v>501</v>
      </c>
      <c r="L69">
        <f t="shared" si="4"/>
        <v>26</v>
      </c>
      <c r="M69">
        <f t="shared" si="5"/>
        <v>10</v>
      </c>
      <c r="N69">
        <f t="shared" si="6"/>
        <v>2012</v>
      </c>
      <c r="O69" s="4">
        <v>128500000</v>
      </c>
      <c r="P69" s="4">
        <f t="shared" si="7"/>
        <v>2000000</v>
      </c>
      <c r="Q69" s="4">
        <v>130500000</v>
      </c>
    </row>
    <row r="70" spans="1:17" x14ac:dyDescent="0.2">
      <c r="A70" s="1" t="s">
        <v>502</v>
      </c>
      <c r="B70" s="2">
        <v>41544</v>
      </c>
      <c r="C70" s="3" t="s">
        <v>503</v>
      </c>
      <c r="D70" s="1" t="s">
        <v>504</v>
      </c>
      <c r="E70" s="1" t="s">
        <v>505</v>
      </c>
      <c r="F70" s="1" t="s">
        <v>506</v>
      </c>
      <c r="G70" s="1" t="s">
        <v>507</v>
      </c>
      <c r="H70" s="1" t="s">
        <v>508</v>
      </c>
      <c r="I70" s="1" t="s">
        <v>509</v>
      </c>
      <c r="J70" s="1" t="s">
        <v>510</v>
      </c>
      <c r="K70" s="1" t="s">
        <v>511</v>
      </c>
      <c r="L70">
        <f t="shared" si="4"/>
        <v>27</v>
      </c>
      <c r="M70">
        <f t="shared" si="5"/>
        <v>9</v>
      </c>
      <c r="N70">
        <f t="shared" si="6"/>
        <v>2013</v>
      </c>
      <c r="O70" s="4">
        <v>78000000</v>
      </c>
      <c r="P70" s="4">
        <f t="shared" si="7"/>
        <v>196300000</v>
      </c>
      <c r="Q70" s="4">
        <v>274300000</v>
      </c>
    </row>
    <row r="71" spans="1:17" x14ac:dyDescent="0.2">
      <c r="A71" s="1" t="s">
        <v>512</v>
      </c>
      <c r="B71" s="2">
        <v>42363</v>
      </c>
      <c r="C71" s="3" t="s">
        <v>513</v>
      </c>
      <c r="D71" s="1" t="s">
        <v>73</v>
      </c>
      <c r="E71" s="1" t="s">
        <v>514</v>
      </c>
      <c r="G71" s="1" t="s">
        <v>158</v>
      </c>
      <c r="H71" s="1" t="s">
        <v>183</v>
      </c>
      <c r="I71" s="1" t="s">
        <v>333</v>
      </c>
      <c r="J71" s="1" t="s">
        <v>113</v>
      </c>
      <c r="K71" s="1" t="s">
        <v>515</v>
      </c>
      <c r="L71">
        <f t="shared" si="4"/>
        <v>25</v>
      </c>
      <c r="M71">
        <f t="shared" si="5"/>
        <v>12</v>
      </c>
      <c r="N71">
        <f t="shared" si="6"/>
        <v>2015</v>
      </c>
      <c r="O71" s="4">
        <v>57000000</v>
      </c>
      <c r="P71" s="4">
        <f t="shared" si="7"/>
        <v>-6700000</v>
      </c>
      <c r="Q71" s="4">
        <v>50300000</v>
      </c>
    </row>
    <row r="72" spans="1:17" x14ac:dyDescent="0.2">
      <c r="A72" s="1" t="s">
        <v>516</v>
      </c>
      <c r="B72" s="2">
        <v>42333</v>
      </c>
      <c r="C72" s="3" t="s">
        <v>517</v>
      </c>
      <c r="D72" s="1" t="s">
        <v>73</v>
      </c>
      <c r="E72" s="1" t="s">
        <v>518</v>
      </c>
      <c r="G72" s="1" t="s">
        <v>492</v>
      </c>
      <c r="H72" s="1" t="s">
        <v>402</v>
      </c>
      <c r="I72" s="1" t="s">
        <v>519</v>
      </c>
      <c r="J72" s="1" t="s">
        <v>520</v>
      </c>
      <c r="K72" s="1" t="s">
        <v>521</v>
      </c>
      <c r="L72">
        <f t="shared" si="4"/>
        <v>25</v>
      </c>
      <c r="M72">
        <f t="shared" si="5"/>
        <v>11</v>
      </c>
      <c r="N72">
        <f t="shared" si="6"/>
        <v>2015</v>
      </c>
      <c r="O72" s="4">
        <v>40000000</v>
      </c>
      <c r="P72" s="4">
        <f t="shared" si="7"/>
        <v>133600000</v>
      </c>
      <c r="Q72" s="4">
        <v>173600000</v>
      </c>
    </row>
    <row r="73" spans="1:17" x14ac:dyDescent="0.2">
      <c r="A73" s="1" t="s">
        <v>522</v>
      </c>
      <c r="B73" s="2">
        <v>42475</v>
      </c>
      <c r="C73" s="3" t="s">
        <v>523</v>
      </c>
      <c r="D73" s="1" t="s">
        <v>22</v>
      </c>
      <c r="E73" s="1" t="s">
        <v>524</v>
      </c>
      <c r="G73" s="1" t="s">
        <v>525</v>
      </c>
      <c r="H73" s="1" t="s">
        <v>484</v>
      </c>
      <c r="I73" s="1" t="s">
        <v>526</v>
      </c>
      <c r="J73" s="1" t="s">
        <v>527</v>
      </c>
      <c r="K73" s="1" t="s">
        <v>528</v>
      </c>
      <c r="L73">
        <f t="shared" si="4"/>
        <v>15</v>
      </c>
      <c r="M73">
        <f t="shared" si="5"/>
        <v>4</v>
      </c>
      <c r="N73">
        <f t="shared" si="6"/>
        <v>2016</v>
      </c>
      <c r="O73" s="4">
        <v>31500000</v>
      </c>
      <c r="P73" s="4">
        <f t="shared" si="7"/>
        <v>4100000</v>
      </c>
      <c r="Q73" s="4">
        <v>35600000</v>
      </c>
    </row>
    <row r="74" spans="1:17" x14ac:dyDescent="0.2">
      <c r="A74" s="1" t="s">
        <v>529</v>
      </c>
      <c r="B74" s="2">
        <v>42293</v>
      </c>
      <c r="C74" s="3" t="s">
        <v>530</v>
      </c>
      <c r="D74" s="1" t="s">
        <v>147</v>
      </c>
      <c r="E74" s="1" t="s">
        <v>531</v>
      </c>
      <c r="G74" s="1" t="s">
        <v>532</v>
      </c>
      <c r="H74" s="1" t="s">
        <v>533</v>
      </c>
      <c r="I74" s="1" t="s">
        <v>534</v>
      </c>
      <c r="J74" s="1" t="s">
        <v>110</v>
      </c>
      <c r="K74" s="1" t="s">
        <v>535</v>
      </c>
      <c r="L74">
        <f t="shared" si="4"/>
        <v>16</v>
      </c>
      <c r="M74">
        <f t="shared" si="5"/>
        <v>10</v>
      </c>
      <c r="N74">
        <f t="shared" si="6"/>
        <v>2015</v>
      </c>
      <c r="O74" s="4">
        <v>55000000</v>
      </c>
      <c r="P74" s="4">
        <f t="shared" si="7"/>
        <v>19700000</v>
      </c>
      <c r="Q74" s="4">
        <v>74700000</v>
      </c>
    </row>
    <row r="75" spans="1:17" x14ac:dyDescent="0.2">
      <c r="A75" s="1" t="s">
        <v>536</v>
      </c>
      <c r="B75" s="2">
        <v>42363</v>
      </c>
      <c r="C75" s="3" t="s">
        <v>537</v>
      </c>
      <c r="D75" s="1" t="s">
        <v>39</v>
      </c>
      <c r="E75" s="1" t="s">
        <v>538</v>
      </c>
      <c r="F75" s="1" t="s">
        <v>539</v>
      </c>
      <c r="G75" s="1" t="s">
        <v>540</v>
      </c>
      <c r="H75" s="1" t="s">
        <v>32</v>
      </c>
      <c r="I75" s="1" t="s">
        <v>541</v>
      </c>
      <c r="L75">
        <f t="shared" si="4"/>
        <v>25</v>
      </c>
      <c r="M75">
        <f t="shared" si="5"/>
        <v>12</v>
      </c>
      <c r="N75">
        <f t="shared" si="6"/>
        <v>2015</v>
      </c>
      <c r="O75" s="4">
        <v>69000000</v>
      </c>
      <c r="P75" s="4">
        <f t="shared" si="7"/>
        <v>171400000</v>
      </c>
      <c r="Q75" s="4">
        <v>240400000</v>
      </c>
    </row>
    <row r="76" spans="1:17" x14ac:dyDescent="0.2">
      <c r="A76" s="1" t="s">
        <v>542</v>
      </c>
      <c r="B76" s="2">
        <v>42083</v>
      </c>
      <c r="C76" s="3" t="s">
        <v>543</v>
      </c>
      <c r="D76" s="1" t="s">
        <v>39</v>
      </c>
      <c r="E76" s="1" t="s">
        <v>544</v>
      </c>
      <c r="G76" s="1" t="s">
        <v>545</v>
      </c>
      <c r="H76" s="1" t="s">
        <v>546</v>
      </c>
      <c r="I76" s="1" t="s">
        <v>547</v>
      </c>
      <c r="J76" s="1" t="s">
        <v>237</v>
      </c>
      <c r="K76" s="1" t="s">
        <v>548</v>
      </c>
      <c r="L76">
        <f t="shared" si="4"/>
        <v>20</v>
      </c>
      <c r="M76">
        <f t="shared" si="5"/>
        <v>3</v>
      </c>
      <c r="N76">
        <f t="shared" si="6"/>
        <v>2015</v>
      </c>
      <c r="O76" s="4">
        <v>10000000</v>
      </c>
      <c r="P76" s="4">
        <f t="shared" si="7"/>
        <v>-1800000</v>
      </c>
      <c r="Q76" s="4">
        <v>8200000</v>
      </c>
    </row>
    <row r="77" spans="1:17" x14ac:dyDescent="0.2">
      <c r="A77" s="1" t="s">
        <v>549</v>
      </c>
      <c r="B77" s="2">
        <v>41040</v>
      </c>
      <c r="C77" s="3" t="s">
        <v>550</v>
      </c>
      <c r="D77" s="1" t="s">
        <v>39</v>
      </c>
      <c r="E77" s="1" t="s">
        <v>339</v>
      </c>
      <c r="G77" s="1" t="s">
        <v>347</v>
      </c>
      <c r="H77" s="1" t="s">
        <v>551</v>
      </c>
      <c r="I77" s="1" t="s">
        <v>552</v>
      </c>
      <c r="J77" s="1" t="s">
        <v>53</v>
      </c>
      <c r="K77" s="1" t="s">
        <v>553</v>
      </c>
      <c r="L77">
        <f t="shared" si="4"/>
        <v>11</v>
      </c>
      <c r="M77">
        <f t="shared" si="5"/>
        <v>5</v>
      </c>
      <c r="N77">
        <f t="shared" si="6"/>
        <v>2012</v>
      </c>
      <c r="O77" s="4">
        <v>150000000</v>
      </c>
      <c r="P77" s="4">
        <f t="shared" si="7"/>
        <v>95500000</v>
      </c>
      <c r="Q77" s="4">
        <v>245500000</v>
      </c>
    </row>
    <row r="78" spans="1:17" x14ac:dyDescent="0.2">
      <c r="A78" s="1" t="s">
        <v>554</v>
      </c>
      <c r="B78" s="2">
        <v>41327</v>
      </c>
      <c r="C78" s="3" t="s">
        <v>555</v>
      </c>
      <c r="D78" s="1" t="s">
        <v>147</v>
      </c>
      <c r="E78" s="1" t="s">
        <v>556</v>
      </c>
      <c r="G78" s="1" t="s">
        <v>557</v>
      </c>
      <c r="H78" s="1" t="s">
        <v>558</v>
      </c>
      <c r="I78" s="1" t="s">
        <v>559</v>
      </c>
      <c r="L78">
        <f t="shared" si="4"/>
        <v>22</v>
      </c>
      <c r="M78">
        <f t="shared" si="5"/>
        <v>2</v>
      </c>
      <c r="N78">
        <f t="shared" si="6"/>
        <v>2013</v>
      </c>
      <c r="O78" s="4">
        <v>3500000</v>
      </c>
      <c r="P78" s="4">
        <f t="shared" si="7"/>
        <v>22900000</v>
      </c>
      <c r="Q78" s="4">
        <v>26400000</v>
      </c>
    </row>
    <row r="79" spans="1:17" x14ac:dyDescent="0.2">
      <c r="A79" s="1" t="s">
        <v>560</v>
      </c>
      <c r="B79" s="2">
        <v>41816</v>
      </c>
      <c r="C79" s="3" t="s">
        <v>561</v>
      </c>
      <c r="D79" s="1" t="s">
        <v>22</v>
      </c>
      <c r="E79" s="1" t="s">
        <v>562</v>
      </c>
      <c r="G79" s="1" t="s">
        <v>563</v>
      </c>
      <c r="H79" s="1" t="s">
        <v>484</v>
      </c>
      <c r="I79" s="1" t="s">
        <v>487</v>
      </c>
      <c r="J79" s="1" t="s">
        <v>564</v>
      </c>
      <c r="K79" s="1" t="s">
        <v>557</v>
      </c>
      <c r="L79">
        <f t="shared" si="4"/>
        <v>26</v>
      </c>
      <c r="M79">
        <f t="shared" si="5"/>
        <v>6</v>
      </c>
      <c r="N79">
        <f t="shared" si="6"/>
        <v>2014</v>
      </c>
      <c r="O79" s="4">
        <v>235000000</v>
      </c>
      <c r="P79" s="4">
        <f t="shared" si="7"/>
        <v>475600000</v>
      </c>
      <c r="Q79" s="4">
        <v>710600000</v>
      </c>
    </row>
    <row r="80" spans="1:17" x14ac:dyDescent="0.2">
      <c r="A80" s="1" t="s">
        <v>565</v>
      </c>
      <c r="B80" s="2">
        <v>41341</v>
      </c>
      <c r="C80" s="3" t="s">
        <v>566</v>
      </c>
      <c r="D80" s="1" t="s">
        <v>22</v>
      </c>
      <c r="E80" s="1" t="s">
        <v>567</v>
      </c>
      <c r="G80" s="1" t="s">
        <v>568</v>
      </c>
      <c r="H80" s="1" t="s">
        <v>486</v>
      </c>
      <c r="I80" s="1" t="s">
        <v>150</v>
      </c>
      <c r="J80" s="1" t="s">
        <v>569</v>
      </c>
      <c r="K80" s="1" t="s">
        <v>570</v>
      </c>
      <c r="L80">
        <f t="shared" si="4"/>
        <v>8</v>
      </c>
      <c r="M80">
        <f t="shared" si="5"/>
        <v>3</v>
      </c>
      <c r="N80">
        <f t="shared" si="6"/>
        <v>2013</v>
      </c>
      <c r="O80" s="4">
        <v>30000000</v>
      </c>
      <c r="P80" s="4">
        <f t="shared" si="7"/>
        <v>-11900000</v>
      </c>
      <c r="Q80" s="4">
        <v>18100000</v>
      </c>
    </row>
    <row r="81" spans="1:17" x14ac:dyDescent="0.2">
      <c r="A81" s="1" t="s">
        <v>571</v>
      </c>
      <c r="B81" s="2">
        <v>42408</v>
      </c>
      <c r="C81" s="3" t="s">
        <v>572</v>
      </c>
      <c r="D81" s="1" t="s">
        <v>22</v>
      </c>
      <c r="E81" s="1" t="s">
        <v>573</v>
      </c>
      <c r="G81" s="1" t="s">
        <v>574</v>
      </c>
      <c r="H81" s="1" t="s">
        <v>575</v>
      </c>
      <c r="I81" s="1" t="s">
        <v>576</v>
      </c>
      <c r="J81" s="1" t="s">
        <v>577</v>
      </c>
      <c r="K81" s="1" t="s">
        <v>578</v>
      </c>
      <c r="L81">
        <f t="shared" si="4"/>
        <v>8</v>
      </c>
      <c r="M81">
        <f t="shared" si="5"/>
        <v>2</v>
      </c>
      <c r="N81">
        <f t="shared" si="6"/>
        <v>2016</v>
      </c>
      <c r="O81" s="4">
        <v>58000000</v>
      </c>
      <c r="P81" s="4">
        <f t="shared" si="7"/>
        <v>724600000</v>
      </c>
      <c r="Q81" s="4">
        <v>782600000</v>
      </c>
    </row>
    <row r="82" spans="1:17" x14ac:dyDescent="0.2">
      <c r="A82" s="1" t="s">
        <v>579</v>
      </c>
      <c r="B82" s="2">
        <v>40935</v>
      </c>
      <c r="C82" s="3" t="s">
        <v>580</v>
      </c>
      <c r="D82" s="1" t="s">
        <v>179</v>
      </c>
      <c r="E82" s="1" t="s">
        <v>581</v>
      </c>
      <c r="G82" s="1" t="s">
        <v>582</v>
      </c>
      <c r="L82">
        <f t="shared" si="4"/>
        <v>27</v>
      </c>
      <c r="M82">
        <f t="shared" si="5"/>
        <v>1</v>
      </c>
      <c r="N82">
        <f t="shared" si="6"/>
        <v>2012</v>
      </c>
      <c r="O82" s="4">
        <v>1500000</v>
      </c>
      <c r="P82" s="4">
        <f t="shared" si="7"/>
        <v>5000000</v>
      </c>
      <c r="Q82" s="4">
        <v>6500000</v>
      </c>
    </row>
    <row r="83" spans="1:17" x14ac:dyDescent="0.2">
      <c r="A83" s="1" t="s">
        <v>583</v>
      </c>
      <c r="B83" s="2">
        <v>41822</v>
      </c>
      <c r="C83" s="3" t="s">
        <v>584</v>
      </c>
      <c r="D83" s="1" t="s">
        <v>147</v>
      </c>
      <c r="E83" s="1" t="s">
        <v>585</v>
      </c>
      <c r="F83" s="1" t="s">
        <v>586</v>
      </c>
      <c r="G83" s="1" t="s">
        <v>587</v>
      </c>
      <c r="H83" s="1" t="s">
        <v>588</v>
      </c>
      <c r="I83" s="1" t="s">
        <v>589</v>
      </c>
      <c r="J83" s="1" t="s">
        <v>590</v>
      </c>
      <c r="L83">
        <f t="shared" si="4"/>
        <v>2</v>
      </c>
      <c r="M83">
        <f t="shared" si="5"/>
        <v>7</v>
      </c>
      <c r="N83">
        <f t="shared" si="6"/>
        <v>2014</v>
      </c>
      <c r="O83" s="4">
        <v>30000000</v>
      </c>
      <c r="P83" s="4">
        <f t="shared" si="7"/>
        <v>57900000</v>
      </c>
      <c r="Q83" s="4">
        <v>87900000</v>
      </c>
    </row>
    <row r="84" spans="1:17" x14ac:dyDescent="0.2">
      <c r="A84" s="1" t="s">
        <v>591</v>
      </c>
      <c r="B84" s="2">
        <v>41445</v>
      </c>
      <c r="C84" s="3" t="s">
        <v>592</v>
      </c>
      <c r="D84" s="1" t="s">
        <v>39</v>
      </c>
      <c r="E84" s="1" t="s">
        <v>593</v>
      </c>
      <c r="F84" s="1" t="s">
        <v>594</v>
      </c>
      <c r="G84" s="1" t="s">
        <v>595</v>
      </c>
      <c r="H84" s="1" t="s">
        <v>596</v>
      </c>
      <c r="I84" s="1" t="s">
        <v>597</v>
      </c>
      <c r="J84" s="1" t="s">
        <v>598</v>
      </c>
      <c r="K84" s="1" t="s">
        <v>599</v>
      </c>
      <c r="L84">
        <f t="shared" si="4"/>
        <v>20</v>
      </c>
      <c r="M84">
        <f t="shared" si="5"/>
        <v>6</v>
      </c>
      <c r="N84">
        <f t="shared" si="6"/>
        <v>2013</v>
      </c>
      <c r="O84" s="4">
        <v>76000000</v>
      </c>
      <c r="P84" s="4">
        <f t="shared" si="7"/>
        <v>894800000</v>
      </c>
      <c r="Q84" s="4">
        <v>970800000</v>
      </c>
    </row>
    <row r="85" spans="1:17" x14ac:dyDescent="0.2">
      <c r="A85" s="1" t="s">
        <v>600</v>
      </c>
      <c r="B85" s="2">
        <v>41656</v>
      </c>
      <c r="C85" s="3" t="s">
        <v>601</v>
      </c>
      <c r="D85" s="1" t="s">
        <v>147</v>
      </c>
      <c r="E85" s="1" t="s">
        <v>602</v>
      </c>
      <c r="F85" s="1" t="s">
        <v>603</v>
      </c>
      <c r="G85" s="1" t="s">
        <v>604</v>
      </c>
      <c r="H85" s="1" t="s">
        <v>605</v>
      </c>
      <c r="I85" s="1" t="s">
        <v>606</v>
      </c>
      <c r="J85" s="1" t="s">
        <v>607</v>
      </c>
      <c r="K85" s="1" t="s">
        <v>608</v>
      </c>
      <c r="L85">
        <f t="shared" si="4"/>
        <v>17</v>
      </c>
      <c r="M85">
        <f t="shared" si="5"/>
        <v>1</v>
      </c>
      <c r="N85">
        <f t="shared" si="6"/>
        <v>2014</v>
      </c>
      <c r="O85" s="4">
        <v>7000000</v>
      </c>
      <c r="P85" s="4">
        <f t="shared" si="7"/>
        <v>29900000</v>
      </c>
      <c r="Q85" s="4">
        <v>36900000</v>
      </c>
    </row>
    <row r="86" spans="1:17" x14ac:dyDescent="0.2">
      <c r="A86" s="1" t="s">
        <v>609</v>
      </c>
      <c r="B86" s="2">
        <v>41124</v>
      </c>
      <c r="C86" s="3" t="s">
        <v>610</v>
      </c>
      <c r="D86" s="1" t="s">
        <v>39</v>
      </c>
      <c r="E86" s="1" t="s">
        <v>611</v>
      </c>
      <c r="G86" s="1" t="s">
        <v>612</v>
      </c>
      <c r="H86" s="1" t="s">
        <v>613</v>
      </c>
      <c r="I86" s="1" t="s">
        <v>614</v>
      </c>
      <c r="J86" s="1" t="s">
        <v>615</v>
      </c>
      <c r="K86" s="1" t="s">
        <v>616</v>
      </c>
      <c r="L86">
        <f t="shared" si="4"/>
        <v>3</v>
      </c>
      <c r="M86">
        <f t="shared" si="5"/>
        <v>8</v>
      </c>
      <c r="N86">
        <f t="shared" si="6"/>
        <v>2012</v>
      </c>
      <c r="O86" s="4">
        <v>22000000</v>
      </c>
      <c r="P86" s="4">
        <f t="shared" si="7"/>
        <v>55100000</v>
      </c>
      <c r="Q86" s="4">
        <v>77100000</v>
      </c>
    </row>
    <row r="87" spans="1:17" x14ac:dyDescent="0.2">
      <c r="A87" s="1" t="s">
        <v>617</v>
      </c>
      <c r="B87" s="2">
        <v>41716</v>
      </c>
      <c r="C87" s="3" t="s">
        <v>618</v>
      </c>
      <c r="D87" s="1" t="s">
        <v>155</v>
      </c>
      <c r="E87" s="1" t="s">
        <v>619</v>
      </c>
      <c r="G87" s="1" t="s">
        <v>620</v>
      </c>
      <c r="H87" s="1" t="s">
        <v>621</v>
      </c>
      <c r="I87" s="1" t="s">
        <v>622</v>
      </c>
      <c r="J87" s="1" t="s">
        <v>623</v>
      </c>
      <c r="K87" s="1" t="s">
        <v>624</v>
      </c>
      <c r="L87">
        <f t="shared" si="4"/>
        <v>18</v>
      </c>
      <c r="M87">
        <f t="shared" si="5"/>
        <v>3</v>
      </c>
      <c r="N87">
        <f t="shared" si="6"/>
        <v>2014</v>
      </c>
      <c r="O87" s="4">
        <v>85000000</v>
      </c>
      <c r="P87" s="4">
        <f t="shared" si="7"/>
        <v>203900000</v>
      </c>
      <c r="Q87" s="4">
        <v>288900000</v>
      </c>
    </row>
    <row r="88" spans="1:17" x14ac:dyDescent="0.2">
      <c r="A88" s="1" t="s">
        <v>625</v>
      </c>
      <c r="B88" s="2">
        <v>41268</v>
      </c>
      <c r="C88" s="3" t="s">
        <v>626</v>
      </c>
      <c r="D88" s="1" t="s">
        <v>22</v>
      </c>
      <c r="E88" s="1" t="s">
        <v>627</v>
      </c>
      <c r="G88" s="1" t="s">
        <v>340</v>
      </c>
      <c r="H88" s="1" t="s">
        <v>234</v>
      </c>
      <c r="I88" s="1" t="s">
        <v>628</v>
      </c>
      <c r="J88" s="1" t="s">
        <v>629</v>
      </c>
      <c r="K88" s="1" t="s">
        <v>630</v>
      </c>
      <c r="L88">
        <f t="shared" si="4"/>
        <v>25</v>
      </c>
      <c r="M88">
        <f t="shared" si="5"/>
        <v>12</v>
      </c>
      <c r="N88">
        <f t="shared" si="6"/>
        <v>2012</v>
      </c>
      <c r="O88" s="4">
        <v>100000000</v>
      </c>
      <c r="P88" s="4">
        <f t="shared" si="7"/>
        <v>325400000</v>
      </c>
      <c r="Q88" s="4">
        <v>425400000</v>
      </c>
    </row>
    <row r="89" spans="1:17" x14ac:dyDescent="0.2">
      <c r="A89" s="1" t="s">
        <v>631</v>
      </c>
      <c r="B89" s="2">
        <v>41894</v>
      </c>
      <c r="C89" s="3" t="s">
        <v>632</v>
      </c>
      <c r="D89" s="1" t="s">
        <v>504</v>
      </c>
      <c r="E89" s="1" t="s">
        <v>633</v>
      </c>
      <c r="G89" s="1" t="s">
        <v>634</v>
      </c>
      <c r="H89" s="1" t="s">
        <v>635</v>
      </c>
      <c r="I89" s="1" t="s">
        <v>636</v>
      </c>
      <c r="J89" s="1" t="s">
        <v>637</v>
      </c>
      <c r="K89" s="1" t="s">
        <v>638</v>
      </c>
      <c r="L89">
        <f t="shared" si="4"/>
        <v>12</v>
      </c>
      <c r="M89">
        <f t="shared" si="5"/>
        <v>9</v>
      </c>
      <c r="N89">
        <f t="shared" si="6"/>
        <v>2014</v>
      </c>
      <c r="O89" s="4">
        <v>36000000</v>
      </c>
      <c r="P89" s="4">
        <f t="shared" si="7"/>
        <v>21800000</v>
      </c>
      <c r="Q89" s="4">
        <v>57800000</v>
      </c>
    </row>
    <row r="90" spans="1:17" x14ac:dyDescent="0.2">
      <c r="A90" s="1" t="s">
        <v>639</v>
      </c>
      <c r="B90" s="2">
        <v>42608</v>
      </c>
      <c r="C90" s="3" t="s">
        <v>640</v>
      </c>
      <c r="D90" s="1" t="s">
        <v>15</v>
      </c>
      <c r="E90" s="1" t="s">
        <v>641</v>
      </c>
      <c r="G90" s="1" t="s">
        <v>642</v>
      </c>
      <c r="H90" s="1" t="s">
        <v>643</v>
      </c>
      <c r="I90" s="1" t="s">
        <v>644</v>
      </c>
      <c r="L90">
        <f t="shared" si="4"/>
        <v>26</v>
      </c>
      <c r="M90">
        <f t="shared" si="5"/>
        <v>8</v>
      </c>
      <c r="N90">
        <f t="shared" si="6"/>
        <v>2016</v>
      </c>
      <c r="O90" s="4">
        <v>9900000</v>
      </c>
      <c r="P90" s="4">
        <f t="shared" si="7"/>
        <v>18400000</v>
      </c>
      <c r="Q90" s="4">
        <v>28300000</v>
      </c>
    </row>
    <row r="91" spans="1:17" x14ac:dyDescent="0.2">
      <c r="A91" s="1" t="s">
        <v>645</v>
      </c>
      <c r="B91" s="2">
        <v>40970</v>
      </c>
      <c r="C91" s="3" t="s">
        <v>646</v>
      </c>
      <c r="D91" s="1" t="s">
        <v>504</v>
      </c>
      <c r="E91" s="1" t="s">
        <v>593</v>
      </c>
      <c r="G91" s="1" t="s">
        <v>647</v>
      </c>
      <c r="H91" s="1" t="s">
        <v>648</v>
      </c>
      <c r="I91" s="1" t="s">
        <v>649</v>
      </c>
      <c r="J91" s="1" t="s">
        <v>650</v>
      </c>
      <c r="K91" s="1" t="s">
        <v>46</v>
      </c>
      <c r="L91">
        <f t="shared" si="4"/>
        <v>2</v>
      </c>
      <c r="M91">
        <f t="shared" si="5"/>
        <v>3</v>
      </c>
      <c r="N91">
        <f t="shared" si="6"/>
        <v>2012</v>
      </c>
      <c r="O91" s="4">
        <v>70000000</v>
      </c>
      <c r="P91" s="4">
        <f t="shared" si="7"/>
        <v>278800000</v>
      </c>
      <c r="Q91" s="4">
        <v>348800000</v>
      </c>
    </row>
    <row r="92" spans="1:17" x14ac:dyDescent="0.2">
      <c r="A92" s="1" t="s">
        <v>651</v>
      </c>
      <c r="B92" s="2">
        <v>41922</v>
      </c>
      <c r="C92" s="3" t="s">
        <v>652</v>
      </c>
      <c r="D92" s="1" t="s">
        <v>73</v>
      </c>
      <c r="E92" s="1" t="s">
        <v>653</v>
      </c>
      <c r="G92" s="1" t="s">
        <v>654</v>
      </c>
      <c r="H92" s="1" t="s">
        <v>655</v>
      </c>
      <c r="I92" s="1" t="s">
        <v>656</v>
      </c>
      <c r="J92" s="1" t="s">
        <v>150</v>
      </c>
      <c r="K92" s="1" t="s">
        <v>657</v>
      </c>
      <c r="L92">
        <f t="shared" si="4"/>
        <v>10</v>
      </c>
      <c r="M92">
        <f t="shared" si="5"/>
        <v>10</v>
      </c>
      <c r="N92">
        <f t="shared" si="6"/>
        <v>2014</v>
      </c>
      <c r="O92" s="4">
        <v>70000000</v>
      </c>
      <c r="P92" s="4">
        <f t="shared" si="7"/>
        <v>147100000</v>
      </c>
      <c r="Q92" s="4">
        <v>217100000</v>
      </c>
    </row>
    <row r="93" spans="1:17" x14ac:dyDescent="0.2">
      <c r="A93" s="1" t="s">
        <v>658</v>
      </c>
      <c r="B93" s="2">
        <v>41736</v>
      </c>
      <c r="C93" s="3" t="s">
        <v>659</v>
      </c>
      <c r="D93" s="1" t="s">
        <v>73</v>
      </c>
      <c r="E93" s="1" t="s">
        <v>660</v>
      </c>
      <c r="G93" s="1" t="s">
        <v>525</v>
      </c>
      <c r="H93" s="1" t="s">
        <v>547</v>
      </c>
      <c r="I93" s="1" t="s">
        <v>661</v>
      </c>
      <c r="J93" s="1" t="s">
        <v>662</v>
      </c>
      <c r="K93" s="1" t="s">
        <v>663</v>
      </c>
      <c r="L93">
        <f t="shared" si="4"/>
        <v>7</v>
      </c>
      <c r="M93">
        <f t="shared" si="5"/>
        <v>4</v>
      </c>
      <c r="N93">
        <f t="shared" si="6"/>
        <v>2014</v>
      </c>
      <c r="O93" s="4">
        <v>25000000</v>
      </c>
      <c r="P93" s="4">
        <f t="shared" si="7"/>
        <v>4500000</v>
      </c>
      <c r="Q93" s="4">
        <v>29500000</v>
      </c>
    </row>
    <row r="94" spans="1:17" x14ac:dyDescent="0.2">
      <c r="A94" s="1" t="s">
        <v>664</v>
      </c>
      <c r="B94" s="2">
        <v>42053</v>
      </c>
      <c r="C94" s="3" t="s">
        <v>665</v>
      </c>
      <c r="D94" s="1" t="s">
        <v>22</v>
      </c>
      <c r="E94" s="1" t="s">
        <v>666</v>
      </c>
      <c r="G94" s="1" t="s">
        <v>667</v>
      </c>
      <c r="H94" s="1" t="s">
        <v>668</v>
      </c>
      <c r="I94" s="1" t="s">
        <v>669</v>
      </c>
      <c r="J94" s="1" t="s">
        <v>670</v>
      </c>
      <c r="K94" s="1" t="s">
        <v>671</v>
      </c>
      <c r="L94">
        <f t="shared" si="4"/>
        <v>18</v>
      </c>
      <c r="M94">
        <f t="shared" si="5"/>
        <v>2</v>
      </c>
      <c r="N94">
        <f t="shared" si="6"/>
        <v>2015</v>
      </c>
      <c r="O94" s="4">
        <v>65000000</v>
      </c>
      <c r="P94" s="4">
        <f t="shared" si="7"/>
        <v>55000000</v>
      </c>
      <c r="Q94" s="4">
        <v>120000000</v>
      </c>
    </row>
    <row r="95" spans="1:17" x14ac:dyDescent="0.2">
      <c r="A95" s="1" t="s">
        <v>672</v>
      </c>
      <c r="B95" s="2">
        <v>41957</v>
      </c>
      <c r="C95" s="3" t="s">
        <v>673</v>
      </c>
      <c r="D95" s="1" t="s">
        <v>39</v>
      </c>
      <c r="E95" s="1" t="s">
        <v>674</v>
      </c>
      <c r="F95" s="1" t="s">
        <v>675</v>
      </c>
      <c r="G95" s="1" t="s">
        <v>676</v>
      </c>
      <c r="H95" s="1" t="s">
        <v>677</v>
      </c>
      <c r="I95" s="1" t="s">
        <v>678</v>
      </c>
      <c r="J95" s="1" t="s">
        <v>679</v>
      </c>
      <c r="L95">
        <f t="shared" si="4"/>
        <v>14</v>
      </c>
      <c r="M95">
        <f t="shared" si="5"/>
        <v>11</v>
      </c>
      <c r="N95">
        <f t="shared" si="6"/>
        <v>2014</v>
      </c>
      <c r="O95" s="4">
        <v>50000000</v>
      </c>
      <c r="P95" s="4">
        <f t="shared" si="7"/>
        <v>119800000</v>
      </c>
      <c r="Q95" s="4">
        <v>169800000</v>
      </c>
    </row>
    <row r="96" spans="1:17" x14ac:dyDescent="0.2">
      <c r="A96" s="1" t="s">
        <v>680</v>
      </c>
      <c r="B96" s="2">
        <v>41804</v>
      </c>
      <c r="C96" s="3" t="s">
        <v>681</v>
      </c>
      <c r="D96" s="1" t="s">
        <v>155</v>
      </c>
      <c r="E96" s="1" t="s">
        <v>682</v>
      </c>
      <c r="G96" s="1" t="s">
        <v>683</v>
      </c>
      <c r="H96" s="1" t="s">
        <v>684</v>
      </c>
      <c r="I96" s="1" t="s">
        <v>685</v>
      </c>
      <c r="J96" s="1" t="s">
        <v>686</v>
      </c>
      <c r="L96">
        <f t="shared" si="4"/>
        <v>14</v>
      </c>
      <c r="M96">
        <f t="shared" si="5"/>
        <v>6</v>
      </c>
      <c r="N96">
        <f t="shared" si="6"/>
        <v>2014</v>
      </c>
      <c r="O96" s="4">
        <v>13000000</v>
      </c>
      <c r="P96" s="4">
        <f t="shared" si="7"/>
        <v>32300000</v>
      </c>
      <c r="Q96" s="4">
        <v>45300000</v>
      </c>
    </row>
    <row r="97" spans="1:17" x14ac:dyDescent="0.2">
      <c r="A97" s="1" t="s">
        <v>687</v>
      </c>
      <c r="B97" s="2">
        <v>42426</v>
      </c>
      <c r="C97" s="3" t="s">
        <v>688</v>
      </c>
      <c r="D97" s="1" t="s">
        <v>73</v>
      </c>
      <c r="E97" s="1" t="s">
        <v>689</v>
      </c>
      <c r="G97" s="1" t="s">
        <v>690</v>
      </c>
      <c r="H97" s="1" t="s">
        <v>691</v>
      </c>
      <c r="I97" s="1" t="s">
        <v>458</v>
      </c>
      <c r="L97">
        <f t="shared" si="4"/>
        <v>26</v>
      </c>
      <c r="M97">
        <f t="shared" si="5"/>
        <v>2</v>
      </c>
      <c r="N97">
        <f t="shared" si="6"/>
        <v>2016</v>
      </c>
      <c r="O97" s="4">
        <v>23000000</v>
      </c>
      <c r="P97" s="4">
        <f t="shared" si="7"/>
        <v>23200000</v>
      </c>
      <c r="Q97" s="4">
        <v>46200000</v>
      </c>
    </row>
    <row r="98" spans="1:17" x14ac:dyDescent="0.2">
      <c r="A98" s="1" t="s">
        <v>692</v>
      </c>
      <c r="B98" s="2">
        <v>41787</v>
      </c>
      <c r="C98" s="3" t="s">
        <v>693</v>
      </c>
      <c r="D98" s="1" t="s">
        <v>22</v>
      </c>
      <c r="E98" s="1" t="s">
        <v>694</v>
      </c>
      <c r="G98" s="1" t="s">
        <v>695</v>
      </c>
      <c r="H98" s="1" t="s">
        <v>696</v>
      </c>
      <c r="L98">
        <f t="shared" si="4"/>
        <v>28</v>
      </c>
      <c r="M98">
        <f t="shared" si="5"/>
        <v>5</v>
      </c>
      <c r="N98">
        <f t="shared" si="6"/>
        <v>2014</v>
      </c>
      <c r="O98" s="4">
        <v>178000000</v>
      </c>
      <c r="P98" s="4">
        <f t="shared" si="7"/>
        <v>192500000</v>
      </c>
      <c r="Q98" s="4">
        <v>370500000</v>
      </c>
    </row>
    <row r="99" spans="1:17" x14ac:dyDescent="0.2">
      <c r="A99" s="1" t="s">
        <v>697</v>
      </c>
      <c r="B99" s="2">
        <v>41495</v>
      </c>
      <c r="C99" s="3" t="s">
        <v>698</v>
      </c>
      <c r="D99" s="1" t="s">
        <v>155</v>
      </c>
      <c r="E99" s="1" t="s">
        <v>453</v>
      </c>
      <c r="G99" s="1" t="s">
        <v>699</v>
      </c>
      <c r="H99" s="1" t="s">
        <v>700</v>
      </c>
      <c r="I99" s="1" t="s">
        <v>454</v>
      </c>
      <c r="J99" s="1" t="s">
        <v>701</v>
      </c>
      <c r="K99" s="1" t="s">
        <v>702</v>
      </c>
      <c r="L99">
        <f t="shared" si="4"/>
        <v>9</v>
      </c>
      <c r="M99">
        <f t="shared" si="5"/>
        <v>8</v>
      </c>
      <c r="N99">
        <f t="shared" si="6"/>
        <v>2013</v>
      </c>
      <c r="O99" s="4">
        <v>115000000</v>
      </c>
      <c r="P99" s="4">
        <f t="shared" si="7"/>
        <v>171100000</v>
      </c>
      <c r="Q99" s="4">
        <v>286100000</v>
      </c>
    </row>
    <row r="100" spans="1:17" x14ac:dyDescent="0.2">
      <c r="A100" s="1" t="s">
        <v>703</v>
      </c>
      <c r="B100" s="2">
        <v>42139</v>
      </c>
      <c r="C100" s="3" t="s">
        <v>704</v>
      </c>
      <c r="D100" s="1" t="s">
        <v>140</v>
      </c>
      <c r="E100" s="1" t="s">
        <v>705</v>
      </c>
      <c r="G100" s="1" t="s">
        <v>706</v>
      </c>
      <c r="H100" s="1" t="s">
        <v>707</v>
      </c>
      <c r="I100" s="1" t="s">
        <v>708</v>
      </c>
      <c r="L100">
        <f t="shared" si="4"/>
        <v>15</v>
      </c>
      <c r="M100">
        <f t="shared" si="5"/>
        <v>5</v>
      </c>
      <c r="N100">
        <f t="shared" si="6"/>
        <v>2015</v>
      </c>
      <c r="O100" s="4">
        <v>1400000</v>
      </c>
      <c r="P100" s="4">
        <f t="shared" si="7"/>
        <v>1400000</v>
      </c>
      <c r="Q100" s="4">
        <v>2800000</v>
      </c>
    </row>
    <row r="101" spans="1:17" x14ac:dyDescent="0.2">
      <c r="A101" s="1" t="s">
        <v>709</v>
      </c>
      <c r="B101" s="2">
        <v>41173</v>
      </c>
      <c r="C101" s="3" t="s">
        <v>710</v>
      </c>
      <c r="D101" s="1" t="s">
        <v>22</v>
      </c>
      <c r="E101" s="1" t="s">
        <v>711</v>
      </c>
      <c r="G101" s="1" t="s">
        <v>712</v>
      </c>
      <c r="H101" s="1" t="s">
        <v>244</v>
      </c>
      <c r="I101" s="1" t="s">
        <v>713</v>
      </c>
      <c r="J101" s="1" t="s">
        <v>714</v>
      </c>
      <c r="K101" s="1" t="s">
        <v>448</v>
      </c>
      <c r="L101">
        <f t="shared" si="4"/>
        <v>21</v>
      </c>
      <c r="M101">
        <f t="shared" si="5"/>
        <v>9</v>
      </c>
      <c r="N101">
        <f t="shared" si="6"/>
        <v>2012</v>
      </c>
      <c r="O101" s="4">
        <v>7000000</v>
      </c>
      <c r="P101" s="4">
        <f t="shared" si="7"/>
        <v>41100000</v>
      </c>
      <c r="Q101" s="4">
        <v>48100000</v>
      </c>
    </row>
    <row r="102" spans="1:17" x14ac:dyDescent="0.2">
      <c r="A102" s="1" t="s">
        <v>715</v>
      </c>
      <c r="B102" s="2">
        <v>41537</v>
      </c>
      <c r="C102" s="3" t="s">
        <v>716</v>
      </c>
      <c r="D102" s="1" t="s">
        <v>39</v>
      </c>
      <c r="E102" s="1" t="s">
        <v>717</v>
      </c>
      <c r="G102" s="1" t="s">
        <v>718</v>
      </c>
      <c r="H102" s="1" t="s">
        <v>719</v>
      </c>
      <c r="I102" s="1" t="s">
        <v>102</v>
      </c>
      <c r="J102" s="1" t="s">
        <v>720</v>
      </c>
      <c r="K102" s="1" t="s">
        <v>721</v>
      </c>
      <c r="L102">
        <f t="shared" si="4"/>
        <v>20</v>
      </c>
      <c r="M102">
        <f t="shared" si="5"/>
        <v>9</v>
      </c>
      <c r="N102">
        <f t="shared" si="6"/>
        <v>2013</v>
      </c>
      <c r="O102" s="4">
        <v>8000000</v>
      </c>
      <c r="P102" s="4">
        <f t="shared" si="7"/>
        <v>17300000</v>
      </c>
      <c r="Q102" s="4">
        <v>25300000</v>
      </c>
    </row>
    <row r="103" spans="1:17" x14ac:dyDescent="0.2">
      <c r="A103" s="1" t="s">
        <v>722</v>
      </c>
      <c r="B103" s="2">
        <v>42151</v>
      </c>
      <c r="C103" s="3" t="s">
        <v>723</v>
      </c>
      <c r="D103" s="1" t="s">
        <v>39</v>
      </c>
      <c r="E103" s="1" t="s">
        <v>724</v>
      </c>
      <c r="G103" s="1" t="s">
        <v>725</v>
      </c>
      <c r="H103" s="1" t="s">
        <v>726</v>
      </c>
      <c r="I103" s="1" t="s">
        <v>727</v>
      </c>
      <c r="J103" s="1" t="s">
        <v>728</v>
      </c>
      <c r="K103" s="1" t="s">
        <v>729</v>
      </c>
      <c r="L103">
        <f t="shared" si="4"/>
        <v>27</v>
      </c>
      <c r="M103">
        <f t="shared" si="5"/>
        <v>5</v>
      </c>
      <c r="N103">
        <f t="shared" si="6"/>
        <v>2015</v>
      </c>
      <c r="O103" s="4">
        <v>39000000</v>
      </c>
      <c r="P103" s="4">
        <f t="shared" si="7"/>
        <v>10300000</v>
      </c>
      <c r="Q103" s="4">
        <v>49300000</v>
      </c>
    </row>
    <row r="104" spans="1:17" x14ac:dyDescent="0.2">
      <c r="A104" s="1" t="s">
        <v>730</v>
      </c>
      <c r="B104" s="2">
        <v>41418</v>
      </c>
      <c r="C104" s="3" t="s">
        <v>731</v>
      </c>
      <c r="D104" s="1" t="s">
        <v>140</v>
      </c>
      <c r="E104" s="1" t="s">
        <v>732</v>
      </c>
      <c r="G104" s="1" t="s">
        <v>568</v>
      </c>
      <c r="H104" s="1" t="s">
        <v>733</v>
      </c>
      <c r="I104" s="1" t="s">
        <v>734</v>
      </c>
      <c r="J104" s="1" t="s">
        <v>735</v>
      </c>
      <c r="K104" s="1" t="s">
        <v>340</v>
      </c>
      <c r="L104">
        <f t="shared" si="4"/>
        <v>24</v>
      </c>
      <c r="M104">
        <f t="shared" si="5"/>
        <v>5</v>
      </c>
      <c r="N104">
        <f t="shared" si="6"/>
        <v>2013</v>
      </c>
      <c r="O104" s="4">
        <v>93000000</v>
      </c>
      <c r="P104" s="4">
        <f t="shared" si="7"/>
        <v>175400000</v>
      </c>
      <c r="Q104" s="4">
        <v>268400000</v>
      </c>
    </row>
    <row r="105" spans="1:17" x14ac:dyDescent="0.2">
      <c r="A105" s="1" t="s">
        <v>736</v>
      </c>
      <c r="B105" s="2">
        <v>41320</v>
      </c>
      <c r="C105" s="3" t="s">
        <v>737</v>
      </c>
      <c r="D105" s="1" t="s">
        <v>39</v>
      </c>
      <c r="E105" s="1" t="s">
        <v>738</v>
      </c>
      <c r="G105" s="1" t="s">
        <v>739</v>
      </c>
      <c r="H105" s="1" t="s">
        <v>740</v>
      </c>
      <c r="I105" s="1" t="s">
        <v>741</v>
      </c>
      <c r="J105" s="1" t="s">
        <v>742</v>
      </c>
      <c r="K105" s="1" t="s">
        <v>743</v>
      </c>
      <c r="L105">
        <f t="shared" si="4"/>
        <v>15</v>
      </c>
      <c r="M105">
        <f t="shared" si="5"/>
        <v>2</v>
      </c>
      <c r="N105">
        <f t="shared" si="6"/>
        <v>2013</v>
      </c>
      <c r="O105" s="4">
        <v>40000000</v>
      </c>
      <c r="P105" s="4">
        <f t="shared" si="7"/>
        <v>34600000</v>
      </c>
      <c r="Q105" s="4">
        <v>74600000</v>
      </c>
    </row>
    <row r="106" spans="1:17" x14ac:dyDescent="0.2">
      <c r="A106" s="1" t="s">
        <v>744</v>
      </c>
      <c r="B106" s="2">
        <v>41369</v>
      </c>
      <c r="C106" s="3" t="s">
        <v>745</v>
      </c>
      <c r="D106" s="1" t="s">
        <v>147</v>
      </c>
      <c r="E106" s="1" t="s">
        <v>641</v>
      </c>
      <c r="G106" s="1" t="s">
        <v>746</v>
      </c>
      <c r="H106" s="1" t="s">
        <v>747</v>
      </c>
      <c r="I106" s="1" t="s">
        <v>748</v>
      </c>
      <c r="J106" s="1" t="s">
        <v>749</v>
      </c>
      <c r="K106" s="1" t="s">
        <v>750</v>
      </c>
      <c r="L106">
        <f t="shared" si="4"/>
        <v>5</v>
      </c>
      <c r="M106">
        <f t="shared" si="5"/>
        <v>4</v>
      </c>
      <c r="N106">
        <f t="shared" si="6"/>
        <v>2013</v>
      </c>
      <c r="O106" s="4">
        <v>17000000</v>
      </c>
      <c r="P106" s="4">
        <f t="shared" si="7"/>
        <v>80500000</v>
      </c>
      <c r="Q106" s="4">
        <v>97500000</v>
      </c>
    </row>
    <row r="107" spans="1:17" x14ac:dyDescent="0.2">
      <c r="A107" s="1" t="s">
        <v>751</v>
      </c>
      <c r="B107" s="2">
        <v>42025</v>
      </c>
      <c r="C107" s="3" t="s">
        <v>752</v>
      </c>
      <c r="D107" s="1" t="s">
        <v>155</v>
      </c>
      <c r="E107" s="1" t="s">
        <v>753</v>
      </c>
      <c r="G107" s="1" t="s">
        <v>396</v>
      </c>
      <c r="H107" s="1" t="s">
        <v>109</v>
      </c>
      <c r="I107" s="1" t="s">
        <v>754</v>
      </c>
      <c r="L107">
        <f t="shared" si="4"/>
        <v>21</v>
      </c>
      <c r="M107">
        <f t="shared" si="5"/>
        <v>1</v>
      </c>
      <c r="N107">
        <f t="shared" si="6"/>
        <v>2015</v>
      </c>
      <c r="O107" s="4">
        <v>15000000</v>
      </c>
      <c r="P107" s="4">
        <f t="shared" si="7"/>
        <v>21900000</v>
      </c>
      <c r="Q107" s="4">
        <v>36900000</v>
      </c>
    </row>
    <row r="108" spans="1:17" x14ac:dyDescent="0.2">
      <c r="A108" s="1" t="s">
        <v>755</v>
      </c>
      <c r="B108" s="2">
        <v>42258</v>
      </c>
      <c r="C108" s="3" t="s">
        <v>756</v>
      </c>
      <c r="D108" s="1" t="s">
        <v>15</v>
      </c>
      <c r="E108" s="1" t="s">
        <v>757</v>
      </c>
      <c r="G108" s="1" t="s">
        <v>758</v>
      </c>
      <c r="H108" s="1" t="s">
        <v>104</v>
      </c>
      <c r="I108" s="1" t="s">
        <v>759</v>
      </c>
      <c r="J108" s="1" t="s">
        <v>760</v>
      </c>
      <c r="L108">
        <f t="shared" si="4"/>
        <v>11</v>
      </c>
      <c r="M108">
        <f t="shared" si="5"/>
        <v>9</v>
      </c>
      <c r="N108">
        <f t="shared" si="6"/>
        <v>2015</v>
      </c>
      <c r="O108" s="4">
        <v>13000000</v>
      </c>
      <c r="P108" s="4">
        <f t="shared" si="7"/>
        <v>19800000</v>
      </c>
      <c r="Q108" s="4">
        <v>32800000</v>
      </c>
    </row>
    <row r="109" spans="1:17" x14ac:dyDescent="0.2">
      <c r="A109" s="1" t="s">
        <v>761</v>
      </c>
      <c r="B109" s="2">
        <v>42220</v>
      </c>
      <c r="C109" s="3" t="s">
        <v>762</v>
      </c>
      <c r="D109" s="1" t="s">
        <v>22</v>
      </c>
      <c r="E109" s="1" t="s">
        <v>490</v>
      </c>
      <c r="G109" s="1" t="s">
        <v>763</v>
      </c>
      <c r="H109" s="1" t="s">
        <v>492</v>
      </c>
      <c r="I109" s="1" t="s">
        <v>430</v>
      </c>
      <c r="J109" s="1" t="s">
        <v>764</v>
      </c>
      <c r="K109" s="1" t="s">
        <v>328</v>
      </c>
      <c r="L109">
        <f t="shared" si="4"/>
        <v>4</v>
      </c>
      <c r="M109">
        <f t="shared" si="5"/>
        <v>8</v>
      </c>
      <c r="N109">
        <f t="shared" si="6"/>
        <v>2015</v>
      </c>
      <c r="O109" s="4">
        <v>120000000</v>
      </c>
      <c r="P109" s="4">
        <f t="shared" si="7"/>
        <v>48000000</v>
      </c>
      <c r="Q109" s="4">
        <v>168000000</v>
      </c>
    </row>
    <row r="110" spans="1:17" x14ac:dyDescent="0.2">
      <c r="A110" s="1" t="s">
        <v>765</v>
      </c>
      <c r="B110" s="2">
        <v>41411</v>
      </c>
      <c r="C110" s="3" t="s">
        <v>766</v>
      </c>
      <c r="D110" s="1" t="s">
        <v>22</v>
      </c>
      <c r="E110" s="1" t="s">
        <v>767</v>
      </c>
      <c r="G110" s="1" t="s">
        <v>768</v>
      </c>
      <c r="H110" s="1" t="s">
        <v>443</v>
      </c>
      <c r="I110" s="1" t="s">
        <v>380</v>
      </c>
      <c r="J110" s="1" t="s">
        <v>769</v>
      </c>
      <c r="K110" s="1" t="s">
        <v>770</v>
      </c>
      <c r="L110">
        <f t="shared" si="4"/>
        <v>17</v>
      </c>
      <c r="M110">
        <f t="shared" si="5"/>
        <v>5</v>
      </c>
      <c r="N110">
        <f t="shared" si="6"/>
        <v>2013</v>
      </c>
      <c r="O110" s="4">
        <v>160000000</v>
      </c>
      <c r="P110" s="4">
        <f t="shared" si="7"/>
        <v>628700000</v>
      </c>
      <c r="Q110" s="4">
        <v>788700000</v>
      </c>
    </row>
    <row r="111" spans="1:17" x14ac:dyDescent="0.2">
      <c r="A111" s="1" t="s">
        <v>771</v>
      </c>
      <c r="B111" s="2">
        <v>41215</v>
      </c>
      <c r="C111" s="3" t="s">
        <v>772</v>
      </c>
      <c r="D111" s="1" t="s">
        <v>73</v>
      </c>
      <c r="E111" s="1" t="s">
        <v>773</v>
      </c>
      <c r="G111" s="1" t="s">
        <v>33</v>
      </c>
      <c r="H111" s="1" t="s">
        <v>774</v>
      </c>
      <c r="I111" s="1" t="s">
        <v>775</v>
      </c>
      <c r="J111" s="1" t="s">
        <v>776</v>
      </c>
      <c r="K111" s="1" t="s">
        <v>18</v>
      </c>
      <c r="L111">
        <f t="shared" si="4"/>
        <v>2</v>
      </c>
      <c r="M111">
        <f t="shared" si="5"/>
        <v>11</v>
      </c>
      <c r="N111">
        <f t="shared" si="6"/>
        <v>2012</v>
      </c>
      <c r="O111" s="4">
        <v>31000000</v>
      </c>
      <c r="P111" s="4">
        <f t="shared" si="7"/>
        <v>130800000</v>
      </c>
      <c r="Q111" s="4">
        <v>161800000</v>
      </c>
    </row>
    <row r="112" spans="1:17" x14ac:dyDescent="0.2">
      <c r="A112" s="1" t="s">
        <v>777</v>
      </c>
      <c r="B112" s="2">
        <v>42487</v>
      </c>
      <c r="C112" s="3" t="s">
        <v>778</v>
      </c>
      <c r="D112" s="1" t="s">
        <v>58</v>
      </c>
      <c r="E112" s="1" t="s">
        <v>779</v>
      </c>
      <c r="G112" s="1" t="s">
        <v>780</v>
      </c>
      <c r="H112" s="1" t="s">
        <v>781</v>
      </c>
      <c r="I112" s="1" t="s">
        <v>782</v>
      </c>
      <c r="J112" s="1" t="s">
        <v>783</v>
      </c>
      <c r="K112" s="1" t="s">
        <v>784</v>
      </c>
      <c r="L112">
        <f t="shared" si="4"/>
        <v>27</v>
      </c>
      <c r="M112">
        <f t="shared" si="5"/>
        <v>4</v>
      </c>
      <c r="N112">
        <f t="shared" si="6"/>
        <v>2016</v>
      </c>
      <c r="O112" s="4">
        <v>19000000</v>
      </c>
      <c r="P112" s="4">
        <f t="shared" si="7"/>
        <v>12700000</v>
      </c>
      <c r="Q112" s="4">
        <v>31700000</v>
      </c>
    </row>
    <row r="113" spans="1:17" x14ac:dyDescent="0.2">
      <c r="A113" s="1" t="s">
        <v>785</v>
      </c>
      <c r="B113" s="2">
        <v>41411</v>
      </c>
      <c r="C113" s="3" t="s">
        <v>786</v>
      </c>
      <c r="D113" s="1" t="s">
        <v>73</v>
      </c>
      <c r="E113" s="1" t="s">
        <v>787</v>
      </c>
      <c r="G113" s="1" t="s">
        <v>788</v>
      </c>
      <c r="H113" s="1" t="s">
        <v>789</v>
      </c>
      <c r="I113" s="1" t="s">
        <v>790</v>
      </c>
      <c r="J113" s="1" t="s">
        <v>791</v>
      </c>
      <c r="K113" s="1" t="s">
        <v>792</v>
      </c>
      <c r="L113">
        <f t="shared" si="4"/>
        <v>17</v>
      </c>
      <c r="M113">
        <f t="shared" si="5"/>
        <v>5</v>
      </c>
      <c r="N113">
        <f t="shared" si="6"/>
        <v>2013</v>
      </c>
      <c r="O113" s="4">
        <v>3000000</v>
      </c>
      <c r="P113" s="4">
        <f t="shared" si="7"/>
        <v>8300000</v>
      </c>
      <c r="Q113" s="4">
        <v>11300000</v>
      </c>
    </row>
    <row r="114" spans="1:17" x14ac:dyDescent="0.2">
      <c r="A114" s="1" t="s">
        <v>793</v>
      </c>
      <c r="B114" s="2">
        <v>42537</v>
      </c>
      <c r="C114" s="3" t="s">
        <v>794</v>
      </c>
      <c r="D114" s="1" t="s">
        <v>73</v>
      </c>
      <c r="E114" s="1" t="s">
        <v>795</v>
      </c>
      <c r="G114" s="1" t="s">
        <v>796</v>
      </c>
      <c r="H114" s="1" t="s">
        <v>333</v>
      </c>
      <c r="I114" s="1" t="s">
        <v>557</v>
      </c>
      <c r="J114" s="1" t="s">
        <v>797</v>
      </c>
      <c r="L114">
        <f t="shared" si="4"/>
        <v>16</v>
      </c>
      <c r="M114">
        <f t="shared" si="5"/>
        <v>6</v>
      </c>
      <c r="N114">
        <f t="shared" si="6"/>
        <v>2016</v>
      </c>
      <c r="O114" s="4">
        <v>50000000</v>
      </c>
      <c r="P114" s="4">
        <f t="shared" si="7"/>
        <v>-28800000</v>
      </c>
      <c r="Q114" s="4">
        <v>21200000</v>
      </c>
    </row>
    <row r="115" spans="1:17" x14ac:dyDescent="0.2">
      <c r="A115" s="1" t="s">
        <v>798</v>
      </c>
      <c r="B115" s="2">
        <v>40977</v>
      </c>
      <c r="C115" s="3" t="s">
        <v>799</v>
      </c>
      <c r="D115" s="1" t="s">
        <v>39</v>
      </c>
      <c r="E115" s="1" t="s">
        <v>800</v>
      </c>
      <c r="G115" s="1" t="s">
        <v>801</v>
      </c>
      <c r="H115" s="1" t="s">
        <v>800</v>
      </c>
      <c r="I115" s="1" t="s">
        <v>802</v>
      </c>
      <c r="J115" s="1" t="s">
        <v>596</v>
      </c>
      <c r="K115" s="1" t="s">
        <v>803</v>
      </c>
      <c r="L115">
        <f t="shared" si="4"/>
        <v>9</v>
      </c>
      <c r="M115">
        <f t="shared" si="5"/>
        <v>3</v>
      </c>
      <c r="N115">
        <f t="shared" si="6"/>
        <v>2012</v>
      </c>
      <c r="O115" s="4">
        <v>10000000</v>
      </c>
      <c r="P115" s="4">
        <f t="shared" si="7"/>
        <v>2200000</v>
      </c>
      <c r="Q115" s="4">
        <v>12200000</v>
      </c>
    </row>
    <row r="116" spans="1:17" x14ac:dyDescent="0.2">
      <c r="A116" s="1" t="s">
        <v>804</v>
      </c>
      <c r="B116" s="2">
        <v>41208</v>
      </c>
      <c r="C116" s="3" t="s">
        <v>805</v>
      </c>
      <c r="D116" s="1" t="s">
        <v>39</v>
      </c>
      <c r="E116" s="1" t="s">
        <v>806</v>
      </c>
      <c r="G116" s="1" t="s">
        <v>807</v>
      </c>
      <c r="H116" s="1" t="s">
        <v>746</v>
      </c>
      <c r="I116" s="1" t="s">
        <v>808</v>
      </c>
      <c r="J116" s="1" t="s">
        <v>809</v>
      </c>
      <c r="K116" s="1" t="s">
        <v>810</v>
      </c>
      <c r="L116">
        <f t="shared" si="4"/>
        <v>26</v>
      </c>
      <c r="M116">
        <f t="shared" si="5"/>
        <v>10</v>
      </c>
      <c r="N116">
        <f t="shared" si="6"/>
        <v>2012</v>
      </c>
      <c r="O116" s="4">
        <v>14000000</v>
      </c>
      <c r="P116" s="4">
        <f t="shared" si="7"/>
        <v>-2600000</v>
      </c>
      <c r="Q116" s="4">
        <v>11400000</v>
      </c>
    </row>
    <row r="117" spans="1:17" x14ac:dyDescent="0.2">
      <c r="A117" s="1" t="s">
        <v>811</v>
      </c>
      <c r="B117" s="2">
        <v>41927</v>
      </c>
      <c r="C117" s="3" t="s">
        <v>812</v>
      </c>
      <c r="D117" s="1" t="s">
        <v>22</v>
      </c>
      <c r="E117" s="1" t="s">
        <v>711</v>
      </c>
      <c r="G117" s="1" t="s">
        <v>415</v>
      </c>
      <c r="H117" s="1" t="s">
        <v>813</v>
      </c>
      <c r="I117" s="1" t="s">
        <v>814</v>
      </c>
      <c r="J117" s="1" t="s">
        <v>244</v>
      </c>
      <c r="K117" s="1" t="s">
        <v>815</v>
      </c>
      <c r="L117">
        <f t="shared" si="4"/>
        <v>15</v>
      </c>
      <c r="M117">
        <f t="shared" si="5"/>
        <v>10</v>
      </c>
      <c r="N117">
        <f t="shared" si="6"/>
        <v>2014</v>
      </c>
      <c r="O117" s="4">
        <v>68000000</v>
      </c>
      <c r="P117" s="4">
        <f t="shared" si="7"/>
        <v>143800000</v>
      </c>
      <c r="Q117" s="4">
        <v>211800000</v>
      </c>
    </row>
    <row r="118" spans="1:17" x14ac:dyDescent="0.2">
      <c r="A118" s="1" t="s">
        <v>816</v>
      </c>
      <c r="B118" s="2">
        <v>41360</v>
      </c>
      <c r="C118" s="3" t="s">
        <v>817</v>
      </c>
      <c r="D118" s="1" t="s">
        <v>22</v>
      </c>
      <c r="E118" s="1" t="s">
        <v>818</v>
      </c>
      <c r="G118" s="1" t="s">
        <v>43</v>
      </c>
      <c r="H118" s="1" t="s">
        <v>819</v>
      </c>
      <c r="I118" s="1" t="s">
        <v>443</v>
      </c>
      <c r="J118" s="1" t="s">
        <v>82</v>
      </c>
      <c r="K118" s="1" t="s">
        <v>820</v>
      </c>
      <c r="L118">
        <f t="shared" si="4"/>
        <v>27</v>
      </c>
      <c r="M118">
        <f t="shared" si="5"/>
        <v>3</v>
      </c>
      <c r="N118">
        <f t="shared" si="6"/>
        <v>2013</v>
      </c>
      <c r="O118" s="4">
        <v>130000000</v>
      </c>
      <c r="P118" s="4">
        <f t="shared" si="7"/>
        <v>245700000</v>
      </c>
      <c r="Q118" s="4">
        <v>375700000</v>
      </c>
    </row>
    <row r="119" spans="1:17" x14ac:dyDescent="0.2">
      <c r="A119" s="1" t="s">
        <v>821</v>
      </c>
      <c r="B119" s="2">
        <v>41285</v>
      </c>
      <c r="C119" s="3" t="s">
        <v>822</v>
      </c>
      <c r="D119" s="1" t="s">
        <v>22</v>
      </c>
      <c r="E119" s="1" t="s">
        <v>823</v>
      </c>
      <c r="G119" s="1" t="s">
        <v>824</v>
      </c>
      <c r="H119" s="1" t="s">
        <v>182</v>
      </c>
      <c r="I119" s="1" t="s">
        <v>825</v>
      </c>
      <c r="J119" s="1" t="s">
        <v>826</v>
      </c>
      <c r="K119" s="1" t="s">
        <v>827</v>
      </c>
      <c r="L119">
        <f t="shared" si="4"/>
        <v>11</v>
      </c>
      <c r="M119">
        <f t="shared" si="5"/>
        <v>1</v>
      </c>
      <c r="N119">
        <f t="shared" si="6"/>
        <v>2013</v>
      </c>
      <c r="O119" s="4">
        <v>75000000</v>
      </c>
      <c r="P119" s="4">
        <f t="shared" si="7"/>
        <v>30200000</v>
      </c>
      <c r="Q119" s="4">
        <v>105200000</v>
      </c>
    </row>
    <row r="120" spans="1:17" x14ac:dyDescent="0.2">
      <c r="A120" s="1" t="s">
        <v>828</v>
      </c>
      <c r="B120" s="2">
        <v>42090</v>
      </c>
      <c r="C120" s="3" t="s">
        <v>829</v>
      </c>
      <c r="D120" s="1" t="s">
        <v>39</v>
      </c>
      <c r="E120" s="1" t="s">
        <v>830</v>
      </c>
      <c r="G120" s="1" t="s">
        <v>540</v>
      </c>
      <c r="H120" s="1" t="s">
        <v>444</v>
      </c>
      <c r="I120" s="1" t="s">
        <v>831</v>
      </c>
      <c r="J120" s="1" t="s">
        <v>832</v>
      </c>
      <c r="K120" s="1" t="s">
        <v>833</v>
      </c>
      <c r="L120">
        <f t="shared" si="4"/>
        <v>27</v>
      </c>
      <c r="M120">
        <f t="shared" si="5"/>
        <v>3</v>
      </c>
      <c r="N120">
        <f t="shared" si="6"/>
        <v>2015</v>
      </c>
      <c r="O120" s="4">
        <v>40000000</v>
      </c>
      <c r="P120" s="4">
        <f t="shared" si="7"/>
        <v>71800000</v>
      </c>
      <c r="Q120" s="4">
        <v>111800000</v>
      </c>
    </row>
    <row r="121" spans="1:17" x14ac:dyDescent="0.2">
      <c r="A121" s="1" t="s">
        <v>834</v>
      </c>
      <c r="B121" s="2">
        <v>41852</v>
      </c>
      <c r="C121" s="3" t="s">
        <v>835</v>
      </c>
      <c r="D121" s="1" t="s">
        <v>73</v>
      </c>
      <c r="E121" s="1" t="s">
        <v>836</v>
      </c>
      <c r="G121" s="1" t="s">
        <v>61</v>
      </c>
      <c r="H121" s="1" t="s">
        <v>837</v>
      </c>
      <c r="I121" s="1" t="s">
        <v>838</v>
      </c>
      <c r="J121" s="1" t="s">
        <v>839</v>
      </c>
      <c r="K121" s="1" t="s">
        <v>840</v>
      </c>
      <c r="L121">
        <f t="shared" si="4"/>
        <v>1</v>
      </c>
      <c r="M121">
        <f t="shared" si="5"/>
        <v>8</v>
      </c>
      <c r="N121">
        <f t="shared" si="6"/>
        <v>2014</v>
      </c>
      <c r="O121" s="4">
        <v>30000000</v>
      </c>
      <c r="P121" s="4">
        <f t="shared" si="7"/>
        <v>3400000</v>
      </c>
      <c r="Q121" s="4">
        <v>33400000</v>
      </c>
    </row>
    <row r="122" spans="1:17" x14ac:dyDescent="0.2">
      <c r="A122" s="1" t="s">
        <v>841</v>
      </c>
      <c r="B122" s="2">
        <v>41516</v>
      </c>
      <c r="C122" s="3" t="s">
        <v>842</v>
      </c>
      <c r="D122" s="1" t="s">
        <v>22</v>
      </c>
      <c r="E122" s="1" t="s">
        <v>843</v>
      </c>
      <c r="F122" s="1" t="s">
        <v>844</v>
      </c>
      <c r="G122" s="1" t="s">
        <v>374</v>
      </c>
      <c r="H122" s="1" t="s">
        <v>845</v>
      </c>
      <c r="I122" s="1" t="s">
        <v>846</v>
      </c>
      <c r="J122" s="1" t="s">
        <v>847</v>
      </c>
      <c r="L122">
        <f t="shared" si="4"/>
        <v>30</v>
      </c>
      <c r="M122">
        <f t="shared" si="5"/>
        <v>8</v>
      </c>
      <c r="N122">
        <f t="shared" si="6"/>
        <v>2013</v>
      </c>
      <c r="O122" s="4">
        <v>18000000</v>
      </c>
      <c r="P122" s="4">
        <f t="shared" si="7"/>
        <v>-6200000</v>
      </c>
      <c r="Q122" s="4">
        <v>11800000</v>
      </c>
    </row>
    <row r="123" spans="1:17" x14ac:dyDescent="0.2">
      <c r="A123" s="1" t="s">
        <v>848</v>
      </c>
      <c r="B123" s="2">
        <v>40956</v>
      </c>
      <c r="C123" s="3" t="s">
        <v>849</v>
      </c>
      <c r="D123" s="1" t="s">
        <v>22</v>
      </c>
      <c r="E123" s="1" t="s">
        <v>850</v>
      </c>
      <c r="F123" s="1" t="s">
        <v>851</v>
      </c>
      <c r="G123" s="1" t="s">
        <v>852</v>
      </c>
      <c r="H123" s="1" t="s">
        <v>853</v>
      </c>
      <c r="I123" s="1" t="s">
        <v>854</v>
      </c>
      <c r="J123" s="1" t="s">
        <v>855</v>
      </c>
      <c r="K123" s="1" t="s">
        <v>856</v>
      </c>
      <c r="L123">
        <f t="shared" si="4"/>
        <v>17</v>
      </c>
      <c r="M123">
        <f t="shared" si="5"/>
        <v>2</v>
      </c>
      <c r="N123">
        <f t="shared" si="6"/>
        <v>2012</v>
      </c>
      <c r="O123" s="4">
        <v>57000000</v>
      </c>
      <c r="P123" s="4">
        <f t="shared" si="7"/>
        <v>75600000</v>
      </c>
      <c r="Q123" s="4">
        <v>132600000</v>
      </c>
    </row>
    <row r="124" spans="1:17" x14ac:dyDescent="0.2">
      <c r="A124" s="1" t="s">
        <v>857</v>
      </c>
      <c r="B124" s="2">
        <v>42566</v>
      </c>
      <c r="C124" s="3" t="s">
        <v>858</v>
      </c>
      <c r="D124" s="1" t="s">
        <v>39</v>
      </c>
      <c r="E124" s="1" t="s">
        <v>859</v>
      </c>
      <c r="G124" s="1" t="s">
        <v>860</v>
      </c>
      <c r="H124" s="1" t="s">
        <v>596</v>
      </c>
      <c r="I124" s="1" t="s">
        <v>861</v>
      </c>
      <c r="J124" s="1" t="s">
        <v>862</v>
      </c>
      <c r="K124" s="1" t="s">
        <v>354</v>
      </c>
      <c r="L124">
        <f t="shared" si="4"/>
        <v>15</v>
      </c>
      <c r="M124">
        <f t="shared" si="5"/>
        <v>7</v>
      </c>
      <c r="N124">
        <f t="shared" si="6"/>
        <v>2016</v>
      </c>
      <c r="O124" s="4">
        <v>144000000</v>
      </c>
      <c r="P124" s="4">
        <f t="shared" si="7"/>
        <v>73500000</v>
      </c>
      <c r="Q124" s="4">
        <v>217500000</v>
      </c>
    </row>
    <row r="125" spans="1:17" x14ac:dyDescent="0.2">
      <c r="A125" s="1" t="s">
        <v>863</v>
      </c>
      <c r="B125" s="2">
        <v>41719</v>
      </c>
      <c r="C125" s="3" t="s">
        <v>864</v>
      </c>
      <c r="D125" s="1" t="s">
        <v>865</v>
      </c>
      <c r="E125" s="1" t="s">
        <v>866</v>
      </c>
      <c r="G125" s="1" t="s">
        <v>867</v>
      </c>
      <c r="H125" s="1" t="s">
        <v>868</v>
      </c>
      <c r="I125" s="1" t="s">
        <v>869</v>
      </c>
      <c r="J125" s="1" t="s">
        <v>870</v>
      </c>
      <c r="K125" s="1" t="s">
        <v>871</v>
      </c>
      <c r="L125">
        <f t="shared" si="4"/>
        <v>21</v>
      </c>
      <c r="M125">
        <f t="shared" si="5"/>
        <v>3</v>
      </c>
      <c r="N125">
        <f t="shared" si="6"/>
        <v>2014</v>
      </c>
      <c r="O125" s="4">
        <v>2000000</v>
      </c>
      <c r="P125" s="4">
        <f t="shared" si="7"/>
        <v>60600000</v>
      </c>
      <c r="Q125" s="4">
        <v>62600000</v>
      </c>
    </row>
    <row r="126" spans="1:17" x14ac:dyDescent="0.2">
      <c r="A126" s="1" t="s">
        <v>872</v>
      </c>
      <c r="B126" s="2">
        <v>42461</v>
      </c>
      <c r="C126" s="3" t="s">
        <v>873</v>
      </c>
      <c r="D126" s="1" t="s">
        <v>865</v>
      </c>
      <c r="E126" s="1" t="s">
        <v>866</v>
      </c>
      <c r="G126" s="1" t="s">
        <v>874</v>
      </c>
      <c r="H126" s="1" t="s">
        <v>868</v>
      </c>
      <c r="I126" s="1" t="s">
        <v>287</v>
      </c>
      <c r="J126" s="1" t="s">
        <v>875</v>
      </c>
      <c r="K126" s="1" t="s">
        <v>876</v>
      </c>
      <c r="L126">
        <f t="shared" si="4"/>
        <v>1</v>
      </c>
      <c r="M126">
        <f t="shared" si="5"/>
        <v>4</v>
      </c>
      <c r="N126">
        <f t="shared" si="6"/>
        <v>2016</v>
      </c>
      <c r="O126" s="4">
        <v>5000000</v>
      </c>
      <c r="P126" s="4">
        <f t="shared" si="7"/>
        <v>18500000</v>
      </c>
      <c r="Q126" s="4">
        <v>23500000</v>
      </c>
    </row>
    <row r="127" spans="1:17" x14ac:dyDescent="0.2">
      <c r="A127" s="1" t="s">
        <v>877</v>
      </c>
      <c r="B127" s="2">
        <v>42425</v>
      </c>
      <c r="C127" s="3" t="s">
        <v>878</v>
      </c>
      <c r="D127" s="1" t="s">
        <v>22</v>
      </c>
      <c r="E127" s="1" t="s">
        <v>879</v>
      </c>
      <c r="G127" s="1" t="s">
        <v>880</v>
      </c>
      <c r="H127" s="1" t="s">
        <v>463</v>
      </c>
      <c r="I127" s="1" t="s">
        <v>881</v>
      </c>
      <c r="J127" s="1" t="s">
        <v>882</v>
      </c>
      <c r="K127" s="1" t="s">
        <v>883</v>
      </c>
      <c r="L127">
        <f t="shared" si="4"/>
        <v>25</v>
      </c>
      <c r="M127">
        <f t="shared" si="5"/>
        <v>2</v>
      </c>
      <c r="N127">
        <f t="shared" si="6"/>
        <v>2016</v>
      </c>
      <c r="O127" s="4">
        <v>140000000</v>
      </c>
      <c r="P127" s="4">
        <f t="shared" si="7"/>
        <v>5700000</v>
      </c>
      <c r="Q127" s="4">
        <v>145700000</v>
      </c>
    </row>
    <row r="128" spans="1:17" x14ac:dyDescent="0.2">
      <c r="A128" s="1" t="s">
        <v>884</v>
      </c>
      <c r="B128" s="2">
        <v>41767</v>
      </c>
      <c r="C128" s="3" t="s">
        <v>885</v>
      </c>
      <c r="D128" s="1" t="s">
        <v>22</v>
      </c>
      <c r="E128" s="1" t="s">
        <v>886</v>
      </c>
      <c r="G128" s="1" t="s">
        <v>887</v>
      </c>
      <c r="H128" s="1" t="s">
        <v>888</v>
      </c>
      <c r="I128" s="1" t="s">
        <v>889</v>
      </c>
      <c r="J128" s="1" t="s">
        <v>249</v>
      </c>
      <c r="K128" s="1" t="s">
        <v>890</v>
      </c>
      <c r="L128">
        <f t="shared" si="4"/>
        <v>8</v>
      </c>
      <c r="M128">
        <f t="shared" si="5"/>
        <v>5</v>
      </c>
      <c r="N128">
        <f t="shared" si="6"/>
        <v>2014</v>
      </c>
      <c r="O128" s="4">
        <v>160000000</v>
      </c>
      <c r="P128" s="4">
        <f t="shared" si="7"/>
        <v>369000000</v>
      </c>
      <c r="Q128" s="4">
        <v>529000000</v>
      </c>
    </row>
    <row r="129" spans="1:17" x14ac:dyDescent="0.2">
      <c r="A129" s="1" t="s">
        <v>891</v>
      </c>
      <c r="B129" s="2">
        <v>41908</v>
      </c>
      <c r="C129" s="3" t="s">
        <v>892</v>
      </c>
      <c r="D129" s="1" t="s">
        <v>318</v>
      </c>
      <c r="E129" s="1" t="s">
        <v>893</v>
      </c>
      <c r="G129" s="1" t="s">
        <v>247</v>
      </c>
      <c r="H129" s="1" t="s">
        <v>894</v>
      </c>
      <c r="I129" s="1" t="s">
        <v>895</v>
      </c>
      <c r="J129" s="1" t="s">
        <v>172</v>
      </c>
      <c r="K129" s="1" t="s">
        <v>896</v>
      </c>
      <c r="L129">
        <f t="shared" si="4"/>
        <v>26</v>
      </c>
      <c r="M129">
        <f t="shared" si="5"/>
        <v>9</v>
      </c>
      <c r="N129">
        <f t="shared" si="6"/>
        <v>2014</v>
      </c>
      <c r="O129" s="4">
        <v>61000000</v>
      </c>
      <c r="P129" s="4">
        <f t="shared" si="7"/>
        <v>308300000</v>
      </c>
      <c r="Q129" s="4">
        <v>369300000</v>
      </c>
    </row>
    <row r="130" spans="1:17" x14ac:dyDescent="0.2">
      <c r="A130" s="1" t="s">
        <v>897</v>
      </c>
      <c r="B130" s="2">
        <v>40963</v>
      </c>
      <c r="C130" s="3" t="s">
        <v>898</v>
      </c>
      <c r="D130" s="1" t="s">
        <v>179</v>
      </c>
      <c r="E130" s="1" t="s">
        <v>172</v>
      </c>
      <c r="G130" s="1" t="s">
        <v>172</v>
      </c>
      <c r="H130" s="1" t="s">
        <v>899</v>
      </c>
      <c r="I130" s="1" t="s">
        <v>900</v>
      </c>
      <c r="J130" s="1" t="s">
        <v>901</v>
      </c>
      <c r="K130" s="1" t="s">
        <v>902</v>
      </c>
      <c r="L130">
        <f t="shared" si="4"/>
        <v>24</v>
      </c>
      <c r="M130">
        <f t="shared" si="5"/>
        <v>2</v>
      </c>
      <c r="N130">
        <f t="shared" si="6"/>
        <v>2012</v>
      </c>
      <c r="O130" s="4">
        <v>14000000</v>
      </c>
      <c r="P130" s="4">
        <f t="shared" si="7"/>
        <v>21600000</v>
      </c>
      <c r="Q130" s="4">
        <v>35600000</v>
      </c>
    </row>
    <row r="131" spans="1:17" x14ac:dyDescent="0.2">
      <c r="A131" s="1" t="s">
        <v>903</v>
      </c>
      <c r="B131" s="2">
        <v>42282</v>
      </c>
      <c r="C131" s="3" t="s">
        <v>904</v>
      </c>
      <c r="D131" s="1" t="s">
        <v>22</v>
      </c>
      <c r="E131" s="1" t="s">
        <v>905</v>
      </c>
      <c r="G131" s="1" t="s">
        <v>906</v>
      </c>
      <c r="H131" s="1" t="s">
        <v>642</v>
      </c>
      <c r="I131" s="1" t="s">
        <v>907</v>
      </c>
      <c r="J131" s="1" t="s">
        <v>388</v>
      </c>
      <c r="K131" s="1" t="s">
        <v>908</v>
      </c>
      <c r="L131">
        <f t="shared" ref="L131:L194" si="8">DAY(B131)</f>
        <v>5</v>
      </c>
      <c r="M131">
        <f t="shared" ref="M131:M194" si="9">MONTH(B131)</f>
        <v>10</v>
      </c>
      <c r="N131">
        <f t="shared" ref="N131:N194" si="10">YEAR(B131)</f>
        <v>2015</v>
      </c>
      <c r="O131" s="4">
        <v>84000000</v>
      </c>
      <c r="P131" s="4">
        <f t="shared" ref="P131:P194" si="11">Q131-O131</f>
        <v>66200000</v>
      </c>
      <c r="Q131" s="4">
        <v>150200000</v>
      </c>
    </row>
    <row r="132" spans="1:17" x14ac:dyDescent="0.2">
      <c r="A132" s="1" t="s">
        <v>909</v>
      </c>
      <c r="B132" s="2">
        <v>41467</v>
      </c>
      <c r="C132" s="3" t="s">
        <v>910</v>
      </c>
      <c r="D132" s="1" t="s">
        <v>39</v>
      </c>
      <c r="E132" s="1" t="s">
        <v>911</v>
      </c>
      <c r="G132" s="1" t="s">
        <v>361</v>
      </c>
      <c r="H132" s="1" t="s">
        <v>912</v>
      </c>
      <c r="I132" s="1" t="s">
        <v>913</v>
      </c>
      <c r="J132" s="1" t="s">
        <v>914</v>
      </c>
      <c r="K132" s="1" t="s">
        <v>915</v>
      </c>
      <c r="L132">
        <f t="shared" si="8"/>
        <v>12</v>
      </c>
      <c r="M132">
        <f t="shared" si="9"/>
        <v>7</v>
      </c>
      <c r="N132">
        <f t="shared" si="10"/>
        <v>2013</v>
      </c>
      <c r="O132" s="4">
        <v>80000000</v>
      </c>
      <c r="P132" s="4">
        <f t="shared" si="11"/>
        <v>167000000</v>
      </c>
      <c r="Q132" s="4">
        <v>247000000</v>
      </c>
    </row>
    <row r="133" spans="1:17" x14ac:dyDescent="0.2">
      <c r="A133" s="1" t="s">
        <v>916</v>
      </c>
      <c r="B133" s="2">
        <v>42405</v>
      </c>
      <c r="C133" s="3" t="s">
        <v>917</v>
      </c>
      <c r="D133" s="1" t="s">
        <v>39</v>
      </c>
      <c r="E133" s="1" t="s">
        <v>918</v>
      </c>
      <c r="G133" s="1" t="s">
        <v>826</v>
      </c>
      <c r="H133" s="1" t="s">
        <v>919</v>
      </c>
      <c r="I133" s="1" t="s">
        <v>920</v>
      </c>
      <c r="J133" s="1" t="s">
        <v>921</v>
      </c>
      <c r="K133" s="1" t="s">
        <v>42</v>
      </c>
      <c r="L133">
        <f t="shared" si="8"/>
        <v>5</v>
      </c>
      <c r="M133">
        <f t="shared" si="9"/>
        <v>2</v>
      </c>
      <c r="N133">
        <f t="shared" si="10"/>
        <v>2016</v>
      </c>
      <c r="O133" s="4">
        <v>22000000</v>
      </c>
      <c r="P133" s="4">
        <f t="shared" si="11"/>
        <v>0</v>
      </c>
      <c r="Q133" s="4">
        <v>22000000</v>
      </c>
    </row>
    <row r="134" spans="1:17" x14ac:dyDescent="0.2">
      <c r="A134" s="1" t="s">
        <v>922</v>
      </c>
      <c r="B134" s="2">
        <v>42608</v>
      </c>
      <c r="C134" s="3" t="s">
        <v>923</v>
      </c>
      <c r="D134" s="1" t="s">
        <v>58</v>
      </c>
      <c r="E134" s="1" t="s">
        <v>924</v>
      </c>
      <c r="G134" s="1" t="s">
        <v>588</v>
      </c>
      <c r="H134" s="1" t="s">
        <v>925</v>
      </c>
      <c r="I134" s="1" t="s">
        <v>926</v>
      </c>
      <c r="J134" s="1" t="s">
        <v>927</v>
      </c>
      <c r="K134" s="1" t="s">
        <v>928</v>
      </c>
      <c r="L134">
        <f t="shared" si="8"/>
        <v>26</v>
      </c>
      <c r="M134">
        <f t="shared" si="9"/>
        <v>8</v>
      </c>
      <c r="N134">
        <f t="shared" si="10"/>
        <v>2016</v>
      </c>
      <c r="O134" s="4">
        <v>20000000</v>
      </c>
      <c r="P134" s="4">
        <f t="shared" si="11"/>
        <v>-18300000</v>
      </c>
      <c r="Q134" s="4">
        <v>1700000</v>
      </c>
    </row>
    <row r="135" spans="1:17" x14ac:dyDescent="0.2">
      <c r="A135" s="1" t="s">
        <v>929</v>
      </c>
      <c r="B135" s="2">
        <v>41291</v>
      </c>
      <c r="C135" s="3" t="s">
        <v>930</v>
      </c>
      <c r="D135" s="1" t="s">
        <v>22</v>
      </c>
      <c r="E135" s="1" t="s">
        <v>931</v>
      </c>
      <c r="G135" s="1" t="s">
        <v>932</v>
      </c>
      <c r="H135" s="1" t="s">
        <v>933</v>
      </c>
      <c r="I135" s="1" t="s">
        <v>934</v>
      </c>
      <c r="J135" s="1" t="s">
        <v>935</v>
      </c>
      <c r="K135" s="1" t="s">
        <v>936</v>
      </c>
      <c r="L135">
        <f t="shared" si="8"/>
        <v>17</v>
      </c>
      <c r="M135">
        <f t="shared" si="9"/>
        <v>1</v>
      </c>
      <c r="N135">
        <f t="shared" si="10"/>
        <v>2013</v>
      </c>
      <c r="O135" s="4">
        <v>50000000</v>
      </c>
      <c r="P135" s="4">
        <f t="shared" si="11"/>
        <v>176300000</v>
      </c>
      <c r="Q135" s="4">
        <v>226300000</v>
      </c>
    </row>
    <row r="136" spans="1:17" x14ac:dyDescent="0.2">
      <c r="A136" s="1" t="s">
        <v>937</v>
      </c>
      <c r="B136" s="2">
        <v>41745</v>
      </c>
      <c r="C136" s="3" t="s">
        <v>938</v>
      </c>
      <c r="D136" s="1" t="s">
        <v>865</v>
      </c>
      <c r="E136" s="1" t="s">
        <v>939</v>
      </c>
      <c r="G136" s="1" t="s">
        <v>940</v>
      </c>
      <c r="H136" s="1" t="s">
        <v>941</v>
      </c>
      <c r="I136" s="1" t="s">
        <v>942</v>
      </c>
      <c r="J136" s="1" t="s">
        <v>943</v>
      </c>
      <c r="K136" s="1" t="s">
        <v>944</v>
      </c>
      <c r="L136">
        <f t="shared" si="8"/>
        <v>16</v>
      </c>
      <c r="M136">
        <f t="shared" si="9"/>
        <v>4</v>
      </c>
      <c r="N136">
        <f t="shared" si="10"/>
        <v>2014</v>
      </c>
      <c r="O136" s="4">
        <v>12000000</v>
      </c>
      <c r="P136" s="4">
        <f t="shared" si="11"/>
        <v>89300000</v>
      </c>
      <c r="Q136" s="4">
        <v>101300000</v>
      </c>
    </row>
    <row r="137" spans="1:17" x14ac:dyDescent="0.2">
      <c r="A137" s="1" t="s">
        <v>945</v>
      </c>
      <c r="B137" s="2">
        <v>41194</v>
      </c>
      <c r="C137" s="3" t="s">
        <v>946</v>
      </c>
      <c r="D137" s="1" t="s">
        <v>39</v>
      </c>
      <c r="E137" s="1" t="s">
        <v>360</v>
      </c>
      <c r="G137" s="1" t="s">
        <v>912</v>
      </c>
      <c r="H137" s="1" t="s">
        <v>947</v>
      </c>
      <c r="I137" s="1" t="s">
        <v>948</v>
      </c>
      <c r="J137" s="1" t="s">
        <v>949</v>
      </c>
      <c r="L137">
        <f t="shared" si="8"/>
        <v>12</v>
      </c>
      <c r="M137">
        <f t="shared" si="9"/>
        <v>10</v>
      </c>
      <c r="N137">
        <f t="shared" si="10"/>
        <v>2012</v>
      </c>
      <c r="O137" s="4">
        <v>42000000</v>
      </c>
      <c r="P137" s="4">
        <f t="shared" si="11"/>
        <v>31100000</v>
      </c>
      <c r="Q137" s="4">
        <v>73100000</v>
      </c>
    </row>
    <row r="138" spans="1:17" x14ac:dyDescent="0.2">
      <c r="A138" s="1" t="s">
        <v>950</v>
      </c>
      <c r="B138" s="2">
        <v>41143</v>
      </c>
      <c r="C138" s="3" t="s">
        <v>951</v>
      </c>
      <c r="D138" s="1" t="s">
        <v>22</v>
      </c>
      <c r="E138" s="1" t="s">
        <v>952</v>
      </c>
      <c r="G138" s="1" t="s">
        <v>952</v>
      </c>
      <c r="H138" s="1" t="s">
        <v>265</v>
      </c>
      <c r="I138" s="1" t="s">
        <v>181</v>
      </c>
      <c r="J138" s="1" t="s">
        <v>953</v>
      </c>
      <c r="K138" s="1" t="s">
        <v>954</v>
      </c>
      <c r="L138">
        <f t="shared" si="8"/>
        <v>22</v>
      </c>
      <c r="M138">
        <f t="shared" si="9"/>
        <v>8</v>
      </c>
      <c r="N138">
        <f t="shared" si="10"/>
        <v>2012</v>
      </c>
      <c r="O138" s="4">
        <v>2000000</v>
      </c>
      <c r="P138" s="4">
        <f t="shared" si="11"/>
        <v>12500000</v>
      </c>
      <c r="Q138" s="4">
        <v>14500000</v>
      </c>
    </row>
    <row r="139" spans="1:17" x14ac:dyDescent="0.2">
      <c r="A139" s="1" t="s">
        <v>955</v>
      </c>
      <c r="B139" s="2">
        <v>42237</v>
      </c>
      <c r="C139" s="3" t="s">
        <v>956</v>
      </c>
      <c r="D139" s="1" t="s">
        <v>22</v>
      </c>
      <c r="E139" s="1" t="s">
        <v>957</v>
      </c>
      <c r="G139" s="1" t="s">
        <v>958</v>
      </c>
      <c r="H139" s="1" t="s">
        <v>959</v>
      </c>
      <c r="I139" s="1" t="s">
        <v>960</v>
      </c>
      <c r="J139" s="1" t="s">
        <v>961</v>
      </c>
      <c r="L139">
        <f t="shared" si="8"/>
        <v>21</v>
      </c>
      <c r="M139">
        <f t="shared" si="9"/>
        <v>8</v>
      </c>
      <c r="N139">
        <f t="shared" si="10"/>
        <v>2015</v>
      </c>
      <c r="O139" s="4">
        <v>35000000</v>
      </c>
      <c r="P139" s="4">
        <f t="shared" si="11"/>
        <v>47300000</v>
      </c>
      <c r="Q139" s="4">
        <v>82300000</v>
      </c>
    </row>
    <row r="140" spans="1:17" x14ac:dyDescent="0.2">
      <c r="A140" s="1" t="s">
        <v>962</v>
      </c>
      <c r="B140" s="2">
        <v>42070</v>
      </c>
      <c r="C140" s="3" t="s">
        <v>963</v>
      </c>
      <c r="D140" s="1" t="s">
        <v>964</v>
      </c>
      <c r="E140" s="1" t="s">
        <v>965</v>
      </c>
      <c r="G140" s="1" t="s">
        <v>966</v>
      </c>
      <c r="H140" s="1" t="s">
        <v>303</v>
      </c>
      <c r="I140" s="1" t="s">
        <v>967</v>
      </c>
      <c r="J140" s="1" t="s">
        <v>968</v>
      </c>
      <c r="K140" s="1" t="s">
        <v>969</v>
      </c>
      <c r="L140">
        <f t="shared" si="8"/>
        <v>7</v>
      </c>
      <c r="M140">
        <f t="shared" si="9"/>
        <v>3</v>
      </c>
      <c r="N140">
        <f t="shared" si="10"/>
        <v>2015</v>
      </c>
      <c r="O140" s="4">
        <v>135000000</v>
      </c>
      <c r="P140" s="4">
        <f t="shared" si="11"/>
        <v>251000000</v>
      </c>
      <c r="Q140" s="4">
        <v>386000000</v>
      </c>
    </row>
    <row r="141" spans="1:17" x14ac:dyDescent="0.2">
      <c r="A141" s="1" t="s">
        <v>970</v>
      </c>
      <c r="B141" s="2">
        <v>41129</v>
      </c>
      <c r="C141" s="3" t="s">
        <v>971</v>
      </c>
      <c r="D141" s="1" t="s">
        <v>179</v>
      </c>
      <c r="E141" s="1" t="s">
        <v>972</v>
      </c>
      <c r="G141" s="1" t="s">
        <v>780</v>
      </c>
      <c r="H141" s="1" t="s">
        <v>526</v>
      </c>
      <c r="I141" s="1" t="s">
        <v>595</v>
      </c>
      <c r="J141" s="1" t="s">
        <v>973</v>
      </c>
      <c r="K141" s="1" t="s">
        <v>465</v>
      </c>
      <c r="L141">
        <f t="shared" si="8"/>
        <v>8</v>
      </c>
      <c r="M141">
        <f t="shared" si="9"/>
        <v>8</v>
      </c>
      <c r="N141">
        <f t="shared" si="10"/>
        <v>2012</v>
      </c>
      <c r="O141" s="4">
        <v>30000000</v>
      </c>
      <c r="P141" s="4">
        <f t="shared" si="11"/>
        <v>84300000</v>
      </c>
      <c r="Q141" s="4">
        <v>114300000</v>
      </c>
    </row>
    <row r="142" spans="1:17" x14ac:dyDescent="0.2">
      <c r="A142" s="1" t="s">
        <v>974</v>
      </c>
      <c r="B142" s="2">
        <v>41969</v>
      </c>
      <c r="C142" s="3" t="s">
        <v>975</v>
      </c>
      <c r="D142" s="1" t="s">
        <v>39</v>
      </c>
      <c r="E142" s="1" t="s">
        <v>538</v>
      </c>
      <c r="G142" s="1" t="s">
        <v>976</v>
      </c>
      <c r="H142" s="1" t="s">
        <v>977</v>
      </c>
      <c r="I142" s="1" t="s">
        <v>735</v>
      </c>
      <c r="J142" s="1" t="s">
        <v>978</v>
      </c>
      <c r="K142" s="1" t="s">
        <v>979</v>
      </c>
      <c r="L142">
        <f t="shared" si="8"/>
        <v>26</v>
      </c>
      <c r="M142">
        <f t="shared" si="9"/>
        <v>11</v>
      </c>
      <c r="N142">
        <f t="shared" si="10"/>
        <v>2014</v>
      </c>
      <c r="O142" s="4">
        <v>57000000</v>
      </c>
      <c r="P142" s="4">
        <f t="shared" si="11"/>
        <v>50700000</v>
      </c>
      <c r="Q142" s="4">
        <v>107700000</v>
      </c>
    </row>
    <row r="143" spans="1:17" x14ac:dyDescent="0.2">
      <c r="A143" s="1" t="s">
        <v>980</v>
      </c>
      <c r="B143" s="2">
        <v>42132</v>
      </c>
      <c r="C143" s="3" t="s">
        <v>981</v>
      </c>
      <c r="D143" s="1" t="s">
        <v>22</v>
      </c>
      <c r="E143" s="1" t="s">
        <v>982</v>
      </c>
      <c r="G143" s="1" t="s">
        <v>983</v>
      </c>
      <c r="H143" s="1" t="s">
        <v>470</v>
      </c>
      <c r="I143" s="1" t="s">
        <v>984</v>
      </c>
      <c r="J143" s="1" t="s">
        <v>985</v>
      </c>
      <c r="L143">
        <f t="shared" si="8"/>
        <v>8</v>
      </c>
      <c r="M143">
        <f t="shared" si="9"/>
        <v>5</v>
      </c>
      <c r="N143">
        <f t="shared" si="10"/>
        <v>2015</v>
      </c>
      <c r="O143" s="4">
        <v>35000000</v>
      </c>
      <c r="P143" s="4">
        <f t="shared" si="11"/>
        <v>16700000</v>
      </c>
      <c r="Q143" s="4">
        <v>51700000</v>
      </c>
    </row>
    <row r="144" spans="1:17" x14ac:dyDescent="0.2">
      <c r="A144" s="1" t="s">
        <v>986</v>
      </c>
      <c r="B144" s="2">
        <v>41180</v>
      </c>
      <c r="C144" s="3" t="s">
        <v>987</v>
      </c>
      <c r="D144" s="1" t="s">
        <v>310</v>
      </c>
      <c r="E144" s="1" t="s">
        <v>988</v>
      </c>
      <c r="G144" s="1" t="s">
        <v>361</v>
      </c>
      <c r="H144" s="1" t="s">
        <v>845</v>
      </c>
      <c r="I144" s="1" t="s">
        <v>509</v>
      </c>
      <c r="J144" s="1" t="s">
        <v>912</v>
      </c>
      <c r="K144" s="1" t="s">
        <v>989</v>
      </c>
      <c r="L144">
        <f t="shared" si="8"/>
        <v>28</v>
      </c>
      <c r="M144">
        <f t="shared" si="9"/>
        <v>9</v>
      </c>
      <c r="N144">
        <f t="shared" si="10"/>
        <v>2012</v>
      </c>
      <c r="O144" s="4">
        <v>85000000</v>
      </c>
      <c r="P144" s="4">
        <f t="shared" si="11"/>
        <v>273400000</v>
      </c>
      <c r="Q144" s="4">
        <v>358400000</v>
      </c>
    </row>
    <row r="145" spans="1:17" x14ac:dyDescent="0.2">
      <c r="A145" s="1" t="s">
        <v>990</v>
      </c>
      <c r="B145" s="2">
        <v>42272</v>
      </c>
      <c r="C145" s="3" t="s">
        <v>991</v>
      </c>
      <c r="D145" s="1" t="s">
        <v>310</v>
      </c>
      <c r="E145" s="1" t="s">
        <v>988</v>
      </c>
      <c r="G145" s="1" t="s">
        <v>361</v>
      </c>
      <c r="H145" s="1" t="s">
        <v>509</v>
      </c>
      <c r="I145" s="1" t="s">
        <v>845</v>
      </c>
      <c r="J145" s="1" t="s">
        <v>912</v>
      </c>
      <c r="K145" s="1" t="s">
        <v>992</v>
      </c>
      <c r="L145">
        <f t="shared" si="8"/>
        <v>25</v>
      </c>
      <c r="M145">
        <f t="shared" si="9"/>
        <v>9</v>
      </c>
      <c r="N145">
        <f t="shared" si="10"/>
        <v>2015</v>
      </c>
      <c r="O145" s="4">
        <v>80000000</v>
      </c>
      <c r="P145" s="4">
        <f t="shared" si="11"/>
        <v>393000000</v>
      </c>
      <c r="Q145" s="4">
        <v>473000000</v>
      </c>
    </row>
    <row r="146" spans="1:17" x14ac:dyDescent="0.2">
      <c r="A146" s="1" t="s">
        <v>993</v>
      </c>
      <c r="B146" s="2">
        <v>41775</v>
      </c>
      <c r="C146" s="3" t="s">
        <v>994</v>
      </c>
      <c r="D146" s="1" t="s">
        <v>504</v>
      </c>
      <c r="E146" s="1" t="s">
        <v>995</v>
      </c>
      <c r="G146" s="1" t="s">
        <v>996</v>
      </c>
      <c r="H146" s="1" t="s">
        <v>463</v>
      </c>
      <c r="I146" s="1" t="s">
        <v>997</v>
      </c>
      <c r="J146" s="1" t="s">
        <v>448</v>
      </c>
      <c r="K146" s="1" t="s">
        <v>42</v>
      </c>
      <c r="L146">
        <f t="shared" si="8"/>
        <v>16</v>
      </c>
      <c r="M146">
        <f t="shared" si="9"/>
        <v>5</v>
      </c>
      <c r="N146">
        <f t="shared" si="10"/>
        <v>2014</v>
      </c>
      <c r="O146" s="4">
        <v>145000000</v>
      </c>
      <c r="P146" s="4">
        <f t="shared" si="11"/>
        <v>476500000</v>
      </c>
      <c r="Q146" s="4">
        <v>621500000</v>
      </c>
    </row>
    <row r="147" spans="1:17" x14ac:dyDescent="0.2">
      <c r="A147" s="1" t="s">
        <v>998</v>
      </c>
      <c r="B147" s="2">
        <v>42018</v>
      </c>
      <c r="C147" s="3" t="s">
        <v>999</v>
      </c>
      <c r="D147" s="1" t="s">
        <v>179</v>
      </c>
      <c r="E147" s="1" t="s">
        <v>1000</v>
      </c>
      <c r="G147" s="1" t="s">
        <v>1001</v>
      </c>
      <c r="H147" s="1" t="s">
        <v>1002</v>
      </c>
      <c r="I147" s="1" t="s">
        <v>1003</v>
      </c>
      <c r="J147" s="1" t="s">
        <v>1004</v>
      </c>
      <c r="K147" s="1" t="s">
        <v>1005</v>
      </c>
      <c r="L147">
        <f t="shared" si="8"/>
        <v>14</v>
      </c>
      <c r="M147">
        <f t="shared" si="9"/>
        <v>1</v>
      </c>
      <c r="N147">
        <f t="shared" si="10"/>
        <v>2015</v>
      </c>
      <c r="O147" s="4">
        <v>15000000</v>
      </c>
      <c r="P147" s="4">
        <f t="shared" si="11"/>
        <v>50000000</v>
      </c>
      <c r="Q147" s="4">
        <v>65000000</v>
      </c>
    </row>
    <row r="148" spans="1:17" x14ac:dyDescent="0.2">
      <c r="A148" s="1" t="s">
        <v>1006</v>
      </c>
      <c r="B148" s="2">
        <v>42258</v>
      </c>
      <c r="C148" s="3" t="s">
        <v>1007</v>
      </c>
      <c r="D148" s="1" t="s">
        <v>73</v>
      </c>
      <c r="E148" s="1" t="s">
        <v>1008</v>
      </c>
      <c r="F148" s="1" t="s">
        <v>533</v>
      </c>
      <c r="G148" s="1" t="s">
        <v>889</v>
      </c>
      <c r="L148">
        <f t="shared" si="8"/>
        <v>11</v>
      </c>
      <c r="M148">
        <f t="shared" si="9"/>
        <v>9</v>
      </c>
      <c r="N148">
        <f t="shared" si="10"/>
        <v>2015</v>
      </c>
      <c r="O148" s="4">
        <v>13000000</v>
      </c>
      <c r="P148" s="4">
        <f t="shared" si="11"/>
        <v>-10400000</v>
      </c>
      <c r="Q148" s="4">
        <v>2600000</v>
      </c>
    </row>
    <row r="149" spans="1:17" x14ac:dyDescent="0.2">
      <c r="A149" s="1" t="s">
        <v>1009</v>
      </c>
      <c r="B149" s="2">
        <v>42573</v>
      </c>
      <c r="C149" s="3" t="s">
        <v>1010</v>
      </c>
      <c r="D149" s="1" t="s">
        <v>140</v>
      </c>
      <c r="E149" s="1" t="s">
        <v>1011</v>
      </c>
      <c r="F149" s="1" t="s">
        <v>1012</v>
      </c>
      <c r="G149" s="1" t="s">
        <v>1013</v>
      </c>
      <c r="H149" s="1" t="s">
        <v>214</v>
      </c>
      <c r="I149" s="1" t="s">
        <v>661</v>
      </c>
      <c r="J149" s="1" t="s">
        <v>1014</v>
      </c>
      <c r="K149" s="1" t="s">
        <v>967</v>
      </c>
      <c r="L149">
        <f t="shared" si="8"/>
        <v>22</v>
      </c>
      <c r="M149">
        <f t="shared" si="9"/>
        <v>7</v>
      </c>
      <c r="N149">
        <f t="shared" si="10"/>
        <v>2016</v>
      </c>
      <c r="O149" s="4">
        <v>105000000</v>
      </c>
      <c r="P149" s="4">
        <f t="shared" si="11"/>
        <v>263300000</v>
      </c>
      <c r="Q149" s="4">
        <v>368300000</v>
      </c>
    </row>
    <row r="150" spans="1:17" x14ac:dyDescent="0.2">
      <c r="A150" s="1" t="s">
        <v>1015</v>
      </c>
      <c r="B150" s="2">
        <v>41103</v>
      </c>
      <c r="C150" s="3" t="s">
        <v>1016</v>
      </c>
      <c r="D150" s="1" t="s">
        <v>140</v>
      </c>
      <c r="E150" s="1" t="s">
        <v>1017</v>
      </c>
      <c r="F150" s="1" t="s">
        <v>1011</v>
      </c>
      <c r="G150" s="1" t="s">
        <v>1013</v>
      </c>
      <c r="H150" s="1" t="s">
        <v>214</v>
      </c>
      <c r="I150" s="1" t="s">
        <v>661</v>
      </c>
      <c r="J150" s="1" t="s">
        <v>1014</v>
      </c>
      <c r="K150" s="1" t="s">
        <v>197</v>
      </c>
      <c r="L150">
        <f t="shared" si="8"/>
        <v>13</v>
      </c>
      <c r="M150">
        <f t="shared" si="9"/>
        <v>7</v>
      </c>
      <c r="N150">
        <f t="shared" si="10"/>
        <v>2012</v>
      </c>
      <c r="O150" s="4">
        <v>95000000</v>
      </c>
      <c r="P150" s="4">
        <f t="shared" si="11"/>
        <v>782000000</v>
      </c>
      <c r="Q150" s="4">
        <v>877000000</v>
      </c>
    </row>
    <row r="151" spans="1:17" x14ac:dyDescent="0.2">
      <c r="A151" s="1" t="s">
        <v>1018</v>
      </c>
      <c r="B151" s="2">
        <v>41313</v>
      </c>
      <c r="C151" s="3" t="s">
        <v>1019</v>
      </c>
      <c r="D151" s="1" t="s">
        <v>22</v>
      </c>
      <c r="E151" s="1" t="s">
        <v>1020</v>
      </c>
      <c r="G151" s="1" t="s">
        <v>976</v>
      </c>
      <c r="H151" s="1" t="s">
        <v>860</v>
      </c>
      <c r="I151" s="1" t="s">
        <v>1021</v>
      </c>
      <c r="J151" s="1" t="s">
        <v>1022</v>
      </c>
      <c r="K151" s="1" t="s">
        <v>128</v>
      </c>
      <c r="L151">
        <f t="shared" si="8"/>
        <v>8</v>
      </c>
      <c r="M151">
        <f t="shared" si="9"/>
        <v>2</v>
      </c>
      <c r="N151">
        <f t="shared" si="10"/>
        <v>2013</v>
      </c>
      <c r="O151" s="4">
        <v>35000000</v>
      </c>
      <c r="P151" s="4">
        <f t="shared" si="11"/>
        <v>139000000</v>
      </c>
      <c r="Q151" s="4">
        <v>174000000</v>
      </c>
    </row>
    <row r="152" spans="1:17" x14ac:dyDescent="0.2">
      <c r="A152" s="1" t="s">
        <v>1023</v>
      </c>
      <c r="B152" s="2">
        <v>41869</v>
      </c>
      <c r="C152" s="3" t="s">
        <v>1024</v>
      </c>
      <c r="D152" s="1" t="s">
        <v>73</v>
      </c>
      <c r="E152" s="1" t="s">
        <v>1025</v>
      </c>
      <c r="G152" s="1" t="s">
        <v>1026</v>
      </c>
      <c r="H152" s="1" t="s">
        <v>1027</v>
      </c>
      <c r="I152" s="1" t="s">
        <v>1028</v>
      </c>
      <c r="J152" s="1" t="s">
        <v>1029</v>
      </c>
      <c r="K152" s="1" t="s">
        <v>1030</v>
      </c>
      <c r="L152">
        <f t="shared" si="8"/>
        <v>18</v>
      </c>
      <c r="M152">
        <f t="shared" si="9"/>
        <v>8</v>
      </c>
      <c r="N152">
        <f t="shared" si="10"/>
        <v>2014</v>
      </c>
      <c r="O152" s="4">
        <v>11000000</v>
      </c>
      <c r="P152" s="4">
        <f t="shared" si="11"/>
        <v>67900000</v>
      </c>
      <c r="Q152" s="4">
        <v>78900000</v>
      </c>
    </row>
    <row r="153" spans="1:17" x14ac:dyDescent="0.2">
      <c r="A153" s="1" t="s">
        <v>1031</v>
      </c>
      <c r="B153" s="2">
        <v>42349</v>
      </c>
      <c r="C153" s="3" t="s">
        <v>1032</v>
      </c>
      <c r="D153" s="1" t="s">
        <v>58</v>
      </c>
      <c r="E153" s="1" t="s">
        <v>1033</v>
      </c>
      <c r="G153" s="1" t="s">
        <v>354</v>
      </c>
      <c r="H153" s="1" t="s">
        <v>149</v>
      </c>
      <c r="I153" s="1" t="s">
        <v>1034</v>
      </c>
      <c r="J153" s="1" t="s">
        <v>1035</v>
      </c>
      <c r="K153" s="1" t="s">
        <v>501</v>
      </c>
      <c r="L153">
        <f t="shared" si="8"/>
        <v>11</v>
      </c>
      <c r="M153">
        <f t="shared" si="9"/>
        <v>12</v>
      </c>
      <c r="N153">
        <f t="shared" si="10"/>
        <v>2015</v>
      </c>
      <c r="O153" s="4">
        <v>100000000</v>
      </c>
      <c r="P153" s="4">
        <f t="shared" si="11"/>
        <v>-6100000</v>
      </c>
      <c r="Q153" s="4">
        <v>93900000</v>
      </c>
    </row>
    <row r="154" spans="1:17" x14ac:dyDescent="0.2">
      <c r="A154" s="1" t="s">
        <v>1036</v>
      </c>
      <c r="B154" s="2">
        <v>42541</v>
      </c>
      <c r="C154" s="3" t="s">
        <v>1037</v>
      </c>
      <c r="D154" s="1" t="s">
        <v>22</v>
      </c>
      <c r="E154" s="1" t="s">
        <v>1038</v>
      </c>
      <c r="G154" s="1" t="s">
        <v>1039</v>
      </c>
      <c r="H154" s="1" t="s">
        <v>1040</v>
      </c>
      <c r="I154" s="1" t="s">
        <v>1041</v>
      </c>
      <c r="J154" s="1" t="s">
        <v>1042</v>
      </c>
      <c r="K154" s="1" t="s">
        <v>1043</v>
      </c>
      <c r="L154">
        <f t="shared" si="8"/>
        <v>20</v>
      </c>
      <c r="M154">
        <f t="shared" si="9"/>
        <v>6</v>
      </c>
      <c r="N154">
        <f t="shared" si="10"/>
        <v>2016</v>
      </c>
      <c r="O154" s="4">
        <v>165000000</v>
      </c>
      <c r="P154" s="4">
        <f t="shared" si="11"/>
        <v>217300000</v>
      </c>
      <c r="Q154" s="4">
        <v>382300000</v>
      </c>
    </row>
    <row r="155" spans="1:17" x14ac:dyDescent="0.2">
      <c r="A155" s="1" t="s">
        <v>1044</v>
      </c>
      <c r="B155" s="2">
        <v>41530</v>
      </c>
      <c r="C155" s="3" t="s">
        <v>1045</v>
      </c>
      <c r="D155" s="1" t="s">
        <v>147</v>
      </c>
      <c r="E155" s="1" t="s">
        <v>1046</v>
      </c>
      <c r="G155" s="1" t="s">
        <v>1047</v>
      </c>
      <c r="H155" s="1" t="s">
        <v>236</v>
      </c>
      <c r="I155" s="1" t="s">
        <v>1048</v>
      </c>
      <c r="J155" s="1" t="s">
        <v>1049</v>
      </c>
      <c r="L155">
        <f t="shared" si="8"/>
        <v>13</v>
      </c>
      <c r="M155">
        <f t="shared" si="9"/>
        <v>9</v>
      </c>
      <c r="N155">
        <f t="shared" si="10"/>
        <v>2013</v>
      </c>
      <c r="O155" s="4">
        <v>5000000</v>
      </c>
      <c r="P155" s="4">
        <f t="shared" si="11"/>
        <v>156900000</v>
      </c>
      <c r="Q155" s="4">
        <v>161900000</v>
      </c>
    </row>
    <row r="156" spans="1:17" x14ac:dyDescent="0.2">
      <c r="A156" s="1" t="s">
        <v>1050</v>
      </c>
      <c r="B156" s="2">
        <v>42160</v>
      </c>
      <c r="C156" s="3" t="s">
        <v>1051</v>
      </c>
      <c r="D156" s="1" t="s">
        <v>147</v>
      </c>
      <c r="E156" s="1" t="s">
        <v>1052</v>
      </c>
      <c r="G156" s="1" t="s">
        <v>1053</v>
      </c>
      <c r="H156" s="1" t="s">
        <v>1054</v>
      </c>
      <c r="I156" s="1" t="s">
        <v>1055</v>
      </c>
      <c r="J156" s="1" t="s">
        <v>1052</v>
      </c>
      <c r="K156" s="1" t="s">
        <v>1048</v>
      </c>
      <c r="L156">
        <f t="shared" si="8"/>
        <v>5</v>
      </c>
      <c r="M156">
        <f t="shared" si="9"/>
        <v>6</v>
      </c>
      <c r="N156">
        <f t="shared" si="10"/>
        <v>2015</v>
      </c>
      <c r="O156" s="4">
        <v>11000000</v>
      </c>
      <c r="P156" s="4">
        <f t="shared" si="11"/>
        <v>102000000</v>
      </c>
      <c r="Q156" s="4">
        <v>113000000</v>
      </c>
    </row>
    <row r="157" spans="1:17" x14ac:dyDescent="0.2">
      <c r="A157" s="1" t="s">
        <v>1056</v>
      </c>
      <c r="B157" s="2">
        <v>41938</v>
      </c>
      <c r="C157" s="3" t="s">
        <v>1057</v>
      </c>
      <c r="D157" s="1" t="s">
        <v>155</v>
      </c>
      <c r="E157" s="1" t="s">
        <v>1058</v>
      </c>
      <c r="G157" s="1" t="s">
        <v>796</v>
      </c>
      <c r="H157" s="1" t="s">
        <v>1059</v>
      </c>
      <c r="I157" s="1" t="s">
        <v>1060</v>
      </c>
      <c r="J157" s="1" t="s">
        <v>110</v>
      </c>
      <c r="K157" s="1" t="s">
        <v>699</v>
      </c>
      <c r="L157">
        <f t="shared" si="8"/>
        <v>26</v>
      </c>
      <c r="M157">
        <f t="shared" si="9"/>
        <v>10</v>
      </c>
      <c r="N157">
        <f t="shared" si="10"/>
        <v>2014</v>
      </c>
      <c r="O157" s="4">
        <v>165000000</v>
      </c>
      <c r="P157" s="4">
        <f t="shared" si="11"/>
        <v>510100000</v>
      </c>
      <c r="Q157" s="4">
        <v>675100000</v>
      </c>
    </row>
    <row r="158" spans="1:17" x14ac:dyDescent="0.2">
      <c r="A158" s="1" t="s">
        <v>1061</v>
      </c>
      <c r="B158" s="2">
        <v>41859</v>
      </c>
      <c r="C158" s="3" t="s">
        <v>1062</v>
      </c>
      <c r="D158" s="1" t="s">
        <v>140</v>
      </c>
      <c r="E158" s="1" t="s">
        <v>1063</v>
      </c>
      <c r="G158" s="1" t="s">
        <v>1064</v>
      </c>
      <c r="H158" s="1" t="s">
        <v>1065</v>
      </c>
      <c r="I158" s="1" t="s">
        <v>1066</v>
      </c>
      <c r="J158" s="1" t="s">
        <v>1067</v>
      </c>
      <c r="L158">
        <f t="shared" si="8"/>
        <v>8</v>
      </c>
      <c r="M158">
        <f t="shared" si="9"/>
        <v>8</v>
      </c>
      <c r="N158">
        <f t="shared" si="10"/>
        <v>2014</v>
      </c>
      <c r="O158" s="4">
        <v>50000000</v>
      </c>
      <c r="P158" s="4">
        <f t="shared" si="11"/>
        <v>111700000</v>
      </c>
      <c r="Q158" s="4">
        <v>161700000</v>
      </c>
    </row>
    <row r="159" spans="1:17" x14ac:dyDescent="0.2">
      <c r="A159" s="1" t="s">
        <v>1068</v>
      </c>
      <c r="B159" s="2">
        <v>41115</v>
      </c>
      <c r="C159" s="3" t="s">
        <v>1069</v>
      </c>
      <c r="D159" s="1" t="s">
        <v>39</v>
      </c>
      <c r="E159" s="1" t="s">
        <v>1070</v>
      </c>
      <c r="G159" s="1" t="s">
        <v>1071</v>
      </c>
      <c r="H159" s="1" t="s">
        <v>1072</v>
      </c>
      <c r="I159" s="1" t="s">
        <v>1073</v>
      </c>
      <c r="J159" s="1" t="s">
        <v>1074</v>
      </c>
      <c r="K159" s="1" t="s">
        <v>1075</v>
      </c>
      <c r="L159">
        <f t="shared" si="8"/>
        <v>25</v>
      </c>
      <c r="M159">
        <f t="shared" si="9"/>
        <v>7</v>
      </c>
      <c r="N159">
        <f t="shared" si="10"/>
        <v>2012</v>
      </c>
      <c r="O159" s="4">
        <v>7500000</v>
      </c>
      <c r="P159" s="4">
        <f t="shared" si="11"/>
        <v>600000</v>
      </c>
      <c r="Q159" s="4">
        <v>8100000</v>
      </c>
    </row>
    <row r="160" spans="1:17" x14ac:dyDescent="0.2">
      <c r="A160" s="1" t="s">
        <v>1076</v>
      </c>
      <c r="B160" s="2">
        <v>42140</v>
      </c>
      <c r="C160" s="3" t="s">
        <v>1077</v>
      </c>
      <c r="D160" s="1" t="s">
        <v>318</v>
      </c>
      <c r="E160" s="1" t="s">
        <v>367</v>
      </c>
      <c r="G160" s="1" t="s">
        <v>1078</v>
      </c>
      <c r="H160" s="1" t="s">
        <v>182</v>
      </c>
      <c r="I160" s="1" t="s">
        <v>1079</v>
      </c>
      <c r="J160" s="1" t="s">
        <v>1030</v>
      </c>
      <c r="L160">
        <f t="shared" si="8"/>
        <v>16</v>
      </c>
      <c r="M160">
        <f t="shared" si="9"/>
        <v>5</v>
      </c>
      <c r="N160">
        <f t="shared" si="10"/>
        <v>2015</v>
      </c>
      <c r="O160" s="4">
        <v>11000000</v>
      </c>
      <c r="P160" s="4">
        <f t="shared" si="11"/>
        <v>16400000</v>
      </c>
      <c r="Q160" s="4">
        <v>27400000</v>
      </c>
    </row>
    <row r="161" spans="1:17" x14ac:dyDescent="0.2">
      <c r="A161" s="1" t="s">
        <v>1080</v>
      </c>
      <c r="B161" s="2">
        <v>41264</v>
      </c>
      <c r="C161" s="3" t="s">
        <v>1081</v>
      </c>
      <c r="D161" s="1" t="s">
        <v>22</v>
      </c>
      <c r="E161" s="1" t="s">
        <v>1082</v>
      </c>
      <c r="G161" s="1" t="s">
        <v>695</v>
      </c>
      <c r="H161" s="1" t="s">
        <v>894</v>
      </c>
      <c r="I161" s="1" t="s">
        <v>112</v>
      </c>
      <c r="J161" s="1" t="s">
        <v>1083</v>
      </c>
      <c r="K161" s="1" t="s">
        <v>1084</v>
      </c>
      <c r="L161">
        <f t="shared" si="8"/>
        <v>21</v>
      </c>
      <c r="M161">
        <f t="shared" si="9"/>
        <v>12</v>
      </c>
      <c r="N161">
        <f t="shared" si="10"/>
        <v>2012</v>
      </c>
      <c r="O161" s="4">
        <v>60000000</v>
      </c>
      <c r="P161" s="4">
        <f t="shared" si="11"/>
        <v>158300000</v>
      </c>
      <c r="Q161" s="4">
        <v>218300000</v>
      </c>
    </row>
    <row r="162" spans="1:17" x14ac:dyDescent="0.2">
      <c r="A162" s="1" t="s">
        <v>1085</v>
      </c>
      <c r="B162" s="2">
        <v>41654</v>
      </c>
      <c r="C162" s="3" t="s">
        <v>1086</v>
      </c>
      <c r="D162" s="1" t="s">
        <v>22</v>
      </c>
      <c r="E162" s="1" t="s">
        <v>1087</v>
      </c>
      <c r="G162" s="1" t="s">
        <v>1088</v>
      </c>
      <c r="H162" s="1" t="s">
        <v>1089</v>
      </c>
      <c r="I162" s="1" t="s">
        <v>1090</v>
      </c>
      <c r="J162" s="1" t="s">
        <v>1091</v>
      </c>
      <c r="K162" s="1" t="s">
        <v>1092</v>
      </c>
      <c r="L162">
        <f t="shared" si="8"/>
        <v>15</v>
      </c>
      <c r="M162">
        <f t="shared" si="9"/>
        <v>1</v>
      </c>
      <c r="N162">
        <f t="shared" si="10"/>
        <v>2014</v>
      </c>
      <c r="O162" s="4">
        <v>60000000</v>
      </c>
      <c r="P162" s="4">
        <f t="shared" si="11"/>
        <v>75500000</v>
      </c>
      <c r="Q162" s="4">
        <v>135500000</v>
      </c>
    </row>
    <row r="163" spans="1:17" x14ac:dyDescent="0.2">
      <c r="A163" s="1" t="s">
        <v>1093</v>
      </c>
      <c r="B163" s="2">
        <v>42398</v>
      </c>
      <c r="C163" s="3" t="s">
        <v>1094</v>
      </c>
      <c r="D163" s="1" t="s">
        <v>22</v>
      </c>
      <c r="E163" s="1" t="s">
        <v>1095</v>
      </c>
      <c r="G163" s="1" t="s">
        <v>1096</v>
      </c>
      <c r="H163" s="1" t="s">
        <v>348</v>
      </c>
      <c r="I163" s="1" t="s">
        <v>1097</v>
      </c>
      <c r="J163" s="1" t="s">
        <v>52</v>
      </c>
      <c r="K163" s="1" t="s">
        <v>1098</v>
      </c>
      <c r="L163">
        <f t="shared" si="8"/>
        <v>29</v>
      </c>
      <c r="M163">
        <f t="shared" si="9"/>
        <v>1</v>
      </c>
      <c r="N163">
        <f t="shared" si="10"/>
        <v>2016</v>
      </c>
      <c r="O163" s="4">
        <v>25000000</v>
      </c>
      <c r="P163" s="4">
        <f t="shared" si="11"/>
        <v>-22000000</v>
      </c>
      <c r="Q163" s="4">
        <v>3000000</v>
      </c>
    </row>
    <row r="164" spans="1:17" x14ac:dyDescent="0.2">
      <c r="A164" s="1" t="s">
        <v>1099</v>
      </c>
      <c r="B164" s="2">
        <v>42580</v>
      </c>
      <c r="C164" s="3" t="s">
        <v>1100</v>
      </c>
      <c r="D164" s="1" t="s">
        <v>22</v>
      </c>
      <c r="E164" s="1" t="s">
        <v>1101</v>
      </c>
      <c r="G164" s="1" t="s">
        <v>699</v>
      </c>
      <c r="H164" s="1" t="s">
        <v>1102</v>
      </c>
      <c r="I164" s="1" t="s">
        <v>754</v>
      </c>
      <c r="J164" s="1" t="s">
        <v>1103</v>
      </c>
      <c r="K164" s="1" t="s">
        <v>1104</v>
      </c>
      <c r="L164">
        <f t="shared" si="8"/>
        <v>29</v>
      </c>
      <c r="M164">
        <f t="shared" si="9"/>
        <v>7</v>
      </c>
      <c r="N164">
        <f t="shared" si="10"/>
        <v>2016</v>
      </c>
      <c r="O164" s="4">
        <v>120000000</v>
      </c>
      <c r="P164" s="4">
        <f t="shared" si="11"/>
        <v>227900000</v>
      </c>
      <c r="Q164" s="4">
        <v>347900000</v>
      </c>
    </row>
    <row r="165" spans="1:17" x14ac:dyDescent="0.2">
      <c r="A165" s="1" t="s">
        <v>1105</v>
      </c>
      <c r="B165" s="2">
        <v>40984</v>
      </c>
      <c r="C165" s="3" t="s">
        <v>1106</v>
      </c>
      <c r="D165" s="1" t="s">
        <v>39</v>
      </c>
      <c r="E165" s="1" t="s">
        <v>1107</v>
      </c>
      <c r="G165" s="1" t="s">
        <v>1108</v>
      </c>
      <c r="H165" s="1" t="s">
        <v>650</v>
      </c>
      <c r="I165" s="1" t="s">
        <v>1109</v>
      </c>
      <c r="J165" s="1" t="s">
        <v>1110</v>
      </c>
      <c r="K165" s="1" t="s">
        <v>1111</v>
      </c>
      <c r="L165">
        <f t="shared" si="8"/>
        <v>16</v>
      </c>
      <c r="M165">
        <f t="shared" si="9"/>
        <v>3</v>
      </c>
      <c r="N165">
        <f t="shared" si="10"/>
        <v>2012</v>
      </c>
      <c r="O165" s="4">
        <v>7500000</v>
      </c>
      <c r="P165" s="4">
        <f t="shared" si="11"/>
        <v>0</v>
      </c>
      <c r="Q165" s="4">
        <v>7500000</v>
      </c>
    </row>
    <row r="166" spans="1:17" x14ac:dyDescent="0.2">
      <c r="A166" s="1" t="s">
        <v>1112</v>
      </c>
      <c r="B166" s="2">
        <v>42300</v>
      </c>
      <c r="C166" s="3" t="s">
        <v>1113</v>
      </c>
      <c r="D166" s="1" t="s">
        <v>290</v>
      </c>
      <c r="E166" s="1" t="s">
        <v>1114</v>
      </c>
      <c r="G166" s="1" t="s">
        <v>1115</v>
      </c>
      <c r="H166" s="1" t="s">
        <v>1054</v>
      </c>
      <c r="I166" s="1" t="s">
        <v>1116</v>
      </c>
      <c r="J166" s="1" t="s">
        <v>1117</v>
      </c>
      <c r="K166" s="1" t="s">
        <v>1118</v>
      </c>
      <c r="L166">
        <f t="shared" si="8"/>
        <v>23</v>
      </c>
      <c r="M166">
        <f t="shared" si="9"/>
        <v>10</v>
      </c>
      <c r="N166">
        <f t="shared" si="10"/>
        <v>2015</v>
      </c>
      <c r="O166" s="4">
        <v>5000000</v>
      </c>
      <c r="P166" s="4">
        <f t="shared" si="11"/>
        <v>-2700000</v>
      </c>
      <c r="Q166" s="4">
        <v>2300000</v>
      </c>
    </row>
    <row r="167" spans="1:17" x14ac:dyDescent="0.2">
      <c r="A167" s="1" t="s">
        <v>1119</v>
      </c>
      <c r="B167" s="2">
        <v>41795</v>
      </c>
      <c r="C167" s="3" t="s">
        <v>1120</v>
      </c>
      <c r="D167" s="1" t="s">
        <v>73</v>
      </c>
      <c r="E167" s="1" t="s">
        <v>203</v>
      </c>
      <c r="G167" s="1" t="s">
        <v>1121</v>
      </c>
      <c r="H167" s="1" t="s">
        <v>1122</v>
      </c>
      <c r="I167" s="1" t="s">
        <v>1123</v>
      </c>
      <c r="J167" s="1" t="s">
        <v>1124</v>
      </c>
      <c r="K167" s="1" t="s">
        <v>691</v>
      </c>
      <c r="L167">
        <f t="shared" si="8"/>
        <v>5</v>
      </c>
      <c r="M167">
        <f t="shared" si="9"/>
        <v>6</v>
      </c>
      <c r="N167">
        <f t="shared" si="10"/>
        <v>2014</v>
      </c>
      <c r="O167" s="4">
        <v>58600000</v>
      </c>
      <c r="P167" s="4">
        <f t="shared" si="11"/>
        <v>9100000</v>
      </c>
      <c r="Q167" s="4">
        <v>67700000</v>
      </c>
    </row>
    <row r="168" spans="1:17" x14ac:dyDescent="0.2">
      <c r="A168" s="1" t="s">
        <v>1125</v>
      </c>
      <c r="B168" s="2">
        <v>41502</v>
      </c>
      <c r="C168" s="3" t="s">
        <v>1126</v>
      </c>
      <c r="D168" s="1" t="s">
        <v>58</v>
      </c>
      <c r="E168" s="1" t="s">
        <v>1127</v>
      </c>
      <c r="G168" s="1" t="s">
        <v>1128</v>
      </c>
      <c r="H168" s="1" t="s">
        <v>1053</v>
      </c>
      <c r="I168" s="1" t="s">
        <v>1129</v>
      </c>
      <c r="J168" s="1" t="s">
        <v>1130</v>
      </c>
      <c r="K168" s="1" t="s">
        <v>1131</v>
      </c>
      <c r="L168">
        <f t="shared" si="8"/>
        <v>16</v>
      </c>
      <c r="M168">
        <f t="shared" si="9"/>
        <v>8</v>
      </c>
      <c r="N168">
        <f t="shared" si="10"/>
        <v>2013</v>
      </c>
      <c r="O168" s="4">
        <v>12000000</v>
      </c>
      <c r="P168" s="4">
        <f t="shared" si="11"/>
        <v>23900000</v>
      </c>
      <c r="Q168" s="4">
        <v>35900000</v>
      </c>
    </row>
    <row r="169" spans="1:17" x14ac:dyDescent="0.2">
      <c r="A169" s="1" t="s">
        <v>1132</v>
      </c>
      <c r="B169" s="2">
        <v>41925</v>
      </c>
      <c r="C169" s="3" t="s">
        <v>1133</v>
      </c>
      <c r="D169" s="1" t="s">
        <v>22</v>
      </c>
      <c r="E169" s="1" t="s">
        <v>1134</v>
      </c>
      <c r="F169" s="1" t="s">
        <v>1135</v>
      </c>
      <c r="G169" s="1" t="s">
        <v>1136</v>
      </c>
      <c r="H169" s="1" t="s">
        <v>1137</v>
      </c>
      <c r="I169" s="1" t="s">
        <v>120</v>
      </c>
      <c r="L169">
        <f t="shared" si="8"/>
        <v>13</v>
      </c>
      <c r="M169">
        <f t="shared" si="9"/>
        <v>10</v>
      </c>
      <c r="N169">
        <f t="shared" si="10"/>
        <v>2014</v>
      </c>
      <c r="O169" s="4">
        <v>20000000</v>
      </c>
      <c r="P169" s="4">
        <f t="shared" si="11"/>
        <v>66000000</v>
      </c>
      <c r="Q169" s="4">
        <v>86000000</v>
      </c>
    </row>
    <row r="170" spans="1:17" x14ac:dyDescent="0.2">
      <c r="A170" s="1" t="s">
        <v>1138</v>
      </c>
      <c r="B170" s="2">
        <v>40949</v>
      </c>
      <c r="C170" s="3" t="s">
        <v>1139</v>
      </c>
      <c r="D170" s="1" t="s">
        <v>140</v>
      </c>
      <c r="E170" s="1" t="s">
        <v>1140</v>
      </c>
      <c r="G170" s="1" t="s">
        <v>443</v>
      </c>
      <c r="H170" s="1" t="s">
        <v>1060</v>
      </c>
      <c r="I170" s="1" t="s">
        <v>733</v>
      </c>
      <c r="J170" s="1" t="s">
        <v>1141</v>
      </c>
      <c r="K170" s="1" t="s">
        <v>1142</v>
      </c>
      <c r="L170">
        <f t="shared" si="8"/>
        <v>10</v>
      </c>
      <c r="M170">
        <f t="shared" si="9"/>
        <v>2</v>
      </c>
      <c r="N170">
        <f t="shared" si="10"/>
        <v>2012</v>
      </c>
      <c r="O170" s="4">
        <v>79000000</v>
      </c>
      <c r="P170" s="4">
        <f t="shared" si="11"/>
        <v>256300000</v>
      </c>
      <c r="Q170" s="4">
        <v>335300000</v>
      </c>
    </row>
    <row r="171" spans="1:17" x14ac:dyDescent="0.2">
      <c r="A171" s="1" t="s">
        <v>1143</v>
      </c>
      <c r="B171" s="2">
        <v>42363</v>
      </c>
      <c r="C171" s="3" t="s">
        <v>1144</v>
      </c>
      <c r="D171" s="1" t="s">
        <v>39</v>
      </c>
      <c r="E171" s="1" t="s">
        <v>1145</v>
      </c>
      <c r="G171" s="1" t="s">
        <v>1146</v>
      </c>
      <c r="H171" s="1" t="s">
        <v>925</v>
      </c>
      <c r="I171" s="1" t="s">
        <v>181</v>
      </c>
      <c r="J171" s="1" t="s">
        <v>588</v>
      </c>
      <c r="L171">
        <f t="shared" si="8"/>
        <v>25</v>
      </c>
      <c r="M171">
        <f t="shared" si="9"/>
        <v>12</v>
      </c>
      <c r="N171">
        <f t="shared" si="10"/>
        <v>2015</v>
      </c>
      <c r="O171" s="4">
        <v>60000000</v>
      </c>
      <c r="P171" s="4">
        <f t="shared" si="11"/>
        <v>41100000</v>
      </c>
      <c r="Q171" s="4">
        <v>101100000</v>
      </c>
    </row>
    <row r="172" spans="1:17" x14ac:dyDescent="0.2">
      <c r="A172" s="1" t="s">
        <v>1147</v>
      </c>
      <c r="B172" s="2">
        <v>42489</v>
      </c>
      <c r="C172" s="3" t="s">
        <v>1148</v>
      </c>
      <c r="D172" s="1" t="s">
        <v>39</v>
      </c>
      <c r="E172" s="1" t="s">
        <v>1149</v>
      </c>
      <c r="G172" s="1" t="s">
        <v>1150</v>
      </c>
      <c r="H172" s="1" t="s">
        <v>1151</v>
      </c>
      <c r="I172" s="1" t="s">
        <v>1152</v>
      </c>
      <c r="J172" s="1" t="s">
        <v>1153</v>
      </c>
      <c r="K172" s="1" t="s">
        <v>1154</v>
      </c>
      <c r="L172">
        <f t="shared" si="8"/>
        <v>29</v>
      </c>
      <c r="M172">
        <f t="shared" si="9"/>
        <v>4</v>
      </c>
      <c r="N172">
        <f t="shared" si="10"/>
        <v>2016</v>
      </c>
      <c r="O172" s="4">
        <v>15000000</v>
      </c>
      <c r="P172" s="4">
        <f t="shared" si="11"/>
        <v>5700000</v>
      </c>
      <c r="Q172" s="4">
        <v>20700000</v>
      </c>
    </row>
    <row r="173" spans="1:17" x14ac:dyDescent="0.2">
      <c r="A173" s="1" t="s">
        <v>1155</v>
      </c>
      <c r="B173" s="2">
        <v>41922</v>
      </c>
      <c r="C173" s="3" t="s">
        <v>1156</v>
      </c>
      <c r="D173" s="1" t="s">
        <v>132</v>
      </c>
      <c r="E173" s="1" t="s">
        <v>1157</v>
      </c>
      <c r="G173" s="1" t="s">
        <v>932</v>
      </c>
      <c r="H173" s="1" t="s">
        <v>1158</v>
      </c>
      <c r="I173" s="1" t="s">
        <v>17</v>
      </c>
      <c r="J173" s="1" t="s">
        <v>1159</v>
      </c>
      <c r="K173" s="1" t="s">
        <v>1160</v>
      </c>
      <c r="L173">
        <f t="shared" si="8"/>
        <v>10</v>
      </c>
      <c r="M173">
        <f t="shared" si="9"/>
        <v>10</v>
      </c>
      <c r="N173">
        <f t="shared" si="10"/>
        <v>2014</v>
      </c>
      <c r="O173" s="4">
        <v>5000000</v>
      </c>
      <c r="P173" s="4">
        <f t="shared" si="11"/>
        <v>-2500000</v>
      </c>
      <c r="Q173" s="4">
        <v>2500000</v>
      </c>
    </row>
    <row r="174" spans="1:17" x14ac:dyDescent="0.2">
      <c r="A174" s="1" t="s">
        <v>1161</v>
      </c>
      <c r="B174" s="2">
        <v>41243</v>
      </c>
      <c r="C174" s="3" t="s">
        <v>1162</v>
      </c>
      <c r="D174" s="1" t="s">
        <v>132</v>
      </c>
      <c r="E174" s="1" t="s">
        <v>1163</v>
      </c>
      <c r="G174" s="1" t="s">
        <v>415</v>
      </c>
      <c r="H174" s="1" t="s">
        <v>1164</v>
      </c>
      <c r="I174" s="1" t="s">
        <v>1165</v>
      </c>
      <c r="J174" s="1" t="s">
        <v>1166</v>
      </c>
      <c r="K174" s="1" t="s">
        <v>1160</v>
      </c>
      <c r="L174">
        <f t="shared" si="8"/>
        <v>30</v>
      </c>
      <c r="M174">
        <f t="shared" si="9"/>
        <v>11</v>
      </c>
      <c r="N174">
        <f t="shared" si="10"/>
        <v>2012</v>
      </c>
      <c r="O174" s="4">
        <v>15000000</v>
      </c>
      <c r="P174" s="4">
        <f t="shared" si="11"/>
        <v>22900000</v>
      </c>
      <c r="Q174" s="4">
        <v>37900000</v>
      </c>
    </row>
    <row r="175" spans="1:17" x14ac:dyDescent="0.2">
      <c r="A175" s="1" t="s">
        <v>1167</v>
      </c>
      <c r="B175" s="2">
        <v>41986</v>
      </c>
      <c r="C175" s="3" t="s">
        <v>1168</v>
      </c>
      <c r="D175" s="1" t="s">
        <v>22</v>
      </c>
      <c r="E175" s="1" t="s">
        <v>1169</v>
      </c>
      <c r="G175" s="1" t="s">
        <v>322</v>
      </c>
      <c r="H175" s="1" t="s">
        <v>690</v>
      </c>
      <c r="I175" s="1" t="s">
        <v>629</v>
      </c>
      <c r="J175" s="1" t="s">
        <v>321</v>
      </c>
      <c r="K175" s="1" t="s">
        <v>1060</v>
      </c>
      <c r="L175">
        <f t="shared" si="8"/>
        <v>13</v>
      </c>
      <c r="M175">
        <f t="shared" si="9"/>
        <v>12</v>
      </c>
      <c r="N175">
        <f t="shared" si="10"/>
        <v>2014</v>
      </c>
      <c r="O175" s="4">
        <v>94000000</v>
      </c>
      <c r="P175" s="4">
        <f t="shared" si="11"/>
        <v>320400000</v>
      </c>
      <c r="Q175" s="4">
        <v>414400000</v>
      </c>
    </row>
    <row r="176" spans="1:17" x14ac:dyDescent="0.2">
      <c r="A176" s="1" t="s">
        <v>1170</v>
      </c>
      <c r="B176" s="2">
        <v>42342</v>
      </c>
      <c r="C176" s="3" t="s">
        <v>1171</v>
      </c>
      <c r="D176" s="1" t="s">
        <v>147</v>
      </c>
      <c r="E176" s="1" t="s">
        <v>1172</v>
      </c>
      <c r="G176" s="1" t="s">
        <v>1173</v>
      </c>
      <c r="H176" s="1" t="s">
        <v>1174</v>
      </c>
      <c r="I176" s="1" t="s">
        <v>801</v>
      </c>
      <c r="L176">
        <f t="shared" si="8"/>
        <v>4</v>
      </c>
      <c r="M176">
        <f t="shared" si="9"/>
        <v>12</v>
      </c>
      <c r="N176">
        <f t="shared" si="10"/>
        <v>2015</v>
      </c>
      <c r="O176" s="4">
        <v>15000000</v>
      </c>
      <c r="P176" s="4">
        <f t="shared" si="11"/>
        <v>46500000</v>
      </c>
      <c r="Q176" s="4">
        <v>61500000</v>
      </c>
    </row>
    <row r="177" spans="1:17" x14ac:dyDescent="0.2">
      <c r="A177" s="1" t="s">
        <v>1175</v>
      </c>
      <c r="B177" s="2">
        <v>42601</v>
      </c>
      <c r="C177" s="3" t="s">
        <v>1176</v>
      </c>
      <c r="D177" s="1" t="s">
        <v>310</v>
      </c>
      <c r="E177" s="1" t="s">
        <v>1177</v>
      </c>
      <c r="G177" s="1" t="s">
        <v>1178</v>
      </c>
      <c r="H177" s="1" t="s">
        <v>796</v>
      </c>
      <c r="I177" s="1" t="s">
        <v>165</v>
      </c>
      <c r="J177" s="1" t="s">
        <v>1179</v>
      </c>
      <c r="K177" s="1" t="s">
        <v>921</v>
      </c>
      <c r="L177">
        <f t="shared" si="8"/>
        <v>19</v>
      </c>
      <c r="M177">
        <f t="shared" si="9"/>
        <v>8</v>
      </c>
      <c r="N177">
        <f t="shared" si="10"/>
        <v>2016</v>
      </c>
      <c r="O177" s="4">
        <v>60000000</v>
      </c>
      <c r="P177" s="4">
        <f t="shared" si="11"/>
        <v>-32400000</v>
      </c>
      <c r="Q177" s="4">
        <v>27600000</v>
      </c>
    </row>
    <row r="178" spans="1:17" x14ac:dyDescent="0.2">
      <c r="A178" s="1" t="s">
        <v>1180</v>
      </c>
      <c r="B178" s="2">
        <v>42392</v>
      </c>
      <c r="C178" s="3" t="s">
        <v>1181</v>
      </c>
      <c r="D178" s="1" t="s">
        <v>22</v>
      </c>
      <c r="E178" s="1" t="s">
        <v>1182</v>
      </c>
      <c r="F178" s="1" t="s">
        <v>1183</v>
      </c>
      <c r="G178" s="1" t="s">
        <v>906</v>
      </c>
      <c r="H178" s="1" t="s">
        <v>414</v>
      </c>
      <c r="I178" s="1" t="s">
        <v>1184</v>
      </c>
      <c r="J178" s="1" t="s">
        <v>667</v>
      </c>
      <c r="K178" s="1" t="s">
        <v>1185</v>
      </c>
      <c r="L178">
        <f t="shared" si="8"/>
        <v>23</v>
      </c>
      <c r="M178">
        <f t="shared" si="9"/>
        <v>1</v>
      </c>
      <c r="N178">
        <f t="shared" si="10"/>
        <v>2016</v>
      </c>
      <c r="O178" s="4">
        <v>145000000</v>
      </c>
      <c r="P178" s="4">
        <f t="shared" si="11"/>
        <v>374900000</v>
      </c>
      <c r="Q178" s="4">
        <v>519900000</v>
      </c>
    </row>
    <row r="179" spans="1:17" x14ac:dyDescent="0.2">
      <c r="A179" s="1" t="s">
        <v>1186</v>
      </c>
      <c r="B179" s="2">
        <v>42396</v>
      </c>
      <c r="C179" s="3" t="s">
        <v>1187</v>
      </c>
      <c r="D179" s="1" t="s">
        <v>155</v>
      </c>
      <c r="E179" s="1" t="s">
        <v>1188</v>
      </c>
      <c r="G179" s="1" t="s">
        <v>1189</v>
      </c>
      <c r="H179" s="1" t="s">
        <v>1190</v>
      </c>
      <c r="I179" s="1" t="s">
        <v>1191</v>
      </c>
      <c r="J179" s="1" t="s">
        <v>1192</v>
      </c>
      <c r="K179" s="1" t="s">
        <v>1193</v>
      </c>
      <c r="L179">
        <f t="shared" si="8"/>
        <v>27</v>
      </c>
      <c r="M179">
        <f t="shared" si="9"/>
        <v>1</v>
      </c>
      <c r="N179">
        <f t="shared" si="10"/>
        <v>2016</v>
      </c>
      <c r="O179" s="4">
        <v>2400000</v>
      </c>
      <c r="P179" s="4">
        <f t="shared" si="11"/>
        <v>-800000</v>
      </c>
      <c r="Q179" s="4">
        <v>1600000</v>
      </c>
    </row>
    <row r="180" spans="1:17" x14ac:dyDescent="0.2">
      <c r="A180" s="1" t="s">
        <v>1194</v>
      </c>
      <c r="B180" s="2">
        <v>41915</v>
      </c>
      <c r="C180" s="3" t="s">
        <v>1195</v>
      </c>
      <c r="D180" s="1" t="s">
        <v>865</v>
      </c>
      <c r="E180" s="1" t="s">
        <v>1196</v>
      </c>
      <c r="G180" s="1" t="s">
        <v>852</v>
      </c>
      <c r="H180" s="1" t="s">
        <v>1197</v>
      </c>
      <c r="I180" s="1" t="s">
        <v>1198</v>
      </c>
      <c r="J180" s="1" t="s">
        <v>1199</v>
      </c>
      <c r="K180" s="1" t="s">
        <v>1200</v>
      </c>
      <c r="L180">
        <f t="shared" si="8"/>
        <v>3</v>
      </c>
      <c r="M180">
        <f t="shared" si="9"/>
        <v>10</v>
      </c>
      <c r="N180">
        <f t="shared" si="10"/>
        <v>2014</v>
      </c>
      <c r="O180" s="4">
        <v>16000000</v>
      </c>
      <c r="P180" s="4">
        <f t="shared" si="11"/>
        <v>11600000</v>
      </c>
      <c r="Q180" s="4">
        <v>27600000</v>
      </c>
    </row>
    <row r="181" spans="1:17" x14ac:dyDescent="0.2">
      <c r="A181" s="1" t="s">
        <v>1201</v>
      </c>
      <c r="B181" s="2">
        <v>41268</v>
      </c>
      <c r="C181" s="3" t="s">
        <v>1202</v>
      </c>
      <c r="D181" s="1" t="s">
        <v>290</v>
      </c>
      <c r="E181" s="1" t="s">
        <v>1203</v>
      </c>
      <c r="G181" s="1" t="s">
        <v>458</v>
      </c>
      <c r="H181" s="1" t="s">
        <v>1204</v>
      </c>
      <c r="I181" s="1" t="s">
        <v>1205</v>
      </c>
      <c r="J181" s="1" t="s">
        <v>1206</v>
      </c>
      <c r="K181" s="1" t="s">
        <v>1059</v>
      </c>
      <c r="L181">
        <f t="shared" si="8"/>
        <v>25</v>
      </c>
      <c r="M181">
        <f t="shared" si="9"/>
        <v>12</v>
      </c>
      <c r="N181">
        <f t="shared" si="10"/>
        <v>2012</v>
      </c>
      <c r="O181" s="4">
        <v>61000000</v>
      </c>
      <c r="P181" s="4">
        <f t="shared" si="11"/>
        <v>380800000</v>
      </c>
      <c r="Q181" s="4">
        <v>441800000</v>
      </c>
    </row>
    <row r="182" spans="1:17" x14ac:dyDescent="0.2">
      <c r="A182" s="1" t="s">
        <v>1207</v>
      </c>
      <c r="B182" s="2">
        <v>41864</v>
      </c>
      <c r="C182" s="3" t="s">
        <v>1208</v>
      </c>
      <c r="D182" s="1" t="s">
        <v>22</v>
      </c>
      <c r="E182" s="1" t="s">
        <v>1209</v>
      </c>
      <c r="G182" s="1" t="s">
        <v>1210</v>
      </c>
      <c r="H182" s="1" t="s">
        <v>1211</v>
      </c>
      <c r="I182" s="1" t="s">
        <v>638</v>
      </c>
      <c r="L182">
        <f t="shared" si="8"/>
        <v>13</v>
      </c>
      <c r="M182">
        <f t="shared" si="9"/>
        <v>8</v>
      </c>
      <c r="N182">
        <f t="shared" si="10"/>
        <v>2014</v>
      </c>
      <c r="O182" s="4">
        <v>17000000</v>
      </c>
      <c r="P182" s="4">
        <f t="shared" si="11"/>
        <v>121200000</v>
      </c>
      <c r="Q182" s="4">
        <v>138200000</v>
      </c>
    </row>
    <row r="183" spans="1:17" x14ac:dyDescent="0.2">
      <c r="A183" s="1" t="s">
        <v>1212</v>
      </c>
      <c r="B183" s="2">
        <v>41234</v>
      </c>
      <c r="C183" s="3" t="s">
        <v>1213</v>
      </c>
      <c r="D183" s="1" t="s">
        <v>73</v>
      </c>
      <c r="E183" s="1" t="s">
        <v>1214</v>
      </c>
      <c r="G183" s="1" t="s">
        <v>1215</v>
      </c>
      <c r="H183" s="1" t="s">
        <v>1216</v>
      </c>
      <c r="I183" s="1" t="s">
        <v>1217</v>
      </c>
      <c r="J183" s="1" t="s">
        <v>1218</v>
      </c>
      <c r="L183">
        <f t="shared" si="8"/>
        <v>21</v>
      </c>
      <c r="M183">
        <f t="shared" si="9"/>
        <v>11</v>
      </c>
      <c r="N183">
        <f t="shared" si="10"/>
        <v>2012</v>
      </c>
      <c r="O183" s="4">
        <v>120000000</v>
      </c>
      <c r="P183" s="4">
        <f t="shared" si="11"/>
        <v>489000000</v>
      </c>
      <c r="Q183" s="4">
        <v>609000000</v>
      </c>
    </row>
    <row r="184" spans="1:17" x14ac:dyDescent="0.2">
      <c r="A184" s="1" t="s">
        <v>1219</v>
      </c>
      <c r="B184" s="2">
        <v>42573</v>
      </c>
      <c r="C184" s="3" t="s">
        <v>1220</v>
      </c>
      <c r="D184" s="1" t="s">
        <v>147</v>
      </c>
      <c r="E184" s="1" t="s">
        <v>1221</v>
      </c>
      <c r="G184" s="1" t="s">
        <v>1222</v>
      </c>
      <c r="H184" s="1" t="s">
        <v>1223</v>
      </c>
      <c r="I184" s="1" t="s">
        <v>1224</v>
      </c>
      <c r="L184">
        <f t="shared" si="8"/>
        <v>22</v>
      </c>
      <c r="M184">
        <f t="shared" si="9"/>
        <v>7</v>
      </c>
      <c r="N184">
        <f t="shared" si="10"/>
        <v>2016</v>
      </c>
      <c r="O184" s="4">
        <v>4900000</v>
      </c>
      <c r="P184" s="4">
        <f t="shared" si="11"/>
        <v>121000000</v>
      </c>
      <c r="Q184" s="4">
        <v>125900000</v>
      </c>
    </row>
    <row r="185" spans="1:17" x14ac:dyDescent="0.2">
      <c r="A185" s="1" t="s">
        <v>1225</v>
      </c>
      <c r="B185" s="2">
        <v>41222</v>
      </c>
      <c r="C185" s="3" t="s">
        <v>1226</v>
      </c>
      <c r="D185" s="1" t="s">
        <v>73</v>
      </c>
      <c r="E185" s="1" t="s">
        <v>385</v>
      </c>
      <c r="G185" s="1" t="s">
        <v>1227</v>
      </c>
      <c r="H185" s="1" t="s">
        <v>1228</v>
      </c>
      <c r="I185" s="1" t="s">
        <v>1229</v>
      </c>
      <c r="J185" s="1" t="s">
        <v>1230</v>
      </c>
      <c r="K185" s="1" t="s">
        <v>1231</v>
      </c>
      <c r="L185">
        <f t="shared" si="8"/>
        <v>9</v>
      </c>
      <c r="M185">
        <f t="shared" si="9"/>
        <v>11</v>
      </c>
      <c r="N185">
        <f t="shared" si="10"/>
        <v>2012</v>
      </c>
      <c r="O185" s="4">
        <v>65000000</v>
      </c>
      <c r="P185" s="4">
        <f t="shared" si="11"/>
        <v>210300000</v>
      </c>
      <c r="Q185" s="4">
        <v>275300000</v>
      </c>
    </row>
    <row r="186" spans="1:17" x14ac:dyDescent="0.2">
      <c r="A186" s="1" t="s">
        <v>1232</v>
      </c>
      <c r="B186" s="2">
        <v>42118</v>
      </c>
      <c r="C186" s="3" t="s">
        <v>1233</v>
      </c>
      <c r="D186" s="1" t="s">
        <v>73</v>
      </c>
      <c r="E186" s="1" t="s">
        <v>1234</v>
      </c>
      <c r="G186" s="1" t="s">
        <v>1235</v>
      </c>
      <c r="H186" s="1" t="s">
        <v>1236</v>
      </c>
      <c r="I186" s="1" t="s">
        <v>912</v>
      </c>
      <c r="J186" s="1" t="s">
        <v>1237</v>
      </c>
      <c r="K186" s="1" t="s">
        <v>1238</v>
      </c>
      <c r="L186">
        <f t="shared" si="8"/>
        <v>24</v>
      </c>
      <c r="M186">
        <f t="shared" si="9"/>
        <v>4</v>
      </c>
      <c r="N186">
        <f t="shared" si="10"/>
        <v>2015</v>
      </c>
      <c r="O186" s="4">
        <v>20000000</v>
      </c>
      <c r="P186" s="4">
        <f t="shared" si="11"/>
        <v>-2500000</v>
      </c>
      <c r="Q186" s="4">
        <v>17500000</v>
      </c>
    </row>
    <row r="187" spans="1:17" x14ac:dyDescent="0.2">
      <c r="A187" s="1" t="s">
        <v>1239</v>
      </c>
      <c r="B187" s="2">
        <v>41012</v>
      </c>
      <c r="C187" s="3" t="s">
        <v>1240</v>
      </c>
      <c r="D187" s="1" t="s">
        <v>22</v>
      </c>
      <c r="E187" s="1" t="s">
        <v>1241</v>
      </c>
      <c r="F187" s="1" t="s">
        <v>1242</v>
      </c>
      <c r="G187" s="1" t="s">
        <v>1243</v>
      </c>
      <c r="H187" s="1" t="s">
        <v>1244</v>
      </c>
      <c r="I187" s="1" t="s">
        <v>936</v>
      </c>
      <c r="J187" s="1" t="s">
        <v>1245</v>
      </c>
      <c r="K187" s="1" t="s">
        <v>1246</v>
      </c>
      <c r="L187">
        <f t="shared" si="8"/>
        <v>13</v>
      </c>
      <c r="M187">
        <f t="shared" si="9"/>
        <v>4</v>
      </c>
      <c r="N187">
        <f t="shared" si="10"/>
        <v>2012</v>
      </c>
      <c r="O187" s="4">
        <v>20000000</v>
      </c>
      <c r="P187" s="4">
        <f t="shared" si="11"/>
        <v>12200000</v>
      </c>
      <c r="Q187" s="4">
        <v>32200000</v>
      </c>
    </row>
    <row r="188" spans="1:17" x14ac:dyDescent="0.2">
      <c r="A188" s="1" t="s">
        <v>1247</v>
      </c>
      <c r="B188" s="2">
        <v>42433</v>
      </c>
      <c r="C188" s="3" t="s">
        <v>1248</v>
      </c>
      <c r="D188" s="1" t="s">
        <v>22</v>
      </c>
      <c r="E188" s="1" t="s">
        <v>1249</v>
      </c>
      <c r="G188" s="1" t="s">
        <v>463</v>
      </c>
      <c r="H188" s="1" t="s">
        <v>1250</v>
      </c>
      <c r="I188" s="1" t="s">
        <v>327</v>
      </c>
      <c r="J188" s="1" t="s">
        <v>1251</v>
      </c>
      <c r="K188" s="1" t="s">
        <v>1252</v>
      </c>
      <c r="L188">
        <f t="shared" si="8"/>
        <v>4</v>
      </c>
      <c r="M188">
        <f t="shared" si="9"/>
        <v>3</v>
      </c>
      <c r="N188">
        <f t="shared" si="10"/>
        <v>2016</v>
      </c>
      <c r="O188" s="4">
        <v>60000000</v>
      </c>
      <c r="P188" s="4">
        <f t="shared" si="11"/>
        <v>135700000</v>
      </c>
      <c r="Q188" s="4">
        <v>195700000</v>
      </c>
    </row>
    <row r="189" spans="1:17" x14ac:dyDescent="0.2">
      <c r="A189" s="1" t="s">
        <v>1253</v>
      </c>
      <c r="B189" s="2">
        <v>41180</v>
      </c>
      <c r="C189" s="3" t="s">
        <v>1254</v>
      </c>
      <c r="D189" s="1" t="s">
        <v>22</v>
      </c>
      <c r="E189" s="1" t="s">
        <v>1255</v>
      </c>
      <c r="G189" s="1" t="s">
        <v>1231</v>
      </c>
      <c r="H189" s="1" t="s">
        <v>82</v>
      </c>
      <c r="I189" s="1" t="s">
        <v>696</v>
      </c>
      <c r="J189" s="1" t="s">
        <v>1256</v>
      </c>
      <c r="K189" s="1" t="s">
        <v>1257</v>
      </c>
      <c r="L189">
        <f t="shared" si="8"/>
        <v>28</v>
      </c>
      <c r="M189">
        <f t="shared" si="9"/>
        <v>9</v>
      </c>
      <c r="N189">
        <f t="shared" si="10"/>
        <v>2012</v>
      </c>
      <c r="O189" s="4">
        <v>30000000</v>
      </c>
      <c r="P189" s="4">
        <f t="shared" si="11"/>
        <v>146500000</v>
      </c>
      <c r="Q189" s="4">
        <v>176500000</v>
      </c>
    </row>
    <row r="190" spans="1:17" x14ac:dyDescent="0.2">
      <c r="A190" s="1" t="s">
        <v>1258</v>
      </c>
      <c r="B190" s="2">
        <v>42312</v>
      </c>
      <c r="C190" s="3" t="s">
        <v>1259</v>
      </c>
      <c r="D190" s="1" t="s">
        <v>179</v>
      </c>
      <c r="E190" s="1" t="s">
        <v>1260</v>
      </c>
      <c r="G190" s="1" t="s">
        <v>18</v>
      </c>
      <c r="H190" s="1" t="s">
        <v>1261</v>
      </c>
      <c r="I190" s="1" t="s">
        <v>734</v>
      </c>
      <c r="J190" s="1" t="s">
        <v>248</v>
      </c>
      <c r="K190" s="1" t="s">
        <v>1262</v>
      </c>
      <c r="L190">
        <f t="shared" si="8"/>
        <v>4</v>
      </c>
      <c r="M190">
        <f t="shared" si="9"/>
        <v>11</v>
      </c>
      <c r="N190">
        <f t="shared" si="10"/>
        <v>2015</v>
      </c>
      <c r="O190" s="4">
        <v>24000000</v>
      </c>
      <c r="P190" s="4">
        <f t="shared" si="11"/>
        <v>17100000</v>
      </c>
      <c r="Q190" s="4">
        <v>41100000</v>
      </c>
    </row>
    <row r="191" spans="1:17" x14ac:dyDescent="0.2">
      <c r="A191" s="1" t="s">
        <v>1263</v>
      </c>
      <c r="B191" s="2">
        <v>41845</v>
      </c>
      <c r="C191" s="3" t="s">
        <v>1264</v>
      </c>
      <c r="D191" s="1" t="s">
        <v>155</v>
      </c>
      <c r="E191" s="1" t="s">
        <v>1265</v>
      </c>
      <c r="G191" s="1" t="s">
        <v>424</v>
      </c>
      <c r="H191" s="1" t="s">
        <v>327</v>
      </c>
      <c r="I191" s="1" t="s">
        <v>1266</v>
      </c>
      <c r="L191">
        <f t="shared" si="8"/>
        <v>25</v>
      </c>
      <c r="M191">
        <f t="shared" si="9"/>
        <v>7</v>
      </c>
      <c r="N191">
        <f t="shared" si="10"/>
        <v>2014</v>
      </c>
      <c r="O191" s="4">
        <v>40000000</v>
      </c>
      <c r="P191" s="4">
        <f t="shared" si="11"/>
        <v>423400000</v>
      </c>
      <c r="Q191" s="4">
        <v>463400000</v>
      </c>
    </row>
    <row r="192" spans="1:17" x14ac:dyDescent="0.2">
      <c r="A192" s="1" t="s">
        <v>1267</v>
      </c>
      <c r="B192" s="2">
        <v>42131</v>
      </c>
      <c r="C192" s="3" t="s">
        <v>1268</v>
      </c>
      <c r="D192" s="1" t="s">
        <v>22</v>
      </c>
      <c r="E192" s="1" t="s">
        <v>1269</v>
      </c>
      <c r="G192" s="1" t="s">
        <v>483</v>
      </c>
      <c r="H192" s="1" t="s">
        <v>1179</v>
      </c>
      <c r="I192" s="1" t="s">
        <v>1270</v>
      </c>
      <c r="J192" s="1" t="s">
        <v>1271</v>
      </c>
      <c r="K192" s="1" t="s">
        <v>1272</v>
      </c>
      <c r="L192">
        <f t="shared" si="8"/>
        <v>7</v>
      </c>
      <c r="M192">
        <f t="shared" si="9"/>
        <v>5</v>
      </c>
      <c r="N192">
        <f t="shared" si="10"/>
        <v>2015</v>
      </c>
      <c r="O192" s="4">
        <v>150000000</v>
      </c>
      <c r="P192" s="4">
        <f t="shared" si="11"/>
        <v>228400000</v>
      </c>
      <c r="Q192" s="4">
        <v>378400000</v>
      </c>
    </row>
    <row r="193" spans="1:17" x14ac:dyDescent="0.2">
      <c r="A193" s="1" t="s">
        <v>1273</v>
      </c>
      <c r="B193" s="2">
        <v>41068</v>
      </c>
      <c r="C193" s="3" t="s">
        <v>1274</v>
      </c>
      <c r="D193" s="1" t="s">
        <v>39</v>
      </c>
      <c r="E193" s="1" t="s">
        <v>1275</v>
      </c>
      <c r="G193" s="1" t="s">
        <v>1276</v>
      </c>
      <c r="H193" s="1" t="s">
        <v>913</v>
      </c>
      <c r="I193" s="1" t="s">
        <v>1277</v>
      </c>
      <c r="J193" s="1" t="s">
        <v>266</v>
      </c>
      <c r="K193" s="1" t="s">
        <v>1278</v>
      </c>
      <c r="L193">
        <f t="shared" si="8"/>
        <v>8</v>
      </c>
      <c r="M193">
        <f t="shared" si="9"/>
        <v>6</v>
      </c>
      <c r="N193">
        <f t="shared" si="10"/>
        <v>2012</v>
      </c>
      <c r="O193" s="4">
        <v>145000000</v>
      </c>
      <c r="P193" s="4">
        <f t="shared" si="11"/>
        <v>601900000</v>
      </c>
      <c r="Q193" s="4">
        <v>746900000</v>
      </c>
    </row>
    <row r="194" spans="1:17" x14ac:dyDescent="0.2">
      <c r="A194" s="1" t="s">
        <v>1279</v>
      </c>
      <c r="B194" s="2">
        <v>41845</v>
      </c>
      <c r="C194" s="3" t="s">
        <v>1280</v>
      </c>
      <c r="D194" s="1" t="s">
        <v>39</v>
      </c>
      <c r="E194" s="1" t="s">
        <v>367</v>
      </c>
      <c r="G194" s="1" t="s">
        <v>182</v>
      </c>
      <c r="H194" s="1" t="s">
        <v>322</v>
      </c>
      <c r="I194" s="1" t="s">
        <v>1281</v>
      </c>
      <c r="J194" s="1" t="s">
        <v>1282</v>
      </c>
      <c r="K194" s="1" t="s">
        <v>1283</v>
      </c>
      <c r="L194">
        <f t="shared" si="8"/>
        <v>25</v>
      </c>
      <c r="M194">
        <f t="shared" si="9"/>
        <v>7</v>
      </c>
      <c r="N194">
        <f t="shared" si="10"/>
        <v>2014</v>
      </c>
      <c r="O194" s="4">
        <v>16800000</v>
      </c>
      <c r="P194" s="4">
        <f t="shared" si="11"/>
        <v>34200000</v>
      </c>
      <c r="Q194" s="4">
        <v>51000000</v>
      </c>
    </row>
    <row r="195" spans="1:17" x14ac:dyDescent="0.2">
      <c r="A195" s="1" t="s">
        <v>1284</v>
      </c>
      <c r="B195" s="2">
        <v>41292</v>
      </c>
      <c r="C195" s="3" t="s">
        <v>1285</v>
      </c>
      <c r="D195" s="1" t="s">
        <v>147</v>
      </c>
      <c r="E195" s="1" t="s">
        <v>1286</v>
      </c>
      <c r="G195" s="1" t="s">
        <v>110</v>
      </c>
      <c r="H195" s="1" t="s">
        <v>883</v>
      </c>
      <c r="I195" s="1" t="s">
        <v>1287</v>
      </c>
      <c r="J195" s="1" t="s">
        <v>1288</v>
      </c>
      <c r="L195">
        <f t="shared" ref="L195:L258" si="12">DAY(B195)</f>
        <v>18</v>
      </c>
      <c r="M195">
        <f t="shared" ref="M195:M258" si="13">MONTH(B195)</f>
        <v>1</v>
      </c>
      <c r="N195">
        <f t="shared" ref="N195:N258" si="14">YEAR(B195)</f>
        <v>2013</v>
      </c>
      <c r="O195" s="4">
        <v>15000000</v>
      </c>
      <c r="P195" s="4">
        <f t="shared" ref="P195:P258" si="15">Q195-O195</f>
        <v>131400000</v>
      </c>
      <c r="Q195" s="4">
        <v>146400000</v>
      </c>
    </row>
    <row r="196" spans="1:17" x14ac:dyDescent="0.2">
      <c r="A196" s="1" t="s">
        <v>1289</v>
      </c>
      <c r="B196" s="2">
        <v>41439</v>
      </c>
      <c r="C196" s="3" t="s">
        <v>1290</v>
      </c>
      <c r="D196" s="1" t="s">
        <v>22</v>
      </c>
      <c r="E196" s="1" t="s">
        <v>276</v>
      </c>
      <c r="G196" s="1" t="s">
        <v>277</v>
      </c>
      <c r="H196" s="1" t="s">
        <v>278</v>
      </c>
      <c r="I196" s="1" t="s">
        <v>1291</v>
      </c>
      <c r="J196" s="1" t="s">
        <v>525</v>
      </c>
      <c r="K196" s="1" t="s">
        <v>279</v>
      </c>
      <c r="L196">
        <f t="shared" si="12"/>
        <v>14</v>
      </c>
      <c r="M196">
        <f t="shared" si="13"/>
        <v>6</v>
      </c>
      <c r="N196">
        <f t="shared" si="14"/>
        <v>2013</v>
      </c>
      <c r="O196" s="4">
        <v>225000000</v>
      </c>
      <c r="P196" s="4">
        <f t="shared" si="15"/>
        <v>443000000</v>
      </c>
      <c r="Q196" s="4">
        <v>668000000</v>
      </c>
    </row>
    <row r="197" spans="1:17" x14ac:dyDescent="0.2">
      <c r="A197" s="1" t="s">
        <v>1292</v>
      </c>
      <c r="B197" s="2">
        <v>40935</v>
      </c>
      <c r="C197" s="3" t="s">
        <v>1293</v>
      </c>
      <c r="D197" s="1" t="s">
        <v>22</v>
      </c>
      <c r="E197" s="1" t="s">
        <v>1294</v>
      </c>
      <c r="G197" s="1" t="s">
        <v>1295</v>
      </c>
      <c r="H197" s="1" t="s">
        <v>1296</v>
      </c>
      <c r="I197" s="1" t="s">
        <v>1297</v>
      </c>
      <c r="J197" s="1" t="s">
        <v>764</v>
      </c>
      <c r="K197" s="1" t="s">
        <v>1298</v>
      </c>
      <c r="L197">
        <f t="shared" si="12"/>
        <v>27</v>
      </c>
      <c r="M197">
        <f t="shared" si="13"/>
        <v>1</v>
      </c>
      <c r="N197">
        <f t="shared" si="14"/>
        <v>2012</v>
      </c>
      <c r="O197" s="4">
        <v>42000000</v>
      </c>
      <c r="P197" s="4">
        <f t="shared" si="15"/>
        <v>4200000</v>
      </c>
      <c r="Q197" s="4">
        <v>46200000</v>
      </c>
    </row>
    <row r="198" spans="1:17" x14ac:dyDescent="0.2">
      <c r="A198" s="1" t="s">
        <v>1299</v>
      </c>
      <c r="B198" s="2">
        <v>42181</v>
      </c>
      <c r="C198" s="3" t="s">
        <v>1300</v>
      </c>
      <c r="D198" s="1" t="s">
        <v>140</v>
      </c>
      <c r="E198" s="1" t="s">
        <v>1301</v>
      </c>
      <c r="G198" s="1" t="s">
        <v>1302</v>
      </c>
      <c r="H198" s="1" t="s">
        <v>943</v>
      </c>
      <c r="I198" s="1" t="s">
        <v>1303</v>
      </c>
      <c r="L198">
        <f t="shared" si="12"/>
        <v>26</v>
      </c>
      <c r="M198">
        <f t="shared" si="13"/>
        <v>6</v>
      </c>
      <c r="N198">
        <f t="shared" si="14"/>
        <v>2015</v>
      </c>
      <c r="O198" s="4">
        <v>20000000</v>
      </c>
      <c r="P198" s="4">
        <f t="shared" si="15"/>
        <v>24000000</v>
      </c>
      <c r="Q198" s="4">
        <v>44000000</v>
      </c>
    </row>
    <row r="199" spans="1:17" x14ac:dyDescent="0.2">
      <c r="A199" s="1" t="s">
        <v>1304</v>
      </c>
      <c r="B199" s="2">
        <v>42265</v>
      </c>
      <c r="C199" s="3" t="s">
        <v>1305</v>
      </c>
      <c r="D199" s="1" t="s">
        <v>155</v>
      </c>
      <c r="E199" s="1" t="s">
        <v>1306</v>
      </c>
      <c r="G199" s="1" t="s">
        <v>1307</v>
      </c>
      <c r="H199" s="1" t="s">
        <v>1308</v>
      </c>
      <c r="I199" s="1" t="s">
        <v>1309</v>
      </c>
      <c r="J199" s="1" t="s">
        <v>1310</v>
      </c>
      <c r="K199" s="1" t="s">
        <v>1311</v>
      </c>
      <c r="L199">
        <f t="shared" si="12"/>
        <v>18</v>
      </c>
      <c r="M199">
        <f t="shared" si="13"/>
        <v>9</v>
      </c>
      <c r="N199">
        <f t="shared" si="14"/>
        <v>2015</v>
      </c>
      <c r="O199" s="4">
        <v>61000000</v>
      </c>
      <c r="P199" s="4">
        <f t="shared" si="15"/>
        <v>251300000</v>
      </c>
      <c r="Q199" s="4">
        <v>312300000</v>
      </c>
    </row>
    <row r="200" spans="1:17" x14ac:dyDescent="0.2">
      <c r="A200" s="1" t="s">
        <v>1312</v>
      </c>
      <c r="B200" s="2">
        <v>42029</v>
      </c>
      <c r="C200" s="3" t="s">
        <v>1313</v>
      </c>
      <c r="D200" s="1" t="s">
        <v>39</v>
      </c>
      <c r="E200" s="1" t="s">
        <v>1314</v>
      </c>
      <c r="G200" s="1" t="s">
        <v>809</v>
      </c>
      <c r="H200" s="1" t="s">
        <v>1315</v>
      </c>
      <c r="I200" s="1" t="s">
        <v>1316</v>
      </c>
      <c r="J200" s="1" t="s">
        <v>815</v>
      </c>
      <c r="K200" s="1" t="s">
        <v>1317</v>
      </c>
      <c r="L200">
        <f t="shared" si="12"/>
        <v>25</v>
      </c>
      <c r="M200">
        <f t="shared" si="13"/>
        <v>1</v>
      </c>
      <c r="N200">
        <f t="shared" si="14"/>
        <v>2015</v>
      </c>
      <c r="O200" s="4">
        <v>8000000</v>
      </c>
      <c r="P200" s="4">
        <f t="shared" si="15"/>
        <v>1100000</v>
      </c>
      <c r="Q200" s="4">
        <v>9100000</v>
      </c>
    </row>
    <row r="201" spans="1:17" x14ac:dyDescent="0.2">
      <c r="A201" s="1" t="s">
        <v>1318</v>
      </c>
      <c r="B201" s="2">
        <v>42524</v>
      </c>
      <c r="C201" s="3" t="s">
        <v>1319</v>
      </c>
      <c r="D201" s="1" t="s">
        <v>73</v>
      </c>
      <c r="E201" s="1" t="s">
        <v>1320</v>
      </c>
      <c r="G201" s="1" t="s">
        <v>1321</v>
      </c>
      <c r="H201" s="1" t="s">
        <v>1322</v>
      </c>
      <c r="I201" s="1" t="s">
        <v>1323</v>
      </c>
      <c r="J201" s="1" t="s">
        <v>1324</v>
      </c>
      <c r="K201" s="1" t="s">
        <v>1325</v>
      </c>
      <c r="L201">
        <f t="shared" si="12"/>
        <v>3</v>
      </c>
      <c r="M201">
        <f t="shared" si="13"/>
        <v>6</v>
      </c>
      <c r="N201">
        <f t="shared" si="14"/>
        <v>2016</v>
      </c>
      <c r="O201" s="4">
        <v>20000000</v>
      </c>
      <c r="P201" s="4">
        <f t="shared" si="15"/>
        <v>176200000</v>
      </c>
      <c r="Q201" s="4">
        <v>196200000</v>
      </c>
    </row>
    <row r="202" spans="1:17" x14ac:dyDescent="0.2">
      <c r="A202" s="1" t="s">
        <v>1326</v>
      </c>
      <c r="B202" s="2">
        <v>42608</v>
      </c>
      <c r="C202" s="3" t="s">
        <v>1327</v>
      </c>
      <c r="D202" s="1" t="s">
        <v>22</v>
      </c>
      <c r="E202" s="1" t="s">
        <v>1328</v>
      </c>
      <c r="G202" s="1" t="s">
        <v>1329</v>
      </c>
      <c r="H202" s="1" t="s">
        <v>741</v>
      </c>
      <c r="I202" s="1" t="s">
        <v>526</v>
      </c>
      <c r="J202" s="1" t="s">
        <v>1330</v>
      </c>
      <c r="L202">
        <f t="shared" si="12"/>
        <v>26</v>
      </c>
      <c r="M202">
        <f t="shared" si="13"/>
        <v>8</v>
      </c>
      <c r="N202">
        <f t="shared" si="14"/>
        <v>2016</v>
      </c>
      <c r="O202" s="4">
        <v>40000000</v>
      </c>
      <c r="P202" s="4">
        <f t="shared" si="15"/>
        <v>-32500000</v>
      </c>
      <c r="Q202" s="4">
        <v>7500000</v>
      </c>
    </row>
    <row r="203" spans="1:17" x14ac:dyDescent="0.2">
      <c r="A203" s="1" t="s">
        <v>1331</v>
      </c>
      <c r="B203" s="2">
        <v>41054</v>
      </c>
      <c r="C203" s="3" t="s">
        <v>1332</v>
      </c>
      <c r="D203" s="1" t="s">
        <v>39</v>
      </c>
      <c r="E203" s="1" t="s">
        <v>1333</v>
      </c>
      <c r="G203" s="1" t="s">
        <v>158</v>
      </c>
      <c r="H203" s="1" t="s">
        <v>526</v>
      </c>
      <c r="I203" s="1" t="s">
        <v>826</v>
      </c>
      <c r="J203" s="1" t="s">
        <v>1334</v>
      </c>
      <c r="K203" s="1" t="s">
        <v>144</v>
      </c>
      <c r="L203">
        <f t="shared" si="12"/>
        <v>25</v>
      </c>
      <c r="M203">
        <f t="shared" si="13"/>
        <v>5</v>
      </c>
      <c r="N203">
        <f t="shared" si="14"/>
        <v>2012</v>
      </c>
      <c r="O203" s="4">
        <v>215000000</v>
      </c>
      <c r="P203" s="4">
        <f t="shared" si="15"/>
        <v>409000000</v>
      </c>
      <c r="Q203" s="4">
        <v>624000000</v>
      </c>
    </row>
    <row r="204" spans="1:17" x14ac:dyDescent="0.2">
      <c r="A204" s="1" t="s">
        <v>1335</v>
      </c>
      <c r="B204" s="2">
        <v>42412</v>
      </c>
      <c r="C204" s="3" t="s">
        <v>1336</v>
      </c>
      <c r="D204" s="1" t="s">
        <v>155</v>
      </c>
      <c r="E204" s="1" t="s">
        <v>1337</v>
      </c>
      <c r="G204" s="1" t="s">
        <v>1291</v>
      </c>
      <c r="H204" s="1" t="s">
        <v>1338</v>
      </c>
      <c r="I204" s="1" t="s">
        <v>790</v>
      </c>
      <c r="J204" s="1" t="s">
        <v>348</v>
      </c>
      <c r="K204" s="1" t="s">
        <v>1339</v>
      </c>
      <c r="L204">
        <f t="shared" si="12"/>
        <v>12</v>
      </c>
      <c r="M204">
        <f t="shared" si="13"/>
        <v>2</v>
      </c>
      <c r="N204">
        <f t="shared" si="14"/>
        <v>2016</v>
      </c>
      <c r="O204" s="4">
        <v>18000000</v>
      </c>
      <c r="P204" s="4">
        <f t="shared" si="15"/>
        <v>-11800000</v>
      </c>
      <c r="Q204" s="4">
        <v>6200000</v>
      </c>
    </row>
    <row r="205" spans="1:17" x14ac:dyDescent="0.2">
      <c r="A205" s="1" t="s">
        <v>1340</v>
      </c>
      <c r="B205" s="2">
        <v>42445</v>
      </c>
      <c r="C205" s="3" t="s">
        <v>1341</v>
      </c>
      <c r="D205" s="1" t="s">
        <v>73</v>
      </c>
      <c r="E205" s="1" t="s">
        <v>1342</v>
      </c>
      <c r="G205" s="1" t="s">
        <v>547</v>
      </c>
      <c r="H205" s="1" t="s">
        <v>1343</v>
      </c>
      <c r="I205" s="1" t="s">
        <v>1014</v>
      </c>
      <c r="L205">
        <f t="shared" si="12"/>
        <v>16</v>
      </c>
      <c r="M205">
        <f t="shared" si="13"/>
        <v>3</v>
      </c>
      <c r="N205">
        <f t="shared" si="14"/>
        <v>2016</v>
      </c>
      <c r="O205" s="4">
        <v>13000000</v>
      </c>
      <c r="P205" s="4">
        <f t="shared" si="15"/>
        <v>60600000</v>
      </c>
      <c r="Q205" s="4">
        <v>73600000</v>
      </c>
    </row>
    <row r="206" spans="1:17" x14ac:dyDescent="0.2">
      <c r="A206" s="1" t="s">
        <v>1344</v>
      </c>
      <c r="B206" s="2">
        <v>40998</v>
      </c>
      <c r="C206" s="3" t="s">
        <v>1345</v>
      </c>
      <c r="D206" s="1" t="s">
        <v>310</v>
      </c>
      <c r="E206" s="1" t="s">
        <v>1346</v>
      </c>
      <c r="G206" s="1" t="s">
        <v>1347</v>
      </c>
      <c r="H206" s="1" t="s">
        <v>1348</v>
      </c>
      <c r="I206" s="1" t="s">
        <v>1349</v>
      </c>
      <c r="J206" s="1" t="s">
        <v>1350</v>
      </c>
      <c r="K206" s="1" t="s">
        <v>1351</v>
      </c>
      <c r="L206">
        <f t="shared" si="12"/>
        <v>30</v>
      </c>
      <c r="M206">
        <f t="shared" si="13"/>
        <v>3</v>
      </c>
      <c r="N206">
        <f t="shared" si="14"/>
        <v>2012</v>
      </c>
      <c r="O206" s="4">
        <v>85000000</v>
      </c>
      <c r="P206" s="4">
        <f t="shared" si="15"/>
        <v>98000000</v>
      </c>
      <c r="Q206" s="4">
        <v>183000000</v>
      </c>
    </row>
    <row r="207" spans="1:17" x14ac:dyDescent="0.2">
      <c r="A207" s="1" t="s">
        <v>1352</v>
      </c>
      <c r="B207" s="2">
        <v>42208</v>
      </c>
      <c r="C207" s="3" t="s">
        <v>1353</v>
      </c>
      <c r="D207" s="1" t="s">
        <v>22</v>
      </c>
      <c r="E207" s="1" t="s">
        <v>1082</v>
      </c>
      <c r="G207" s="1" t="s">
        <v>695</v>
      </c>
      <c r="H207" s="1" t="s">
        <v>932</v>
      </c>
      <c r="I207" s="1" t="s">
        <v>1354</v>
      </c>
      <c r="J207" s="1" t="s">
        <v>1355</v>
      </c>
      <c r="K207" s="1" t="s">
        <v>784</v>
      </c>
      <c r="L207">
        <f t="shared" si="12"/>
        <v>23</v>
      </c>
      <c r="M207">
        <f t="shared" si="13"/>
        <v>7</v>
      </c>
      <c r="N207">
        <f t="shared" si="14"/>
        <v>2015</v>
      </c>
      <c r="O207" s="4">
        <v>150000000</v>
      </c>
      <c r="P207" s="4">
        <f t="shared" si="15"/>
        <v>532300000</v>
      </c>
      <c r="Q207" s="4">
        <v>682300000</v>
      </c>
    </row>
    <row r="208" spans="1:17" x14ac:dyDescent="0.2">
      <c r="A208" s="1" t="s">
        <v>1356</v>
      </c>
      <c r="B208" s="2">
        <v>41768</v>
      </c>
      <c r="C208" s="3" t="s">
        <v>1357</v>
      </c>
      <c r="D208" s="1" t="s">
        <v>865</v>
      </c>
      <c r="E208" s="1" t="s">
        <v>1358</v>
      </c>
      <c r="G208" s="1" t="s">
        <v>1359</v>
      </c>
      <c r="H208" s="1" t="s">
        <v>1360</v>
      </c>
      <c r="I208" s="1" t="s">
        <v>1361</v>
      </c>
      <c r="J208" s="1" t="s">
        <v>1362</v>
      </c>
      <c r="L208">
        <f t="shared" si="12"/>
        <v>9</v>
      </c>
      <c r="M208">
        <f t="shared" si="13"/>
        <v>5</v>
      </c>
      <c r="N208">
        <f t="shared" si="14"/>
        <v>2014</v>
      </c>
      <c r="O208" s="4">
        <v>5000000</v>
      </c>
      <c r="P208" s="4">
        <f t="shared" si="15"/>
        <v>5500000</v>
      </c>
      <c r="Q208" s="4">
        <v>10500000</v>
      </c>
    </row>
    <row r="209" spans="1:17" x14ac:dyDescent="0.2">
      <c r="A209" s="1" t="s">
        <v>1363</v>
      </c>
      <c r="B209" s="2">
        <v>42503</v>
      </c>
      <c r="C209" s="3" t="s">
        <v>1364</v>
      </c>
      <c r="D209" s="1" t="s">
        <v>73</v>
      </c>
      <c r="E209" s="1" t="s">
        <v>700</v>
      </c>
      <c r="G209" s="1" t="s">
        <v>919</v>
      </c>
      <c r="H209" s="1" t="s">
        <v>1348</v>
      </c>
      <c r="I209" s="1" t="s">
        <v>67</v>
      </c>
      <c r="J209" s="1" t="s">
        <v>1365</v>
      </c>
      <c r="K209" s="1" t="s">
        <v>1366</v>
      </c>
      <c r="L209">
        <f t="shared" si="12"/>
        <v>13</v>
      </c>
      <c r="M209">
        <f t="shared" si="13"/>
        <v>5</v>
      </c>
      <c r="N209">
        <f t="shared" si="14"/>
        <v>2016</v>
      </c>
      <c r="O209" s="4">
        <v>27000000</v>
      </c>
      <c r="P209" s="4">
        <f t="shared" si="15"/>
        <v>66100000</v>
      </c>
      <c r="Q209" s="4">
        <v>93100000</v>
      </c>
    </row>
    <row r="210" spans="1:17" x14ac:dyDescent="0.2">
      <c r="A210" s="1" t="s">
        <v>1367</v>
      </c>
      <c r="B210" s="2">
        <v>42391</v>
      </c>
      <c r="C210" s="3" t="s">
        <v>1368</v>
      </c>
      <c r="D210" s="1" t="s">
        <v>22</v>
      </c>
      <c r="E210" s="1" t="s">
        <v>1369</v>
      </c>
      <c r="G210" s="1" t="s">
        <v>1370</v>
      </c>
      <c r="H210" s="1" t="s">
        <v>1371</v>
      </c>
      <c r="I210" s="1" t="s">
        <v>1372</v>
      </c>
      <c r="J210" s="1" t="s">
        <v>1373</v>
      </c>
      <c r="L210">
        <f t="shared" si="12"/>
        <v>22</v>
      </c>
      <c r="M210">
        <f t="shared" si="13"/>
        <v>1</v>
      </c>
      <c r="N210">
        <f t="shared" si="14"/>
        <v>2016</v>
      </c>
      <c r="O210" s="4">
        <v>56000000</v>
      </c>
      <c r="P210" s="4">
        <f t="shared" si="15"/>
        <v>329200000</v>
      </c>
      <c r="Q210" s="4">
        <v>385200000</v>
      </c>
    </row>
    <row r="211" spans="1:17" x14ac:dyDescent="0.2">
      <c r="A211" s="1" t="s">
        <v>1374</v>
      </c>
      <c r="B211" s="2">
        <v>41054</v>
      </c>
      <c r="C211" s="3" t="s">
        <v>1375</v>
      </c>
      <c r="D211" s="1" t="s">
        <v>39</v>
      </c>
      <c r="E211" s="1" t="s">
        <v>1376</v>
      </c>
      <c r="G211" s="1" t="s">
        <v>1377</v>
      </c>
      <c r="H211" s="1" t="s">
        <v>1378</v>
      </c>
      <c r="I211" s="1" t="s">
        <v>82</v>
      </c>
      <c r="J211" s="1" t="s">
        <v>1379</v>
      </c>
      <c r="K211" s="1" t="s">
        <v>184</v>
      </c>
      <c r="L211">
        <f t="shared" si="12"/>
        <v>25</v>
      </c>
      <c r="M211">
        <f t="shared" si="13"/>
        <v>5</v>
      </c>
      <c r="N211">
        <f t="shared" si="14"/>
        <v>2012</v>
      </c>
      <c r="O211" s="4">
        <v>16000000</v>
      </c>
      <c r="P211" s="4">
        <f t="shared" si="15"/>
        <v>52300000</v>
      </c>
      <c r="Q211" s="4">
        <v>68300000</v>
      </c>
    </row>
    <row r="212" spans="1:17" x14ac:dyDescent="0.2">
      <c r="A212" s="1" t="s">
        <v>1380</v>
      </c>
      <c r="B212" s="2">
        <v>42027</v>
      </c>
      <c r="C212" s="3" t="s">
        <v>1381</v>
      </c>
      <c r="D212" s="1" t="s">
        <v>22</v>
      </c>
      <c r="E212" s="1" t="s">
        <v>1088</v>
      </c>
      <c r="G212" s="1" t="s">
        <v>347</v>
      </c>
      <c r="H212" s="1" t="s">
        <v>1097</v>
      </c>
      <c r="I212" s="1" t="s">
        <v>589</v>
      </c>
      <c r="J212" s="1" t="s">
        <v>1382</v>
      </c>
      <c r="K212" s="1" t="s">
        <v>1383</v>
      </c>
      <c r="L212">
        <f t="shared" si="12"/>
        <v>23</v>
      </c>
      <c r="M212">
        <f t="shared" si="13"/>
        <v>1</v>
      </c>
      <c r="N212">
        <f t="shared" si="14"/>
        <v>2015</v>
      </c>
      <c r="O212" s="4">
        <v>60000000</v>
      </c>
      <c r="P212" s="4">
        <f t="shared" si="15"/>
        <v>-13000000</v>
      </c>
      <c r="Q212" s="4">
        <v>47000000</v>
      </c>
    </row>
    <row r="213" spans="1:17" x14ac:dyDescent="0.2">
      <c r="A213" s="1" t="s">
        <v>1384</v>
      </c>
      <c r="B213" s="2">
        <v>42473</v>
      </c>
      <c r="C213" s="3" t="s">
        <v>1385</v>
      </c>
      <c r="D213" s="1" t="s">
        <v>39</v>
      </c>
      <c r="E213" s="1" t="s">
        <v>1386</v>
      </c>
      <c r="G213" s="1" t="s">
        <v>979</v>
      </c>
      <c r="H213" s="1" t="s">
        <v>1348</v>
      </c>
      <c r="I213" s="1" t="s">
        <v>1387</v>
      </c>
      <c r="J213" s="1" t="s">
        <v>1388</v>
      </c>
      <c r="K213" s="1" t="s">
        <v>735</v>
      </c>
      <c r="L213">
        <f t="shared" si="12"/>
        <v>13</v>
      </c>
      <c r="M213">
        <f t="shared" si="13"/>
        <v>4</v>
      </c>
      <c r="N213">
        <f t="shared" si="14"/>
        <v>2016</v>
      </c>
      <c r="O213" s="4">
        <v>25000000</v>
      </c>
      <c r="P213" s="4">
        <f t="shared" si="15"/>
        <v>18800000</v>
      </c>
      <c r="Q213" s="4">
        <v>43800000</v>
      </c>
    </row>
    <row r="214" spans="1:17" x14ac:dyDescent="0.2">
      <c r="A214" s="1" t="s">
        <v>1389</v>
      </c>
      <c r="B214" s="2">
        <v>41677</v>
      </c>
      <c r="C214" s="3" t="s">
        <v>1390</v>
      </c>
      <c r="D214" s="1" t="s">
        <v>504</v>
      </c>
      <c r="E214" s="1" t="s">
        <v>1391</v>
      </c>
      <c r="G214" s="1" t="s">
        <v>1392</v>
      </c>
      <c r="H214" s="1" t="s">
        <v>205</v>
      </c>
      <c r="I214" s="1" t="s">
        <v>1393</v>
      </c>
      <c r="J214" s="1" t="s">
        <v>129</v>
      </c>
      <c r="K214" s="1" t="s">
        <v>1394</v>
      </c>
      <c r="L214">
        <f t="shared" si="12"/>
        <v>7</v>
      </c>
      <c r="M214">
        <f t="shared" si="13"/>
        <v>2</v>
      </c>
      <c r="N214">
        <f t="shared" si="14"/>
        <v>2014</v>
      </c>
      <c r="O214" s="4">
        <v>145000000</v>
      </c>
      <c r="P214" s="4">
        <f t="shared" si="15"/>
        <v>130700000</v>
      </c>
      <c r="Q214" s="4">
        <v>275700000</v>
      </c>
    </row>
    <row r="215" spans="1:17" x14ac:dyDescent="0.2">
      <c r="A215" s="1" t="s">
        <v>1395</v>
      </c>
      <c r="B215" s="2">
        <v>41390</v>
      </c>
      <c r="C215" s="3" t="s">
        <v>1396</v>
      </c>
      <c r="D215" s="1" t="s">
        <v>73</v>
      </c>
      <c r="E215" s="1" t="s">
        <v>1337</v>
      </c>
      <c r="G215" s="1" t="s">
        <v>796</v>
      </c>
      <c r="H215" s="1" t="s">
        <v>983</v>
      </c>
      <c r="I215" s="1" t="s">
        <v>1291</v>
      </c>
      <c r="J215" s="1" t="s">
        <v>437</v>
      </c>
      <c r="K215" s="1" t="s">
        <v>1339</v>
      </c>
      <c r="L215">
        <f t="shared" si="12"/>
        <v>26</v>
      </c>
      <c r="M215">
        <f t="shared" si="13"/>
        <v>4</v>
      </c>
      <c r="N215">
        <f t="shared" si="14"/>
        <v>2013</v>
      </c>
      <c r="O215" s="4">
        <v>10000000</v>
      </c>
      <c r="P215" s="4">
        <f t="shared" si="15"/>
        <v>22600000</v>
      </c>
      <c r="Q215" s="4">
        <v>32600000</v>
      </c>
    </row>
    <row r="216" spans="1:17" x14ac:dyDescent="0.2">
      <c r="A216" s="1" t="s">
        <v>1397</v>
      </c>
      <c r="B216" s="2">
        <v>42143</v>
      </c>
      <c r="C216" s="3" t="s">
        <v>1398</v>
      </c>
      <c r="D216" s="1" t="s">
        <v>73</v>
      </c>
      <c r="E216" s="1" t="s">
        <v>1399</v>
      </c>
      <c r="G216" s="1" t="s">
        <v>1400</v>
      </c>
      <c r="L216">
        <f t="shared" si="12"/>
        <v>19</v>
      </c>
      <c r="M216">
        <f t="shared" si="13"/>
        <v>5</v>
      </c>
      <c r="N216">
        <f t="shared" si="14"/>
        <v>2015</v>
      </c>
      <c r="O216" s="4">
        <v>1300000</v>
      </c>
      <c r="P216" s="4">
        <f t="shared" si="15"/>
        <v>3600000</v>
      </c>
      <c r="Q216" s="4">
        <v>4900000</v>
      </c>
    </row>
    <row r="217" spans="1:17" x14ac:dyDescent="0.2">
      <c r="A217" s="1" t="s">
        <v>1401</v>
      </c>
      <c r="B217" s="2">
        <v>42321</v>
      </c>
      <c r="C217" s="3" t="s">
        <v>1402</v>
      </c>
      <c r="D217" s="1" t="s">
        <v>58</v>
      </c>
      <c r="E217" s="1" t="s">
        <v>1403</v>
      </c>
      <c r="G217" s="1" t="s">
        <v>1250</v>
      </c>
      <c r="H217" s="1" t="s">
        <v>1404</v>
      </c>
      <c r="I217" s="1" t="s">
        <v>1405</v>
      </c>
      <c r="J217" s="1" t="s">
        <v>1406</v>
      </c>
      <c r="K217" s="1" t="s">
        <v>1407</v>
      </c>
      <c r="L217">
        <f t="shared" si="12"/>
        <v>13</v>
      </c>
      <c r="M217">
        <f t="shared" si="13"/>
        <v>11</v>
      </c>
      <c r="N217">
        <f t="shared" si="14"/>
        <v>2015</v>
      </c>
      <c r="O217" s="4">
        <v>20000000</v>
      </c>
      <c r="P217" s="4">
        <f t="shared" si="15"/>
        <v>-17800000</v>
      </c>
      <c r="Q217" s="4">
        <v>2200000</v>
      </c>
    </row>
    <row r="218" spans="1:17" x14ac:dyDescent="0.2">
      <c r="A218" s="1" t="s">
        <v>1408</v>
      </c>
      <c r="B218" s="2">
        <v>42454</v>
      </c>
      <c r="C218" s="3" t="s">
        <v>1409</v>
      </c>
      <c r="D218" s="1" t="s">
        <v>179</v>
      </c>
      <c r="E218" s="1" t="s">
        <v>1410</v>
      </c>
      <c r="G218" s="1" t="s">
        <v>1411</v>
      </c>
      <c r="H218" s="1" t="s">
        <v>1412</v>
      </c>
      <c r="I218" s="1" t="s">
        <v>1413</v>
      </c>
      <c r="J218" s="1" t="s">
        <v>1414</v>
      </c>
      <c r="L218">
        <f t="shared" si="12"/>
        <v>25</v>
      </c>
      <c r="M218">
        <f t="shared" si="13"/>
        <v>3</v>
      </c>
      <c r="N218">
        <f t="shared" si="14"/>
        <v>2016</v>
      </c>
      <c r="O218" s="4">
        <v>18000000</v>
      </c>
      <c r="P218" s="4">
        <f t="shared" si="15"/>
        <v>70900000</v>
      </c>
      <c r="Q218" s="4">
        <v>88900000</v>
      </c>
    </row>
    <row r="219" spans="1:17" x14ac:dyDescent="0.2">
      <c r="A219" s="1" t="s">
        <v>1415</v>
      </c>
      <c r="B219" s="2">
        <v>41710</v>
      </c>
      <c r="C219" s="3" t="s">
        <v>1416</v>
      </c>
      <c r="D219" s="1" t="s">
        <v>22</v>
      </c>
      <c r="E219" s="1" t="s">
        <v>1417</v>
      </c>
      <c r="G219" s="1" t="s">
        <v>104</v>
      </c>
      <c r="H219" s="1" t="s">
        <v>105</v>
      </c>
      <c r="I219" s="1" t="s">
        <v>150</v>
      </c>
      <c r="J219" s="1" t="s">
        <v>1418</v>
      </c>
      <c r="K219" s="1" t="s">
        <v>1419</v>
      </c>
      <c r="L219">
        <f t="shared" si="12"/>
        <v>12</v>
      </c>
      <c r="M219">
        <f t="shared" si="13"/>
        <v>3</v>
      </c>
      <c r="N219">
        <f t="shared" si="14"/>
        <v>2014</v>
      </c>
      <c r="O219" s="4">
        <v>65000000</v>
      </c>
      <c r="P219" s="4">
        <f t="shared" si="15"/>
        <v>138300000</v>
      </c>
      <c r="Q219" s="4">
        <v>203300000</v>
      </c>
    </row>
    <row r="220" spans="1:17" x14ac:dyDescent="0.2">
      <c r="A220" s="1" t="s">
        <v>1420</v>
      </c>
      <c r="B220" s="2">
        <v>41706</v>
      </c>
      <c r="C220" s="3" t="s">
        <v>1421</v>
      </c>
      <c r="D220" s="1" t="s">
        <v>39</v>
      </c>
      <c r="E220" s="1" t="s">
        <v>1422</v>
      </c>
      <c r="G220" s="1" t="s">
        <v>1185</v>
      </c>
      <c r="H220" s="1" t="s">
        <v>648</v>
      </c>
      <c r="I220" s="1" t="s">
        <v>236</v>
      </c>
      <c r="J220" s="1" t="s">
        <v>1423</v>
      </c>
      <c r="K220" s="1" t="s">
        <v>1424</v>
      </c>
      <c r="L220">
        <f t="shared" si="12"/>
        <v>8</v>
      </c>
      <c r="M220">
        <f t="shared" si="13"/>
        <v>3</v>
      </c>
      <c r="N220">
        <f t="shared" si="14"/>
        <v>2014</v>
      </c>
      <c r="O220" s="4">
        <v>18000000</v>
      </c>
      <c r="P220" s="4">
        <f t="shared" si="15"/>
        <v>252700000</v>
      </c>
      <c r="Q220" s="4">
        <v>270700000</v>
      </c>
    </row>
    <row r="221" spans="1:17" x14ac:dyDescent="0.2">
      <c r="A221" s="1" t="s">
        <v>1425</v>
      </c>
      <c r="B221" s="2">
        <v>42510</v>
      </c>
      <c r="C221" s="3" t="s">
        <v>1426</v>
      </c>
      <c r="D221" s="1" t="s">
        <v>39</v>
      </c>
      <c r="E221" s="1" t="s">
        <v>1422</v>
      </c>
      <c r="G221" s="1" t="s">
        <v>1185</v>
      </c>
      <c r="H221" s="1" t="s">
        <v>648</v>
      </c>
      <c r="I221" s="1" t="s">
        <v>236</v>
      </c>
      <c r="J221" s="1" t="s">
        <v>1026</v>
      </c>
      <c r="K221" s="1" t="s">
        <v>1424</v>
      </c>
      <c r="L221">
        <f t="shared" si="12"/>
        <v>20</v>
      </c>
      <c r="M221">
        <f t="shared" si="13"/>
        <v>5</v>
      </c>
      <c r="N221">
        <f t="shared" si="14"/>
        <v>2016</v>
      </c>
      <c r="O221" s="4">
        <v>35000000</v>
      </c>
      <c r="P221" s="4">
        <f t="shared" si="15"/>
        <v>72900000</v>
      </c>
      <c r="Q221" s="4">
        <v>107900000</v>
      </c>
    </row>
    <row r="222" spans="1:17" x14ac:dyDescent="0.2">
      <c r="A222" s="1" t="s">
        <v>1427</v>
      </c>
      <c r="B222" s="2">
        <v>42578</v>
      </c>
      <c r="C222" s="3" t="s">
        <v>1428</v>
      </c>
      <c r="D222" s="1" t="s">
        <v>15</v>
      </c>
      <c r="E222" s="1" t="s">
        <v>1429</v>
      </c>
      <c r="F222" s="1" t="s">
        <v>1430</v>
      </c>
      <c r="G222" s="1" t="s">
        <v>1424</v>
      </c>
      <c r="H222" s="1" t="s">
        <v>1431</v>
      </c>
      <c r="I222" s="1" t="s">
        <v>1432</v>
      </c>
      <c r="J222" s="1" t="s">
        <v>1433</v>
      </c>
      <c r="K222" s="1" t="s">
        <v>1434</v>
      </c>
      <c r="L222">
        <f t="shared" si="12"/>
        <v>27</v>
      </c>
      <c r="M222">
        <f t="shared" si="13"/>
        <v>7</v>
      </c>
      <c r="N222">
        <f t="shared" si="14"/>
        <v>2016</v>
      </c>
      <c r="O222" s="4">
        <v>20000000</v>
      </c>
      <c r="P222" s="4">
        <f t="shared" si="15"/>
        <v>27600000</v>
      </c>
      <c r="Q222" s="4">
        <v>47600000</v>
      </c>
    </row>
    <row r="223" spans="1:17" x14ac:dyDescent="0.2">
      <c r="A223" s="1" t="s">
        <v>1435</v>
      </c>
      <c r="B223" s="2">
        <v>41984</v>
      </c>
      <c r="C223" s="3" t="s">
        <v>1436</v>
      </c>
      <c r="D223" s="1" t="s">
        <v>39</v>
      </c>
      <c r="E223" s="1" t="s">
        <v>1437</v>
      </c>
      <c r="G223" s="1" t="s">
        <v>1438</v>
      </c>
      <c r="H223" s="1" t="s">
        <v>1439</v>
      </c>
      <c r="I223" s="1" t="s">
        <v>135</v>
      </c>
      <c r="J223" s="1" t="s">
        <v>1440</v>
      </c>
      <c r="K223" s="1" t="s">
        <v>1441</v>
      </c>
      <c r="L223">
        <f t="shared" si="12"/>
        <v>11</v>
      </c>
      <c r="M223">
        <f t="shared" si="13"/>
        <v>12</v>
      </c>
      <c r="N223">
        <f t="shared" si="14"/>
        <v>2014</v>
      </c>
      <c r="O223" s="4">
        <v>127000000</v>
      </c>
      <c r="P223" s="4">
        <f t="shared" si="15"/>
        <v>236200000</v>
      </c>
      <c r="Q223" s="4">
        <v>363200000</v>
      </c>
    </row>
    <row r="224" spans="1:17" x14ac:dyDescent="0.2">
      <c r="A224" s="1" t="s">
        <v>1442</v>
      </c>
      <c r="B224" s="2">
        <v>41887</v>
      </c>
      <c r="C224" s="3" t="s">
        <v>1443</v>
      </c>
      <c r="D224" s="1" t="s">
        <v>73</v>
      </c>
      <c r="E224" s="1" t="s">
        <v>1444</v>
      </c>
      <c r="G224" s="1" t="s">
        <v>712</v>
      </c>
      <c r="H224" s="1" t="s">
        <v>35</v>
      </c>
      <c r="I224" s="1" t="s">
        <v>1445</v>
      </c>
      <c r="J224" s="1" t="s">
        <v>1103</v>
      </c>
      <c r="L224">
        <f t="shared" si="12"/>
        <v>5</v>
      </c>
      <c r="M224">
        <f t="shared" si="13"/>
        <v>9</v>
      </c>
      <c r="N224">
        <f t="shared" si="14"/>
        <v>2014</v>
      </c>
      <c r="O224" s="4">
        <v>8500000</v>
      </c>
      <c r="P224" s="4">
        <f t="shared" si="15"/>
        <v>41800000</v>
      </c>
      <c r="Q224" s="4">
        <v>50300000</v>
      </c>
    </row>
    <row r="225" spans="1:17" x14ac:dyDescent="0.2">
      <c r="A225" s="1" t="s">
        <v>1446</v>
      </c>
      <c r="B225" s="2">
        <v>42587</v>
      </c>
      <c r="C225" s="3" t="s">
        <v>1447</v>
      </c>
      <c r="D225" s="1" t="s">
        <v>39</v>
      </c>
      <c r="E225" s="1" t="s">
        <v>1333</v>
      </c>
      <c r="G225" s="1" t="s">
        <v>978</v>
      </c>
      <c r="H225" s="1" t="s">
        <v>1448</v>
      </c>
      <c r="I225" s="1" t="s">
        <v>547</v>
      </c>
      <c r="J225" s="1" t="s">
        <v>691</v>
      </c>
      <c r="K225" s="1" t="s">
        <v>1449</v>
      </c>
      <c r="L225">
        <f t="shared" si="12"/>
        <v>5</v>
      </c>
      <c r="M225">
        <f t="shared" si="13"/>
        <v>8</v>
      </c>
      <c r="N225">
        <f t="shared" si="14"/>
        <v>2016</v>
      </c>
      <c r="O225" s="4">
        <v>30000000</v>
      </c>
      <c r="P225" s="4">
        <f t="shared" si="15"/>
        <v>-10900000</v>
      </c>
      <c r="Q225" s="4">
        <v>19100000</v>
      </c>
    </row>
    <row r="226" spans="1:17" x14ac:dyDescent="0.2">
      <c r="A226" s="1" t="s">
        <v>1450</v>
      </c>
      <c r="B226" s="2">
        <v>42233</v>
      </c>
      <c r="C226" s="3" t="s">
        <v>1451</v>
      </c>
      <c r="D226" s="1" t="s">
        <v>22</v>
      </c>
      <c r="E226" s="1" t="s">
        <v>253</v>
      </c>
      <c r="G226" s="1" t="s">
        <v>1440</v>
      </c>
      <c r="H226" s="1" t="s">
        <v>103</v>
      </c>
      <c r="I226" s="1" t="s">
        <v>1452</v>
      </c>
      <c r="L226">
        <f t="shared" si="12"/>
        <v>17</v>
      </c>
      <c r="M226">
        <f t="shared" si="13"/>
        <v>8</v>
      </c>
      <c r="N226">
        <f t="shared" si="14"/>
        <v>2015</v>
      </c>
      <c r="O226" s="4">
        <v>5000000</v>
      </c>
      <c r="P226" s="4">
        <f t="shared" si="15"/>
        <v>49400000</v>
      </c>
      <c r="Q226" s="4">
        <v>54400000</v>
      </c>
    </row>
    <row r="227" spans="1:17" x14ac:dyDescent="0.2">
      <c r="A227" s="1" t="s">
        <v>1453</v>
      </c>
      <c r="B227" s="2">
        <v>41894</v>
      </c>
      <c r="C227" s="3" t="s">
        <v>1454</v>
      </c>
      <c r="D227" s="1" t="s">
        <v>132</v>
      </c>
      <c r="E227" s="1" t="s">
        <v>1455</v>
      </c>
      <c r="G227" s="1" t="s">
        <v>853</v>
      </c>
      <c r="H227" s="1" t="s">
        <v>1456</v>
      </c>
      <c r="I227" s="1" t="s">
        <v>1457</v>
      </c>
      <c r="L227">
        <f t="shared" si="12"/>
        <v>12</v>
      </c>
      <c r="M227">
        <f t="shared" si="13"/>
        <v>9</v>
      </c>
      <c r="N227">
        <f t="shared" si="14"/>
        <v>2014</v>
      </c>
      <c r="O227" s="4">
        <v>13200000</v>
      </c>
      <c r="P227" s="4">
        <f t="shared" si="15"/>
        <v>41100000</v>
      </c>
      <c r="Q227" s="4">
        <v>54300000</v>
      </c>
    </row>
    <row r="228" spans="1:17" x14ac:dyDescent="0.2">
      <c r="A228" s="1" t="s">
        <v>1458</v>
      </c>
      <c r="B228" s="2">
        <v>41404</v>
      </c>
      <c r="C228" s="3" t="s">
        <v>1459</v>
      </c>
      <c r="D228" s="1" t="s">
        <v>147</v>
      </c>
      <c r="E228" s="1" t="s">
        <v>1460</v>
      </c>
      <c r="G228" s="1" t="s">
        <v>654</v>
      </c>
      <c r="H228" s="1" t="s">
        <v>1461</v>
      </c>
      <c r="I228" s="1" t="s">
        <v>1462</v>
      </c>
      <c r="J228" s="1" t="s">
        <v>1463</v>
      </c>
      <c r="K228" s="1" t="s">
        <v>1464</v>
      </c>
      <c r="L228">
        <f t="shared" si="12"/>
        <v>10</v>
      </c>
      <c r="M228">
        <f t="shared" si="13"/>
        <v>5</v>
      </c>
      <c r="N228">
        <f t="shared" si="14"/>
        <v>2013</v>
      </c>
      <c r="O228" s="4">
        <v>2900000</v>
      </c>
      <c r="P228" s="4">
        <f t="shared" si="15"/>
        <v>-1900000</v>
      </c>
      <c r="Q228" s="4">
        <v>1000000</v>
      </c>
    </row>
    <row r="229" spans="1:17" x14ac:dyDescent="0.2">
      <c r="A229" s="1" t="s">
        <v>1465</v>
      </c>
      <c r="B229" s="2">
        <v>41708</v>
      </c>
      <c r="C229" s="3" t="s">
        <v>1466</v>
      </c>
      <c r="D229" s="1" t="s">
        <v>140</v>
      </c>
      <c r="E229" s="1" t="s">
        <v>1467</v>
      </c>
      <c r="G229" s="1" t="s">
        <v>1204</v>
      </c>
      <c r="H229" s="1" t="s">
        <v>1468</v>
      </c>
      <c r="I229" s="1" t="s">
        <v>814</v>
      </c>
      <c r="J229" s="1" t="s">
        <v>1469</v>
      </c>
      <c r="K229" s="1" t="s">
        <v>1470</v>
      </c>
      <c r="L229">
        <f t="shared" si="12"/>
        <v>10</v>
      </c>
      <c r="M229">
        <f t="shared" si="13"/>
        <v>3</v>
      </c>
      <c r="N229">
        <f t="shared" si="14"/>
        <v>2014</v>
      </c>
      <c r="O229" s="4">
        <v>125000000</v>
      </c>
      <c r="P229" s="4">
        <f t="shared" si="15"/>
        <v>237600000</v>
      </c>
      <c r="Q229" s="4">
        <v>362600000</v>
      </c>
    </row>
    <row r="230" spans="1:17" x14ac:dyDescent="0.2">
      <c r="A230" s="1" t="s">
        <v>1471</v>
      </c>
      <c r="B230" s="2">
        <v>41666</v>
      </c>
      <c r="C230" s="3" t="s">
        <v>1472</v>
      </c>
      <c r="D230" s="1" t="s">
        <v>15</v>
      </c>
      <c r="E230" s="1" t="s">
        <v>1473</v>
      </c>
      <c r="G230" s="1" t="s">
        <v>134</v>
      </c>
      <c r="H230" s="1" t="s">
        <v>1474</v>
      </c>
      <c r="I230" s="1" t="s">
        <v>1475</v>
      </c>
      <c r="J230" s="1" t="s">
        <v>334</v>
      </c>
      <c r="K230" s="1" t="s">
        <v>1476</v>
      </c>
      <c r="L230">
        <f t="shared" si="12"/>
        <v>27</v>
      </c>
      <c r="M230">
        <f t="shared" si="13"/>
        <v>1</v>
      </c>
      <c r="N230">
        <f t="shared" si="14"/>
        <v>2014</v>
      </c>
      <c r="O230" s="4">
        <v>50000000</v>
      </c>
      <c r="P230" s="4">
        <f t="shared" si="15"/>
        <v>172800000</v>
      </c>
      <c r="Q230" s="4">
        <v>222800000</v>
      </c>
    </row>
    <row r="231" spans="1:17" x14ac:dyDescent="0.2">
      <c r="A231" s="1" t="s">
        <v>1477</v>
      </c>
      <c r="B231" s="2">
        <v>41425</v>
      </c>
      <c r="C231" s="3" t="s">
        <v>1478</v>
      </c>
      <c r="D231" s="1" t="s">
        <v>132</v>
      </c>
      <c r="E231" s="1" t="s">
        <v>1479</v>
      </c>
      <c r="G231" s="1" t="s">
        <v>210</v>
      </c>
      <c r="H231" s="1" t="s">
        <v>1480</v>
      </c>
      <c r="I231" s="1" t="s">
        <v>327</v>
      </c>
      <c r="J231" s="1" t="s">
        <v>1481</v>
      </c>
      <c r="K231" s="1" t="s">
        <v>1482</v>
      </c>
      <c r="L231">
        <f t="shared" si="12"/>
        <v>31</v>
      </c>
      <c r="M231">
        <f t="shared" si="13"/>
        <v>5</v>
      </c>
      <c r="N231">
        <f t="shared" si="14"/>
        <v>2013</v>
      </c>
      <c r="O231" s="4">
        <v>75000000</v>
      </c>
      <c r="P231" s="4">
        <f t="shared" si="15"/>
        <v>276700000</v>
      </c>
      <c r="Q231" s="4">
        <v>351700000</v>
      </c>
    </row>
    <row r="232" spans="1:17" x14ac:dyDescent="0.2">
      <c r="A232" s="1" t="s">
        <v>1483</v>
      </c>
      <c r="B232" s="2">
        <v>42527</v>
      </c>
      <c r="C232" s="3" t="s">
        <v>1484</v>
      </c>
      <c r="D232" s="1" t="s">
        <v>15</v>
      </c>
      <c r="E232" s="1" t="s">
        <v>1114</v>
      </c>
      <c r="G232" s="1" t="s">
        <v>1482</v>
      </c>
      <c r="H232" s="1" t="s">
        <v>210</v>
      </c>
      <c r="I232" s="1" t="s">
        <v>1481</v>
      </c>
      <c r="J232" s="1" t="s">
        <v>1424</v>
      </c>
      <c r="K232" s="1" t="s">
        <v>1485</v>
      </c>
      <c r="L232">
        <f t="shared" si="12"/>
        <v>6</v>
      </c>
      <c r="M232">
        <f t="shared" si="13"/>
        <v>6</v>
      </c>
      <c r="N232">
        <f t="shared" si="14"/>
        <v>2016</v>
      </c>
      <c r="O232" s="4">
        <v>90000000</v>
      </c>
      <c r="P232" s="4">
        <f t="shared" si="15"/>
        <v>230900000</v>
      </c>
      <c r="Q232" s="4">
        <v>320900000</v>
      </c>
    </row>
    <row r="233" spans="1:17" x14ac:dyDescent="0.2">
      <c r="A233" s="1" t="s">
        <v>1486</v>
      </c>
      <c r="B233" s="2">
        <v>41374</v>
      </c>
      <c r="C233" s="3" t="s">
        <v>1487</v>
      </c>
      <c r="D233" s="1" t="s">
        <v>22</v>
      </c>
      <c r="E233" s="1" t="s">
        <v>1488</v>
      </c>
      <c r="G233" s="1" t="s">
        <v>695</v>
      </c>
      <c r="H233" s="1" t="s">
        <v>1489</v>
      </c>
      <c r="I233" s="1" t="s">
        <v>1490</v>
      </c>
      <c r="J233" s="1" t="s">
        <v>327</v>
      </c>
      <c r="K233" s="1" t="s">
        <v>883</v>
      </c>
      <c r="L233">
        <f t="shared" si="12"/>
        <v>10</v>
      </c>
      <c r="M233">
        <f t="shared" si="13"/>
        <v>4</v>
      </c>
      <c r="N233">
        <f t="shared" si="14"/>
        <v>2013</v>
      </c>
      <c r="O233" s="4">
        <v>120000000</v>
      </c>
      <c r="P233" s="4">
        <f t="shared" si="15"/>
        <v>166200000</v>
      </c>
      <c r="Q233" s="4">
        <v>286200000</v>
      </c>
    </row>
    <row r="234" spans="1:17" x14ac:dyDescent="0.2">
      <c r="A234" s="1" t="s">
        <v>1491</v>
      </c>
      <c r="B234" s="2">
        <v>41355</v>
      </c>
      <c r="C234" s="3" t="s">
        <v>1492</v>
      </c>
      <c r="D234" s="1" t="s">
        <v>22</v>
      </c>
      <c r="E234" s="1" t="s">
        <v>1493</v>
      </c>
      <c r="G234" s="1" t="s">
        <v>463</v>
      </c>
      <c r="H234" s="1" t="s">
        <v>1250</v>
      </c>
      <c r="I234" s="1" t="s">
        <v>327</v>
      </c>
      <c r="J234" s="1" t="s">
        <v>1494</v>
      </c>
      <c r="K234" s="1" t="s">
        <v>1495</v>
      </c>
      <c r="L234">
        <f t="shared" si="12"/>
        <v>22</v>
      </c>
      <c r="M234">
        <f t="shared" si="13"/>
        <v>3</v>
      </c>
      <c r="N234">
        <f t="shared" si="14"/>
        <v>2013</v>
      </c>
      <c r="O234" s="4">
        <v>70000000</v>
      </c>
      <c r="P234" s="4">
        <f t="shared" si="15"/>
        <v>91000000</v>
      </c>
      <c r="Q234" s="4">
        <v>161000000</v>
      </c>
    </row>
    <row r="235" spans="1:17" x14ac:dyDescent="0.2">
      <c r="A235" s="1" t="s">
        <v>1496</v>
      </c>
      <c r="B235" s="2">
        <v>41515</v>
      </c>
      <c r="C235" s="3" t="s">
        <v>1497</v>
      </c>
      <c r="D235" s="1" t="s">
        <v>1498</v>
      </c>
      <c r="E235" s="1" t="s">
        <v>1499</v>
      </c>
      <c r="G235" s="1" t="s">
        <v>1500</v>
      </c>
      <c r="H235" s="1" t="s">
        <v>1501</v>
      </c>
      <c r="I235" s="1" t="s">
        <v>1502</v>
      </c>
      <c r="J235" s="1" t="s">
        <v>1503</v>
      </c>
      <c r="K235" s="1" t="s">
        <v>1504</v>
      </c>
      <c r="L235">
        <f t="shared" si="12"/>
        <v>29</v>
      </c>
      <c r="M235">
        <f t="shared" si="13"/>
        <v>8</v>
      </c>
      <c r="N235">
        <f t="shared" si="14"/>
        <v>2013</v>
      </c>
      <c r="O235" s="4">
        <v>10000000</v>
      </c>
      <c r="P235" s="4">
        <f t="shared" si="15"/>
        <v>58500000</v>
      </c>
      <c r="Q235" s="4">
        <v>68500000</v>
      </c>
    </row>
    <row r="236" spans="1:17" x14ac:dyDescent="0.2">
      <c r="A236" s="1" t="s">
        <v>1505</v>
      </c>
      <c r="B236" s="2">
        <v>40935</v>
      </c>
      <c r="C236" s="3" t="s">
        <v>1506</v>
      </c>
      <c r="D236" s="1" t="s">
        <v>132</v>
      </c>
      <c r="E236" s="1" t="s">
        <v>1507</v>
      </c>
      <c r="G236" s="1" t="s">
        <v>1508</v>
      </c>
      <c r="H236" s="1" t="s">
        <v>1509</v>
      </c>
      <c r="I236" s="1" t="s">
        <v>1510</v>
      </c>
      <c r="J236" s="1" t="s">
        <v>1511</v>
      </c>
      <c r="K236" s="1" t="s">
        <v>1512</v>
      </c>
      <c r="L236">
        <f t="shared" si="12"/>
        <v>27</v>
      </c>
      <c r="M236">
        <f t="shared" si="13"/>
        <v>1</v>
      </c>
      <c r="N236">
        <f t="shared" si="14"/>
        <v>2012</v>
      </c>
      <c r="O236" s="4">
        <v>40000000</v>
      </c>
      <c r="P236" s="4">
        <f t="shared" si="15"/>
        <v>-3100000</v>
      </c>
      <c r="Q236" s="4">
        <v>36900000</v>
      </c>
    </row>
    <row r="237" spans="1:17" x14ac:dyDescent="0.2">
      <c r="A237" s="1" t="s">
        <v>1513</v>
      </c>
      <c r="B237" s="2">
        <v>41936</v>
      </c>
      <c r="C237" s="3" t="s">
        <v>1514</v>
      </c>
      <c r="D237" s="1" t="s">
        <v>147</v>
      </c>
      <c r="E237" s="1" t="s">
        <v>1515</v>
      </c>
      <c r="G237" s="1" t="s">
        <v>1516</v>
      </c>
      <c r="H237" s="1" t="s">
        <v>1315</v>
      </c>
      <c r="I237" s="1" t="s">
        <v>1517</v>
      </c>
      <c r="J237" s="1" t="s">
        <v>1518</v>
      </c>
      <c r="K237" s="1" t="s">
        <v>1519</v>
      </c>
      <c r="L237">
        <f t="shared" si="12"/>
        <v>24</v>
      </c>
      <c r="M237">
        <f t="shared" si="13"/>
        <v>10</v>
      </c>
      <c r="N237">
        <f t="shared" si="14"/>
        <v>2014</v>
      </c>
      <c r="O237" s="4">
        <v>5000000</v>
      </c>
      <c r="P237" s="4">
        <f t="shared" si="15"/>
        <v>98600000</v>
      </c>
      <c r="Q237" s="4">
        <v>103600000</v>
      </c>
    </row>
    <row r="238" spans="1:17" x14ac:dyDescent="0.2">
      <c r="A238" s="1" t="s">
        <v>1520</v>
      </c>
      <c r="B238" s="2">
        <v>42258</v>
      </c>
      <c r="C238" s="3" t="s">
        <v>1521</v>
      </c>
      <c r="D238" s="1" t="s">
        <v>39</v>
      </c>
      <c r="E238" s="1" t="s">
        <v>1522</v>
      </c>
      <c r="G238" s="1" t="s">
        <v>1523</v>
      </c>
      <c r="H238" s="1" t="s">
        <v>1165</v>
      </c>
      <c r="I238" s="1" t="s">
        <v>1524</v>
      </c>
      <c r="J238" s="1" t="s">
        <v>151</v>
      </c>
      <c r="K238" s="1" t="s">
        <v>1525</v>
      </c>
      <c r="L238">
        <f t="shared" si="12"/>
        <v>11</v>
      </c>
      <c r="M238">
        <f t="shared" si="13"/>
        <v>9</v>
      </c>
      <c r="N238">
        <f t="shared" si="14"/>
        <v>2015</v>
      </c>
      <c r="O238" s="4">
        <v>28000000</v>
      </c>
      <c r="P238" s="4">
        <f t="shared" si="15"/>
        <v>-19400000</v>
      </c>
      <c r="Q238" s="4">
        <v>8600000</v>
      </c>
    </row>
    <row r="239" spans="1:17" x14ac:dyDescent="0.2">
      <c r="A239" s="1" t="s">
        <v>1526</v>
      </c>
      <c r="B239" s="2">
        <v>41467</v>
      </c>
      <c r="C239" s="3" t="s">
        <v>1527</v>
      </c>
      <c r="D239" s="1" t="s">
        <v>22</v>
      </c>
      <c r="E239" s="1" t="s">
        <v>531</v>
      </c>
      <c r="G239" s="1" t="s">
        <v>534</v>
      </c>
      <c r="H239" s="1" t="s">
        <v>1528</v>
      </c>
      <c r="I239" s="1" t="s">
        <v>853</v>
      </c>
      <c r="J239" s="1" t="s">
        <v>977</v>
      </c>
      <c r="K239" s="1" t="s">
        <v>1529</v>
      </c>
      <c r="L239">
        <f t="shared" si="12"/>
        <v>12</v>
      </c>
      <c r="M239">
        <f t="shared" si="13"/>
        <v>7</v>
      </c>
      <c r="N239">
        <f t="shared" si="14"/>
        <v>2013</v>
      </c>
      <c r="O239" s="4">
        <v>190000000</v>
      </c>
      <c r="P239" s="4">
        <f t="shared" si="15"/>
        <v>221000000</v>
      </c>
      <c r="Q239" s="4">
        <v>411000000</v>
      </c>
    </row>
    <row r="240" spans="1:17" x14ac:dyDescent="0.2">
      <c r="A240" s="1" t="s">
        <v>1530</v>
      </c>
      <c r="B240" s="2">
        <v>41390</v>
      </c>
      <c r="C240" s="3" t="s">
        <v>1531</v>
      </c>
      <c r="D240" s="1" t="s">
        <v>22</v>
      </c>
      <c r="E240" s="1" t="s">
        <v>23</v>
      </c>
      <c r="G240" s="1" t="s">
        <v>32</v>
      </c>
      <c r="H240" s="1" t="s">
        <v>443</v>
      </c>
      <c r="I240" s="1" t="s">
        <v>1296</v>
      </c>
      <c r="J240" s="1" t="s">
        <v>1532</v>
      </c>
      <c r="K240" s="1" t="s">
        <v>151</v>
      </c>
      <c r="L240">
        <f t="shared" si="12"/>
        <v>26</v>
      </c>
      <c r="M240">
        <f t="shared" si="13"/>
        <v>4</v>
      </c>
      <c r="N240">
        <f t="shared" si="14"/>
        <v>2013</v>
      </c>
      <c r="O240" s="4">
        <v>26000000</v>
      </c>
      <c r="P240" s="4">
        <f t="shared" si="15"/>
        <v>60200000</v>
      </c>
      <c r="Q240" s="4">
        <v>86200000</v>
      </c>
    </row>
    <row r="241" spans="1:17" x14ac:dyDescent="0.2">
      <c r="A241" s="1" t="s">
        <v>1533</v>
      </c>
      <c r="B241" s="2">
        <v>42277</v>
      </c>
      <c r="C241" s="3" t="s">
        <v>1534</v>
      </c>
      <c r="D241" s="1" t="s">
        <v>310</v>
      </c>
      <c r="E241" s="1" t="s">
        <v>1535</v>
      </c>
      <c r="G241" s="1" t="s">
        <v>458</v>
      </c>
      <c r="H241" s="1" t="s">
        <v>1536</v>
      </c>
      <c r="I241" s="1" t="s">
        <v>165</v>
      </c>
      <c r="J241" s="1" t="s">
        <v>734</v>
      </c>
      <c r="K241" s="1" t="s">
        <v>1537</v>
      </c>
      <c r="L241">
        <f t="shared" si="12"/>
        <v>30</v>
      </c>
      <c r="M241">
        <f t="shared" si="13"/>
        <v>9</v>
      </c>
      <c r="N241">
        <f t="shared" si="14"/>
        <v>2015</v>
      </c>
      <c r="O241" s="4">
        <v>150000000</v>
      </c>
      <c r="P241" s="4">
        <f t="shared" si="15"/>
        <v>-21600000</v>
      </c>
      <c r="Q241" s="4">
        <v>128400000</v>
      </c>
    </row>
    <row r="242" spans="1:17" x14ac:dyDescent="0.2">
      <c r="A242" s="1" t="s">
        <v>1538</v>
      </c>
      <c r="B242" s="2">
        <v>42209</v>
      </c>
      <c r="C242" s="3" t="s">
        <v>1539</v>
      </c>
      <c r="D242" s="1" t="s">
        <v>179</v>
      </c>
      <c r="E242" s="1" t="s">
        <v>1540</v>
      </c>
      <c r="G242" s="1" t="s">
        <v>1541</v>
      </c>
      <c r="H242" s="1" t="s">
        <v>1542</v>
      </c>
      <c r="L242">
        <f t="shared" si="12"/>
        <v>24</v>
      </c>
      <c r="M242">
        <f t="shared" si="13"/>
        <v>7</v>
      </c>
      <c r="N242">
        <f t="shared" si="14"/>
        <v>2015</v>
      </c>
      <c r="O242" s="4">
        <v>12000000</v>
      </c>
      <c r="P242" s="4">
        <f t="shared" si="15"/>
        <v>73500000</v>
      </c>
      <c r="Q242" s="4">
        <v>85500000</v>
      </c>
    </row>
    <row r="243" spans="1:17" x14ac:dyDescent="0.2">
      <c r="A243" s="1" t="s">
        <v>1543</v>
      </c>
      <c r="B243" s="2">
        <v>41201</v>
      </c>
      <c r="C243" s="3" t="s">
        <v>1544</v>
      </c>
      <c r="D243" s="1" t="s">
        <v>15</v>
      </c>
      <c r="E243" s="1" t="s">
        <v>1430</v>
      </c>
      <c r="F243" s="1" t="s">
        <v>1429</v>
      </c>
      <c r="G243" s="1" t="s">
        <v>1545</v>
      </c>
      <c r="H243" s="1" t="s">
        <v>1546</v>
      </c>
      <c r="L243">
        <f t="shared" si="12"/>
        <v>19</v>
      </c>
      <c r="M243">
        <f t="shared" si="13"/>
        <v>10</v>
      </c>
      <c r="N243">
        <f t="shared" si="14"/>
        <v>2012</v>
      </c>
      <c r="O243" s="4">
        <v>5000000</v>
      </c>
      <c r="P243" s="4">
        <f t="shared" si="15"/>
        <v>137800000</v>
      </c>
      <c r="Q243" s="4">
        <v>142800000</v>
      </c>
    </row>
    <row r="244" spans="1:17" x14ac:dyDescent="0.2">
      <c r="A244" s="1" t="s">
        <v>1547</v>
      </c>
      <c r="B244" s="2">
        <v>42300</v>
      </c>
      <c r="C244" s="3" t="s">
        <v>1548</v>
      </c>
      <c r="D244" s="1" t="s">
        <v>147</v>
      </c>
      <c r="E244" s="1" t="s">
        <v>1549</v>
      </c>
      <c r="G244" s="1" t="s">
        <v>1546</v>
      </c>
      <c r="H244" s="1" t="s">
        <v>1550</v>
      </c>
      <c r="L244">
        <f t="shared" si="12"/>
        <v>23</v>
      </c>
      <c r="M244">
        <f t="shared" si="13"/>
        <v>10</v>
      </c>
      <c r="N244">
        <f t="shared" si="14"/>
        <v>2015</v>
      </c>
      <c r="O244" s="4">
        <v>10000000</v>
      </c>
      <c r="P244" s="4">
        <f t="shared" si="15"/>
        <v>68100000</v>
      </c>
      <c r="Q244" s="4">
        <v>78100000</v>
      </c>
    </row>
    <row r="245" spans="1:17" x14ac:dyDescent="0.2">
      <c r="A245" s="1" t="s">
        <v>1551</v>
      </c>
      <c r="B245" s="2">
        <v>41138</v>
      </c>
      <c r="C245" s="3" t="s">
        <v>1552</v>
      </c>
      <c r="D245" s="1" t="s">
        <v>310</v>
      </c>
      <c r="E245" s="1" t="s">
        <v>1553</v>
      </c>
      <c r="G245" s="1" t="s">
        <v>564</v>
      </c>
      <c r="H245" s="1" t="s">
        <v>1554</v>
      </c>
      <c r="I245" s="1" t="s">
        <v>713</v>
      </c>
      <c r="J245" s="1" t="s">
        <v>164</v>
      </c>
      <c r="K245" s="1" t="s">
        <v>1423</v>
      </c>
      <c r="L245">
        <f t="shared" si="12"/>
        <v>17</v>
      </c>
      <c r="M245">
        <f t="shared" si="13"/>
        <v>8</v>
      </c>
      <c r="N245">
        <f t="shared" si="14"/>
        <v>2012</v>
      </c>
      <c r="O245" s="4">
        <v>60000000</v>
      </c>
      <c r="P245" s="4">
        <f t="shared" si="15"/>
        <v>47100000</v>
      </c>
      <c r="Q245" s="4">
        <v>107100000</v>
      </c>
    </row>
    <row r="246" spans="1:17" x14ac:dyDescent="0.2">
      <c r="A246" s="1" t="s">
        <v>1555</v>
      </c>
      <c r="B246" s="2">
        <v>41268</v>
      </c>
      <c r="C246" s="3" t="s">
        <v>1556</v>
      </c>
      <c r="D246" s="1" t="s">
        <v>39</v>
      </c>
      <c r="E246" s="1" t="s">
        <v>1557</v>
      </c>
      <c r="G246" s="1" t="s">
        <v>1558</v>
      </c>
      <c r="H246" s="1" t="s">
        <v>1559</v>
      </c>
      <c r="I246" s="1" t="s">
        <v>1560</v>
      </c>
      <c r="J246" s="1" t="s">
        <v>1561</v>
      </c>
      <c r="K246" s="1" t="s">
        <v>1562</v>
      </c>
      <c r="L246">
        <f t="shared" si="12"/>
        <v>25</v>
      </c>
      <c r="M246">
        <f t="shared" si="13"/>
        <v>12</v>
      </c>
      <c r="N246">
        <f t="shared" si="14"/>
        <v>2012</v>
      </c>
      <c r="O246" s="4">
        <v>25000000</v>
      </c>
      <c r="P246" s="4">
        <f t="shared" si="15"/>
        <v>94800000</v>
      </c>
      <c r="Q246" s="4">
        <v>119800000</v>
      </c>
    </row>
    <row r="247" spans="1:17" x14ac:dyDescent="0.2">
      <c r="A247" s="1" t="s">
        <v>1563</v>
      </c>
      <c r="B247" s="2">
        <v>41299</v>
      </c>
      <c r="C247" s="3" t="s">
        <v>1564</v>
      </c>
      <c r="D247" s="1" t="s">
        <v>132</v>
      </c>
      <c r="E247" s="1" t="s">
        <v>1565</v>
      </c>
      <c r="G247" s="1" t="s">
        <v>1329</v>
      </c>
      <c r="H247" s="1" t="s">
        <v>967</v>
      </c>
      <c r="I247" s="1" t="s">
        <v>237</v>
      </c>
      <c r="J247" s="1" t="s">
        <v>1566</v>
      </c>
      <c r="K247" s="1" t="s">
        <v>638</v>
      </c>
      <c r="L247">
        <f t="shared" si="12"/>
        <v>25</v>
      </c>
      <c r="M247">
        <f t="shared" si="13"/>
        <v>1</v>
      </c>
      <c r="N247">
        <f t="shared" si="14"/>
        <v>2013</v>
      </c>
      <c r="O247" s="4">
        <v>35000000</v>
      </c>
      <c r="P247" s="4">
        <f t="shared" si="15"/>
        <v>13500000</v>
      </c>
      <c r="Q247" s="4">
        <v>48500000</v>
      </c>
    </row>
    <row r="248" spans="1:17" x14ac:dyDescent="0.2">
      <c r="A248" s="1" t="s">
        <v>1567</v>
      </c>
      <c r="B248" s="2">
        <v>42111</v>
      </c>
      <c r="C248" s="3" t="s">
        <v>1568</v>
      </c>
      <c r="D248" s="1" t="s">
        <v>22</v>
      </c>
      <c r="E248" s="1" t="s">
        <v>1557</v>
      </c>
      <c r="G248" s="1" t="s">
        <v>912</v>
      </c>
      <c r="H248" s="1" t="s">
        <v>1569</v>
      </c>
      <c r="I248" s="1" t="s">
        <v>1570</v>
      </c>
      <c r="J248" s="1" t="s">
        <v>1571</v>
      </c>
      <c r="K248" s="1" t="s">
        <v>1572</v>
      </c>
      <c r="L248">
        <f t="shared" si="12"/>
        <v>17</v>
      </c>
      <c r="M248">
        <f t="shared" si="13"/>
        <v>4</v>
      </c>
      <c r="N248">
        <f t="shared" si="14"/>
        <v>2015</v>
      </c>
      <c r="O248" s="4">
        <v>40000000</v>
      </c>
      <c r="P248" s="4">
        <f t="shared" si="15"/>
        <v>67600000</v>
      </c>
      <c r="Q248" s="4">
        <v>107600000</v>
      </c>
    </row>
    <row r="249" spans="1:17" x14ac:dyDescent="0.2">
      <c r="A249" s="1" t="s">
        <v>1573</v>
      </c>
      <c r="B249" s="2">
        <v>42258</v>
      </c>
      <c r="C249" s="3" t="s">
        <v>1574</v>
      </c>
      <c r="D249" s="1" t="s">
        <v>58</v>
      </c>
      <c r="E249" s="1" t="s">
        <v>1575</v>
      </c>
      <c r="G249" s="1" t="s">
        <v>1576</v>
      </c>
      <c r="H249" s="1" t="s">
        <v>1577</v>
      </c>
      <c r="I249" s="1" t="s">
        <v>1578</v>
      </c>
      <c r="J249" s="1" t="s">
        <v>1579</v>
      </c>
      <c r="K249" s="1" t="s">
        <v>1580</v>
      </c>
      <c r="L249">
        <f t="shared" si="12"/>
        <v>11</v>
      </c>
      <c r="M249">
        <f t="shared" si="13"/>
        <v>9</v>
      </c>
      <c r="N249">
        <f t="shared" si="14"/>
        <v>2015</v>
      </c>
      <c r="O249" s="4">
        <v>19000000</v>
      </c>
      <c r="P249" s="4">
        <f t="shared" si="15"/>
        <v>-13600000</v>
      </c>
      <c r="Q249" s="4">
        <v>5400000</v>
      </c>
    </row>
    <row r="250" spans="1:17" x14ac:dyDescent="0.2">
      <c r="A250" s="1" t="s">
        <v>1581</v>
      </c>
      <c r="B250" s="2">
        <v>41957</v>
      </c>
      <c r="C250" s="3" t="s">
        <v>1582</v>
      </c>
      <c r="D250" s="1" t="s">
        <v>504</v>
      </c>
      <c r="E250" s="1" t="s">
        <v>1583</v>
      </c>
      <c r="G250" s="1" t="s">
        <v>1584</v>
      </c>
      <c r="H250" s="1" t="s">
        <v>41</v>
      </c>
      <c r="I250" s="1" t="s">
        <v>1585</v>
      </c>
      <c r="J250" s="1" t="s">
        <v>1586</v>
      </c>
      <c r="K250" s="1" t="s">
        <v>349</v>
      </c>
      <c r="L250">
        <f t="shared" si="12"/>
        <v>14</v>
      </c>
      <c r="M250">
        <f t="shared" si="13"/>
        <v>11</v>
      </c>
      <c r="N250">
        <f t="shared" si="14"/>
        <v>2014</v>
      </c>
      <c r="O250" s="4">
        <v>132000000</v>
      </c>
      <c r="P250" s="4">
        <f t="shared" si="15"/>
        <v>241000000</v>
      </c>
      <c r="Q250" s="4">
        <v>373000000</v>
      </c>
    </row>
    <row r="251" spans="1:17" x14ac:dyDescent="0.2">
      <c r="A251" s="1" t="s">
        <v>1587</v>
      </c>
      <c r="B251" s="2">
        <v>41089</v>
      </c>
      <c r="C251" s="3" t="s">
        <v>1588</v>
      </c>
      <c r="D251" s="1" t="s">
        <v>73</v>
      </c>
      <c r="E251" s="1" t="s">
        <v>1589</v>
      </c>
      <c r="G251" s="1" t="s">
        <v>1092</v>
      </c>
      <c r="H251" s="1" t="s">
        <v>1297</v>
      </c>
      <c r="I251" s="1" t="s">
        <v>551</v>
      </c>
      <c r="J251" s="1" t="s">
        <v>1262</v>
      </c>
      <c r="K251" s="1" t="s">
        <v>1590</v>
      </c>
      <c r="L251">
        <f t="shared" si="12"/>
        <v>29</v>
      </c>
      <c r="M251">
        <f t="shared" si="13"/>
        <v>6</v>
      </c>
      <c r="N251">
        <f t="shared" si="14"/>
        <v>2012</v>
      </c>
      <c r="O251" s="4">
        <v>16000000</v>
      </c>
      <c r="P251" s="4">
        <f t="shared" si="15"/>
        <v>-3600000</v>
      </c>
      <c r="Q251" s="4">
        <v>12400000</v>
      </c>
    </row>
    <row r="252" spans="1:17" x14ac:dyDescent="0.2">
      <c r="A252" s="1" t="s">
        <v>1591</v>
      </c>
      <c r="B252" s="2">
        <v>41493</v>
      </c>
      <c r="C252" s="3" t="s">
        <v>1592</v>
      </c>
      <c r="D252" s="1" t="s">
        <v>140</v>
      </c>
      <c r="E252" s="1" t="s">
        <v>1593</v>
      </c>
      <c r="G252" s="1" t="s">
        <v>814</v>
      </c>
      <c r="H252" s="1" t="s">
        <v>1594</v>
      </c>
      <c r="I252" s="1" t="s">
        <v>1516</v>
      </c>
      <c r="J252" s="1" t="s">
        <v>1595</v>
      </c>
      <c r="K252" s="1" t="s">
        <v>1596</v>
      </c>
      <c r="L252">
        <f t="shared" si="12"/>
        <v>7</v>
      </c>
      <c r="M252">
        <f t="shared" si="13"/>
        <v>8</v>
      </c>
      <c r="N252">
        <f t="shared" si="14"/>
        <v>2013</v>
      </c>
      <c r="O252" s="4">
        <v>90000000</v>
      </c>
      <c r="P252" s="4">
        <f t="shared" si="15"/>
        <v>112200000</v>
      </c>
      <c r="Q252" s="4">
        <v>202200000</v>
      </c>
    </row>
    <row r="253" spans="1:17" x14ac:dyDescent="0.2">
      <c r="A253" s="1" t="s">
        <v>1597</v>
      </c>
      <c r="B253" s="2">
        <v>41187</v>
      </c>
      <c r="C253" s="3" t="s">
        <v>1598</v>
      </c>
      <c r="D253" s="1" t="s">
        <v>39</v>
      </c>
      <c r="E253" s="1" t="s">
        <v>1599</v>
      </c>
      <c r="G253" s="1" t="s">
        <v>713</v>
      </c>
      <c r="H253" s="1" t="s">
        <v>1600</v>
      </c>
      <c r="I253" s="1" t="s">
        <v>1601</v>
      </c>
      <c r="J253" s="1" t="s">
        <v>1602</v>
      </c>
      <c r="K253" s="1" t="s">
        <v>1603</v>
      </c>
      <c r="L253">
        <f t="shared" si="12"/>
        <v>5</v>
      </c>
      <c r="M253">
        <f t="shared" si="13"/>
        <v>10</v>
      </c>
      <c r="N253">
        <f t="shared" si="14"/>
        <v>2012</v>
      </c>
      <c r="O253" s="4">
        <v>17000000</v>
      </c>
      <c r="P253" s="4">
        <f t="shared" si="15"/>
        <v>98400000</v>
      </c>
      <c r="Q253" s="4">
        <v>115400000</v>
      </c>
    </row>
    <row r="254" spans="1:17" x14ac:dyDescent="0.2">
      <c r="A254" s="1" t="s">
        <v>1604</v>
      </c>
      <c r="B254" s="2">
        <v>42114</v>
      </c>
      <c r="C254" s="3" t="s">
        <v>1605</v>
      </c>
      <c r="D254" s="1" t="s">
        <v>39</v>
      </c>
      <c r="E254" s="1" t="s">
        <v>1297</v>
      </c>
      <c r="G254" s="1" t="s">
        <v>713</v>
      </c>
      <c r="H254" s="1" t="s">
        <v>1601</v>
      </c>
      <c r="I254" s="1" t="s">
        <v>1606</v>
      </c>
      <c r="J254" s="1" t="s">
        <v>1607</v>
      </c>
      <c r="K254" s="1" t="s">
        <v>1608</v>
      </c>
      <c r="L254">
        <f t="shared" si="12"/>
        <v>20</v>
      </c>
      <c r="M254">
        <f t="shared" si="13"/>
        <v>4</v>
      </c>
      <c r="N254">
        <f t="shared" si="14"/>
        <v>2015</v>
      </c>
      <c r="O254" s="4">
        <v>29000000</v>
      </c>
      <c r="P254" s="4">
        <f t="shared" si="15"/>
        <v>258100000</v>
      </c>
      <c r="Q254" s="4">
        <v>287100000</v>
      </c>
    </row>
    <row r="255" spans="1:17" x14ac:dyDescent="0.2">
      <c r="A255" s="1" t="s">
        <v>1609</v>
      </c>
      <c r="B255" s="2">
        <v>42209</v>
      </c>
      <c r="C255" s="3" t="s">
        <v>1610</v>
      </c>
      <c r="D255" s="1" t="s">
        <v>39</v>
      </c>
      <c r="E255" s="1" t="s">
        <v>1611</v>
      </c>
      <c r="G255" s="1" t="s">
        <v>361</v>
      </c>
      <c r="H255" s="1" t="s">
        <v>912</v>
      </c>
      <c r="I255" s="1" t="s">
        <v>1129</v>
      </c>
      <c r="J255" s="1" t="s">
        <v>1612</v>
      </c>
      <c r="K255" s="1" t="s">
        <v>1613</v>
      </c>
      <c r="L255">
        <f t="shared" si="12"/>
        <v>24</v>
      </c>
      <c r="M255">
        <f t="shared" si="13"/>
        <v>7</v>
      </c>
      <c r="N255">
        <f t="shared" si="14"/>
        <v>2015</v>
      </c>
      <c r="O255" s="4">
        <v>129000000</v>
      </c>
      <c r="P255" s="4">
        <f t="shared" si="15"/>
        <v>115900000</v>
      </c>
      <c r="Q255" s="4">
        <v>244900000</v>
      </c>
    </row>
    <row r="256" spans="1:17" x14ac:dyDescent="0.2">
      <c r="A256" s="1" t="s">
        <v>1614</v>
      </c>
      <c r="B256" s="2">
        <v>42363</v>
      </c>
      <c r="C256" s="3" t="s">
        <v>1615</v>
      </c>
      <c r="D256" s="1" t="s">
        <v>22</v>
      </c>
      <c r="E256" s="1" t="s">
        <v>1616</v>
      </c>
      <c r="G256" s="1" t="s">
        <v>1617</v>
      </c>
      <c r="H256" s="1" t="s">
        <v>1618</v>
      </c>
      <c r="I256" s="1" t="s">
        <v>1470</v>
      </c>
      <c r="J256" s="1" t="s">
        <v>1222</v>
      </c>
      <c r="L256">
        <f t="shared" si="12"/>
        <v>25</v>
      </c>
      <c r="M256">
        <f t="shared" si="13"/>
        <v>12</v>
      </c>
      <c r="N256">
        <f t="shared" si="14"/>
        <v>2015</v>
      </c>
      <c r="O256" s="4">
        <v>105000000</v>
      </c>
      <c r="P256" s="4">
        <f t="shared" si="15"/>
        <v>28700000</v>
      </c>
      <c r="Q256" s="4">
        <v>133700000</v>
      </c>
    </row>
    <row r="257" spans="1:17" x14ac:dyDescent="0.2">
      <c r="A257" s="1" t="s">
        <v>1619</v>
      </c>
      <c r="B257" s="2">
        <v>42264</v>
      </c>
      <c r="C257" s="3" t="s">
        <v>1620</v>
      </c>
      <c r="D257" s="1" t="s">
        <v>22</v>
      </c>
      <c r="E257" s="1" t="s">
        <v>1621</v>
      </c>
      <c r="G257" s="1" t="s">
        <v>1622</v>
      </c>
      <c r="H257" s="1" t="s">
        <v>1623</v>
      </c>
      <c r="I257" s="1" t="s">
        <v>1624</v>
      </c>
      <c r="J257" s="1" t="s">
        <v>1625</v>
      </c>
      <c r="K257" s="1" t="s">
        <v>1626</v>
      </c>
      <c r="L257">
        <f t="shared" si="12"/>
        <v>17</v>
      </c>
      <c r="M257">
        <f t="shared" si="13"/>
        <v>9</v>
      </c>
      <c r="N257">
        <f t="shared" si="14"/>
        <v>2015</v>
      </c>
      <c r="O257" s="4">
        <v>2400000</v>
      </c>
      <c r="P257" s="4">
        <f t="shared" si="15"/>
        <v>14900000</v>
      </c>
      <c r="Q257" s="4">
        <v>17300000</v>
      </c>
    </row>
    <row r="258" spans="1:17" x14ac:dyDescent="0.2">
      <c r="A258" s="1" t="s">
        <v>1627</v>
      </c>
      <c r="B258" s="2">
        <v>42146</v>
      </c>
      <c r="C258" s="3" t="s">
        <v>1628</v>
      </c>
      <c r="D258" s="1" t="s">
        <v>147</v>
      </c>
      <c r="E258" s="1" t="s">
        <v>1629</v>
      </c>
      <c r="G258" s="1" t="s">
        <v>1630</v>
      </c>
      <c r="H258" s="1" t="s">
        <v>1631</v>
      </c>
      <c r="I258" s="1" t="s">
        <v>1159</v>
      </c>
      <c r="J258" s="1" t="s">
        <v>1632</v>
      </c>
      <c r="K258" s="1" t="s">
        <v>1633</v>
      </c>
      <c r="L258">
        <f t="shared" si="12"/>
        <v>22</v>
      </c>
      <c r="M258">
        <f t="shared" si="13"/>
        <v>5</v>
      </c>
      <c r="N258">
        <f t="shared" si="14"/>
        <v>2015</v>
      </c>
      <c r="O258" s="4">
        <v>35000000</v>
      </c>
      <c r="P258" s="4">
        <f t="shared" si="15"/>
        <v>60400000</v>
      </c>
      <c r="Q258" s="4">
        <v>95400000</v>
      </c>
    </row>
    <row r="259" spans="1:17" x14ac:dyDescent="0.2">
      <c r="A259" s="1" t="s">
        <v>1634</v>
      </c>
      <c r="B259" s="2">
        <v>41688</v>
      </c>
      <c r="C259" s="3" t="s">
        <v>1635</v>
      </c>
      <c r="D259" s="1" t="s">
        <v>22</v>
      </c>
      <c r="E259" s="1" t="s">
        <v>1636</v>
      </c>
      <c r="G259" s="1" t="s">
        <v>1637</v>
      </c>
      <c r="H259" s="1" t="s">
        <v>1638</v>
      </c>
      <c r="I259" s="1" t="s">
        <v>1631</v>
      </c>
      <c r="J259" s="1" t="s">
        <v>1639</v>
      </c>
      <c r="K259" s="1" t="s">
        <v>1640</v>
      </c>
      <c r="L259">
        <f t="shared" ref="L259:L322" si="16">DAY(B259)</f>
        <v>18</v>
      </c>
      <c r="M259">
        <f t="shared" ref="M259:M322" si="17">MONTH(B259)</f>
        <v>2</v>
      </c>
      <c r="N259">
        <f t="shared" ref="N259:N322" si="18">YEAR(B259)</f>
        <v>2014</v>
      </c>
      <c r="O259" s="4">
        <v>80000000</v>
      </c>
      <c r="P259" s="4">
        <f t="shared" ref="P259:P322" si="19">Q259-O259</f>
        <v>37800000</v>
      </c>
      <c r="Q259" s="4">
        <v>117800000</v>
      </c>
    </row>
    <row r="260" spans="1:17" x14ac:dyDescent="0.2">
      <c r="A260" s="1" t="s">
        <v>1641</v>
      </c>
      <c r="B260" s="2">
        <v>42524</v>
      </c>
      <c r="C260" s="3" t="s">
        <v>1642</v>
      </c>
      <c r="D260" s="1" t="s">
        <v>39</v>
      </c>
      <c r="E260" s="1" t="s">
        <v>1643</v>
      </c>
      <c r="F260" s="1" t="s">
        <v>1644</v>
      </c>
      <c r="G260" s="1" t="s">
        <v>1643</v>
      </c>
      <c r="H260" s="1" t="s">
        <v>1644</v>
      </c>
      <c r="I260" s="1" t="s">
        <v>1645</v>
      </c>
      <c r="L260">
        <f t="shared" si="16"/>
        <v>3</v>
      </c>
      <c r="M260">
        <f t="shared" si="17"/>
        <v>6</v>
      </c>
      <c r="N260">
        <f t="shared" si="18"/>
        <v>2016</v>
      </c>
      <c r="O260" s="4">
        <v>20000000</v>
      </c>
      <c r="P260" s="4">
        <f t="shared" si="19"/>
        <v>-10500000</v>
      </c>
      <c r="Q260" s="4">
        <v>9500000</v>
      </c>
    </row>
    <row r="261" spans="1:17" x14ac:dyDescent="0.2">
      <c r="A261" s="1" t="s">
        <v>1646</v>
      </c>
      <c r="B261" s="2">
        <v>41145</v>
      </c>
      <c r="C261" s="3" t="s">
        <v>1647</v>
      </c>
      <c r="D261" s="1" t="s">
        <v>22</v>
      </c>
      <c r="E261" s="1" t="s">
        <v>1088</v>
      </c>
      <c r="G261" s="1" t="s">
        <v>1231</v>
      </c>
      <c r="H261" s="1" t="s">
        <v>1291</v>
      </c>
      <c r="I261" s="1" t="s">
        <v>1648</v>
      </c>
      <c r="J261" s="1" t="s">
        <v>1649</v>
      </c>
      <c r="K261" s="1" t="s">
        <v>1650</v>
      </c>
      <c r="L261">
        <f t="shared" si="16"/>
        <v>24</v>
      </c>
      <c r="M261">
        <f t="shared" si="17"/>
        <v>8</v>
      </c>
      <c r="N261">
        <f t="shared" si="18"/>
        <v>2012</v>
      </c>
      <c r="O261" s="4">
        <v>35000000</v>
      </c>
      <c r="P261" s="4">
        <f t="shared" si="19"/>
        <v>-3900000</v>
      </c>
      <c r="Q261" s="4">
        <v>31100000</v>
      </c>
    </row>
    <row r="262" spans="1:17" x14ac:dyDescent="0.2">
      <c r="A262" s="1" t="s">
        <v>1651</v>
      </c>
      <c r="B262" s="2">
        <v>42405</v>
      </c>
      <c r="C262" s="3" t="s">
        <v>1652</v>
      </c>
      <c r="D262" s="1" t="s">
        <v>39</v>
      </c>
      <c r="E262" s="1" t="s">
        <v>1653</v>
      </c>
      <c r="G262" s="1" t="s">
        <v>1654</v>
      </c>
      <c r="H262" s="1" t="s">
        <v>1655</v>
      </c>
      <c r="I262" s="1" t="s">
        <v>1656</v>
      </c>
      <c r="J262" s="1" t="s">
        <v>56</v>
      </c>
      <c r="K262" s="1" t="s">
        <v>1323</v>
      </c>
      <c r="L262">
        <f t="shared" si="16"/>
        <v>5</v>
      </c>
      <c r="M262">
        <f t="shared" si="17"/>
        <v>2</v>
      </c>
      <c r="N262">
        <f t="shared" si="18"/>
        <v>2016</v>
      </c>
      <c r="O262" s="4">
        <v>28000000</v>
      </c>
      <c r="P262" s="4">
        <f t="shared" si="19"/>
        <v>-11600000</v>
      </c>
      <c r="Q262" s="4">
        <v>16400000</v>
      </c>
    </row>
    <row r="263" spans="1:17" x14ac:dyDescent="0.2">
      <c r="A263" s="1" t="s">
        <v>1657</v>
      </c>
      <c r="B263" s="2">
        <v>41537</v>
      </c>
      <c r="C263" s="3" t="s">
        <v>1658</v>
      </c>
      <c r="D263" s="1" t="s">
        <v>132</v>
      </c>
      <c r="E263" s="1" t="s">
        <v>1659</v>
      </c>
      <c r="G263" s="1" t="s">
        <v>712</v>
      </c>
      <c r="H263" s="1" t="s">
        <v>458</v>
      </c>
      <c r="I263" s="1" t="s">
        <v>1256</v>
      </c>
      <c r="J263" s="1" t="s">
        <v>1660</v>
      </c>
      <c r="K263" s="1" t="s">
        <v>312</v>
      </c>
      <c r="L263">
        <f t="shared" si="16"/>
        <v>20</v>
      </c>
      <c r="M263">
        <f t="shared" si="17"/>
        <v>9</v>
      </c>
      <c r="N263">
        <f t="shared" si="18"/>
        <v>2013</v>
      </c>
      <c r="O263" s="4">
        <v>46000000</v>
      </c>
      <c r="P263" s="4">
        <f t="shared" si="19"/>
        <v>76100000</v>
      </c>
      <c r="Q263" s="4">
        <v>122100000</v>
      </c>
    </row>
    <row r="264" spans="1:17" x14ac:dyDescent="0.2">
      <c r="A264" s="1" t="s">
        <v>1661</v>
      </c>
      <c r="B264" s="2">
        <v>42034</v>
      </c>
      <c r="C264" s="3" t="s">
        <v>1662</v>
      </c>
      <c r="D264" s="1" t="s">
        <v>155</v>
      </c>
      <c r="E264" s="1" t="s">
        <v>1663</v>
      </c>
      <c r="G264" s="1" t="s">
        <v>464</v>
      </c>
      <c r="H264" s="1" t="s">
        <v>1664</v>
      </c>
      <c r="L264">
        <f t="shared" si="16"/>
        <v>30</v>
      </c>
      <c r="M264">
        <f t="shared" si="17"/>
        <v>1</v>
      </c>
      <c r="N264">
        <f t="shared" si="18"/>
        <v>2015</v>
      </c>
      <c r="O264" s="4">
        <v>12000000</v>
      </c>
      <c r="P264" s="4">
        <f t="shared" si="19"/>
        <v>21200000</v>
      </c>
      <c r="Q264" s="4">
        <v>33200000</v>
      </c>
    </row>
    <row r="265" spans="1:17" x14ac:dyDescent="0.2">
      <c r="A265" s="1" t="s">
        <v>1665</v>
      </c>
      <c r="B265" s="2">
        <v>40970</v>
      </c>
      <c r="C265" s="3" t="s">
        <v>1666</v>
      </c>
      <c r="D265" s="1" t="s">
        <v>39</v>
      </c>
      <c r="E265" s="1" t="s">
        <v>209</v>
      </c>
      <c r="G265" s="1" t="s">
        <v>763</v>
      </c>
      <c r="H265" s="1" t="s">
        <v>1667</v>
      </c>
      <c r="I265" s="1" t="s">
        <v>1668</v>
      </c>
      <c r="J265" s="1" t="s">
        <v>1669</v>
      </c>
      <c r="K265" s="1" t="s">
        <v>809</v>
      </c>
      <c r="L265">
        <f t="shared" si="16"/>
        <v>2</v>
      </c>
      <c r="M265">
        <f t="shared" si="17"/>
        <v>3</v>
      </c>
      <c r="N265">
        <f t="shared" si="18"/>
        <v>2012</v>
      </c>
      <c r="O265" s="4">
        <v>12000000</v>
      </c>
      <c r="P265" s="4">
        <f t="shared" si="19"/>
        <v>90700000</v>
      </c>
      <c r="Q265" s="4">
        <v>102700000</v>
      </c>
    </row>
    <row r="266" spans="1:17" x14ac:dyDescent="0.2">
      <c r="A266" s="1" t="s">
        <v>1670</v>
      </c>
      <c r="B266" s="2">
        <v>41068</v>
      </c>
      <c r="C266" s="3" t="s">
        <v>1671</v>
      </c>
      <c r="D266" s="1" t="s">
        <v>155</v>
      </c>
      <c r="E266" s="1" t="s">
        <v>1672</v>
      </c>
      <c r="G266" s="1" t="s">
        <v>486</v>
      </c>
      <c r="H266" s="1" t="s">
        <v>1673</v>
      </c>
      <c r="I266" s="1" t="s">
        <v>1179</v>
      </c>
      <c r="J266" s="1" t="s">
        <v>853</v>
      </c>
      <c r="K266" s="1" t="s">
        <v>1243</v>
      </c>
      <c r="L266">
        <f t="shared" si="16"/>
        <v>8</v>
      </c>
      <c r="M266">
        <f t="shared" si="17"/>
        <v>6</v>
      </c>
      <c r="N266">
        <f t="shared" si="18"/>
        <v>2012</v>
      </c>
      <c r="O266" s="4">
        <v>130000000</v>
      </c>
      <c r="P266" s="4">
        <f t="shared" si="19"/>
        <v>273400000</v>
      </c>
      <c r="Q266" s="4">
        <v>403400000</v>
      </c>
    </row>
    <row r="267" spans="1:17" x14ac:dyDescent="0.2">
      <c r="A267" s="1" t="s">
        <v>1674</v>
      </c>
      <c r="B267" s="2">
        <v>41271</v>
      </c>
      <c r="C267" s="3" t="s">
        <v>1675</v>
      </c>
      <c r="D267" s="1" t="s">
        <v>73</v>
      </c>
      <c r="E267" s="1" t="s">
        <v>1676</v>
      </c>
      <c r="G267" s="1" t="s">
        <v>699</v>
      </c>
      <c r="H267" s="1" t="s">
        <v>25</v>
      </c>
      <c r="I267" s="1" t="s">
        <v>1159</v>
      </c>
      <c r="J267" s="1" t="s">
        <v>1677</v>
      </c>
      <c r="L267">
        <f t="shared" si="16"/>
        <v>28</v>
      </c>
      <c r="M267">
        <f t="shared" si="17"/>
        <v>12</v>
      </c>
      <c r="N267">
        <f t="shared" si="18"/>
        <v>2012</v>
      </c>
      <c r="O267" s="4">
        <v>15000000</v>
      </c>
      <c r="P267" s="4">
        <f t="shared" si="19"/>
        <v>-6900000</v>
      </c>
      <c r="Q267" s="4">
        <v>8100000</v>
      </c>
    </row>
    <row r="268" spans="1:17" x14ac:dyDescent="0.2">
      <c r="A268" s="1" t="s">
        <v>1678</v>
      </c>
      <c r="B268" s="2">
        <v>41474</v>
      </c>
      <c r="C268" s="3" t="s">
        <v>1679</v>
      </c>
      <c r="D268" s="1" t="s">
        <v>22</v>
      </c>
      <c r="E268" s="1" t="s">
        <v>1680</v>
      </c>
      <c r="G268" s="1" t="s">
        <v>574</v>
      </c>
      <c r="H268" s="1" t="s">
        <v>1681</v>
      </c>
      <c r="I268" s="1" t="s">
        <v>1682</v>
      </c>
      <c r="J268" s="1" t="s">
        <v>1683</v>
      </c>
      <c r="K268" s="1" t="s">
        <v>1684</v>
      </c>
      <c r="L268">
        <f t="shared" si="16"/>
        <v>19</v>
      </c>
      <c r="M268">
        <f t="shared" si="17"/>
        <v>7</v>
      </c>
      <c r="N268">
        <f t="shared" si="18"/>
        <v>2013</v>
      </c>
      <c r="O268" s="4">
        <v>130000000</v>
      </c>
      <c r="P268" s="4">
        <f t="shared" si="19"/>
        <v>-51700000</v>
      </c>
      <c r="Q268" s="4">
        <v>78300000</v>
      </c>
    </row>
    <row r="269" spans="1:17" x14ac:dyDescent="0.2">
      <c r="A269" s="1" t="s">
        <v>1685</v>
      </c>
      <c r="B269" s="2">
        <v>42419</v>
      </c>
      <c r="C269" s="3" t="s">
        <v>1686</v>
      </c>
      <c r="D269" s="1" t="s">
        <v>73</v>
      </c>
      <c r="E269" s="1" t="s">
        <v>1687</v>
      </c>
      <c r="G269" s="1" t="s">
        <v>1688</v>
      </c>
      <c r="H269" s="1" t="s">
        <v>735</v>
      </c>
      <c r="I269" s="1" t="s">
        <v>315</v>
      </c>
      <c r="J269" s="1" t="s">
        <v>1689</v>
      </c>
      <c r="K269" s="1" t="s">
        <v>1690</v>
      </c>
      <c r="L269">
        <f t="shared" si="16"/>
        <v>19</v>
      </c>
      <c r="M269">
        <f t="shared" si="17"/>
        <v>2</v>
      </c>
      <c r="N269">
        <f t="shared" si="18"/>
        <v>2016</v>
      </c>
      <c r="O269" s="4">
        <v>5000000</v>
      </c>
      <c r="P269" s="4">
        <f t="shared" si="19"/>
        <v>18500000</v>
      </c>
      <c r="Q269" s="4">
        <v>23500000</v>
      </c>
    </row>
    <row r="270" spans="1:17" x14ac:dyDescent="0.2">
      <c r="A270" s="1" t="s">
        <v>1691</v>
      </c>
      <c r="B270" s="2">
        <v>41159</v>
      </c>
      <c r="C270" s="3" t="s">
        <v>1692</v>
      </c>
      <c r="D270" s="1" t="s">
        <v>22</v>
      </c>
      <c r="E270" s="1" t="s">
        <v>385</v>
      </c>
      <c r="G270" s="1" t="s">
        <v>60</v>
      </c>
      <c r="H270" s="1" t="s">
        <v>1693</v>
      </c>
      <c r="I270" s="1" t="s">
        <v>1694</v>
      </c>
      <c r="J270" s="1" t="s">
        <v>1695</v>
      </c>
      <c r="K270" s="1" t="s">
        <v>1696</v>
      </c>
      <c r="L270">
        <f t="shared" si="16"/>
        <v>7</v>
      </c>
      <c r="M270">
        <f t="shared" si="17"/>
        <v>9</v>
      </c>
      <c r="N270">
        <f t="shared" si="18"/>
        <v>2012</v>
      </c>
      <c r="O270" s="4">
        <v>18000000</v>
      </c>
      <c r="P270" s="4">
        <f t="shared" si="19"/>
        <v>371900000</v>
      </c>
      <c r="Q270" s="4">
        <v>389900000</v>
      </c>
    </row>
    <row r="271" spans="1:17" x14ac:dyDescent="0.2">
      <c r="A271" s="1" t="s">
        <v>1697</v>
      </c>
      <c r="B271" s="2">
        <v>42139</v>
      </c>
      <c r="C271" s="3" t="s">
        <v>1698</v>
      </c>
      <c r="D271" s="1" t="s">
        <v>73</v>
      </c>
      <c r="E271" s="1" t="s">
        <v>1699</v>
      </c>
      <c r="G271" s="1" t="s">
        <v>1700</v>
      </c>
      <c r="L271">
        <f t="shared" si="16"/>
        <v>15</v>
      </c>
      <c r="M271">
        <f t="shared" si="17"/>
        <v>5</v>
      </c>
      <c r="N271">
        <f t="shared" si="18"/>
        <v>2015</v>
      </c>
      <c r="O271" s="4">
        <v>1750000</v>
      </c>
      <c r="P271" s="4">
        <f t="shared" si="19"/>
        <v>-10000</v>
      </c>
      <c r="Q271" s="4">
        <v>1740000</v>
      </c>
    </row>
    <row r="272" spans="1:17" x14ac:dyDescent="0.2">
      <c r="A272" s="1" t="s">
        <v>1701</v>
      </c>
      <c r="B272" s="2">
        <v>42489</v>
      </c>
      <c r="C272" s="3" t="s">
        <v>1702</v>
      </c>
      <c r="D272" s="1" t="s">
        <v>155</v>
      </c>
      <c r="E272" s="1" t="s">
        <v>1703</v>
      </c>
      <c r="F272" s="1" t="s">
        <v>1704</v>
      </c>
      <c r="G272" s="1" t="s">
        <v>1705</v>
      </c>
      <c r="H272" s="1" t="s">
        <v>18</v>
      </c>
      <c r="I272" s="1" t="s">
        <v>192</v>
      </c>
      <c r="J272" s="1" t="s">
        <v>449</v>
      </c>
      <c r="K272" s="1" t="s">
        <v>1706</v>
      </c>
      <c r="L272">
        <f t="shared" si="16"/>
        <v>29</v>
      </c>
      <c r="M272">
        <f t="shared" si="17"/>
        <v>4</v>
      </c>
      <c r="N272">
        <f t="shared" si="18"/>
        <v>2016</v>
      </c>
      <c r="O272" s="4">
        <v>20000000</v>
      </c>
      <c r="P272" s="4">
        <f t="shared" si="19"/>
        <v>-7200000</v>
      </c>
      <c r="Q272" s="4">
        <v>12800000</v>
      </c>
    </row>
    <row r="273" spans="1:17" x14ac:dyDescent="0.2">
      <c r="A273" s="1" t="s">
        <v>1707</v>
      </c>
      <c r="B273" s="2">
        <v>41474</v>
      </c>
      <c r="C273" s="3" t="s">
        <v>1708</v>
      </c>
      <c r="D273" s="1" t="s">
        <v>22</v>
      </c>
      <c r="E273" s="1" t="s">
        <v>1709</v>
      </c>
      <c r="G273" s="1" t="s">
        <v>82</v>
      </c>
      <c r="H273" s="1" t="s">
        <v>450</v>
      </c>
      <c r="I273" s="1" t="s">
        <v>758</v>
      </c>
      <c r="J273" s="1" t="s">
        <v>1684</v>
      </c>
      <c r="K273" s="1" t="s">
        <v>1710</v>
      </c>
      <c r="L273">
        <f t="shared" si="16"/>
        <v>19</v>
      </c>
      <c r="M273">
        <f t="shared" si="17"/>
        <v>7</v>
      </c>
      <c r="N273">
        <f t="shared" si="18"/>
        <v>2013</v>
      </c>
      <c r="O273" s="4">
        <v>84000000</v>
      </c>
      <c r="P273" s="4">
        <f t="shared" si="19"/>
        <v>64100000</v>
      </c>
      <c r="Q273" s="4">
        <v>148100000</v>
      </c>
    </row>
    <row r="274" spans="1:17" x14ac:dyDescent="0.2">
      <c r="A274" s="1" t="s">
        <v>1711</v>
      </c>
      <c r="B274" s="2">
        <v>41234</v>
      </c>
      <c r="C274" s="3" t="s">
        <v>1712</v>
      </c>
      <c r="D274" s="1" t="s">
        <v>22</v>
      </c>
      <c r="E274" s="1" t="s">
        <v>1713</v>
      </c>
      <c r="G274" s="1" t="s">
        <v>1714</v>
      </c>
      <c r="H274" s="1" t="s">
        <v>354</v>
      </c>
      <c r="I274" s="1" t="s">
        <v>294</v>
      </c>
      <c r="J274" s="1" t="s">
        <v>1715</v>
      </c>
      <c r="K274" s="1" t="s">
        <v>733</v>
      </c>
      <c r="L274">
        <f t="shared" si="16"/>
        <v>21</v>
      </c>
      <c r="M274">
        <f t="shared" si="17"/>
        <v>11</v>
      </c>
      <c r="N274">
        <f t="shared" si="18"/>
        <v>2012</v>
      </c>
      <c r="O274" s="4">
        <v>65000000</v>
      </c>
      <c r="P274" s="4">
        <f t="shared" si="19"/>
        <v>-16900000</v>
      </c>
      <c r="Q274" s="4">
        <v>48100000</v>
      </c>
    </row>
    <row r="275" spans="1:17" x14ac:dyDescent="0.2">
      <c r="A275" s="1" t="s">
        <v>1716</v>
      </c>
      <c r="B275" s="2">
        <v>40928</v>
      </c>
      <c r="C275" s="3" t="s">
        <v>1717</v>
      </c>
      <c r="D275" s="1" t="s">
        <v>73</v>
      </c>
      <c r="E275" s="1" t="s">
        <v>1718</v>
      </c>
      <c r="G275" s="1" t="s">
        <v>1719</v>
      </c>
      <c r="H275" s="1" t="s">
        <v>334</v>
      </c>
      <c r="I275" s="1" t="s">
        <v>112</v>
      </c>
      <c r="J275" s="1" t="s">
        <v>1720</v>
      </c>
      <c r="K275" s="1" t="s">
        <v>569</v>
      </c>
      <c r="L275">
        <f t="shared" si="16"/>
        <v>20</v>
      </c>
      <c r="M275">
        <f t="shared" si="17"/>
        <v>1</v>
      </c>
      <c r="N275">
        <f t="shared" si="18"/>
        <v>2012</v>
      </c>
      <c r="O275" s="4">
        <v>58000000</v>
      </c>
      <c r="P275" s="4">
        <f t="shared" si="19"/>
        <v>-7600000</v>
      </c>
      <c r="Q275" s="4">
        <v>50400000</v>
      </c>
    </row>
    <row r="276" spans="1:17" x14ac:dyDescent="0.2">
      <c r="A276" s="1" t="s">
        <v>1721</v>
      </c>
      <c r="B276" s="2">
        <v>41166</v>
      </c>
      <c r="C276" s="3" t="s">
        <v>1722</v>
      </c>
      <c r="D276" s="1" t="s">
        <v>22</v>
      </c>
      <c r="E276" s="1" t="s">
        <v>1636</v>
      </c>
      <c r="G276" s="1" t="s">
        <v>1723</v>
      </c>
      <c r="H276" s="1" t="s">
        <v>1724</v>
      </c>
      <c r="I276" s="1" t="s">
        <v>1725</v>
      </c>
      <c r="J276" s="1" t="s">
        <v>1726</v>
      </c>
      <c r="K276" s="1" t="s">
        <v>769</v>
      </c>
      <c r="L276">
        <f t="shared" si="16"/>
        <v>14</v>
      </c>
      <c r="M276">
        <f t="shared" si="17"/>
        <v>9</v>
      </c>
      <c r="N276">
        <f t="shared" si="18"/>
        <v>2012</v>
      </c>
      <c r="O276" s="4">
        <v>65000000</v>
      </c>
      <c r="P276" s="4">
        <f t="shared" si="19"/>
        <v>175200000</v>
      </c>
      <c r="Q276" s="4">
        <v>240200000</v>
      </c>
    </row>
    <row r="277" spans="1:17" x14ac:dyDescent="0.2">
      <c r="A277" s="1" t="s">
        <v>1727</v>
      </c>
      <c r="B277" s="2">
        <v>42223</v>
      </c>
      <c r="C277" s="3" t="s">
        <v>1728</v>
      </c>
      <c r="D277" s="1" t="s">
        <v>39</v>
      </c>
      <c r="E277" s="1" t="s">
        <v>1729</v>
      </c>
      <c r="G277" s="1" t="s">
        <v>780</v>
      </c>
      <c r="H277" s="1" t="s">
        <v>1730</v>
      </c>
      <c r="I277" s="1" t="s">
        <v>1731</v>
      </c>
      <c r="J277" s="1" t="s">
        <v>1732</v>
      </c>
      <c r="K277" s="1" t="s">
        <v>425</v>
      </c>
      <c r="L277">
        <f t="shared" si="16"/>
        <v>7</v>
      </c>
      <c r="M277">
        <f t="shared" si="17"/>
        <v>8</v>
      </c>
      <c r="N277">
        <f t="shared" si="18"/>
        <v>2015</v>
      </c>
      <c r="O277" s="4">
        <v>18000000</v>
      </c>
      <c r="P277" s="4">
        <f t="shared" si="19"/>
        <v>23300000</v>
      </c>
      <c r="Q277" s="4">
        <v>41300000</v>
      </c>
    </row>
    <row r="278" spans="1:17" x14ac:dyDescent="0.2">
      <c r="A278" s="1" t="s">
        <v>1733</v>
      </c>
      <c r="B278" s="2">
        <v>41523</v>
      </c>
      <c r="C278" s="3" t="s">
        <v>1734</v>
      </c>
      <c r="D278" s="1" t="s">
        <v>22</v>
      </c>
      <c r="E278" s="1" t="s">
        <v>1735</v>
      </c>
      <c r="G278" s="1" t="s">
        <v>768</v>
      </c>
      <c r="H278" s="1" t="s">
        <v>1736</v>
      </c>
      <c r="I278" s="1" t="s">
        <v>1737</v>
      </c>
      <c r="J278" s="1" t="s">
        <v>1738</v>
      </c>
      <c r="K278" s="1" t="s">
        <v>1739</v>
      </c>
      <c r="L278">
        <f t="shared" si="16"/>
        <v>6</v>
      </c>
      <c r="M278">
        <f t="shared" si="17"/>
        <v>9</v>
      </c>
      <c r="N278">
        <f t="shared" si="18"/>
        <v>2013</v>
      </c>
      <c r="O278" s="4">
        <v>40000000</v>
      </c>
      <c r="P278" s="4">
        <f t="shared" si="19"/>
        <v>60300000</v>
      </c>
      <c r="Q278" s="4">
        <v>100300000</v>
      </c>
    </row>
    <row r="279" spans="1:17" x14ac:dyDescent="0.2">
      <c r="A279" s="1" t="s">
        <v>1740</v>
      </c>
      <c r="B279" s="2">
        <v>41656</v>
      </c>
      <c r="C279" s="3" t="s">
        <v>1741</v>
      </c>
      <c r="D279" s="1" t="s">
        <v>22</v>
      </c>
      <c r="E279" s="1" t="s">
        <v>1742</v>
      </c>
      <c r="G279" s="1" t="s">
        <v>44</v>
      </c>
      <c r="H279" s="1" t="s">
        <v>444</v>
      </c>
      <c r="I279" s="1" t="s">
        <v>214</v>
      </c>
      <c r="J279" s="1" t="s">
        <v>1743</v>
      </c>
      <c r="K279" s="1" t="s">
        <v>840</v>
      </c>
      <c r="L279">
        <f t="shared" si="16"/>
        <v>17</v>
      </c>
      <c r="M279">
        <f t="shared" si="17"/>
        <v>1</v>
      </c>
      <c r="N279">
        <f t="shared" si="18"/>
        <v>2014</v>
      </c>
      <c r="O279" s="4">
        <v>25000000</v>
      </c>
      <c r="P279" s="4">
        <f t="shared" si="19"/>
        <v>129500000</v>
      </c>
      <c r="Q279" s="4">
        <v>154500000</v>
      </c>
    </row>
    <row r="280" spans="1:17" x14ac:dyDescent="0.2">
      <c r="A280" s="1" t="s">
        <v>1744</v>
      </c>
      <c r="B280" s="2">
        <v>42384</v>
      </c>
      <c r="C280" s="3" t="s">
        <v>1745</v>
      </c>
      <c r="D280" s="1" t="s">
        <v>39</v>
      </c>
      <c r="E280" s="1" t="s">
        <v>1742</v>
      </c>
      <c r="G280" s="1" t="s">
        <v>44</v>
      </c>
      <c r="H280" s="1" t="s">
        <v>444</v>
      </c>
      <c r="I280" s="1" t="s">
        <v>1746</v>
      </c>
      <c r="J280" s="1" t="s">
        <v>589</v>
      </c>
      <c r="K280" s="1" t="s">
        <v>1532</v>
      </c>
      <c r="L280">
        <f t="shared" si="16"/>
        <v>15</v>
      </c>
      <c r="M280">
        <f t="shared" si="17"/>
        <v>1</v>
      </c>
      <c r="N280">
        <f t="shared" si="18"/>
        <v>2016</v>
      </c>
      <c r="O280" s="4">
        <v>40000000</v>
      </c>
      <c r="P280" s="4">
        <f t="shared" si="19"/>
        <v>84200000</v>
      </c>
      <c r="Q280" s="4">
        <v>124200000</v>
      </c>
    </row>
    <row r="281" spans="1:17" x14ac:dyDescent="0.2">
      <c r="A281" s="1" t="s">
        <v>1747</v>
      </c>
      <c r="B281" s="2">
        <v>41718</v>
      </c>
      <c r="C281" s="3" t="s">
        <v>1748</v>
      </c>
      <c r="D281" s="1" t="s">
        <v>504</v>
      </c>
      <c r="E281" s="1" t="s">
        <v>1749</v>
      </c>
      <c r="G281" s="1" t="s">
        <v>210</v>
      </c>
      <c r="H281" s="1" t="s">
        <v>1059</v>
      </c>
      <c r="I281" s="1" t="s">
        <v>1750</v>
      </c>
      <c r="J281" s="1" t="s">
        <v>1751</v>
      </c>
      <c r="K281" s="1" t="s">
        <v>1334</v>
      </c>
      <c r="L281">
        <f t="shared" si="16"/>
        <v>20</v>
      </c>
      <c r="M281">
        <f t="shared" si="17"/>
        <v>3</v>
      </c>
      <c r="N281">
        <f t="shared" si="18"/>
        <v>2014</v>
      </c>
      <c r="O281" s="4">
        <v>103000000</v>
      </c>
      <c r="P281" s="4">
        <f t="shared" si="19"/>
        <v>397100000</v>
      </c>
      <c r="Q281" s="4">
        <v>500100000</v>
      </c>
    </row>
    <row r="282" spans="1:17" x14ac:dyDescent="0.2">
      <c r="A282" s="1" t="s">
        <v>1752</v>
      </c>
      <c r="B282" s="2">
        <v>41234</v>
      </c>
      <c r="C282" s="3" t="s">
        <v>1753</v>
      </c>
      <c r="D282" s="1" t="s">
        <v>140</v>
      </c>
      <c r="E282" s="1" t="s">
        <v>1754</v>
      </c>
      <c r="G282" s="1" t="s">
        <v>1092</v>
      </c>
      <c r="H282" s="1" t="s">
        <v>183</v>
      </c>
      <c r="I282" s="1" t="s">
        <v>458</v>
      </c>
      <c r="J282" s="1" t="s">
        <v>1480</v>
      </c>
      <c r="K282" s="1" t="s">
        <v>1755</v>
      </c>
      <c r="L282">
        <f t="shared" si="16"/>
        <v>21</v>
      </c>
      <c r="M282">
        <f t="shared" si="17"/>
        <v>11</v>
      </c>
      <c r="N282">
        <f t="shared" si="18"/>
        <v>2012</v>
      </c>
      <c r="O282" s="4">
        <v>145000000</v>
      </c>
      <c r="P282" s="4">
        <f t="shared" si="19"/>
        <v>161900000</v>
      </c>
      <c r="Q282" s="4">
        <v>306900000</v>
      </c>
    </row>
    <row r="283" spans="1:17" x14ac:dyDescent="0.2">
      <c r="A283" s="1" t="s">
        <v>1756</v>
      </c>
      <c r="B283" s="2">
        <v>42419</v>
      </c>
      <c r="C283" s="3" t="s">
        <v>1757</v>
      </c>
      <c r="D283" s="1" t="s">
        <v>73</v>
      </c>
      <c r="E283" s="1" t="s">
        <v>1758</v>
      </c>
      <c r="G283" s="1" t="s">
        <v>1759</v>
      </c>
      <c r="H283" s="1" t="s">
        <v>1760</v>
      </c>
      <c r="I283" s="1" t="s">
        <v>127</v>
      </c>
      <c r="L283">
        <f t="shared" si="16"/>
        <v>19</v>
      </c>
      <c r="M283">
        <f t="shared" si="17"/>
        <v>2</v>
      </c>
      <c r="N283">
        <f t="shared" si="18"/>
        <v>2016</v>
      </c>
      <c r="O283" s="4">
        <v>20000000</v>
      </c>
      <c r="P283" s="4">
        <f t="shared" si="19"/>
        <v>26100000</v>
      </c>
      <c r="Q283" s="4">
        <v>46100000</v>
      </c>
    </row>
    <row r="284" spans="1:17" x14ac:dyDescent="0.2">
      <c r="A284" s="1" t="s">
        <v>1761</v>
      </c>
      <c r="B284" s="2">
        <v>41669</v>
      </c>
      <c r="C284" s="3" t="s">
        <v>1762</v>
      </c>
      <c r="D284" s="1" t="s">
        <v>22</v>
      </c>
      <c r="E284" s="1" t="s">
        <v>1763</v>
      </c>
      <c r="G284" s="1" t="s">
        <v>485</v>
      </c>
      <c r="H284" s="1" t="s">
        <v>484</v>
      </c>
      <c r="I284" s="1" t="s">
        <v>1418</v>
      </c>
      <c r="J284" s="1" t="s">
        <v>629</v>
      </c>
      <c r="K284" s="1" t="s">
        <v>553</v>
      </c>
      <c r="L284">
        <f t="shared" si="16"/>
        <v>30</v>
      </c>
      <c r="M284">
        <f t="shared" si="17"/>
        <v>1</v>
      </c>
      <c r="N284">
        <f t="shared" si="18"/>
        <v>2014</v>
      </c>
      <c r="O284" s="4">
        <v>100000000</v>
      </c>
      <c r="P284" s="4">
        <f t="shared" si="19"/>
        <v>142700000</v>
      </c>
      <c r="Q284" s="4">
        <v>242700000</v>
      </c>
    </row>
    <row r="285" spans="1:17" x14ac:dyDescent="0.2">
      <c r="A285" s="1" t="s">
        <v>1764</v>
      </c>
      <c r="B285" s="2">
        <v>41138</v>
      </c>
      <c r="C285" s="3" t="s">
        <v>1765</v>
      </c>
      <c r="D285" s="1" t="s">
        <v>39</v>
      </c>
      <c r="E285" s="1" t="s">
        <v>1540</v>
      </c>
      <c r="G285" s="1" t="s">
        <v>662</v>
      </c>
      <c r="H285" s="1" t="s">
        <v>1110</v>
      </c>
      <c r="I285" s="1" t="s">
        <v>1766</v>
      </c>
      <c r="J285" s="1" t="s">
        <v>1767</v>
      </c>
      <c r="K285" s="1" t="s">
        <v>1578</v>
      </c>
      <c r="L285">
        <f t="shared" si="16"/>
        <v>17</v>
      </c>
      <c r="M285">
        <f t="shared" si="17"/>
        <v>8</v>
      </c>
      <c r="N285">
        <f t="shared" si="18"/>
        <v>2012</v>
      </c>
      <c r="O285" s="4">
        <v>2500000</v>
      </c>
      <c r="P285" s="4">
        <f t="shared" si="19"/>
        <v>2400000</v>
      </c>
      <c r="Q285" s="4">
        <v>4900000</v>
      </c>
    </row>
    <row r="286" spans="1:17" x14ac:dyDescent="0.2">
      <c r="A286" s="1" t="s">
        <v>1768</v>
      </c>
      <c r="B286" s="2">
        <v>41075</v>
      </c>
      <c r="C286" s="3" t="s">
        <v>1769</v>
      </c>
      <c r="D286" s="1" t="s">
        <v>290</v>
      </c>
      <c r="E286" s="1" t="s">
        <v>1770</v>
      </c>
      <c r="G286" s="1" t="s">
        <v>1771</v>
      </c>
      <c r="H286" s="1" t="s">
        <v>1772</v>
      </c>
      <c r="I286" s="1" t="s">
        <v>695</v>
      </c>
      <c r="J286" s="1" t="s">
        <v>183</v>
      </c>
      <c r="K286" s="1" t="s">
        <v>1773</v>
      </c>
      <c r="L286">
        <f t="shared" si="16"/>
        <v>15</v>
      </c>
      <c r="M286">
        <f t="shared" si="17"/>
        <v>6</v>
      </c>
      <c r="N286">
        <f t="shared" si="18"/>
        <v>2012</v>
      </c>
      <c r="O286" s="4">
        <v>75000000</v>
      </c>
      <c r="P286" s="4">
        <f t="shared" si="19"/>
        <v>-15600000</v>
      </c>
      <c r="Q286" s="4">
        <v>59400000</v>
      </c>
    </row>
    <row r="287" spans="1:17" x14ac:dyDescent="0.2">
      <c r="A287" s="1" t="s">
        <v>1774</v>
      </c>
      <c r="B287" s="2">
        <v>42299</v>
      </c>
      <c r="C287" s="3" t="s">
        <v>1775</v>
      </c>
      <c r="D287" s="1" t="s">
        <v>39</v>
      </c>
      <c r="E287" s="1" t="s">
        <v>1776</v>
      </c>
      <c r="G287" s="1" t="s">
        <v>184</v>
      </c>
      <c r="H287" s="1" t="s">
        <v>82</v>
      </c>
      <c r="I287" s="1" t="s">
        <v>1387</v>
      </c>
      <c r="J287" s="1" t="s">
        <v>1777</v>
      </c>
      <c r="K287" s="1" t="s">
        <v>1778</v>
      </c>
      <c r="L287">
        <f t="shared" si="16"/>
        <v>22</v>
      </c>
      <c r="M287">
        <f t="shared" si="17"/>
        <v>10</v>
      </c>
      <c r="N287">
        <f t="shared" si="18"/>
        <v>2015</v>
      </c>
      <c r="O287" s="4">
        <v>15000000</v>
      </c>
      <c r="P287" s="4">
        <f t="shared" si="19"/>
        <v>-11600000</v>
      </c>
      <c r="Q287" s="4">
        <v>3400000</v>
      </c>
    </row>
    <row r="288" spans="1:17" x14ac:dyDescent="0.2">
      <c r="A288" s="1" t="s">
        <v>1779</v>
      </c>
      <c r="B288" s="2">
        <v>41481</v>
      </c>
      <c r="C288" s="3" t="s">
        <v>1780</v>
      </c>
      <c r="D288" s="1" t="s">
        <v>73</v>
      </c>
      <c r="E288" s="1" t="s">
        <v>1781</v>
      </c>
      <c r="G288" s="1" t="s">
        <v>1606</v>
      </c>
      <c r="H288" s="1" t="s">
        <v>1782</v>
      </c>
      <c r="I288" s="1" t="s">
        <v>1783</v>
      </c>
      <c r="J288" s="1" t="s">
        <v>1784</v>
      </c>
      <c r="K288" s="1" t="s">
        <v>1785</v>
      </c>
      <c r="L288">
        <f t="shared" si="16"/>
        <v>26</v>
      </c>
      <c r="M288">
        <f t="shared" si="17"/>
        <v>7</v>
      </c>
      <c r="N288">
        <f t="shared" si="18"/>
        <v>2013</v>
      </c>
      <c r="O288" s="4">
        <v>15000000</v>
      </c>
      <c r="P288" s="4">
        <f t="shared" si="19"/>
        <v>-12000000</v>
      </c>
      <c r="Q288" s="4">
        <v>3000000</v>
      </c>
    </row>
    <row r="289" spans="1:17" x14ac:dyDescent="0.2">
      <c r="A289" s="1" t="s">
        <v>1786</v>
      </c>
      <c r="B289" s="2">
        <v>42251</v>
      </c>
      <c r="C289" s="3" t="s">
        <v>1787</v>
      </c>
      <c r="D289" s="1" t="s">
        <v>73</v>
      </c>
      <c r="E289" s="1" t="s">
        <v>1788</v>
      </c>
      <c r="G289" s="1" t="s">
        <v>45</v>
      </c>
      <c r="H289" s="1" t="s">
        <v>1789</v>
      </c>
      <c r="I289" s="1" t="s">
        <v>1790</v>
      </c>
      <c r="J289" s="1" t="s">
        <v>1791</v>
      </c>
      <c r="K289" s="1" t="s">
        <v>1792</v>
      </c>
      <c r="L289">
        <f t="shared" si="16"/>
        <v>4</v>
      </c>
      <c r="M289">
        <f t="shared" si="17"/>
        <v>9</v>
      </c>
      <c r="N289">
        <f t="shared" si="18"/>
        <v>2015</v>
      </c>
      <c r="O289" s="4">
        <v>13000000</v>
      </c>
      <c r="P289" s="4">
        <f t="shared" si="19"/>
        <v>23000000</v>
      </c>
      <c r="Q289" s="4">
        <v>36000000</v>
      </c>
    </row>
    <row r="290" spans="1:17" x14ac:dyDescent="0.2">
      <c r="A290" s="1" t="s">
        <v>1793</v>
      </c>
      <c r="B290" s="2">
        <v>42076</v>
      </c>
      <c r="C290" s="3" t="s">
        <v>1794</v>
      </c>
      <c r="D290" s="1" t="s">
        <v>22</v>
      </c>
      <c r="E290" s="1" t="s">
        <v>1473</v>
      </c>
      <c r="G290" s="1" t="s">
        <v>134</v>
      </c>
      <c r="H290" s="1" t="s">
        <v>485</v>
      </c>
      <c r="I290" s="1" t="s">
        <v>1296</v>
      </c>
      <c r="L290">
        <f t="shared" si="16"/>
        <v>13</v>
      </c>
      <c r="M290">
        <f t="shared" si="17"/>
        <v>3</v>
      </c>
      <c r="N290">
        <f t="shared" si="18"/>
        <v>2015</v>
      </c>
      <c r="O290" s="4">
        <v>61600000</v>
      </c>
      <c r="P290" s="4">
        <f t="shared" si="19"/>
        <v>10100000</v>
      </c>
      <c r="Q290" s="4">
        <v>71700000</v>
      </c>
    </row>
    <row r="291" spans="1:17" x14ac:dyDescent="0.2">
      <c r="A291" s="1" t="s">
        <v>1795</v>
      </c>
      <c r="B291" s="2">
        <v>41544</v>
      </c>
      <c r="C291" s="3" t="s">
        <v>1796</v>
      </c>
      <c r="D291" s="1" t="s">
        <v>132</v>
      </c>
      <c r="E291" s="1" t="s">
        <v>1797</v>
      </c>
      <c r="G291" s="1" t="s">
        <v>247</v>
      </c>
      <c r="H291" s="1" t="s">
        <v>1798</v>
      </c>
      <c r="I291" s="1" t="s">
        <v>933</v>
      </c>
      <c r="J291" s="1" t="s">
        <v>151</v>
      </c>
      <c r="L291">
        <f t="shared" si="16"/>
        <v>27</v>
      </c>
      <c r="M291">
        <f t="shared" si="17"/>
        <v>9</v>
      </c>
      <c r="N291">
        <f t="shared" si="18"/>
        <v>2013</v>
      </c>
      <c r="O291" s="4">
        <v>30000000</v>
      </c>
      <c r="P291" s="4">
        <f t="shared" si="19"/>
        <v>0</v>
      </c>
      <c r="Q291" s="4">
        <v>30000000</v>
      </c>
    </row>
    <row r="292" spans="1:17" x14ac:dyDescent="0.2">
      <c r="A292" s="1" t="s">
        <v>1799</v>
      </c>
      <c r="B292" s="2">
        <v>41537</v>
      </c>
      <c r="C292" s="3" t="s">
        <v>1800</v>
      </c>
      <c r="D292" s="1" t="s">
        <v>22</v>
      </c>
      <c r="E292" s="1" t="s">
        <v>1033</v>
      </c>
      <c r="G292" s="1" t="s">
        <v>354</v>
      </c>
      <c r="H292" s="1" t="s">
        <v>1801</v>
      </c>
      <c r="I292" s="1" t="s">
        <v>1262</v>
      </c>
      <c r="J292" s="1" t="s">
        <v>1802</v>
      </c>
      <c r="L292">
        <f t="shared" si="16"/>
        <v>20</v>
      </c>
      <c r="M292">
        <f t="shared" si="17"/>
        <v>9</v>
      </c>
      <c r="N292">
        <f t="shared" si="18"/>
        <v>2013</v>
      </c>
      <c r="O292" s="4">
        <v>38000000</v>
      </c>
      <c r="P292" s="4">
        <f t="shared" si="19"/>
        <v>52200000</v>
      </c>
      <c r="Q292" s="4">
        <v>90200000</v>
      </c>
    </row>
    <row r="293" spans="1:17" x14ac:dyDescent="0.2">
      <c r="A293" s="1" t="s">
        <v>1803</v>
      </c>
      <c r="B293" s="2">
        <v>41717</v>
      </c>
      <c r="C293" s="3" t="s">
        <v>1804</v>
      </c>
      <c r="D293" s="1" t="s">
        <v>22</v>
      </c>
      <c r="E293" s="1" t="s">
        <v>711</v>
      </c>
      <c r="G293" s="1" t="s">
        <v>1805</v>
      </c>
      <c r="H293" s="1" t="s">
        <v>1027</v>
      </c>
      <c r="I293" s="1" t="s">
        <v>1295</v>
      </c>
      <c r="J293" s="1" t="s">
        <v>1806</v>
      </c>
      <c r="K293" s="1" t="s">
        <v>1807</v>
      </c>
      <c r="L293">
        <f t="shared" si="16"/>
        <v>19</v>
      </c>
      <c r="M293">
        <f t="shared" si="17"/>
        <v>3</v>
      </c>
      <c r="N293">
        <f t="shared" si="18"/>
        <v>2014</v>
      </c>
      <c r="O293" s="4">
        <v>35000000</v>
      </c>
      <c r="P293" s="4">
        <f t="shared" si="19"/>
        <v>-17500000</v>
      </c>
      <c r="Q293" s="4">
        <v>17500000</v>
      </c>
    </row>
    <row r="294" spans="1:17" x14ac:dyDescent="0.2">
      <c r="A294" s="1" t="s">
        <v>1808</v>
      </c>
      <c r="B294" s="2">
        <v>40949</v>
      </c>
      <c r="C294" s="3" t="s">
        <v>1809</v>
      </c>
      <c r="D294" s="1" t="s">
        <v>22</v>
      </c>
      <c r="E294" s="1" t="s">
        <v>482</v>
      </c>
      <c r="G294" s="1" t="s">
        <v>33</v>
      </c>
      <c r="H294" s="1" t="s">
        <v>574</v>
      </c>
      <c r="I294" s="1" t="s">
        <v>1339</v>
      </c>
      <c r="J294" s="1" t="s">
        <v>827</v>
      </c>
      <c r="K294" s="1" t="s">
        <v>1810</v>
      </c>
      <c r="L294">
        <f t="shared" si="16"/>
        <v>10</v>
      </c>
      <c r="M294">
        <f t="shared" si="17"/>
        <v>2</v>
      </c>
      <c r="N294">
        <f t="shared" si="18"/>
        <v>2012</v>
      </c>
      <c r="O294" s="4">
        <v>85000000</v>
      </c>
      <c r="P294" s="4">
        <f t="shared" si="19"/>
        <v>123100000</v>
      </c>
      <c r="Q294" s="4">
        <v>208100000</v>
      </c>
    </row>
    <row r="295" spans="1:17" x14ac:dyDescent="0.2">
      <c r="A295" s="1" t="s">
        <v>1811</v>
      </c>
      <c r="B295" s="2">
        <v>40977</v>
      </c>
      <c r="C295" s="3" t="s">
        <v>1812</v>
      </c>
      <c r="D295" s="1" t="s">
        <v>73</v>
      </c>
      <c r="E295" s="1" t="s">
        <v>1813</v>
      </c>
      <c r="G295" s="1" t="s">
        <v>1097</v>
      </c>
      <c r="H295" s="1" t="s">
        <v>696</v>
      </c>
      <c r="I295" s="1" t="s">
        <v>1814</v>
      </c>
      <c r="J295" s="1" t="s">
        <v>1815</v>
      </c>
      <c r="L295">
        <f t="shared" si="16"/>
        <v>9</v>
      </c>
      <c r="M295">
        <f t="shared" si="17"/>
        <v>3</v>
      </c>
      <c r="N295">
        <f t="shared" si="18"/>
        <v>2012</v>
      </c>
      <c r="O295" s="4">
        <v>14400000</v>
      </c>
      <c r="P295" s="4">
        <f t="shared" si="19"/>
        <v>20200000</v>
      </c>
      <c r="Q295" s="4">
        <v>34600000</v>
      </c>
    </row>
    <row r="296" spans="1:17" x14ac:dyDescent="0.2">
      <c r="A296" s="1" t="s">
        <v>1816</v>
      </c>
      <c r="B296" s="2">
        <v>41096</v>
      </c>
      <c r="C296" s="3" t="s">
        <v>1817</v>
      </c>
      <c r="D296" s="1" t="s">
        <v>132</v>
      </c>
      <c r="E296" s="1" t="s">
        <v>1818</v>
      </c>
      <c r="G296" s="1" t="s">
        <v>301</v>
      </c>
      <c r="H296" s="1" t="s">
        <v>1819</v>
      </c>
      <c r="I296" s="1" t="s">
        <v>1820</v>
      </c>
      <c r="J296" s="1" t="s">
        <v>1821</v>
      </c>
      <c r="K296" s="1" t="s">
        <v>1822</v>
      </c>
      <c r="L296">
        <f t="shared" si="16"/>
        <v>6</v>
      </c>
      <c r="M296">
        <f t="shared" si="17"/>
        <v>7</v>
      </c>
      <c r="N296">
        <f t="shared" si="18"/>
        <v>2012</v>
      </c>
      <c r="O296" s="4">
        <v>45000000</v>
      </c>
      <c r="P296" s="4">
        <f t="shared" si="19"/>
        <v>38000000</v>
      </c>
      <c r="Q296" s="4">
        <v>83000000</v>
      </c>
    </row>
    <row r="297" spans="1:17" x14ac:dyDescent="0.2">
      <c r="A297" s="1" t="s">
        <v>1823</v>
      </c>
      <c r="B297" s="2">
        <v>41376</v>
      </c>
      <c r="C297" s="3" t="s">
        <v>1824</v>
      </c>
      <c r="D297" s="1" t="s">
        <v>39</v>
      </c>
      <c r="E297" s="1" t="s">
        <v>270</v>
      </c>
      <c r="G297" s="1" t="s">
        <v>1825</v>
      </c>
      <c r="H297" s="1" t="s">
        <v>1826</v>
      </c>
      <c r="I297" s="1" t="s">
        <v>1827</v>
      </c>
      <c r="J297" s="1" t="s">
        <v>1828</v>
      </c>
      <c r="K297" s="1" t="s">
        <v>364</v>
      </c>
      <c r="L297">
        <f t="shared" si="16"/>
        <v>12</v>
      </c>
      <c r="M297">
        <f t="shared" si="17"/>
        <v>4</v>
      </c>
      <c r="N297">
        <f t="shared" si="18"/>
        <v>2013</v>
      </c>
      <c r="O297" s="4">
        <v>20000000</v>
      </c>
      <c r="P297" s="4">
        <f t="shared" si="19"/>
        <v>58400000</v>
      </c>
      <c r="Q297" s="4">
        <v>78400000</v>
      </c>
    </row>
    <row r="298" spans="1:17" x14ac:dyDescent="0.2">
      <c r="A298" s="1" t="s">
        <v>1829</v>
      </c>
      <c r="B298" s="2">
        <v>42328</v>
      </c>
      <c r="C298" s="3" t="s">
        <v>1830</v>
      </c>
      <c r="D298" s="1" t="s">
        <v>132</v>
      </c>
      <c r="E298" s="1" t="s">
        <v>1831</v>
      </c>
      <c r="G298" s="1" t="s">
        <v>1348</v>
      </c>
      <c r="H298" s="1" t="s">
        <v>320</v>
      </c>
      <c r="I298" s="1" t="s">
        <v>1832</v>
      </c>
      <c r="J298" s="1" t="s">
        <v>1833</v>
      </c>
      <c r="L298">
        <f t="shared" si="16"/>
        <v>20</v>
      </c>
      <c r="M298">
        <f t="shared" si="17"/>
        <v>11</v>
      </c>
      <c r="N298">
        <f t="shared" si="18"/>
        <v>2015</v>
      </c>
      <c r="O298" s="4">
        <v>19500000</v>
      </c>
      <c r="P298" s="4">
        <f t="shared" si="19"/>
        <v>12700000</v>
      </c>
      <c r="Q298" s="4">
        <v>32200000</v>
      </c>
    </row>
    <row r="299" spans="1:17" x14ac:dyDescent="0.2">
      <c r="A299" s="1" t="s">
        <v>1834</v>
      </c>
      <c r="B299" s="2">
        <v>42195</v>
      </c>
      <c r="C299" s="3" t="s">
        <v>1835</v>
      </c>
      <c r="D299" s="1" t="s">
        <v>73</v>
      </c>
      <c r="E299" s="1" t="s">
        <v>1346</v>
      </c>
      <c r="G299" s="1" t="s">
        <v>574</v>
      </c>
      <c r="H299" s="1" t="s">
        <v>1836</v>
      </c>
      <c r="I299" s="1" t="s">
        <v>1837</v>
      </c>
      <c r="J299" s="1" t="s">
        <v>250</v>
      </c>
      <c r="K299" s="1" t="s">
        <v>1838</v>
      </c>
      <c r="L299">
        <f t="shared" si="16"/>
        <v>10</v>
      </c>
      <c r="M299">
        <f t="shared" si="17"/>
        <v>7</v>
      </c>
      <c r="N299">
        <f t="shared" si="18"/>
        <v>2015</v>
      </c>
      <c r="O299" s="4">
        <v>26000000</v>
      </c>
      <c r="P299" s="4">
        <f t="shared" si="19"/>
        <v>4500000</v>
      </c>
      <c r="Q299" s="4">
        <v>30500000</v>
      </c>
    </row>
    <row r="300" spans="1:17" x14ac:dyDescent="0.2">
      <c r="A300" s="1" t="s">
        <v>1839</v>
      </c>
      <c r="B300" s="2">
        <v>41998</v>
      </c>
      <c r="C300" s="3" t="s">
        <v>1840</v>
      </c>
      <c r="D300" s="1" t="s">
        <v>73</v>
      </c>
      <c r="E300" s="1" t="s">
        <v>1841</v>
      </c>
      <c r="G300" s="1" t="s">
        <v>112</v>
      </c>
      <c r="H300" s="1" t="s">
        <v>1842</v>
      </c>
      <c r="I300" s="1" t="s">
        <v>1843</v>
      </c>
      <c r="J300" s="1" t="s">
        <v>1844</v>
      </c>
      <c r="L300">
        <f t="shared" si="16"/>
        <v>25</v>
      </c>
      <c r="M300">
        <f t="shared" si="17"/>
        <v>12</v>
      </c>
      <c r="N300">
        <f t="shared" si="18"/>
        <v>2014</v>
      </c>
      <c r="O300" s="4">
        <v>20000000</v>
      </c>
      <c r="P300" s="4">
        <f t="shared" si="19"/>
        <v>46800000</v>
      </c>
      <c r="Q300" s="4">
        <v>66800000</v>
      </c>
    </row>
    <row r="301" spans="1:17" x14ac:dyDescent="0.2">
      <c r="A301" s="1" t="s">
        <v>1845</v>
      </c>
      <c r="B301" s="2">
        <v>41990</v>
      </c>
      <c r="C301" s="3" t="s">
        <v>1846</v>
      </c>
      <c r="D301" s="1" t="s">
        <v>310</v>
      </c>
      <c r="E301" s="1" t="s">
        <v>1847</v>
      </c>
      <c r="G301" s="1" t="s">
        <v>1848</v>
      </c>
      <c r="H301" s="1" t="s">
        <v>1681</v>
      </c>
      <c r="I301" s="1" t="s">
        <v>1474</v>
      </c>
      <c r="J301" s="1" t="s">
        <v>754</v>
      </c>
      <c r="K301" s="1" t="s">
        <v>1637</v>
      </c>
      <c r="L301">
        <f t="shared" si="16"/>
        <v>17</v>
      </c>
      <c r="M301">
        <f t="shared" si="17"/>
        <v>12</v>
      </c>
      <c r="N301">
        <f t="shared" si="18"/>
        <v>2014</v>
      </c>
      <c r="O301" s="4">
        <v>95000000</v>
      </c>
      <c r="P301" s="4">
        <f t="shared" si="19"/>
        <v>19200000</v>
      </c>
      <c r="Q301" s="4">
        <v>114200000</v>
      </c>
    </row>
    <row r="302" spans="1:17" x14ac:dyDescent="0.2">
      <c r="A302" s="1" t="s">
        <v>1849</v>
      </c>
      <c r="B302" s="2">
        <v>42028</v>
      </c>
      <c r="C302" s="3" t="s">
        <v>1850</v>
      </c>
      <c r="D302" s="1" t="s">
        <v>140</v>
      </c>
      <c r="E302" s="1" t="s">
        <v>1851</v>
      </c>
      <c r="G302" s="1" t="s">
        <v>1852</v>
      </c>
      <c r="H302" s="1" t="s">
        <v>1853</v>
      </c>
      <c r="L302">
        <f t="shared" si="16"/>
        <v>24</v>
      </c>
      <c r="M302">
        <f t="shared" si="17"/>
        <v>1</v>
      </c>
      <c r="N302">
        <f t="shared" si="18"/>
        <v>2015</v>
      </c>
      <c r="O302" s="4">
        <v>25000000</v>
      </c>
      <c r="P302" s="4">
        <f t="shared" si="19"/>
        <v>81000000</v>
      </c>
      <c r="Q302" s="4">
        <v>106000000</v>
      </c>
    </row>
    <row r="303" spans="1:17" x14ac:dyDescent="0.2">
      <c r="A303" s="1" t="s">
        <v>1854</v>
      </c>
      <c r="B303" s="2">
        <v>42143</v>
      </c>
      <c r="C303" s="3" t="s">
        <v>1855</v>
      </c>
      <c r="D303" s="1" t="s">
        <v>132</v>
      </c>
      <c r="E303" s="1" t="s">
        <v>1659</v>
      </c>
      <c r="G303" s="1" t="s">
        <v>696</v>
      </c>
      <c r="H303" s="1" t="s">
        <v>1822</v>
      </c>
      <c r="I303" s="1" t="s">
        <v>826</v>
      </c>
      <c r="J303" s="1" t="s">
        <v>815</v>
      </c>
      <c r="L303">
        <f t="shared" si="16"/>
        <v>19</v>
      </c>
      <c r="M303">
        <f t="shared" si="17"/>
        <v>5</v>
      </c>
      <c r="N303">
        <f t="shared" si="18"/>
        <v>2015</v>
      </c>
      <c r="O303" s="4">
        <v>30000000</v>
      </c>
      <c r="P303" s="4">
        <f t="shared" si="19"/>
        <v>54900000</v>
      </c>
      <c r="Q303" s="4">
        <v>84900000</v>
      </c>
    </row>
    <row r="304" spans="1:17" x14ac:dyDescent="0.2">
      <c r="A304" s="1" t="s">
        <v>1856</v>
      </c>
      <c r="B304" s="2">
        <v>41313</v>
      </c>
      <c r="C304" s="3" t="s">
        <v>1857</v>
      </c>
      <c r="D304" s="1" t="s">
        <v>132</v>
      </c>
      <c r="E304" s="1" t="s">
        <v>1858</v>
      </c>
      <c r="G304" s="1" t="s">
        <v>165</v>
      </c>
      <c r="H304" s="1" t="s">
        <v>1755</v>
      </c>
      <c r="I304" s="1" t="s">
        <v>43</v>
      </c>
      <c r="J304" s="1" t="s">
        <v>1710</v>
      </c>
      <c r="K304" s="1" t="s">
        <v>1859</v>
      </c>
      <c r="L304">
        <f t="shared" si="16"/>
        <v>8</v>
      </c>
      <c r="M304">
        <f t="shared" si="17"/>
        <v>2</v>
      </c>
      <c r="N304">
        <f t="shared" si="18"/>
        <v>2013</v>
      </c>
      <c r="O304" s="4">
        <v>30000000</v>
      </c>
      <c r="P304" s="4">
        <f t="shared" si="19"/>
        <v>36700000</v>
      </c>
      <c r="Q304" s="4">
        <v>66700000</v>
      </c>
    </row>
    <row r="305" spans="1:17" x14ac:dyDescent="0.2">
      <c r="A305" s="1" t="s">
        <v>1860</v>
      </c>
      <c r="B305" s="2">
        <v>41208</v>
      </c>
      <c r="C305" s="3" t="s">
        <v>1861</v>
      </c>
      <c r="D305" s="1" t="s">
        <v>147</v>
      </c>
      <c r="E305" s="1" t="s">
        <v>1862</v>
      </c>
      <c r="G305" s="1" t="s">
        <v>1461</v>
      </c>
      <c r="H305" s="1" t="s">
        <v>1863</v>
      </c>
      <c r="I305" s="1" t="s">
        <v>1864</v>
      </c>
      <c r="J305" s="1" t="s">
        <v>1637</v>
      </c>
      <c r="K305" s="1" t="s">
        <v>1640</v>
      </c>
      <c r="L305">
        <f t="shared" si="16"/>
        <v>26</v>
      </c>
      <c r="M305">
        <f t="shared" si="17"/>
        <v>10</v>
      </c>
      <c r="N305">
        <f t="shared" si="18"/>
        <v>2012</v>
      </c>
      <c r="O305" s="4">
        <v>20000000</v>
      </c>
      <c r="P305" s="4">
        <f t="shared" si="19"/>
        <v>32300000</v>
      </c>
      <c r="Q305" s="4">
        <v>52300000</v>
      </c>
    </row>
    <row r="306" spans="1:17" x14ac:dyDescent="0.2">
      <c r="A306" s="1" t="s">
        <v>1865</v>
      </c>
      <c r="B306" s="2">
        <v>41229</v>
      </c>
      <c r="C306" s="3" t="s">
        <v>1866</v>
      </c>
      <c r="D306" s="1" t="s">
        <v>73</v>
      </c>
      <c r="E306" s="1" t="s">
        <v>1145</v>
      </c>
      <c r="G306" s="1" t="s">
        <v>181</v>
      </c>
      <c r="H306" s="1" t="s">
        <v>1146</v>
      </c>
      <c r="I306" s="1" t="s">
        <v>1867</v>
      </c>
      <c r="J306" s="1" t="s">
        <v>925</v>
      </c>
      <c r="K306" s="1" t="s">
        <v>1283</v>
      </c>
      <c r="L306">
        <f t="shared" si="16"/>
        <v>16</v>
      </c>
      <c r="M306">
        <f t="shared" si="17"/>
        <v>11</v>
      </c>
      <c r="N306">
        <f t="shared" si="18"/>
        <v>2012</v>
      </c>
      <c r="O306" s="4">
        <v>21000000</v>
      </c>
      <c r="P306" s="4">
        <f t="shared" si="19"/>
        <v>215400000</v>
      </c>
      <c r="Q306" s="4">
        <v>236400000</v>
      </c>
    </row>
    <row r="307" spans="1:17" x14ac:dyDescent="0.2">
      <c r="A307" s="1" t="s">
        <v>1868</v>
      </c>
      <c r="B307" s="2">
        <v>41870</v>
      </c>
      <c r="C307" s="3" t="s">
        <v>1869</v>
      </c>
      <c r="D307" s="1" t="s">
        <v>132</v>
      </c>
      <c r="E307" s="1" t="s">
        <v>1870</v>
      </c>
      <c r="F307" s="1" t="s">
        <v>1871</v>
      </c>
      <c r="G307" s="1" t="s">
        <v>741</v>
      </c>
      <c r="H307" s="1" t="s">
        <v>1872</v>
      </c>
      <c r="I307" s="1" t="s">
        <v>826</v>
      </c>
      <c r="J307" s="1" t="s">
        <v>449</v>
      </c>
      <c r="K307" s="1" t="s">
        <v>1231</v>
      </c>
      <c r="L307">
        <f t="shared" si="16"/>
        <v>19</v>
      </c>
      <c r="M307">
        <f t="shared" si="17"/>
        <v>8</v>
      </c>
      <c r="N307">
        <f t="shared" si="18"/>
        <v>2014</v>
      </c>
      <c r="O307" s="4">
        <v>65000000</v>
      </c>
      <c r="P307" s="4">
        <f t="shared" si="19"/>
        <v>-25600000</v>
      </c>
      <c r="Q307" s="4">
        <v>39400000</v>
      </c>
    </row>
    <row r="308" spans="1:17" x14ac:dyDescent="0.2">
      <c r="A308" s="1" t="s">
        <v>1873</v>
      </c>
      <c r="B308" s="2">
        <v>41194</v>
      </c>
      <c r="C308" s="3" t="s">
        <v>1874</v>
      </c>
      <c r="D308" s="1" t="s">
        <v>147</v>
      </c>
      <c r="E308" s="1" t="s">
        <v>585</v>
      </c>
      <c r="G308" s="1" t="s">
        <v>374</v>
      </c>
      <c r="H308" s="1" t="s">
        <v>1875</v>
      </c>
      <c r="I308" s="1" t="s">
        <v>1876</v>
      </c>
      <c r="J308" s="1" t="s">
        <v>1877</v>
      </c>
      <c r="L308">
        <f t="shared" si="16"/>
        <v>12</v>
      </c>
      <c r="M308">
        <f t="shared" si="17"/>
        <v>10</v>
      </c>
      <c r="N308">
        <f t="shared" si="18"/>
        <v>2012</v>
      </c>
      <c r="O308" s="4">
        <v>3000000</v>
      </c>
      <c r="P308" s="4">
        <f t="shared" si="19"/>
        <v>74700000</v>
      </c>
      <c r="Q308" s="4">
        <v>77700000</v>
      </c>
    </row>
    <row r="309" spans="1:17" x14ac:dyDescent="0.2">
      <c r="A309" s="1" t="s">
        <v>1878</v>
      </c>
      <c r="B309" s="2">
        <v>42237</v>
      </c>
      <c r="C309" s="3" t="s">
        <v>1879</v>
      </c>
      <c r="D309" s="1" t="s">
        <v>147</v>
      </c>
      <c r="E309" s="1" t="s">
        <v>1880</v>
      </c>
      <c r="G309" s="1" t="s">
        <v>1881</v>
      </c>
      <c r="H309" s="1" t="s">
        <v>1882</v>
      </c>
      <c r="L309">
        <f t="shared" si="16"/>
        <v>21</v>
      </c>
      <c r="M309">
        <f t="shared" si="17"/>
        <v>8</v>
      </c>
      <c r="N309">
        <f t="shared" si="18"/>
        <v>2015</v>
      </c>
      <c r="O309" s="4">
        <v>10000000</v>
      </c>
      <c r="P309" s="4">
        <f t="shared" si="19"/>
        <v>42900000</v>
      </c>
      <c r="Q309" s="4">
        <v>52900000</v>
      </c>
    </row>
    <row r="310" spans="1:17" x14ac:dyDescent="0.2">
      <c r="A310" s="1" t="s">
        <v>1883</v>
      </c>
      <c r="B310" s="2">
        <v>42356</v>
      </c>
      <c r="C310" s="3" t="s">
        <v>1884</v>
      </c>
      <c r="D310" s="1" t="s">
        <v>39</v>
      </c>
      <c r="E310" s="1" t="s">
        <v>1599</v>
      </c>
      <c r="G310" s="1" t="s">
        <v>1885</v>
      </c>
      <c r="H310" s="1" t="s">
        <v>1886</v>
      </c>
      <c r="I310" s="1" t="s">
        <v>1887</v>
      </c>
      <c r="J310" s="1" t="s">
        <v>803</v>
      </c>
      <c r="L310">
        <f t="shared" si="16"/>
        <v>18</v>
      </c>
      <c r="M310">
        <f t="shared" si="17"/>
        <v>12</v>
      </c>
      <c r="N310">
        <f t="shared" si="18"/>
        <v>2015</v>
      </c>
      <c r="O310" s="4">
        <v>30000000</v>
      </c>
      <c r="P310" s="4">
        <f t="shared" si="19"/>
        <v>75000000</v>
      </c>
      <c r="Q310" s="4">
        <v>105000000</v>
      </c>
    </row>
    <row r="311" spans="1:17" x14ac:dyDescent="0.2">
      <c r="A311" s="1" t="s">
        <v>1888</v>
      </c>
      <c r="B311" s="2">
        <v>41327</v>
      </c>
      <c r="C311" s="3" t="s">
        <v>1889</v>
      </c>
      <c r="D311" s="1" t="s">
        <v>22</v>
      </c>
      <c r="E311" s="1" t="s">
        <v>1890</v>
      </c>
      <c r="G311" s="1" t="s">
        <v>443</v>
      </c>
      <c r="H311" s="1" t="s">
        <v>1110</v>
      </c>
      <c r="I311" s="1" t="s">
        <v>1746</v>
      </c>
      <c r="J311" s="1" t="s">
        <v>1158</v>
      </c>
      <c r="L311">
        <f t="shared" si="16"/>
        <v>22</v>
      </c>
      <c r="M311">
        <f t="shared" si="17"/>
        <v>2</v>
      </c>
      <c r="N311">
        <f t="shared" si="18"/>
        <v>2013</v>
      </c>
      <c r="O311" s="4">
        <v>15000000</v>
      </c>
      <c r="P311" s="4">
        <f t="shared" si="19"/>
        <v>42800000</v>
      </c>
      <c r="Q311" s="4">
        <v>57800000</v>
      </c>
    </row>
    <row r="312" spans="1:17" x14ac:dyDescent="0.2">
      <c r="A312" s="1" t="s">
        <v>1891</v>
      </c>
      <c r="B312" s="2">
        <v>41061</v>
      </c>
      <c r="C312" s="3" t="s">
        <v>1892</v>
      </c>
      <c r="D312" s="1" t="s">
        <v>22</v>
      </c>
      <c r="E312" s="1" t="s">
        <v>1893</v>
      </c>
      <c r="G312" s="1" t="s">
        <v>1179</v>
      </c>
      <c r="H312" s="1" t="s">
        <v>211</v>
      </c>
      <c r="I312" s="1" t="s">
        <v>354</v>
      </c>
      <c r="J312" s="1" t="s">
        <v>1894</v>
      </c>
      <c r="K312" s="1" t="s">
        <v>1895</v>
      </c>
      <c r="L312">
        <f t="shared" si="16"/>
        <v>1</v>
      </c>
      <c r="M312">
        <f t="shared" si="17"/>
        <v>6</v>
      </c>
      <c r="N312">
        <f t="shared" si="18"/>
        <v>2012</v>
      </c>
      <c r="O312" s="4">
        <v>170000000</v>
      </c>
      <c r="P312" s="4">
        <f t="shared" si="19"/>
        <v>226600000</v>
      </c>
      <c r="Q312" s="4">
        <v>396600000</v>
      </c>
    </row>
    <row r="313" spans="1:17" x14ac:dyDescent="0.2">
      <c r="A313" s="1" t="s">
        <v>1896</v>
      </c>
      <c r="B313" s="2">
        <v>41698</v>
      </c>
      <c r="C313" s="3" t="s">
        <v>1897</v>
      </c>
      <c r="D313" s="1" t="s">
        <v>73</v>
      </c>
      <c r="E313" s="1" t="s">
        <v>1898</v>
      </c>
      <c r="G313" s="1" t="s">
        <v>1899</v>
      </c>
      <c r="H313" s="1" t="s">
        <v>1900</v>
      </c>
      <c r="I313" s="1" t="s">
        <v>1901</v>
      </c>
      <c r="L313">
        <f t="shared" si="16"/>
        <v>28</v>
      </c>
      <c r="M313">
        <f t="shared" si="17"/>
        <v>2</v>
      </c>
      <c r="N313">
        <f t="shared" si="18"/>
        <v>2014</v>
      </c>
      <c r="O313" s="4">
        <v>22000000</v>
      </c>
      <c r="P313" s="4">
        <f t="shared" si="19"/>
        <v>45800000</v>
      </c>
      <c r="Q313" s="4">
        <v>67800000</v>
      </c>
    </row>
    <row r="314" spans="1:17" x14ac:dyDescent="0.2">
      <c r="A314" s="1" t="s">
        <v>1902</v>
      </c>
      <c r="B314" s="2">
        <v>42139</v>
      </c>
      <c r="C314" s="3" t="s">
        <v>1903</v>
      </c>
      <c r="D314" s="1" t="s">
        <v>73</v>
      </c>
      <c r="E314" s="1" t="s">
        <v>1904</v>
      </c>
      <c r="G314" s="1" t="s">
        <v>1905</v>
      </c>
      <c r="L314">
        <f t="shared" si="16"/>
        <v>15</v>
      </c>
      <c r="M314">
        <f t="shared" si="17"/>
        <v>5</v>
      </c>
      <c r="N314">
        <f t="shared" si="18"/>
        <v>2015</v>
      </c>
      <c r="O314" s="4">
        <v>1500000</v>
      </c>
      <c r="P314" s="4">
        <f t="shared" si="19"/>
        <v>4700000</v>
      </c>
      <c r="Q314" s="4">
        <v>6200000</v>
      </c>
    </row>
    <row r="315" spans="1:17" x14ac:dyDescent="0.2">
      <c r="A315" s="1" t="s">
        <v>1906</v>
      </c>
      <c r="B315" s="2">
        <v>42170</v>
      </c>
      <c r="C315" s="3" t="s">
        <v>1907</v>
      </c>
      <c r="D315" s="1" t="s">
        <v>73</v>
      </c>
      <c r="E315" s="1" t="s">
        <v>1493</v>
      </c>
      <c r="G315" s="1" t="s">
        <v>712</v>
      </c>
      <c r="H315" s="1" t="s">
        <v>118</v>
      </c>
      <c r="I315" s="1" t="s">
        <v>1908</v>
      </c>
      <c r="J315" s="1" t="s">
        <v>1909</v>
      </c>
      <c r="K315" s="1" t="s">
        <v>1910</v>
      </c>
      <c r="L315">
        <f t="shared" si="16"/>
        <v>15</v>
      </c>
      <c r="M315">
        <f t="shared" si="17"/>
        <v>6</v>
      </c>
      <c r="N315">
        <f t="shared" si="18"/>
        <v>2015</v>
      </c>
      <c r="O315" s="4">
        <v>30000000</v>
      </c>
      <c r="P315" s="4">
        <f t="shared" si="19"/>
        <v>62000000</v>
      </c>
      <c r="Q315" s="4">
        <v>92000000</v>
      </c>
    </row>
    <row r="316" spans="1:17" x14ac:dyDescent="0.2">
      <c r="A316" s="1" t="s">
        <v>1911</v>
      </c>
      <c r="B316" s="2">
        <v>42250</v>
      </c>
      <c r="C316" s="3" t="s">
        <v>1912</v>
      </c>
      <c r="D316" s="1" t="s">
        <v>73</v>
      </c>
      <c r="E316" s="1" t="s">
        <v>1913</v>
      </c>
      <c r="G316" s="1" t="s">
        <v>1482</v>
      </c>
      <c r="H316" s="1" t="s">
        <v>1418</v>
      </c>
      <c r="I316" s="1" t="s">
        <v>118</v>
      </c>
      <c r="J316" s="1" t="s">
        <v>1577</v>
      </c>
      <c r="K316" s="1" t="s">
        <v>1914</v>
      </c>
      <c r="L316">
        <f t="shared" si="16"/>
        <v>3</v>
      </c>
      <c r="M316">
        <f t="shared" si="17"/>
        <v>9</v>
      </c>
      <c r="N316">
        <f t="shared" si="18"/>
        <v>2015</v>
      </c>
      <c r="O316" s="4">
        <v>20000000</v>
      </c>
      <c r="P316" s="4">
        <f t="shared" si="19"/>
        <v>68300000</v>
      </c>
      <c r="Q316" s="4">
        <v>88300000</v>
      </c>
    </row>
    <row r="317" spans="1:17" x14ac:dyDescent="0.2">
      <c r="A317" s="1" t="s">
        <v>1915</v>
      </c>
      <c r="B317" s="2">
        <v>42139</v>
      </c>
      <c r="C317" s="3" t="s">
        <v>1916</v>
      </c>
      <c r="D317" s="1" t="s">
        <v>22</v>
      </c>
      <c r="E317" s="1" t="s">
        <v>859</v>
      </c>
      <c r="G317" s="1" t="s">
        <v>860</v>
      </c>
      <c r="H317" s="1" t="s">
        <v>1329</v>
      </c>
      <c r="I317" s="1" t="s">
        <v>236</v>
      </c>
      <c r="J317" s="1" t="s">
        <v>1917</v>
      </c>
      <c r="K317" s="1" t="s">
        <v>237</v>
      </c>
      <c r="L317">
        <f t="shared" si="16"/>
        <v>15</v>
      </c>
      <c r="M317">
        <f t="shared" si="17"/>
        <v>5</v>
      </c>
      <c r="N317">
        <f t="shared" si="18"/>
        <v>2015</v>
      </c>
      <c r="O317" s="4">
        <v>65000000</v>
      </c>
      <c r="P317" s="4">
        <f t="shared" si="19"/>
        <v>170700000</v>
      </c>
      <c r="Q317" s="4">
        <v>235700000</v>
      </c>
    </row>
    <row r="318" spans="1:17" x14ac:dyDescent="0.2">
      <c r="A318" s="1" t="s">
        <v>1918</v>
      </c>
      <c r="B318" s="2">
        <v>41887</v>
      </c>
      <c r="C318" s="3" t="s">
        <v>1919</v>
      </c>
      <c r="D318" s="1" t="s">
        <v>39</v>
      </c>
      <c r="E318" s="1" t="s">
        <v>1920</v>
      </c>
      <c r="G318" s="1" t="s">
        <v>184</v>
      </c>
      <c r="H318" s="1" t="s">
        <v>860</v>
      </c>
      <c r="I318" s="1" t="s">
        <v>1921</v>
      </c>
      <c r="J318" s="1" t="s">
        <v>1922</v>
      </c>
      <c r="K318" s="1" t="s">
        <v>1923</v>
      </c>
      <c r="L318">
        <f t="shared" si="16"/>
        <v>5</v>
      </c>
      <c r="M318">
        <f t="shared" si="17"/>
        <v>9</v>
      </c>
      <c r="N318">
        <f t="shared" si="18"/>
        <v>2014</v>
      </c>
      <c r="O318" s="4">
        <v>13000000</v>
      </c>
      <c r="P318" s="4">
        <f t="shared" si="19"/>
        <v>41800000</v>
      </c>
      <c r="Q318" s="4">
        <v>54800000</v>
      </c>
    </row>
    <row r="319" spans="1:17" x14ac:dyDescent="0.2">
      <c r="A319" s="1" t="s">
        <v>1924</v>
      </c>
      <c r="B319" s="2">
        <v>41859</v>
      </c>
      <c r="C319" s="3" t="s">
        <v>1925</v>
      </c>
      <c r="D319" s="1" t="s">
        <v>964</v>
      </c>
      <c r="E319" s="1" t="s">
        <v>1926</v>
      </c>
      <c r="F319" s="1" t="s">
        <v>1927</v>
      </c>
      <c r="G319" s="1" t="s">
        <v>1928</v>
      </c>
      <c r="H319" s="1" t="s">
        <v>1929</v>
      </c>
      <c r="I319" s="1" t="s">
        <v>1930</v>
      </c>
      <c r="J319" s="1" t="s">
        <v>1931</v>
      </c>
      <c r="K319" s="1" t="s">
        <v>1932</v>
      </c>
      <c r="L319">
        <f t="shared" si="16"/>
        <v>8</v>
      </c>
      <c r="M319">
        <f t="shared" si="17"/>
        <v>8</v>
      </c>
      <c r="N319">
        <f t="shared" si="18"/>
        <v>2014</v>
      </c>
      <c r="O319" s="4">
        <v>35000000</v>
      </c>
      <c r="P319" s="4">
        <f t="shared" si="19"/>
        <v>161400000</v>
      </c>
      <c r="Q319" s="4">
        <v>196400000</v>
      </c>
    </row>
    <row r="320" spans="1:17" x14ac:dyDescent="0.2">
      <c r="A320" s="1" t="s">
        <v>1933</v>
      </c>
      <c r="B320" s="2">
        <v>42573</v>
      </c>
      <c r="C320" s="3" t="s">
        <v>1934</v>
      </c>
      <c r="D320" s="1" t="s">
        <v>22</v>
      </c>
      <c r="E320" s="1" t="s">
        <v>767</v>
      </c>
      <c r="G320" s="1" t="s">
        <v>1092</v>
      </c>
      <c r="H320" s="1" t="s">
        <v>959</v>
      </c>
      <c r="I320" s="1" t="s">
        <v>1935</v>
      </c>
      <c r="J320" s="1" t="s">
        <v>1736</v>
      </c>
      <c r="K320" s="1" t="s">
        <v>1022</v>
      </c>
      <c r="L320">
        <f t="shared" si="16"/>
        <v>22</v>
      </c>
      <c r="M320">
        <f t="shared" si="17"/>
        <v>7</v>
      </c>
      <c r="N320">
        <f t="shared" si="18"/>
        <v>2016</v>
      </c>
      <c r="O320" s="4">
        <v>185000000</v>
      </c>
      <c r="P320" s="4">
        <f t="shared" si="19"/>
        <v>58000000</v>
      </c>
      <c r="Q320" s="4">
        <v>243000000</v>
      </c>
    </row>
    <row r="321" spans="1:17" x14ac:dyDescent="0.2">
      <c r="A321" s="1" t="s">
        <v>1936</v>
      </c>
      <c r="B321" s="2">
        <v>41859</v>
      </c>
      <c r="C321" s="3" t="s">
        <v>1937</v>
      </c>
      <c r="D321" s="1" t="s">
        <v>73</v>
      </c>
      <c r="E321" s="1" t="s">
        <v>1938</v>
      </c>
      <c r="G321" s="1" t="s">
        <v>1118</v>
      </c>
      <c r="H321" s="1" t="s">
        <v>1939</v>
      </c>
      <c r="I321" s="1" t="s">
        <v>1940</v>
      </c>
      <c r="J321" s="1" t="s">
        <v>1941</v>
      </c>
      <c r="K321" s="1" t="s">
        <v>1942</v>
      </c>
      <c r="L321">
        <f t="shared" si="16"/>
        <v>8</v>
      </c>
      <c r="M321">
        <f t="shared" si="17"/>
        <v>8</v>
      </c>
      <c r="N321">
        <f t="shared" si="18"/>
        <v>2014</v>
      </c>
      <c r="O321" s="4">
        <v>45000000</v>
      </c>
      <c r="P321" s="4">
        <f t="shared" si="19"/>
        <v>41200000</v>
      </c>
      <c r="Q321" s="4">
        <v>86200000</v>
      </c>
    </row>
    <row r="322" spans="1:17" x14ac:dyDescent="0.2">
      <c r="A322" s="1" t="s">
        <v>1943</v>
      </c>
      <c r="B322" s="2">
        <v>42252</v>
      </c>
      <c r="C322" s="3" t="s">
        <v>1944</v>
      </c>
      <c r="D322" s="1" t="s">
        <v>58</v>
      </c>
      <c r="E322" s="1" t="s">
        <v>1945</v>
      </c>
      <c r="G322" s="1" t="s">
        <v>1673</v>
      </c>
      <c r="H322" s="1" t="s">
        <v>1185</v>
      </c>
      <c r="I322" s="1" t="s">
        <v>621</v>
      </c>
      <c r="J322" s="1" t="s">
        <v>677</v>
      </c>
      <c r="K322" s="1" t="s">
        <v>1946</v>
      </c>
      <c r="L322">
        <f t="shared" si="16"/>
        <v>5</v>
      </c>
      <c r="M322">
        <f t="shared" si="17"/>
        <v>9</v>
      </c>
      <c r="N322">
        <f t="shared" si="18"/>
        <v>2015</v>
      </c>
      <c r="O322" s="4">
        <v>30000000</v>
      </c>
      <c r="P322" s="4">
        <f t="shared" si="19"/>
        <v>4400000</v>
      </c>
      <c r="Q322" s="4">
        <v>34400000</v>
      </c>
    </row>
    <row r="323" spans="1:17" x14ac:dyDescent="0.2">
      <c r="A323" s="1" t="s">
        <v>1947</v>
      </c>
      <c r="B323" s="2">
        <v>42227</v>
      </c>
      <c r="C323" s="3" t="s">
        <v>1948</v>
      </c>
      <c r="D323" s="1" t="s">
        <v>58</v>
      </c>
      <c r="E323" s="1" t="s">
        <v>1949</v>
      </c>
      <c r="G323" s="1" t="s">
        <v>1950</v>
      </c>
      <c r="H323" s="1" t="s">
        <v>638</v>
      </c>
      <c r="I323" s="1" t="s">
        <v>1951</v>
      </c>
      <c r="J323" s="1" t="s">
        <v>1952</v>
      </c>
      <c r="K323" s="1" t="s">
        <v>1953</v>
      </c>
      <c r="L323">
        <f t="shared" ref="L323:L386" si="20">DAY(B323)</f>
        <v>11</v>
      </c>
      <c r="M323">
        <f t="shared" ref="M323:M386" si="21">MONTH(B323)</f>
        <v>8</v>
      </c>
      <c r="N323">
        <f t="shared" ref="N323:N386" si="22">YEAR(B323)</f>
        <v>2015</v>
      </c>
      <c r="O323" s="4">
        <v>50000000</v>
      </c>
      <c r="P323" s="4">
        <f t="shared" ref="P323:P386" si="23">Q323-O323</f>
        <v>151600000</v>
      </c>
      <c r="Q323" s="4">
        <v>201600000</v>
      </c>
    </row>
    <row r="324" spans="1:17" x14ac:dyDescent="0.2">
      <c r="A324" s="1" t="s">
        <v>1954</v>
      </c>
      <c r="B324" s="2">
        <v>42251</v>
      </c>
      <c r="C324" s="3" t="s">
        <v>1955</v>
      </c>
      <c r="D324" s="1" t="s">
        <v>73</v>
      </c>
      <c r="E324" s="1" t="s">
        <v>1956</v>
      </c>
      <c r="G324" s="1" t="s">
        <v>1957</v>
      </c>
      <c r="H324" s="1" t="s">
        <v>552</v>
      </c>
      <c r="I324" s="1" t="s">
        <v>780</v>
      </c>
      <c r="J324" s="1" t="s">
        <v>501</v>
      </c>
      <c r="K324" s="1" t="s">
        <v>1958</v>
      </c>
      <c r="L324">
        <f t="shared" si="20"/>
        <v>4</v>
      </c>
      <c r="M324">
        <f t="shared" si="21"/>
        <v>9</v>
      </c>
      <c r="N324">
        <f t="shared" si="22"/>
        <v>2015</v>
      </c>
      <c r="O324" s="4">
        <v>14000000</v>
      </c>
      <c r="P324" s="4">
        <f t="shared" si="23"/>
        <v>18000000</v>
      </c>
      <c r="Q324" s="4">
        <v>32000000</v>
      </c>
    </row>
    <row r="325" spans="1:17" x14ac:dyDescent="0.2">
      <c r="A325" s="1" t="s">
        <v>1959</v>
      </c>
      <c r="B325" s="2">
        <v>42587</v>
      </c>
      <c r="C325" s="3" t="s">
        <v>1960</v>
      </c>
      <c r="D325" s="1" t="s">
        <v>22</v>
      </c>
      <c r="E325" s="1" t="s">
        <v>711</v>
      </c>
      <c r="G325" s="1" t="s">
        <v>158</v>
      </c>
      <c r="H325" s="1" t="s">
        <v>1961</v>
      </c>
      <c r="I325" s="1" t="s">
        <v>1962</v>
      </c>
      <c r="J325" s="1" t="s">
        <v>485</v>
      </c>
      <c r="K325" s="1" t="s">
        <v>312</v>
      </c>
      <c r="L325">
        <f t="shared" si="20"/>
        <v>5</v>
      </c>
      <c r="M325">
        <f t="shared" si="21"/>
        <v>8</v>
      </c>
      <c r="N325">
        <f t="shared" si="22"/>
        <v>2016</v>
      </c>
      <c r="O325" s="4">
        <v>175000000</v>
      </c>
      <c r="P325" s="4">
        <f t="shared" si="23"/>
        <v>461700000</v>
      </c>
      <c r="Q325" s="4">
        <v>636700000</v>
      </c>
    </row>
    <row r="326" spans="1:17" x14ac:dyDescent="0.2">
      <c r="A326" s="1" t="s">
        <v>1963</v>
      </c>
      <c r="B326" s="2">
        <v>41187</v>
      </c>
      <c r="C326" s="3" t="s">
        <v>1964</v>
      </c>
      <c r="D326" s="1" t="s">
        <v>22</v>
      </c>
      <c r="E326" s="1" t="s">
        <v>1965</v>
      </c>
      <c r="G326" s="1" t="s">
        <v>134</v>
      </c>
      <c r="H326" s="1" t="s">
        <v>935</v>
      </c>
      <c r="I326" s="1" t="s">
        <v>1244</v>
      </c>
      <c r="J326" s="1" t="s">
        <v>1966</v>
      </c>
      <c r="K326" s="1" t="s">
        <v>206</v>
      </c>
      <c r="L326">
        <f t="shared" si="20"/>
        <v>5</v>
      </c>
      <c r="M326">
        <f t="shared" si="21"/>
        <v>10</v>
      </c>
      <c r="N326">
        <f t="shared" si="22"/>
        <v>2012</v>
      </c>
      <c r="O326" s="4">
        <v>43000000</v>
      </c>
      <c r="P326" s="4">
        <f t="shared" si="23"/>
        <v>333100000</v>
      </c>
      <c r="Q326" s="4">
        <v>376100000</v>
      </c>
    </row>
    <row r="327" spans="1:17" x14ac:dyDescent="0.2">
      <c r="A327" s="1" t="s">
        <v>1967</v>
      </c>
      <c r="B327" s="2">
        <v>41822</v>
      </c>
      <c r="C327" s="3" t="s">
        <v>1968</v>
      </c>
      <c r="D327" s="1" t="s">
        <v>39</v>
      </c>
      <c r="E327" s="1" t="s">
        <v>721</v>
      </c>
      <c r="G327" s="1" t="s">
        <v>860</v>
      </c>
      <c r="H327" s="1" t="s">
        <v>1110</v>
      </c>
      <c r="I327" s="1" t="s">
        <v>129</v>
      </c>
      <c r="J327" s="1" t="s">
        <v>102</v>
      </c>
      <c r="K327" s="1" t="s">
        <v>1969</v>
      </c>
      <c r="L327">
        <f t="shared" si="20"/>
        <v>2</v>
      </c>
      <c r="M327">
        <f t="shared" si="21"/>
        <v>7</v>
      </c>
      <c r="N327">
        <f t="shared" si="22"/>
        <v>2014</v>
      </c>
      <c r="O327" s="4">
        <v>20000000</v>
      </c>
      <c r="P327" s="4">
        <f t="shared" si="23"/>
        <v>80500000</v>
      </c>
      <c r="Q327" s="4">
        <v>100500000</v>
      </c>
    </row>
    <row r="328" spans="1:17" x14ac:dyDescent="0.2">
      <c r="A328" s="1" t="s">
        <v>1970</v>
      </c>
      <c r="B328" s="2">
        <v>41089</v>
      </c>
      <c r="C328" s="3" t="s">
        <v>1971</v>
      </c>
      <c r="D328" s="1" t="s">
        <v>39</v>
      </c>
      <c r="E328" s="1" t="s">
        <v>1972</v>
      </c>
      <c r="G328" s="1" t="s">
        <v>32</v>
      </c>
      <c r="H328" s="1" t="s">
        <v>263</v>
      </c>
      <c r="I328" s="1" t="s">
        <v>1972</v>
      </c>
      <c r="J328" s="1" t="s">
        <v>1973</v>
      </c>
      <c r="K328" s="1" t="s">
        <v>590</v>
      </c>
      <c r="L328">
        <f t="shared" si="20"/>
        <v>29</v>
      </c>
      <c r="M328">
        <f t="shared" si="21"/>
        <v>6</v>
      </c>
      <c r="N328">
        <f t="shared" si="22"/>
        <v>2012</v>
      </c>
      <c r="O328" s="4">
        <v>51000000</v>
      </c>
      <c r="P328" s="4">
        <f t="shared" si="23"/>
        <v>498400000</v>
      </c>
      <c r="Q328" s="4">
        <v>549400000</v>
      </c>
    </row>
    <row r="329" spans="1:17" x14ac:dyDescent="0.2">
      <c r="A329" s="1" t="s">
        <v>1974</v>
      </c>
      <c r="B329" s="2">
        <v>42179</v>
      </c>
      <c r="C329" s="3" t="s">
        <v>1975</v>
      </c>
      <c r="D329" s="1" t="s">
        <v>39</v>
      </c>
      <c r="E329" s="1" t="s">
        <v>1972</v>
      </c>
      <c r="G329" s="1" t="s">
        <v>1976</v>
      </c>
      <c r="H329" s="1" t="s">
        <v>1977</v>
      </c>
      <c r="I329" s="1" t="s">
        <v>1972</v>
      </c>
      <c r="J329" s="1" t="s">
        <v>734</v>
      </c>
      <c r="K329" s="1" t="s">
        <v>1973</v>
      </c>
      <c r="L329">
        <f t="shared" si="20"/>
        <v>24</v>
      </c>
      <c r="M329">
        <f t="shared" si="21"/>
        <v>6</v>
      </c>
      <c r="N329">
        <f t="shared" si="22"/>
        <v>2015</v>
      </c>
      <c r="O329" s="4">
        <v>68000000</v>
      </c>
      <c r="P329" s="4">
        <f t="shared" si="23"/>
        <v>148700000</v>
      </c>
      <c r="Q329" s="4">
        <v>216700000</v>
      </c>
    </row>
    <row r="330" spans="1:17" x14ac:dyDescent="0.2">
      <c r="A330" s="1" t="s">
        <v>1978</v>
      </c>
      <c r="B330" s="2">
        <v>41849</v>
      </c>
      <c r="C330" s="3" t="s">
        <v>1979</v>
      </c>
      <c r="D330" s="1" t="s">
        <v>22</v>
      </c>
      <c r="E330" s="1" t="s">
        <v>1980</v>
      </c>
      <c r="G330" s="1" t="s">
        <v>1981</v>
      </c>
      <c r="H330" s="1" t="s">
        <v>1982</v>
      </c>
      <c r="I330" s="1" t="s">
        <v>1983</v>
      </c>
      <c r="J330" s="1" t="s">
        <v>1984</v>
      </c>
      <c r="K330" s="1" t="s">
        <v>1985</v>
      </c>
      <c r="L330">
        <f t="shared" si="20"/>
        <v>29</v>
      </c>
      <c r="M330">
        <f t="shared" si="21"/>
        <v>7</v>
      </c>
      <c r="N330">
        <f t="shared" si="22"/>
        <v>2014</v>
      </c>
      <c r="O330" s="4">
        <v>125000000</v>
      </c>
      <c r="P330" s="4">
        <f t="shared" si="23"/>
        <v>368300000</v>
      </c>
      <c r="Q330" s="4">
        <v>493300000</v>
      </c>
    </row>
    <row r="331" spans="1:17" x14ac:dyDescent="0.2">
      <c r="A331" s="1" t="s">
        <v>1986</v>
      </c>
      <c r="B331" s="2">
        <v>42512</v>
      </c>
      <c r="C331" s="3" t="s">
        <v>1987</v>
      </c>
      <c r="D331" s="1" t="s">
        <v>22</v>
      </c>
      <c r="E331" s="1" t="s">
        <v>682</v>
      </c>
      <c r="G331" s="1" t="s">
        <v>1981</v>
      </c>
      <c r="H331" s="1" t="s">
        <v>1988</v>
      </c>
      <c r="I331" s="1" t="s">
        <v>1989</v>
      </c>
      <c r="J331" s="1" t="s">
        <v>1990</v>
      </c>
      <c r="K331" s="1" t="s">
        <v>1991</v>
      </c>
      <c r="L331">
        <f t="shared" si="20"/>
        <v>22</v>
      </c>
      <c r="M331">
        <f t="shared" si="21"/>
        <v>5</v>
      </c>
      <c r="N331">
        <f t="shared" si="22"/>
        <v>2016</v>
      </c>
      <c r="O331" s="4">
        <v>135000000</v>
      </c>
      <c r="P331" s="4">
        <f t="shared" si="23"/>
        <v>107500000</v>
      </c>
      <c r="Q331" s="4">
        <v>242500000</v>
      </c>
    </row>
    <row r="332" spans="1:17" x14ac:dyDescent="0.2">
      <c r="A332" s="1" t="s">
        <v>1992</v>
      </c>
      <c r="B332" s="2">
        <v>42177</v>
      </c>
      <c r="C332" s="3" t="s">
        <v>1993</v>
      </c>
      <c r="D332" s="1" t="s">
        <v>155</v>
      </c>
      <c r="E332" s="1" t="s">
        <v>1994</v>
      </c>
      <c r="G332" s="1" t="s">
        <v>1805</v>
      </c>
      <c r="H332" s="1" t="s">
        <v>1995</v>
      </c>
      <c r="I332" s="1" t="s">
        <v>1321</v>
      </c>
      <c r="J332" s="1" t="s">
        <v>487</v>
      </c>
      <c r="K332" s="1" t="s">
        <v>83</v>
      </c>
      <c r="L332">
        <f t="shared" si="20"/>
        <v>22</v>
      </c>
      <c r="M332">
        <f t="shared" si="21"/>
        <v>6</v>
      </c>
      <c r="N332">
        <f t="shared" si="22"/>
        <v>2015</v>
      </c>
      <c r="O332" s="4">
        <v>155000000</v>
      </c>
      <c r="P332" s="4">
        <f t="shared" si="23"/>
        <v>285600000</v>
      </c>
      <c r="Q332" s="4">
        <v>440600000</v>
      </c>
    </row>
    <row r="333" spans="1:17" x14ac:dyDescent="0.2">
      <c r="A333" s="1" t="s">
        <v>1996</v>
      </c>
      <c r="B333" s="2">
        <v>41278</v>
      </c>
      <c r="C333" s="3" t="s">
        <v>1997</v>
      </c>
      <c r="D333" s="1" t="s">
        <v>147</v>
      </c>
      <c r="E333" s="1" t="s">
        <v>1998</v>
      </c>
      <c r="G333" s="1" t="s">
        <v>1594</v>
      </c>
      <c r="H333" s="1" t="s">
        <v>1999</v>
      </c>
      <c r="I333" s="1" t="s">
        <v>2000</v>
      </c>
      <c r="J333" s="1" t="s">
        <v>2001</v>
      </c>
      <c r="K333" s="1" t="s">
        <v>2002</v>
      </c>
      <c r="L333">
        <f t="shared" si="20"/>
        <v>4</v>
      </c>
      <c r="M333">
        <f t="shared" si="21"/>
        <v>1</v>
      </c>
      <c r="N333">
        <f t="shared" si="22"/>
        <v>2013</v>
      </c>
      <c r="O333" s="4">
        <v>20000000</v>
      </c>
      <c r="P333" s="4">
        <f t="shared" si="23"/>
        <v>27200000</v>
      </c>
      <c r="Q333" s="4">
        <v>47200000</v>
      </c>
    </row>
    <row r="334" spans="1:17" x14ac:dyDescent="0.2">
      <c r="A334" s="1" t="s">
        <v>2003</v>
      </c>
      <c r="B334" s="2">
        <v>41666</v>
      </c>
      <c r="C334" s="3" t="s">
        <v>2004</v>
      </c>
      <c r="D334" s="1" t="s">
        <v>39</v>
      </c>
      <c r="E334" s="1" t="s">
        <v>2005</v>
      </c>
      <c r="G334" s="1" t="s">
        <v>648</v>
      </c>
      <c r="H334" s="1" t="s">
        <v>492</v>
      </c>
      <c r="I334" s="1" t="s">
        <v>763</v>
      </c>
      <c r="J334" s="1" t="s">
        <v>105</v>
      </c>
      <c r="K334" s="1" t="s">
        <v>749</v>
      </c>
      <c r="L334">
        <f t="shared" si="20"/>
        <v>27</v>
      </c>
      <c r="M334">
        <f t="shared" si="21"/>
        <v>1</v>
      </c>
      <c r="N334">
        <f t="shared" si="22"/>
        <v>2014</v>
      </c>
      <c r="O334" s="4">
        <v>8000000</v>
      </c>
      <c r="P334" s="4">
        <f t="shared" si="23"/>
        <v>32500000</v>
      </c>
      <c r="Q334" s="4">
        <v>40500000</v>
      </c>
    </row>
    <row r="335" spans="1:17" x14ac:dyDescent="0.2">
      <c r="A335" s="1" t="s">
        <v>2006</v>
      </c>
      <c r="B335" s="2">
        <v>42222</v>
      </c>
      <c r="C335" s="3" t="s">
        <v>2007</v>
      </c>
      <c r="D335" s="1" t="s">
        <v>73</v>
      </c>
      <c r="E335" s="1" t="s">
        <v>1342</v>
      </c>
      <c r="G335" s="1" t="s">
        <v>2008</v>
      </c>
      <c r="H335" s="1" t="s">
        <v>52</v>
      </c>
      <c r="I335" s="1" t="s">
        <v>890</v>
      </c>
      <c r="J335" s="1" t="s">
        <v>2009</v>
      </c>
      <c r="K335" s="1" t="s">
        <v>2010</v>
      </c>
      <c r="L335">
        <f t="shared" si="20"/>
        <v>6</v>
      </c>
      <c r="M335">
        <f t="shared" si="21"/>
        <v>8</v>
      </c>
      <c r="N335">
        <f t="shared" si="22"/>
        <v>2015</v>
      </c>
      <c r="O335" s="4">
        <v>26000000</v>
      </c>
      <c r="P335" s="4">
        <f t="shared" si="23"/>
        <v>-1100000</v>
      </c>
      <c r="Q335" s="4">
        <v>24900000</v>
      </c>
    </row>
    <row r="336" spans="1:17" x14ac:dyDescent="0.2">
      <c r="A336" s="1" t="s">
        <v>2011</v>
      </c>
      <c r="B336" s="2">
        <v>42391</v>
      </c>
      <c r="C336" s="3" t="s">
        <v>2012</v>
      </c>
      <c r="D336" s="1" t="s">
        <v>155</v>
      </c>
      <c r="E336" s="1" t="s">
        <v>2013</v>
      </c>
      <c r="G336" s="1" t="s">
        <v>1026</v>
      </c>
      <c r="H336" s="1" t="s">
        <v>2014</v>
      </c>
      <c r="I336" s="1" t="s">
        <v>2015</v>
      </c>
      <c r="J336" s="1" t="s">
        <v>1577</v>
      </c>
      <c r="K336" s="1" t="s">
        <v>2016</v>
      </c>
      <c r="L336">
        <f t="shared" si="20"/>
        <v>22</v>
      </c>
      <c r="M336">
        <f t="shared" si="21"/>
        <v>1</v>
      </c>
      <c r="N336">
        <f t="shared" si="22"/>
        <v>2016</v>
      </c>
      <c r="O336" s="4">
        <v>35000000</v>
      </c>
      <c r="P336" s="4">
        <f t="shared" si="23"/>
        <v>75700000</v>
      </c>
      <c r="Q336" s="4">
        <v>110700000</v>
      </c>
    </row>
    <row r="337" spans="1:17" x14ac:dyDescent="0.2">
      <c r="A337" s="1" t="s">
        <v>2017</v>
      </c>
      <c r="B337" s="2">
        <v>42118</v>
      </c>
      <c r="C337" s="3" t="s">
        <v>2018</v>
      </c>
      <c r="D337" s="1" t="s">
        <v>179</v>
      </c>
      <c r="E337" s="1" t="s">
        <v>2019</v>
      </c>
      <c r="G337" s="1" t="s">
        <v>1819</v>
      </c>
      <c r="H337" s="1" t="s">
        <v>2020</v>
      </c>
      <c r="I337" s="1" t="s">
        <v>60</v>
      </c>
      <c r="J337" s="1" t="s">
        <v>2021</v>
      </c>
      <c r="K337" s="1" t="s">
        <v>2022</v>
      </c>
      <c r="L337">
        <f t="shared" si="20"/>
        <v>24</v>
      </c>
      <c r="M337">
        <f t="shared" si="21"/>
        <v>4</v>
      </c>
      <c r="N337">
        <f t="shared" si="22"/>
        <v>2015</v>
      </c>
      <c r="O337" s="4">
        <v>25000000</v>
      </c>
      <c r="P337" s="4">
        <f t="shared" si="23"/>
        <v>40700000</v>
      </c>
      <c r="Q337" s="4">
        <v>65700000</v>
      </c>
    </row>
    <row r="338" spans="1:17" x14ac:dyDescent="0.2">
      <c r="A338" s="1" t="s">
        <v>2023</v>
      </c>
      <c r="B338" s="2">
        <v>41093</v>
      </c>
      <c r="C338" s="3" t="s">
        <v>2024</v>
      </c>
      <c r="D338" s="1" t="s">
        <v>22</v>
      </c>
      <c r="E338" s="1" t="s">
        <v>2025</v>
      </c>
      <c r="G338" s="1" t="s">
        <v>2026</v>
      </c>
      <c r="H338" s="1" t="s">
        <v>182</v>
      </c>
      <c r="I338" s="1" t="s">
        <v>205</v>
      </c>
      <c r="J338" s="1" t="s">
        <v>2027</v>
      </c>
      <c r="K338" s="1" t="s">
        <v>1230</v>
      </c>
      <c r="L338">
        <f t="shared" si="20"/>
        <v>3</v>
      </c>
      <c r="M338">
        <f t="shared" si="21"/>
        <v>7</v>
      </c>
      <c r="N338">
        <f t="shared" si="22"/>
        <v>2012</v>
      </c>
      <c r="O338" s="4">
        <v>230000000</v>
      </c>
      <c r="P338" s="4">
        <f t="shared" si="23"/>
        <v>527900000</v>
      </c>
      <c r="Q338" s="4">
        <v>757900000</v>
      </c>
    </row>
    <row r="339" spans="1:17" x14ac:dyDescent="0.2">
      <c r="A339" s="1" t="s">
        <v>2028</v>
      </c>
      <c r="B339" s="2">
        <v>42495</v>
      </c>
      <c r="C339" s="3" t="s">
        <v>2029</v>
      </c>
      <c r="D339" s="1" t="s">
        <v>39</v>
      </c>
      <c r="E339" s="1" t="s">
        <v>2030</v>
      </c>
      <c r="F339" s="1" t="s">
        <v>2031</v>
      </c>
      <c r="G339" s="1" t="s">
        <v>735</v>
      </c>
      <c r="H339" s="1" t="s">
        <v>1129</v>
      </c>
      <c r="I339" s="1" t="s">
        <v>2032</v>
      </c>
      <c r="J339" s="1" t="s">
        <v>508</v>
      </c>
      <c r="K339" s="1" t="s">
        <v>803</v>
      </c>
      <c r="L339">
        <f t="shared" si="20"/>
        <v>5</v>
      </c>
      <c r="M339">
        <f t="shared" si="21"/>
        <v>5</v>
      </c>
      <c r="N339">
        <f t="shared" si="22"/>
        <v>2016</v>
      </c>
      <c r="O339" s="4">
        <v>73000000</v>
      </c>
      <c r="P339" s="4">
        <f t="shared" si="23"/>
        <v>273900000</v>
      </c>
      <c r="Q339" s="4">
        <v>346900000</v>
      </c>
    </row>
    <row r="340" spans="1:17" x14ac:dyDescent="0.2">
      <c r="A340" s="1" t="s">
        <v>2033</v>
      </c>
      <c r="B340" s="2">
        <v>41033</v>
      </c>
      <c r="C340" s="3" t="s">
        <v>2034</v>
      </c>
      <c r="D340" s="1" t="s">
        <v>39</v>
      </c>
      <c r="E340" s="1" t="s">
        <v>2035</v>
      </c>
      <c r="G340" s="1" t="s">
        <v>2036</v>
      </c>
      <c r="H340" s="1" t="s">
        <v>2037</v>
      </c>
      <c r="I340" s="1" t="s">
        <v>457</v>
      </c>
      <c r="J340" s="1" t="s">
        <v>1842</v>
      </c>
      <c r="K340" s="1" t="s">
        <v>2038</v>
      </c>
      <c r="L340">
        <f t="shared" si="20"/>
        <v>4</v>
      </c>
      <c r="M340">
        <f t="shared" si="21"/>
        <v>5</v>
      </c>
      <c r="N340">
        <f t="shared" si="22"/>
        <v>2012</v>
      </c>
      <c r="O340" s="4">
        <v>10000000</v>
      </c>
      <c r="P340" s="4">
        <f t="shared" si="23"/>
        <v>126800000</v>
      </c>
      <c r="Q340" s="4">
        <v>136800000</v>
      </c>
    </row>
    <row r="341" spans="1:17" x14ac:dyDescent="0.2">
      <c r="A341" s="1" t="s">
        <v>2039</v>
      </c>
      <c r="B341" s="2">
        <v>42349</v>
      </c>
      <c r="C341" s="3" t="s">
        <v>2040</v>
      </c>
      <c r="D341" s="1" t="s">
        <v>58</v>
      </c>
      <c r="E341" s="1" t="s">
        <v>2041</v>
      </c>
      <c r="G341" s="1" t="s">
        <v>2042</v>
      </c>
      <c r="H341" s="1" t="s">
        <v>595</v>
      </c>
      <c r="I341" s="1" t="s">
        <v>824</v>
      </c>
      <c r="J341" s="1" t="s">
        <v>415</v>
      </c>
      <c r="K341" s="1" t="s">
        <v>1660</v>
      </c>
      <c r="L341">
        <f t="shared" si="20"/>
        <v>11</v>
      </c>
      <c r="M341">
        <f t="shared" si="21"/>
        <v>12</v>
      </c>
      <c r="N341">
        <f t="shared" si="22"/>
        <v>2015</v>
      </c>
      <c r="O341" s="4">
        <v>28000000</v>
      </c>
      <c r="P341" s="4">
        <f t="shared" si="23"/>
        <v>105300000</v>
      </c>
      <c r="Q341" s="4">
        <v>133300000</v>
      </c>
    </row>
    <row r="342" spans="1:17" x14ac:dyDescent="0.2">
      <c r="A342" s="1" t="s">
        <v>2043</v>
      </c>
      <c r="B342" s="2">
        <v>41439</v>
      </c>
      <c r="C342" s="3" t="s">
        <v>2044</v>
      </c>
      <c r="D342" s="1" t="s">
        <v>39</v>
      </c>
      <c r="E342" s="1" t="s">
        <v>2045</v>
      </c>
      <c r="G342" s="1" t="s">
        <v>1469</v>
      </c>
      <c r="H342" s="1" t="s">
        <v>2046</v>
      </c>
      <c r="I342" s="1" t="s">
        <v>2047</v>
      </c>
      <c r="J342" s="1" t="s">
        <v>2048</v>
      </c>
      <c r="K342" s="1" t="s">
        <v>2049</v>
      </c>
      <c r="L342">
        <f t="shared" si="20"/>
        <v>14</v>
      </c>
      <c r="M342">
        <f t="shared" si="21"/>
        <v>6</v>
      </c>
      <c r="N342">
        <f t="shared" si="22"/>
        <v>2013</v>
      </c>
      <c r="O342" s="4">
        <v>8000000</v>
      </c>
      <c r="P342" s="4">
        <f t="shared" si="23"/>
        <v>11100000</v>
      </c>
      <c r="Q342" s="4">
        <v>19100000</v>
      </c>
    </row>
    <row r="343" spans="1:17" x14ac:dyDescent="0.2">
      <c r="A343" s="1" t="s">
        <v>2050</v>
      </c>
      <c r="B343" s="2">
        <v>41924</v>
      </c>
      <c r="C343" s="3" t="s">
        <v>2051</v>
      </c>
      <c r="D343" s="1" t="s">
        <v>504</v>
      </c>
      <c r="E343" s="1" t="s">
        <v>2052</v>
      </c>
      <c r="G343" s="1" t="s">
        <v>264</v>
      </c>
      <c r="H343" s="1" t="s">
        <v>447</v>
      </c>
      <c r="I343" s="1" t="s">
        <v>1935</v>
      </c>
      <c r="J343" s="1" t="s">
        <v>43</v>
      </c>
      <c r="L343">
        <f t="shared" si="20"/>
        <v>12</v>
      </c>
      <c r="M343">
        <f t="shared" si="21"/>
        <v>10</v>
      </c>
      <c r="N343">
        <f t="shared" si="22"/>
        <v>2014</v>
      </c>
      <c r="O343" s="4">
        <v>50000000</v>
      </c>
      <c r="P343" s="4">
        <f t="shared" si="23"/>
        <v>49800000</v>
      </c>
      <c r="Q343" s="4">
        <v>99800000</v>
      </c>
    </row>
    <row r="344" spans="1:17" x14ac:dyDescent="0.2">
      <c r="A344" s="1" t="s">
        <v>2053</v>
      </c>
      <c r="B344" s="2">
        <v>42468</v>
      </c>
      <c r="C344" s="3" t="s">
        <v>2054</v>
      </c>
      <c r="D344" s="1" t="s">
        <v>39</v>
      </c>
      <c r="E344" s="1" t="s">
        <v>721</v>
      </c>
      <c r="G344" s="1" t="s">
        <v>860</v>
      </c>
      <c r="H344" s="1" t="s">
        <v>265</v>
      </c>
      <c r="I344" s="1" t="s">
        <v>1612</v>
      </c>
      <c r="J344" s="1" t="s">
        <v>2055</v>
      </c>
      <c r="K344" s="1" t="s">
        <v>510</v>
      </c>
      <c r="L344">
        <f t="shared" si="20"/>
        <v>8</v>
      </c>
      <c r="M344">
        <f t="shared" si="21"/>
        <v>4</v>
      </c>
      <c r="N344">
        <f t="shared" si="22"/>
        <v>2016</v>
      </c>
      <c r="O344" s="4">
        <v>29000000</v>
      </c>
      <c r="P344" s="4">
        <f t="shared" si="23"/>
        <v>49600000</v>
      </c>
      <c r="Q344" s="4">
        <v>78600000</v>
      </c>
    </row>
    <row r="345" spans="1:17" x14ac:dyDescent="0.2">
      <c r="A345" s="1" t="s">
        <v>2056</v>
      </c>
      <c r="B345" s="2">
        <v>41131</v>
      </c>
      <c r="C345" s="3" t="s">
        <v>2057</v>
      </c>
      <c r="D345" s="1" t="s">
        <v>22</v>
      </c>
      <c r="E345" s="1" t="s">
        <v>2058</v>
      </c>
      <c r="G345" s="1" t="s">
        <v>932</v>
      </c>
      <c r="H345" s="1" t="s">
        <v>2059</v>
      </c>
      <c r="I345" s="1" t="s">
        <v>1379</v>
      </c>
      <c r="J345" s="1" t="s">
        <v>109</v>
      </c>
      <c r="K345" s="1" t="s">
        <v>1789</v>
      </c>
      <c r="L345">
        <f t="shared" si="20"/>
        <v>10</v>
      </c>
      <c r="M345">
        <f t="shared" si="21"/>
        <v>8</v>
      </c>
      <c r="N345">
        <f t="shared" si="22"/>
        <v>2012</v>
      </c>
      <c r="O345" s="4">
        <v>125000000</v>
      </c>
      <c r="P345" s="4">
        <f t="shared" si="23"/>
        <v>151100000</v>
      </c>
      <c r="Q345" s="4">
        <v>276100000</v>
      </c>
    </row>
    <row r="346" spans="1:17" x14ac:dyDescent="0.2">
      <c r="A346" s="1" t="s">
        <v>2060</v>
      </c>
      <c r="B346" s="2">
        <v>41882</v>
      </c>
      <c r="C346" s="3" t="s">
        <v>2061</v>
      </c>
      <c r="D346" s="1" t="s">
        <v>504</v>
      </c>
      <c r="E346" s="1" t="s">
        <v>2062</v>
      </c>
      <c r="F346" s="1" t="s">
        <v>2063</v>
      </c>
      <c r="G346" s="1" t="s">
        <v>1836</v>
      </c>
      <c r="H346" s="1" t="s">
        <v>102</v>
      </c>
      <c r="I346" s="1" t="s">
        <v>2064</v>
      </c>
      <c r="J346" s="1" t="s">
        <v>2065</v>
      </c>
      <c r="K346" s="1" t="s">
        <v>1631</v>
      </c>
      <c r="L346">
        <f t="shared" si="20"/>
        <v>31</v>
      </c>
      <c r="M346">
        <f t="shared" si="21"/>
        <v>8</v>
      </c>
      <c r="N346">
        <f t="shared" si="22"/>
        <v>2014</v>
      </c>
      <c r="O346" s="4">
        <v>60000000</v>
      </c>
      <c r="P346" s="4">
        <f t="shared" si="23"/>
        <v>49300000</v>
      </c>
      <c r="Q346" s="4">
        <v>109300000</v>
      </c>
    </row>
    <row r="347" spans="1:17" x14ac:dyDescent="0.2">
      <c r="A347" s="1" t="s">
        <v>2066</v>
      </c>
      <c r="B347" s="2">
        <v>42391</v>
      </c>
      <c r="C347" s="3" t="s">
        <v>2067</v>
      </c>
      <c r="D347" s="1" t="s">
        <v>147</v>
      </c>
      <c r="E347" s="1" t="s">
        <v>2068</v>
      </c>
      <c r="G347" s="1" t="s">
        <v>2069</v>
      </c>
      <c r="H347" s="1" t="s">
        <v>2070</v>
      </c>
      <c r="I347" s="1" t="s">
        <v>2071</v>
      </c>
      <c r="J347" s="1" t="s">
        <v>2072</v>
      </c>
      <c r="L347">
        <f t="shared" si="20"/>
        <v>22</v>
      </c>
      <c r="M347">
        <f t="shared" si="21"/>
        <v>1</v>
      </c>
      <c r="N347">
        <f t="shared" si="22"/>
        <v>2016</v>
      </c>
      <c r="O347" s="4">
        <v>10000000</v>
      </c>
      <c r="P347" s="4">
        <f t="shared" si="23"/>
        <v>54200000</v>
      </c>
      <c r="Q347" s="4">
        <v>64200000</v>
      </c>
    </row>
    <row r="348" spans="1:17" x14ac:dyDescent="0.2">
      <c r="A348" s="1" t="s">
        <v>2073</v>
      </c>
      <c r="B348" s="2">
        <v>41502</v>
      </c>
      <c r="C348" s="3" t="s">
        <v>2074</v>
      </c>
      <c r="D348" s="1" t="s">
        <v>73</v>
      </c>
      <c r="E348" s="1" t="s">
        <v>2075</v>
      </c>
      <c r="G348" s="1" t="s">
        <v>1909</v>
      </c>
      <c r="H348" s="1" t="s">
        <v>2076</v>
      </c>
      <c r="I348" s="1" t="s">
        <v>112</v>
      </c>
      <c r="J348" s="1" t="s">
        <v>134</v>
      </c>
      <c r="K348" s="1" t="s">
        <v>669</v>
      </c>
      <c r="L348">
        <f t="shared" si="20"/>
        <v>16</v>
      </c>
      <c r="M348">
        <f t="shared" si="21"/>
        <v>8</v>
      </c>
      <c r="N348">
        <f t="shared" si="22"/>
        <v>2013</v>
      </c>
      <c r="O348" s="4">
        <v>30000000</v>
      </c>
      <c r="P348" s="4">
        <f t="shared" si="23"/>
        <v>146600000</v>
      </c>
      <c r="Q348" s="4">
        <v>176600000</v>
      </c>
    </row>
    <row r="349" spans="1:17" x14ac:dyDescent="0.2">
      <c r="A349" s="1" t="s">
        <v>2077</v>
      </c>
      <c r="B349" s="2">
        <v>41012</v>
      </c>
      <c r="C349" s="3" t="s">
        <v>2078</v>
      </c>
      <c r="D349" s="1" t="s">
        <v>147</v>
      </c>
      <c r="E349" s="1" t="s">
        <v>2079</v>
      </c>
      <c r="G349" s="1" t="s">
        <v>1083</v>
      </c>
      <c r="H349" s="1" t="s">
        <v>2080</v>
      </c>
      <c r="I349" s="1" t="s">
        <v>2081</v>
      </c>
      <c r="J349" s="1" t="s">
        <v>354</v>
      </c>
      <c r="K349" s="1" t="s">
        <v>2082</v>
      </c>
      <c r="L349">
        <f t="shared" si="20"/>
        <v>13</v>
      </c>
      <c r="M349">
        <f t="shared" si="21"/>
        <v>4</v>
      </c>
      <c r="N349">
        <f t="shared" si="22"/>
        <v>2012</v>
      </c>
      <c r="O349" s="4">
        <v>30000000</v>
      </c>
      <c r="P349" s="4">
        <f t="shared" si="23"/>
        <v>36500000</v>
      </c>
      <c r="Q349" s="4">
        <v>66500000</v>
      </c>
    </row>
    <row r="350" spans="1:17" x14ac:dyDescent="0.2">
      <c r="A350" s="1" t="s">
        <v>2083</v>
      </c>
      <c r="B350" s="2">
        <v>41348</v>
      </c>
      <c r="C350" s="3" t="s">
        <v>2084</v>
      </c>
      <c r="D350" s="1" t="s">
        <v>318</v>
      </c>
      <c r="E350" s="1" t="s">
        <v>2085</v>
      </c>
      <c r="G350" s="1" t="s">
        <v>2086</v>
      </c>
      <c r="H350" s="1" t="s">
        <v>2087</v>
      </c>
      <c r="I350" s="1" t="s">
        <v>2088</v>
      </c>
      <c r="J350" s="1" t="s">
        <v>2089</v>
      </c>
      <c r="K350" s="1" t="s">
        <v>2090</v>
      </c>
      <c r="L350">
        <f t="shared" si="20"/>
        <v>15</v>
      </c>
      <c r="M350">
        <f t="shared" si="21"/>
        <v>3</v>
      </c>
      <c r="N350">
        <f t="shared" si="22"/>
        <v>2013</v>
      </c>
      <c r="O350" s="4">
        <v>13000000</v>
      </c>
      <c r="P350" s="4">
        <f t="shared" si="23"/>
        <v>55600000</v>
      </c>
      <c r="Q350" s="4">
        <v>68600000</v>
      </c>
    </row>
    <row r="351" spans="1:17" x14ac:dyDescent="0.2">
      <c r="A351" s="1" t="s">
        <v>2091</v>
      </c>
      <c r="B351" s="2">
        <v>41131</v>
      </c>
      <c r="C351" s="3" t="s">
        <v>2092</v>
      </c>
      <c r="D351" s="1" t="s">
        <v>39</v>
      </c>
      <c r="E351" s="1" t="s">
        <v>2093</v>
      </c>
      <c r="G351" s="1" t="s">
        <v>540</v>
      </c>
      <c r="H351" s="1" t="s">
        <v>2094</v>
      </c>
      <c r="I351" s="1" t="s">
        <v>735</v>
      </c>
      <c r="J351" s="1" t="s">
        <v>2095</v>
      </c>
      <c r="K351" s="1" t="s">
        <v>1495</v>
      </c>
      <c r="L351">
        <f t="shared" si="20"/>
        <v>10</v>
      </c>
      <c r="M351">
        <f t="shared" si="21"/>
        <v>8</v>
      </c>
      <c r="N351">
        <f t="shared" si="22"/>
        <v>2012</v>
      </c>
      <c r="O351" s="4">
        <v>95000000</v>
      </c>
      <c r="P351" s="4">
        <f t="shared" si="23"/>
        <v>9900000</v>
      </c>
      <c r="Q351" s="4">
        <v>104900000</v>
      </c>
    </row>
    <row r="352" spans="1:17" x14ac:dyDescent="0.2">
      <c r="A352" s="1" t="s">
        <v>2096</v>
      </c>
      <c r="B352" s="2">
        <v>41159</v>
      </c>
      <c r="C352" s="3" t="s">
        <v>2097</v>
      </c>
      <c r="D352" s="1" t="s">
        <v>22</v>
      </c>
      <c r="E352" s="1" t="s">
        <v>2098</v>
      </c>
      <c r="G352" s="1" t="s">
        <v>277</v>
      </c>
      <c r="H352" s="1" t="s">
        <v>82</v>
      </c>
      <c r="I352" s="1" t="s">
        <v>2099</v>
      </c>
      <c r="J352" s="1" t="s">
        <v>2100</v>
      </c>
      <c r="K352" s="1" t="s">
        <v>2101</v>
      </c>
      <c r="L352">
        <f t="shared" si="20"/>
        <v>7</v>
      </c>
      <c r="M352">
        <f t="shared" si="21"/>
        <v>9</v>
      </c>
      <c r="N352">
        <f t="shared" si="22"/>
        <v>2012</v>
      </c>
      <c r="O352" s="4">
        <v>20000000</v>
      </c>
      <c r="P352" s="4">
        <f t="shared" si="23"/>
        <v>-3100000</v>
      </c>
      <c r="Q352" s="4">
        <v>16900000</v>
      </c>
    </row>
    <row r="353" spans="1:17" x14ac:dyDescent="0.2">
      <c r="A353" s="1" t="s">
        <v>2102</v>
      </c>
      <c r="B353" s="2">
        <v>41243</v>
      </c>
      <c r="C353" s="3" t="s">
        <v>2103</v>
      </c>
      <c r="D353" s="1" t="s">
        <v>147</v>
      </c>
      <c r="E353" s="1" t="s">
        <v>2104</v>
      </c>
      <c r="G353" s="1" t="s">
        <v>2105</v>
      </c>
      <c r="H353" s="1" t="s">
        <v>2106</v>
      </c>
      <c r="L353">
        <f t="shared" si="20"/>
        <v>30</v>
      </c>
      <c r="M353">
        <f t="shared" si="21"/>
        <v>11</v>
      </c>
      <c r="N353">
        <f t="shared" si="22"/>
        <v>2012</v>
      </c>
      <c r="O353" s="4">
        <v>10000000</v>
      </c>
      <c r="P353" s="4">
        <f t="shared" si="23"/>
        <v>-1100000</v>
      </c>
      <c r="Q353" s="4">
        <v>8900000</v>
      </c>
    </row>
    <row r="354" spans="1:17" x14ac:dyDescent="0.2">
      <c r="A354" s="1" t="s">
        <v>2107</v>
      </c>
      <c r="B354" s="2">
        <v>41474</v>
      </c>
      <c r="C354" s="3" t="s">
        <v>2108</v>
      </c>
      <c r="D354" s="1" t="s">
        <v>15</v>
      </c>
      <c r="E354" s="1" t="s">
        <v>1046</v>
      </c>
      <c r="G354" s="1" t="s">
        <v>1047</v>
      </c>
      <c r="H354" s="1" t="s">
        <v>2109</v>
      </c>
      <c r="I354" s="1" t="s">
        <v>2110</v>
      </c>
      <c r="J354" s="1" t="s">
        <v>2111</v>
      </c>
      <c r="K354" s="1" t="s">
        <v>2112</v>
      </c>
      <c r="L354">
        <f t="shared" si="20"/>
        <v>19</v>
      </c>
      <c r="M354">
        <f t="shared" si="21"/>
        <v>7</v>
      </c>
      <c r="N354">
        <f t="shared" si="22"/>
        <v>2013</v>
      </c>
      <c r="O354" s="4">
        <v>20000000</v>
      </c>
      <c r="P354" s="4">
        <f t="shared" si="23"/>
        <v>298000000</v>
      </c>
      <c r="Q354" s="4">
        <v>318000000</v>
      </c>
    </row>
    <row r="355" spans="1:17" x14ac:dyDescent="0.2">
      <c r="A355" s="1" t="s">
        <v>2113</v>
      </c>
      <c r="B355" s="2">
        <v>42528</v>
      </c>
      <c r="C355" s="3" t="s">
        <v>2114</v>
      </c>
      <c r="D355" s="1" t="s">
        <v>147</v>
      </c>
      <c r="E355" s="1" t="s">
        <v>1046</v>
      </c>
      <c r="G355" s="1" t="s">
        <v>1047</v>
      </c>
      <c r="H355" s="1" t="s">
        <v>2109</v>
      </c>
      <c r="L355">
        <f t="shared" si="20"/>
        <v>7</v>
      </c>
      <c r="M355">
        <f t="shared" si="21"/>
        <v>6</v>
      </c>
      <c r="N355">
        <f t="shared" si="22"/>
        <v>2016</v>
      </c>
      <c r="O355" s="4">
        <v>40000000</v>
      </c>
      <c r="P355" s="4">
        <f t="shared" si="23"/>
        <v>279500000</v>
      </c>
      <c r="Q355" s="4">
        <v>319500000</v>
      </c>
    </row>
    <row r="356" spans="1:17" x14ac:dyDescent="0.2">
      <c r="A356" s="1" t="s">
        <v>2115</v>
      </c>
      <c r="B356" s="2">
        <v>41355</v>
      </c>
      <c r="C356" s="3" t="s">
        <v>2116</v>
      </c>
      <c r="D356" s="1" t="s">
        <v>140</v>
      </c>
      <c r="E356" s="1" t="s">
        <v>2117</v>
      </c>
      <c r="F356" s="1" t="s">
        <v>2118</v>
      </c>
      <c r="G356" s="1" t="s">
        <v>852</v>
      </c>
      <c r="H356" s="1" t="s">
        <v>574</v>
      </c>
      <c r="I356" s="1" t="s">
        <v>182</v>
      </c>
      <c r="J356" s="1" t="s">
        <v>720</v>
      </c>
      <c r="K356" s="1" t="s">
        <v>128</v>
      </c>
      <c r="L356">
        <f t="shared" si="20"/>
        <v>22</v>
      </c>
      <c r="M356">
        <f t="shared" si="21"/>
        <v>3</v>
      </c>
      <c r="N356">
        <f t="shared" si="22"/>
        <v>2013</v>
      </c>
      <c r="O356" s="4">
        <v>135000000</v>
      </c>
      <c r="P356" s="4">
        <f t="shared" si="23"/>
        <v>452200000</v>
      </c>
      <c r="Q356" s="4">
        <v>587200000</v>
      </c>
    </row>
    <row r="357" spans="1:17" x14ac:dyDescent="0.2">
      <c r="A357" s="1" t="s">
        <v>2119</v>
      </c>
      <c r="B357" s="2">
        <v>42252</v>
      </c>
      <c r="C357" s="3" t="s">
        <v>2120</v>
      </c>
      <c r="D357" s="1" t="s">
        <v>73</v>
      </c>
      <c r="E357" s="1" t="s">
        <v>1203</v>
      </c>
      <c r="G357" s="1" t="s">
        <v>1205</v>
      </c>
      <c r="H357" s="1" t="s">
        <v>754</v>
      </c>
      <c r="I357" s="1" t="s">
        <v>2121</v>
      </c>
      <c r="J357" s="1" t="s">
        <v>501</v>
      </c>
      <c r="L357">
        <f t="shared" si="20"/>
        <v>5</v>
      </c>
      <c r="M357">
        <f t="shared" si="21"/>
        <v>9</v>
      </c>
      <c r="N357">
        <f t="shared" si="22"/>
        <v>2015</v>
      </c>
      <c r="O357" s="4">
        <v>15000000</v>
      </c>
      <c r="P357" s="4">
        <f t="shared" si="23"/>
        <v>49200000</v>
      </c>
      <c r="Q357" s="4">
        <v>64200000</v>
      </c>
    </row>
    <row r="358" spans="1:17" x14ac:dyDescent="0.2">
      <c r="A358" s="1" t="s">
        <v>2122</v>
      </c>
      <c r="B358" s="2">
        <v>42503</v>
      </c>
      <c r="C358" s="3" t="s">
        <v>2123</v>
      </c>
      <c r="D358" s="1" t="s">
        <v>147</v>
      </c>
      <c r="E358" s="1" t="s">
        <v>2124</v>
      </c>
      <c r="G358" s="1" t="s">
        <v>1682</v>
      </c>
      <c r="H358" s="1" t="s">
        <v>1864</v>
      </c>
      <c r="I358" s="1" t="s">
        <v>2125</v>
      </c>
      <c r="J358" s="1" t="s">
        <v>2126</v>
      </c>
      <c r="K358" s="1" t="s">
        <v>2127</v>
      </c>
      <c r="L358">
        <f t="shared" si="20"/>
        <v>13</v>
      </c>
      <c r="M358">
        <f t="shared" si="21"/>
        <v>5</v>
      </c>
      <c r="N358">
        <f t="shared" si="22"/>
        <v>2016</v>
      </c>
      <c r="O358" s="4">
        <v>4000000</v>
      </c>
      <c r="P358" s="4">
        <f t="shared" si="23"/>
        <v>6900000</v>
      </c>
      <c r="Q358" s="4">
        <v>10900000</v>
      </c>
    </row>
    <row r="359" spans="1:17" x14ac:dyDescent="0.2">
      <c r="A359" s="1" t="s">
        <v>2128</v>
      </c>
      <c r="B359" s="2">
        <v>40914</v>
      </c>
      <c r="C359" s="3" t="s">
        <v>2129</v>
      </c>
      <c r="D359" s="1" t="s">
        <v>147</v>
      </c>
      <c r="E359" s="1" t="s">
        <v>2068</v>
      </c>
      <c r="G359" s="1" t="s">
        <v>2130</v>
      </c>
      <c r="H359" s="1" t="s">
        <v>2131</v>
      </c>
      <c r="I359" s="1" t="s">
        <v>2132</v>
      </c>
      <c r="J359" s="1" t="s">
        <v>2133</v>
      </c>
      <c r="L359">
        <f t="shared" si="20"/>
        <v>6</v>
      </c>
      <c r="M359">
        <f t="shared" si="21"/>
        <v>1</v>
      </c>
      <c r="N359">
        <f t="shared" si="22"/>
        <v>2012</v>
      </c>
      <c r="O359" s="4">
        <v>1000000</v>
      </c>
      <c r="P359" s="4">
        <f t="shared" si="23"/>
        <v>100800000</v>
      </c>
      <c r="Q359" s="4">
        <v>101800000</v>
      </c>
    </row>
    <row r="360" spans="1:17" x14ac:dyDescent="0.2">
      <c r="A360" s="1" t="s">
        <v>2134</v>
      </c>
      <c r="B360" s="2">
        <v>41045</v>
      </c>
      <c r="C360" s="3" t="s">
        <v>2135</v>
      </c>
      <c r="D360" s="1" t="s">
        <v>39</v>
      </c>
      <c r="E360" s="1" t="s">
        <v>2136</v>
      </c>
      <c r="G360" s="1" t="s">
        <v>1278</v>
      </c>
      <c r="H360" s="1" t="s">
        <v>1836</v>
      </c>
      <c r="I360" s="1" t="s">
        <v>507</v>
      </c>
      <c r="J360" s="1" t="s">
        <v>1981</v>
      </c>
      <c r="K360" s="1" t="s">
        <v>2137</v>
      </c>
      <c r="L360">
        <f t="shared" si="20"/>
        <v>16</v>
      </c>
      <c r="M360">
        <f t="shared" si="21"/>
        <v>5</v>
      </c>
      <c r="N360">
        <f t="shared" si="22"/>
        <v>2012</v>
      </c>
      <c r="O360" s="4">
        <v>65000000</v>
      </c>
      <c r="P360" s="4">
        <f t="shared" si="23"/>
        <v>114400000</v>
      </c>
      <c r="Q360" s="4">
        <v>179400000</v>
      </c>
    </row>
    <row r="361" spans="1:17" x14ac:dyDescent="0.2">
      <c r="A361" s="1" t="s">
        <v>2138</v>
      </c>
      <c r="B361" s="2">
        <v>42447</v>
      </c>
      <c r="C361" s="3" t="s">
        <v>2139</v>
      </c>
      <c r="D361" s="1" t="s">
        <v>140</v>
      </c>
      <c r="E361" s="1" t="s">
        <v>1680</v>
      </c>
      <c r="G361" s="1" t="s">
        <v>620</v>
      </c>
      <c r="H361" s="1" t="s">
        <v>622</v>
      </c>
      <c r="I361" s="1" t="s">
        <v>1921</v>
      </c>
      <c r="J361" s="1" t="s">
        <v>677</v>
      </c>
      <c r="K361" s="1" t="s">
        <v>623</v>
      </c>
      <c r="L361">
        <f t="shared" si="20"/>
        <v>18</v>
      </c>
      <c r="M361">
        <f t="shared" si="21"/>
        <v>3</v>
      </c>
      <c r="N361">
        <f t="shared" si="22"/>
        <v>2016</v>
      </c>
      <c r="O361" s="4">
        <v>110000000</v>
      </c>
      <c r="P361" s="4">
        <f t="shared" si="23"/>
        <v>69200000</v>
      </c>
      <c r="Q361" s="4">
        <v>179200000</v>
      </c>
    </row>
    <row r="362" spans="1:17" x14ac:dyDescent="0.2">
      <c r="A362" s="1" t="s">
        <v>2140</v>
      </c>
      <c r="B362" s="2">
        <v>42082</v>
      </c>
      <c r="C362" s="3" t="s">
        <v>2141</v>
      </c>
      <c r="D362" s="1" t="s">
        <v>155</v>
      </c>
      <c r="E362" s="1" t="s">
        <v>1680</v>
      </c>
      <c r="G362" s="1" t="s">
        <v>620</v>
      </c>
      <c r="H362" s="1" t="s">
        <v>621</v>
      </c>
      <c r="I362" s="1" t="s">
        <v>622</v>
      </c>
      <c r="J362" s="1" t="s">
        <v>623</v>
      </c>
      <c r="K362" s="1" t="s">
        <v>1921</v>
      </c>
      <c r="L362">
        <f t="shared" si="20"/>
        <v>19</v>
      </c>
      <c r="M362">
        <f t="shared" si="21"/>
        <v>3</v>
      </c>
      <c r="N362">
        <f t="shared" si="22"/>
        <v>2015</v>
      </c>
      <c r="O362" s="4">
        <v>110000000</v>
      </c>
      <c r="P362" s="4">
        <f t="shared" si="23"/>
        <v>187300000</v>
      </c>
      <c r="Q362" s="4">
        <v>297300000</v>
      </c>
    </row>
    <row r="363" spans="1:17" x14ac:dyDescent="0.2">
      <c r="A363" s="1" t="s">
        <v>2142</v>
      </c>
      <c r="B363" s="2">
        <v>41894</v>
      </c>
      <c r="C363" s="3" t="s">
        <v>2143</v>
      </c>
      <c r="D363" s="1" t="s">
        <v>73</v>
      </c>
      <c r="E363" s="1" t="s">
        <v>2144</v>
      </c>
      <c r="G363" s="1" t="s">
        <v>483</v>
      </c>
      <c r="H363" s="1" t="s">
        <v>486</v>
      </c>
      <c r="I363" s="1" t="s">
        <v>718</v>
      </c>
      <c r="J363" s="1" t="s">
        <v>2121</v>
      </c>
      <c r="K363" s="1" t="s">
        <v>355</v>
      </c>
      <c r="L363">
        <f t="shared" si="20"/>
        <v>12</v>
      </c>
      <c r="M363">
        <f t="shared" si="21"/>
        <v>9</v>
      </c>
      <c r="N363">
        <f t="shared" si="22"/>
        <v>2014</v>
      </c>
      <c r="O363" s="4">
        <v>12600000</v>
      </c>
      <c r="P363" s="4">
        <f t="shared" si="23"/>
        <v>6100000</v>
      </c>
      <c r="Q363" s="4">
        <v>18700000</v>
      </c>
    </row>
    <row r="364" spans="1:17" x14ac:dyDescent="0.2">
      <c r="A364" s="1" t="s">
        <v>2145</v>
      </c>
      <c r="B364" s="2">
        <v>42047</v>
      </c>
      <c r="C364" s="3" t="s">
        <v>2146</v>
      </c>
      <c r="D364" s="1" t="s">
        <v>39</v>
      </c>
      <c r="E364" s="1" t="s">
        <v>2147</v>
      </c>
      <c r="G364" s="1" t="s">
        <v>2148</v>
      </c>
      <c r="H364" s="1" t="s">
        <v>1448</v>
      </c>
      <c r="I364" s="1" t="s">
        <v>192</v>
      </c>
      <c r="J364" s="1" t="s">
        <v>2149</v>
      </c>
      <c r="K364" s="1" t="s">
        <v>129</v>
      </c>
      <c r="L364">
        <f t="shared" si="20"/>
        <v>12</v>
      </c>
      <c r="M364">
        <f t="shared" si="21"/>
        <v>2</v>
      </c>
      <c r="N364">
        <f t="shared" si="22"/>
        <v>2015</v>
      </c>
      <c r="O364" s="4">
        <v>8500000</v>
      </c>
      <c r="P364" s="4">
        <f t="shared" si="23"/>
        <v>35000000</v>
      </c>
      <c r="Q364" s="4">
        <v>43500000</v>
      </c>
    </row>
    <row r="365" spans="1:17" x14ac:dyDescent="0.2">
      <c r="A365" s="1" t="s">
        <v>2150</v>
      </c>
      <c r="B365" s="2">
        <v>41425</v>
      </c>
      <c r="C365" s="3" t="s">
        <v>2151</v>
      </c>
      <c r="D365" s="1" t="s">
        <v>132</v>
      </c>
      <c r="E365" s="1" t="s">
        <v>2152</v>
      </c>
      <c r="G365" s="1" t="s">
        <v>2153</v>
      </c>
      <c r="H365" s="1" t="s">
        <v>2154</v>
      </c>
      <c r="I365" s="1" t="s">
        <v>2155</v>
      </c>
      <c r="J365" s="1" t="s">
        <v>2156</v>
      </c>
      <c r="K365" s="1" t="s">
        <v>1311</v>
      </c>
      <c r="L365">
        <f t="shared" si="20"/>
        <v>31</v>
      </c>
      <c r="M365">
        <f t="shared" si="21"/>
        <v>5</v>
      </c>
      <c r="N365">
        <f t="shared" si="22"/>
        <v>2013</v>
      </c>
      <c r="O365" s="4">
        <v>6500000</v>
      </c>
      <c r="P365" s="4">
        <f t="shared" si="23"/>
        <v>-4100000</v>
      </c>
      <c r="Q365" s="4">
        <v>2400000</v>
      </c>
    </row>
    <row r="366" spans="1:17" x14ac:dyDescent="0.2">
      <c r="A366" s="1" t="s">
        <v>2157</v>
      </c>
      <c r="B366" s="2">
        <v>41889</v>
      </c>
      <c r="C366" s="3" t="s">
        <v>2158</v>
      </c>
      <c r="D366" s="1" t="s">
        <v>15</v>
      </c>
      <c r="E366" s="1" t="s">
        <v>1493</v>
      </c>
      <c r="G366" s="1" t="s">
        <v>33</v>
      </c>
      <c r="H366" s="1" t="s">
        <v>1026</v>
      </c>
      <c r="I366" s="1" t="s">
        <v>2159</v>
      </c>
      <c r="J366" s="1" t="s">
        <v>2160</v>
      </c>
      <c r="K366" s="1" t="s">
        <v>1040</v>
      </c>
      <c r="L366">
        <f t="shared" si="20"/>
        <v>7</v>
      </c>
      <c r="M366">
        <f t="shared" si="21"/>
        <v>9</v>
      </c>
      <c r="N366">
        <f t="shared" si="22"/>
        <v>2014</v>
      </c>
      <c r="O366" s="4">
        <v>55000000</v>
      </c>
      <c r="P366" s="4">
        <f t="shared" si="23"/>
        <v>137300000</v>
      </c>
      <c r="Q366" s="4">
        <v>192300000</v>
      </c>
    </row>
    <row r="367" spans="1:17" x14ac:dyDescent="0.2">
      <c r="A367" s="1" t="s">
        <v>2161</v>
      </c>
      <c r="B367" s="2">
        <v>41138</v>
      </c>
      <c r="C367" s="3" t="s">
        <v>2162</v>
      </c>
      <c r="D367" s="1" t="s">
        <v>22</v>
      </c>
      <c r="E367" s="1" t="s">
        <v>2163</v>
      </c>
      <c r="G367" s="1" t="s">
        <v>402</v>
      </c>
      <c r="H367" s="1" t="s">
        <v>1329</v>
      </c>
      <c r="I367" s="1" t="s">
        <v>2164</v>
      </c>
      <c r="J367" s="1" t="s">
        <v>364</v>
      </c>
      <c r="K367" s="1" t="s">
        <v>2165</v>
      </c>
      <c r="L367">
        <f t="shared" si="20"/>
        <v>17</v>
      </c>
      <c r="M367">
        <f t="shared" si="21"/>
        <v>8</v>
      </c>
      <c r="N367">
        <f t="shared" si="22"/>
        <v>2012</v>
      </c>
      <c r="O367" s="4">
        <v>100000000</v>
      </c>
      <c r="P367" s="4">
        <f t="shared" si="23"/>
        <v>205400000</v>
      </c>
      <c r="Q367" s="4">
        <v>305400000</v>
      </c>
    </row>
    <row r="368" spans="1:17" x14ac:dyDescent="0.2">
      <c r="A368" s="1" t="s">
        <v>2166</v>
      </c>
      <c r="B368" s="2">
        <v>41855</v>
      </c>
      <c r="C368" s="3" t="s">
        <v>2167</v>
      </c>
      <c r="D368" s="1" t="s">
        <v>22</v>
      </c>
      <c r="E368" s="1" t="s">
        <v>2168</v>
      </c>
      <c r="G368" s="1" t="s">
        <v>402</v>
      </c>
      <c r="H368" s="1" t="s">
        <v>1805</v>
      </c>
      <c r="I368" s="1" t="s">
        <v>60</v>
      </c>
      <c r="J368" s="1" t="s">
        <v>2169</v>
      </c>
      <c r="K368" s="1" t="s">
        <v>1329</v>
      </c>
      <c r="L368">
        <f t="shared" si="20"/>
        <v>4</v>
      </c>
      <c r="M368">
        <f t="shared" si="21"/>
        <v>8</v>
      </c>
      <c r="N368">
        <f t="shared" si="22"/>
        <v>2014</v>
      </c>
      <c r="O368" s="4">
        <v>90000000</v>
      </c>
      <c r="P368" s="4">
        <f t="shared" si="23"/>
        <v>116200000</v>
      </c>
      <c r="Q368" s="4">
        <v>206200000</v>
      </c>
    </row>
    <row r="369" spans="1:17" x14ac:dyDescent="0.2">
      <c r="A369" s="1" t="s">
        <v>2170</v>
      </c>
      <c r="B369" s="2">
        <v>41530</v>
      </c>
      <c r="C369" s="3" t="s">
        <v>2171</v>
      </c>
      <c r="D369" s="1" t="s">
        <v>132</v>
      </c>
      <c r="E369" s="1" t="s">
        <v>1265</v>
      </c>
      <c r="G369" s="1" t="s">
        <v>925</v>
      </c>
      <c r="H369" s="1" t="s">
        <v>551</v>
      </c>
      <c r="I369" s="1" t="s">
        <v>2172</v>
      </c>
      <c r="J369" s="1" t="s">
        <v>526</v>
      </c>
      <c r="K369" s="1" t="s">
        <v>2173</v>
      </c>
      <c r="L369">
        <f t="shared" si="20"/>
        <v>13</v>
      </c>
      <c r="M369">
        <f t="shared" si="21"/>
        <v>9</v>
      </c>
      <c r="N369">
        <f t="shared" si="22"/>
        <v>2013</v>
      </c>
      <c r="O369" s="4">
        <v>30000000</v>
      </c>
      <c r="P369" s="4">
        <f t="shared" si="23"/>
        <v>48400000</v>
      </c>
      <c r="Q369" s="4">
        <v>78400000</v>
      </c>
    </row>
    <row r="370" spans="1:17" x14ac:dyDescent="0.2">
      <c r="A370" s="1" t="s">
        <v>2174</v>
      </c>
      <c r="B370" s="2">
        <v>41775</v>
      </c>
      <c r="C370" s="3" t="s">
        <v>2175</v>
      </c>
      <c r="D370" s="1" t="s">
        <v>73</v>
      </c>
      <c r="E370" s="1" t="s">
        <v>2176</v>
      </c>
      <c r="G370" s="1" t="s">
        <v>620</v>
      </c>
      <c r="H370" s="1" t="s">
        <v>623</v>
      </c>
      <c r="L370">
        <f t="shared" si="20"/>
        <v>16</v>
      </c>
      <c r="M370">
        <f t="shared" si="21"/>
        <v>5</v>
      </c>
      <c r="N370">
        <f t="shared" si="22"/>
        <v>2014</v>
      </c>
      <c r="O370" s="4">
        <v>13000000</v>
      </c>
      <c r="P370" s="4">
        <f t="shared" si="23"/>
        <v>294200000</v>
      </c>
      <c r="Q370" s="4">
        <v>307200000</v>
      </c>
    </row>
    <row r="371" spans="1:17" x14ac:dyDescent="0.2">
      <c r="A371" s="1" t="s">
        <v>2177</v>
      </c>
      <c r="B371" s="2">
        <v>41026</v>
      </c>
      <c r="C371" s="3" t="s">
        <v>2178</v>
      </c>
      <c r="D371" s="1" t="s">
        <v>39</v>
      </c>
      <c r="E371" s="1" t="s">
        <v>1422</v>
      </c>
      <c r="G371" s="1" t="s">
        <v>1108</v>
      </c>
      <c r="H371" s="1" t="s">
        <v>696</v>
      </c>
      <c r="I371" s="1" t="s">
        <v>2179</v>
      </c>
      <c r="J371" s="1" t="s">
        <v>831</v>
      </c>
      <c r="K371" s="1" t="s">
        <v>2180</v>
      </c>
      <c r="L371">
        <f t="shared" si="20"/>
        <v>27</v>
      </c>
      <c r="M371">
        <f t="shared" si="21"/>
        <v>4</v>
      </c>
      <c r="N371">
        <f t="shared" si="22"/>
        <v>2012</v>
      </c>
      <c r="O371" s="4">
        <v>30000000</v>
      </c>
      <c r="P371" s="4">
        <f t="shared" si="23"/>
        <v>23900000</v>
      </c>
      <c r="Q371" s="4">
        <v>53900000</v>
      </c>
    </row>
    <row r="372" spans="1:17" x14ac:dyDescent="0.2">
      <c r="A372" s="1" t="s">
        <v>2181</v>
      </c>
      <c r="B372" s="2">
        <v>42377</v>
      </c>
      <c r="C372" s="3" t="s">
        <v>2182</v>
      </c>
      <c r="D372" s="1" t="s">
        <v>147</v>
      </c>
      <c r="E372" s="1" t="s">
        <v>2183</v>
      </c>
      <c r="G372" s="1" t="s">
        <v>2184</v>
      </c>
      <c r="H372" s="1" t="s">
        <v>2185</v>
      </c>
      <c r="L372">
        <f t="shared" si="20"/>
        <v>8</v>
      </c>
      <c r="M372">
        <f t="shared" si="21"/>
        <v>1</v>
      </c>
      <c r="N372">
        <f t="shared" si="22"/>
        <v>2016</v>
      </c>
      <c r="O372" s="4">
        <v>10000000</v>
      </c>
      <c r="P372" s="4">
        <f t="shared" si="23"/>
        <v>27600000</v>
      </c>
      <c r="Q372" s="4">
        <v>37600000</v>
      </c>
    </row>
    <row r="373" spans="1:17" x14ac:dyDescent="0.2">
      <c r="A373" s="1" t="s">
        <v>2186</v>
      </c>
      <c r="B373" s="2">
        <v>42215</v>
      </c>
      <c r="C373" s="3" t="s">
        <v>2187</v>
      </c>
      <c r="D373" s="1" t="s">
        <v>15</v>
      </c>
      <c r="E373" s="1" t="s">
        <v>348</v>
      </c>
      <c r="G373" s="1" t="s">
        <v>976</v>
      </c>
      <c r="H373" s="1" t="s">
        <v>2188</v>
      </c>
      <c r="I373" s="1" t="s">
        <v>348</v>
      </c>
      <c r="L373">
        <f t="shared" si="20"/>
        <v>30</v>
      </c>
      <c r="M373">
        <f t="shared" si="21"/>
        <v>7</v>
      </c>
      <c r="N373">
        <f t="shared" si="22"/>
        <v>2015</v>
      </c>
      <c r="O373" s="4">
        <v>5000000</v>
      </c>
      <c r="P373" s="4">
        <f t="shared" si="23"/>
        <v>54000000</v>
      </c>
      <c r="Q373" s="4">
        <v>59000000</v>
      </c>
    </row>
    <row r="374" spans="1:17" x14ac:dyDescent="0.2">
      <c r="A374" s="1" t="s">
        <v>2189</v>
      </c>
      <c r="B374" s="2">
        <v>41862</v>
      </c>
      <c r="C374" s="3" t="s">
        <v>2190</v>
      </c>
      <c r="D374" s="1" t="s">
        <v>155</v>
      </c>
      <c r="E374" s="1" t="s">
        <v>2191</v>
      </c>
      <c r="G374" s="1" t="s">
        <v>1681</v>
      </c>
      <c r="H374" s="1" t="s">
        <v>881</v>
      </c>
      <c r="I374" s="1" t="s">
        <v>780</v>
      </c>
      <c r="J374" s="1" t="s">
        <v>300</v>
      </c>
      <c r="K374" s="1" t="s">
        <v>2192</v>
      </c>
      <c r="L374">
        <f t="shared" si="20"/>
        <v>11</v>
      </c>
      <c r="M374">
        <f t="shared" si="21"/>
        <v>8</v>
      </c>
      <c r="N374">
        <f t="shared" si="22"/>
        <v>2014</v>
      </c>
      <c r="O374" s="4">
        <v>25000000</v>
      </c>
      <c r="P374" s="4">
        <f t="shared" si="23"/>
        <v>42000000</v>
      </c>
      <c r="Q374" s="4">
        <v>67000000</v>
      </c>
    </row>
    <row r="375" spans="1:17" x14ac:dyDescent="0.2">
      <c r="A375" s="1" t="s">
        <v>2193</v>
      </c>
      <c r="B375" s="2">
        <v>41676</v>
      </c>
      <c r="C375" s="3" t="s">
        <v>2194</v>
      </c>
      <c r="D375" s="1" t="s">
        <v>39</v>
      </c>
      <c r="E375" s="1" t="s">
        <v>1376</v>
      </c>
      <c r="G375" s="1" t="s">
        <v>921</v>
      </c>
      <c r="H375" s="1" t="s">
        <v>2195</v>
      </c>
      <c r="I375" s="1" t="s">
        <v>2196</v>
      </c>
      <c r="J375" s="1" t="s">
        <v>2197</v>
      </c>
      <c r="K375" s="1" t="s">
        <v>670</v>
      </c>
      <c r="L375">
        <f t="shared" si="20"/>
        <v>6</v>
      </c>
      <c r="M375">
        <f t="shared" si="21"/>
        <v>2</v>
      </c>
      <c r="N375">
        <f t="shared" si="22"/>
        <v>2014</v>
      </c>
      <c r="O375" s="4">
        <v>23000000</v>
      </c>
      <c r="P375" s="4">
        <f t="shared" si="23"/>
        <v>151800000</v>
      </c>
      <c r="Q375" s="4">
        <v>174800000</v>
      </c>
    </row>
    <row r="376" spans="1:17" x14ac:dyDescent="0.2">
      <c r="A376" s="1" t="s">
        <v>2198</v>
      </c>
      <c r="B376" s="2">
        <v>41404</v>
      </c>
      <c r="C376" s="3" t="s">
        <v>2199</v>
      </c>
      <c r="D376" s="1" t="s">
        <v>73</v>
      </c>
      <c r="E376" s="1" t="s">
        <v>2200</v>
      </c>
      <c r="G376" s="1" t="s">
        <v>628</v>
      </c>
      <c r="H376" s="1" t="s">
        <v>1576</v>
      </c>
      <c r="I376" s="1" t="s">
        <v>348</v>
      </c>
      <c r="J376" s="1" t="s">
        <v>1957</v>
      </c>
      <c r="K376" s="1" t="s">
        <v>1480</v>
      </c>
      <c r="L376">
        <f t="shared" si="20"/>
        <v>10</v>
      </c>
      <c r="M376">
        <f t="shared" si="21"/>
        <v>5</v>
      </c>
      <c r="N376">
        <f t="shared" si="22"/>
        <v>2013</v>
      </c>
      <c r="O376" s="4">
        <v>105000000</v>
      </c>
      <c r="P376" s="4">
        <f t="shared" si="23"/>
        <v>246000000</v>
      </c>
      <c r="Q376" s="4">
        <v>351000000</v>
      </c>
    </row>
    <row r="377" spans="1:17" x14ac:dyDescent="0.2">
      <c r="A377" s="1" t="s">
        <v>2201</v>
      </c>
      <c r="B377" s="2">
        <v>40935</v>
      </c>
      <c r="C377" s="3" t="s">
        <v>2202</v>
      </c>
      <c r="D377" s="1" t="s">
        <v>22</v>
      </c>
      <c r="E377" s="1" t="s">
        <v>2203</v>
      </c>
      <c r="G377" s="1" t="s">
        <v>134</v>
      </c>
      <c r="H377" s="1" t="s">
        <v>714</v>
      </c>
      <c r="I377" s="1" t="s">
        <v>1053</v>
      </c>
      <c r="J377" s="1" t="s">
        <v>2204</v>
      </c>
      <c r="L377">
        <f t="shared" si="20"/>
        <v>27</v>
      </c>
      <c r="M377">
        <f t="shared" si="21"/>
        <v>1</v>
      </c>
      <c r="N377">
        <f t="shared" si="22"/>
        <v>2012</v>
      </c>
      <c r="O377" s="4">
        <v>25000000</v>
      </c>
      <c r="P377" s="4">
        <f t="shared" si="23"/>
        <v>52300000</v>
      </c>
      <c r="Q377" s="4">
        <v>77300000</v>
      </c>
    </row>
    <row r="378" spans="1:17" x14ac:dyDescent="0.2">
      <c r="A378" s="1" t="s">
        <v>2205</v>
      </c>
      <c r="B378" s="2">
        <v>42083</v>
      </c>
      <c r="C378" s="3" t="s">
        <v>2206</v>
      </c>
      <c r="D378" s="1" t="s">
        <v>15</v>
      </c>
      <c r="E378" s="1" t="s">
        <v>2207</v>
      </c>
      <c r="G378" s="1" t="s">
        <v>825</v>
      </c>
      <c r="H378" s="1" t="s">
        <v>2208</v>
      </c>
      <c r="I378" s="1" t="s">
        <v>1470</v>
      </c>
      <c r="J378" s="1" t="s">
        <v>853</v>
      </c>
      <c r="K378" s="1" t="s">
        <v>387</v>
      </c>
      <c r="L378">
        <f t="shared" si="20"/>
        <v>20</v>
      </c>
      <c r="M378">
        <f t="shared" si="21"/>
        <v>3</v>
      </c>
      <c r="N378">
        <f t="shared" si="22"/>
        <v>2015</v>
      </c>
      <c r="O378" s="4">
        <v>40000000</v>
      </c>
      <c r="P378" s="4">
        <f t="shared" si="23"/>
        <v>-15800000</v>
      </c>
      <c r="Q378" s="4">
        <v>24200000</v>
      </c>
    </row>
    <row r="379" spans="1:17" x14ac:dyDescent="0.2">
      <c r="A379" s="1" t="s">
        <v>2209</v>
      </c>
      <c r="B379" s="2">
        <v>41417</v>
      </c>
      <c r="C379" s="3" t="s">
        <v>2210</v>
      </c>
      <c r="D379" s="1" t="s">
        <v>39</v>
      </c>
      <c r="E379" s="1" t="s">
        <v>2211</v>
      </c>
      <c r="G379" s="1" t="s">
        <v>181</v>
      </c>
      <c r="H379" s="1" t="s">
        <v>2094</v>
      </c>
      <c r="I379" s="1" t="s">
        <v>650</v>
      </c>
      <c r="J379" s="1" t="s">
        <v>2212</v>
      </c>
      <c r="K379" s="1" t="s">
        <v>1532</v>
      </c>
      <c r="L379">
        <f t="shared" si="20"/>
        <v>23</v>
      </c>
      <c r="M379">
        <f t="shared" si="21"/>
        <v>5</v>
      </c>
      <c r="N379">
        <f t="shared" si="22"/>
        <v>2013</v>
      </c>
      <c r="O379" s="4">
        <v>103000000</v>
      </c>
      <c r="P379" s="4">
        <f t="shared" si="23"/>
        <v>259000000</v>
      </c>
      <c r="Q379" s="4">
        <v>362000000</v>
      </c>
    </row>
    <row r="380" spans="1:17" x14ac:dyDescent="0.2">
      <c r="A380" s="1" t="s">
        <v>2213</v>
      </c>
      <c r="B380" s="2">
        <v>42363</v>
      </c>
      <c r="C380" s="3" t="s">
        <v>2214</v>
      </c>
      <c r="D380" s="1" t="s">
        <v>73</v>
      </c>
      <c r="E380" s="1" t="s">
        <v>627</v>
      </c>
      <c r="G380" s="1" t="s">
        <v>629</v>
      </c>
      <c r="H380" s="1" t="s">
        <v>2215</v>
      </c>
      <c r="I380" s="1" t="s">
        <v>2216</v>
      </c>
      <c r="J380" s="1" t="s">
        <v>2217</v>
      </c>
      <c r="K380" s="1" t="s">
        <v>2218</v>
      </c>
      <c r="L380">
        <f t="shared" si="20"/>
        <v>25</v>
      </c>
      <c r="M380">
        <f t="shared" si="21"/>
        <v>12</v>
      </c>
      <c r="N380">
        <f t="shared" si="22"/>
        <v>2015</v>
      </c>
      <c r="O380" s="4">
        <v>44000000</v>
      </c>
      <c r="P380" s="4">
        <f t="shared" si="23"/>
        <v>111800000</v>
      </c>
      <c r="Q380" s="4">
        <v>155800000</v>
      </c>
    </row>
    <row r="381" spans="1:17" x14ac:dyDescent="0.2">
      <c r="A381" s="1" t="s">
        <v>2219</v>
      </c>
      <c r="B381" s="2">
        <v>41453</v>
      </c>
      <c r="C381" s="3" t="s">
        <v>2220</v>
      </c>
      <c r="D381" s="1" t="s">
        <v>22</v>
      </c>
      <c r="E381" s="1" t="s">
        <v>859</v>
      </c>
      <c r="G381" s="1" t="s">
        <v>1523</v>
      </c>
      <c r="H381" s="1" t="s">
        <v>860</v>
      </c>
      <c r="I381" s="1" t="s">
        <v>2221</v>
      </c>
      <c r="J381" s="1" t="s">
        <v>189</v>
      </c>
      <c r="K381" s="1" t="s">
        <v>2222</v>
      </c>
      <c r="L381">
        <f t="shared" si="20"/>
        <v>28</v>
      </c>
      <c r="M381">
        <f t="shared" si="21"/>
        <v>6</v>
      </c>
      <c r="N381">
        <f t="shared" si="22"/>
        <v>2013</v>
      </c>
      <c r="O381" s="4">
        <v>43000000</v>
      </c>
      <c r="P381" s="4">
        <f t="shared" si="23"/>
        <v>186900000</v>
      </c>
      <c r="Q381" s="4">
        <v>229900000</v>
      </c>
    </row>
    <row r="382" spans="1:17" x14ac:dyDescent="0.2">
      <c r="A382" s="1" t="s">
        <v>2223</v>
      </c>
      <c r="B382" s="2">
        <v>41974</v>
      </c>
      <c r="C382" s="3" t="s">
        <v>2224</v>
      </c>
      <c r="D382" s="1" t="s">
        <v>140</v>
      </c>
      <c r="E382" s="1" t="s">
        <v>2225</v>
      </c>
      <c r="G382" s="1" t="s">
        <v>2226</v>
      </c>
      <c r="H382" s="1" t="s">
        <v>2227</v>
      </c>
      <c r="I382" s="1" t="s">
        <v>1064</v>
      </c>
      <c r="J382" s="1" t="s">
        <v>242</v>
      </c>
      <c r="K382" s="1" t="s">
        <v>654</v>
      </c>
      <c r="L382">
        <f t="shared" si="20"/>
        <v>1</v>
      </c>
      <c r="M382">
        <f t="shared" si="21"/>
        <v>12</v>
      </c>
      <c r="N382">
        <f t="shared" si="22"/>
        <v>2014</v>
      </c>
      <c r="O382" s="4">
        <v>250000000</v>
      </c>
      <c r="P382" s="4">
        <f t="shared" si="23"/>
        <v>706000000</v>
      </c>
      <c r="Q382" s="4">
        <v>956000000</v>
      </c>
    </row>
    <row r="383" spans="1:17" x14ac:dyDescent="0.2">
      <c r="A383" s="1" t="s">
        <v>2228</v>
      </c>
      <c r="B383" s="2">
        <v>41362</v>
      </c>
      <c r="C383" s="3" t="s">
        <v>2229</v>
      </c>
      <c r="D383" s="1" t="s">
        <v>155</v>
      </c>
      <c r="E383" s="1" t="s">
        <v>2230</v>
      </c>
      <c r="G383" s="1" t="s">
        <v>394</v>
      </c>
      <c r="H383" s="1" t="s">
        <v>2231</v>
      </c>
      <c r="I383" s="1" t="s">
        <v>2232</v>
      </c>
      <c r="J383" s="1" t="s">
        <v>2233</v>
      </c>
      <c r="K383" s="1" t="s">
        <v>1689</v>
      </c>
      <c r="L383">
        <f t="shared" si="20"/>
        <v>29</v>
      </c>
      <c r="M383">
        <f t="shared" si="21"/>
        <v>3</v>
      </c>
      <c r="N383">
        <f t="shared" si="22"/>
        <v>2013</v>
      </c>
      <c r="O383" s="4">
        <v>40000000</v>
      </c>
      <c r="P383" s="4">
        <f t="shared" si="23"/>
        <v>23300000</v>
      </c>
      <c r="Q383" s="4">
        <v>63300000</v>
      </c>
    </row>
    <row r="384" spans="1:17" x14ac:dyDescent="0.2">
      <c r="A384" s="1" t="s">
        <v>2234</v>
      </c>
      <c r="B384" s="2">
        <v>41859</v>
      </c>
      <c r="C384" s="3" t="s">
        <v>2235</v>
      </c>
      <c r="D384" s="1" t="s">
        <v>73</v>
      </c>
      <c r="E384" s="1" t="s">
        <v>1813</v>
      </c>
      <c r="G384" s="1" t="s">
        <v>758</v>
      </c>
      <c r="H384" s="1" t="s">
        <v>2236</v>
      </c>
      <c r="L384">
        <f t="shared" si="20"/>
        <v>8</v>
      </c>
      <c r="M384">
        <f t="shared" si="21"/>
        <v>8</v>
      </c>
      <c r="N384">
        <f t="shared" si="22"/>
        <v>2014</v>
      </c>
      <c r="O384" s="4">
        <v>22000000</v>
      </c>
      <c r="P384" s="4">
        <f t="shared" si="23"/>
        <v>66900000</v>
      </c>
      <c r="Q384" s="4">
        <v>88900000</v>
      </c>
    </row>
    <row r="385" spans="1:17" x14ac:dyDescent="0.2">
      <c r="A385" s="1" t="s">
        <v>2237</v>
      </c>
      <c r="B385" s="2">
        <v>40991</v>
      </c>
      <c r="C385" s="3" t="s">
        <v>2238</v>
      </c>
      <c r="D385" s="1" t="s">
        <v>22</v>
      </c>
      <c r="E385" s="1" t="s">
        <v>795</v>
      </c>
      <c r="G385" s="1" t="s">
        <v>1146</v>
      </c>
      <c r="H385" s="1" t="s">
        <v>733</v>
      </c>
      <c r="I385" s="1" t="s">
        <v>1042</v>
      </c>
      <c r="J385" s="1" t="s">
        <v>2239</v>
      </c>
      <c r="K385" s="1" t="s">
        <v>1297</v>
      </c>
      <c r="L385">
        <f t="shared" si="20"/>
        <v>23</v>
      </c>
      <c r="M385">
        <f t="shared" si="21"/>
        <v>3</v>
      </c>
      <c r="N385">
        <f t="shared" si="22"/>
        <v>2012</v>
      </c>
      <c r="O385" s="4">
        <v>78000000</v>
      </c>
      <c r="P385" s="4">
        <f t="shared" si="23"/>
        <v>616400000</v>
      </c>
      <c r="Q385" s="4">
        <v>694400000</v>
      </c>
    </row>
    <row r="386" spans="1:17" x14ac:dyDescent="0.2">
      <c r="A386" s="1" t="s">
        <v>2240</v>
      </c>
      <c r="B386" s="2">
        <v>41953</v>
      </c>
      <c r="C386" s="3" t="s">
        <v>2241</v>
      </c>
      <c r="D386" s="1" t="s">
        <v>155</v>
      </c>
      <c r="E386" s="1" t="s">
        <v>2242</v>
      </c>
      <c r="G386" s="1" t="s">
        <v>1146</v>
      </c>
      <c r="H386" s="1" t="s">
        <v>733</v>
      </c>
      <c r="I386" s="1" t="s">
        <v>1481</v>
      </c>
      <c r="J386" s="1" t="s">
        <v>1474</v>
      </c>
      <c r="K386" s="1" t="s">
        <v>2243</v>
      </c>
      <c r="L386">
        <f t="shared" si="20"/>
        <v>10</v>
      </c>
      <c r="M386">
        <f t="shared" si="21"/>
        <v>11</v>
      </c>
      <c r="N386">
        <f t="shared" si="22"/>
        <v>2014</v>
      </c>
      <c r="O386" s="4">
        <v>125000000</v>
      </c>
      <c r="P386" s="4">
        <f t="shared" si="23"/>
        <v>630400000</v>
      </c>
      <c r="Q386" s="4">
        <v>755400000</v>
      </c>
    </row>
    <row r="387" spans="1:17" x14ac:dyDescent="0.2">
      <c r="A387" s="1" t="s">
        <v>2244</v>
      </c>
      <c r="B387" s="2">
        <v>42312</v>
      </c>
      <c r="C387" s="3" t="s">
        <v>2245</v>
      </c>
      <c r="D387" s="1" t="s">
        <v>155</v>
      </c>
      <c r="E387" s="1" t="s">
        <v>2242</v>
      </c>
      <c r="G387" s="1" t="s">
        <v>1146</v>
      </c>
      <c r="H387" s="1" t="s">
        <v>733</v>
      </c>
      <c r="I387" s="1" t="s">
        <v>1042</v>
      </c>
      <c r="J387" s="1" t="s">
        <v>1481</v>
      </c>
      <c r="K387" s="1" t="s">
        <v>1297</v>
      </c>
      <c r="L387">
        <f t="shared" ref="L387:L450" si="24">DAY(B387)</f>
        <v>4</v>
      </c>
      <c r="M387">
        <f t="shared" ref="M387:M450" si="25">MONTH(B387)</f>
        <v>11</v>
      </c>
      <c r="N387">
        <f t="shared" ref="N387:N450" si="26">YEAR(B387)</f>
        <v>2015</v>
      </c>
      <c r="O387" s="4">
        <v>160000000</v>
      </c>
      <c r="P387" s="4">
        <f t="shared" ref="P387:P450" si="27">Q387-O387</f>
        <v>493400000</v>
      </c>
      <c r="Q387" s="4">
        <v>653400000</v>
      </c>
    </row>
    <row r="388" spans="1:17" x14ac:dyDescent="0.2">
      <c r="A388" s="1" t="s">
        <v>2246</v>
      </c>
      <c r="B388" s="2">
        <v>42482</v>
      </c>
      <c r="C388" s="3" t="s">
        <v>2247</v>
      </c>
      <c r="D388" s="1" t="s">
        <v>310</v>
      </c>
      <c r="E388" s="1" t="s">
        <v>2248</v>
      </c>
      <c r="G388" s="1" t="s">
        <v>354</v>
      </c>
      <c r="H388" s="1" t="s">
        <v>1179</v>
      </c>
      <c r="I388" s="1" t="s">
        <v>696</v>
      </c>
      <c r="J388" s="1" t="s">
        <v>110</v>
      </c>
      <c r="K388" s="1" t="s">
        <v>2249</v>
      </c>
      <c r="L388">
        <f t="shared" si="24"/>
        <v>22</v>
      </c>
      <c r="M388">
        <f t="shared" si="25"/>
        <v>4</v>
      </c>
      <c r="N388">
        <f t="shared" si="26"/>
        <v>2016</v>
      </c>
      <c r="O388" s="4">
        <v>115000000</v>
      </c>
      <c r="P388" s="4">
        <f t="shared" si="27"/>
        <v>49600000</v>
      </c>
      <c r="Q388" s="4">
        <v>164600000</v>
      </c>
    </row>
    <row r="389" spans="1:17" x14ac:dyDescent="0.2">
      <c r="A389" s="1" t="s">
        <v>2250</v>
      </c>
      <c r="B389" s="2">
        <v>41397</v>
      </c>
      <c r="C389" s="3" t="s">
        <v>2251</v>
      </c>
      <c r="D389" s="1" t="s">
        <v>73</v>
      </c>
      <c r="E389" s="1" t="s">
        <v>524</v>
      </c>
      <c r="G389" s="1" t="s">
        <v>2252</v>
      </c>
      <c r="H389" s="1" t="s">
        <v>1291</v>
      </c>
      <c r="I389" s="1" t="s">
        <v>2253</v>
      </c>
      <c r="J389" s="1" t="s">
        <v>423</v>
      </c>
      <c r="K389" s="1" t="s">
        <v>1160</v>
      </c>
      <c r="L389">
        <f t="shared" si="24"/>
        <v>3</v>
      </c>
      <c r="M389">
        <f t="shared" si="25"/>
        <v>5</v>
      </c>
      <c r="N389">
        <f t="shared" si="26"/>
        <v>2013</v>
      </c>
      <c r="O389" s="4">
        <v>10000000</v>
      </c>
      <c r="P389" s="4">
        <f t="shared" si="27"/>
        <v>-5600000</v>
      </c>
      <c r="Q389" s="4">
        <v>4400000</v>
      </c>
    </row>
    <row r="390" spans="1:17" x14ac:dyDescent="0.2">
      <c r="A390" s="1" t="s">
        <v>2254</v>
      </c>
      <c r="B390" s="2">
        <v>41746</v>
      </c>
      <c r="C390" s="3" t="s">
        <v>2255</v>
      </c>
      <c r="D390" s="1" t="s">
        <v>865</v>
      </c>
      <c r="E390" s="1" t="s">
        <v>2256</v>
      </c>
      <c r="G390" s="1" t="s">
        <v>1160</v>
      </c>
      <c r="H390" s="1" t="s">
        <v>2257</v>
      </c>
      <c r="I390" s="1" t="s">
        <v>2258</v>
      </c>
      <c r="J390" s="1" t="s">
        <v>774</v>
      </c>
      <c r="K390" s="1" t="s">
        <v>2259</v>
      </c>
      <c r="L390">
        <f t="shared" si="24"/>
        <v>17</v>
      </c>
      <c r="M390">
        <f t="shared" si="25"/>
        <v>4</v>
      </c>
      <c r="N390">
        <f t="shared" si="26"/>
        <v>2014</v>
      </c>
      <c r="O390" s="4">
        <v>16000000</v>
      </c>
      <c r="P390" s="4">
        <f t="shared" si="27"/>
        <v>-13200000</v>
      </c>
      <c r="Q390" s="4">
        <v>2800000</v>
      </c>
    </row>
    <row r="391" spans="1:17" x14ac:dyDescent="0.2">
      <c r="A391" s="1" t="s">
        <v>2260</v>
      </c>
      <c r="B391" s="2">
        <v>41880</v>
      </c>
      <c r="C391" s="3" t="s">
        <v>2261</v>
      </c>
      <c r="D391" s="1" t="s">
        <v>73</v>
      </c>
      <c r="E391" s="1" t="s">
        <v>2262</v>
      </c>
      <c r="G391" s="1" t="s">
        <v>349</v>
      </c>
      <c r="H391" s="1" t="s">
        <v>2263</v>
      </c>
      <c r="I391" s="1" t="s">
        <v>1838</v>
      </c>
      <c r="J391" s="1" t="s">
        <v>2264</v>
      </c>
      <c r="K391" s="1" t="s">
        <v>2265</v>
      </c>
      <c r="L391">
        <f t="shared" si="24"/>
        <v>29</v>
      </c>
      <c r="M391">
        <f t="shared" si="25"/>
        <v>8</v>
      </c>
      <c r="N391">
        <f t="shared" si="26"/>
        <v>2014</v>
      </c>
      <c r="O391" s="4">
        <v>14000000</v>
      </c>
      <c r="P391" s="4">
        <f t="shared" si="27"/>
        <v>219600000</v>
      </c>
      <c r="Q391" s="4">
        <v>233600000</v>
      </c>
    </row>
    <row r="392" spans="1:17" x14ac:dyDescent="0.2">
      <c r="A392" s="1" t="s">
        <v>2266</v>
      </c>
      <c r="B392" s="2">
        <v>41264</v>
      </c>
      <c r="C392" s="3" t="s">
        <v>2267</v>
      </c>
      <c r="D392" s="1" t="s">
        <v>73</v>
      </c>
      <c r="E392" s="1" t="s">
        <v>2268</v>
      </c>
      <c r="G392" s="1" t="s">
        <v>1921</v>
      </c>
      <c r="H392" s="1" t="s">
        <v>1097</v>
      </c>
      <c r="L392">
        <f t="shared" si="24"/>
        <v>21</v>
      </c>
      <c r="M392">
        <f t="shared" si="25"/>
        <v>12</v>
      </c>
      <c r="N392">
        <f t="shared" si="26"/>
        <v>2012</v>
      </c>
      <c r="O392" s="4">
        <v>45000000</v>
      </c>
      <c r="P392" s="4">
        <f t="shared" si="27"/>
        <v>135300000</v>
      </c>
      <c r="Q392" s="4">
        <v>180300000</v>
      </c>
    </row>
    <row r="393" spans="1:17" x14ac:dyDescent="0.2">
      <c r="A393" s="1" t="s">
        <v>2269</v>
      </c>
      <c r="B393" s="2">
        <v>41348</v>
      </c>
      <c r="C393" s="3" t="s">
        <v>2270</v>
      </c>
      <c r="D393" s="1" t="s">
        <v>39</v>
      </c>
      <c r="E393" s="1" t="s">
        <v>2271</v>
      </c>
      <c r="G393" s="1" t="s">
        <v>595</v>
      </c>
      <c r="H393" s="1" t="s">
        <v>676</v>
      </c>
      <c r="I393" s="1" t="s">
        <v>992</v>
      </c>
      <c r="J393" s="1" t="s">
        <v>1262</v>
      </c>
      <c r="K393" s="1" t="s">
        <v>718</v>
      </c>
      <c r="L393">
        <f t="shared" si="24"/>
        <v>15</v>
      </c>
      <c r="M393">
        <f t="shared" si="25"/>
        <v>3</v>
      </c>
      <c r="N393">
        <f t="shared" si="26"/>
        <v>2013</v>
      </c>
      <c r="O393" s="4">
        <v>34000000</v>
      </c>
      <c r="P393" s="4">
        <f t="shared" si="27"/>
        <v>-6600000</v>
      </c>
      <c r="Q393" s="4">
        <v>27400000</v>
      </c>
    </row>
    <row r="394" spans="1:17" x14ac:dyDescent="0.2">
      <c r="A394" s="1" t="s">
        <v>2272</v>
      </c>
      <c r="B394" s="2">
        <v>42564</v>
      </c>
      <c r="C394" s="3" t="s">
        <v>2273</v>
      </c>
      <c r="D394" s="1" t="s">
        <v>73</v>
      </c>
      <c r="E394" s="1" t="s">
        <v>1797</v>
      </c>
      <c r="G394" s="1" t="s">
        <v>249</v>
      </c>
      <c r="H394" s="1" t="s">
        <v>2233</v>
      </c>
      <c r="I394" s="1" t="s">
        <v>1746</v>
      </c>
      <c r="J394" s="1" t="s">
        <v>214</v>
      </c>
      <c r="K394" s="1" t="s">
        <v>388</v>
      </c>
      <c r="L394">
        <f t="shared" si="24"/>
        <v>13</v>
      </c>
      <c r="M394">
        <f t="shared" si="25"/>
        <v>7</v>
      </c>
      <c r="N394">
        <f t="shared" si="26"/>
        <v>2016</v>
      </c>
      <c r="O394" s="4">
        <v>47500000</v>
      </c>
      <c r="P394" s="4">
        <f t="shared" si="27"/>
        <v>-32300000</v>
      </c>
      <c r="Q394" s="4">
        <v>15200000</v>
      </c>
    </row>
    <row r="395" spans="1:17" x14ac:dyDescent="0.2">
      <c r="A395" s="1" t="s">
        <v>2274</v>
      </c>
      <c r="B395" s="2">
        <v>42262</v>
      </c>
      <c r="C395" s="3" t="s">
        <v>2275</v>
      </c>
      <c r="D395" s="1" t="s">
        <v>39</v>
      </c>
      <c r="E395" s="1" t="s">
        <v>2276</v>
      </c>
      <c r="G395" s="1" t="s">
        <v>925</v>
      </c>
      <c r="H395" s="1" t="s">
        <v>1059</v>
      </c>
      <c r="I395" s="1" t="s">
        <v>1445</v>
      </c>
      <c r="J395" s="1" t="s">
        <v>1602</v>
      </c>
      <c r="K395" s="1" t="s">
        <v>2277</v>
      </c>
      <c r="L395">
        <f t="shared" si="24"/>
        <v>15</v>
      </c>
      <c r="M395">
        <f t="shared" si="25"/>
        <v>9</v>
      </c>
      <c r="N395">
        <f t="shared" si="26"/>
        <v>2015</v>
      </c>
      <c r="O395" s="4">
        <v>44000000</v>
      </c>
      <c r="P395" s="4">
        <f t="shared" si="27"/>
        <v>150600000</v>
      </c>
      <c r="Q395" s="4">
        <v>194600000</v>
      </c>
    </row>
    <row r="396" spans="1:17" x14ac:dyDescent="0.2">
      <c r="A396" s="1" t="s">
        <v>2278</v>
      </c>
      <c r="B396" s="2">
        <v>41432</v>
      </c>
      <c r="C396" s="3" t="s">
        <v>2279</v>
      </c>
      <c r="D396" s="1" t="s">
        <v>39</v>
      </c>
      <c r="E396" s="1" t="s">
        <v>1437</v>
      </c>
      <c r="G396" s="1" t="s">
        <v>2280</v>
      </c>
      <c r="H396" s="1" t="s">
        <v>1440</v>
      </c>
      <c r="I396" s="1" t="s">
        <v>1307</v>
      </c>
      <c r="J396" s="1" t="s">
        <v>236</v>
      </c>
      <c r="K396" s="1" t="s">
        <v>2281</v>
      </c>
      <c r="L396">
        <f t="shared" si="24"/>
        <v>7</v>
      </c>
      <c r="M396">
        <f t="shared" si="25"/>
        <v>6</v>
      </c>
      <c r="N396">
        <f t="shared" si="26"/>
        <v>2013</v>
      </c>
      <c r="O396" s="4">
        <v>58000000</v>
      </c>
      <c r="P396" s="4">
        <f t="shared" si="27"/>
        <v>35000000</v>
      </c>
      <c r="Q396" s="4">
        <v>93000000</v>
      </c>
    </row>
    <row r="397" spans="1:17" x14ac:dyDescent="0.2">
      <c r="A397" s="1" t="s">
        <v>2282</v>
      </c>
      <c r="B397" s="2">
        <v>41984</v>
      </c>
      <c r="C397" s="3" t="s">
        <v>2283</v>
      </c>
      <c r="D397" s="1" t="s">
        <v>22</v>
      </c>
      <c r="E397" s="1" t="s">
        <v>1185</v>
      </c>
      <c r="F397" s="1" t="s">
        <v>2284</v>
      </c>
      <c r="G397" s="1" t="s">
        <v>1185</v>
      </c>
      <c r="H397" s="1" t="s">
        <v>2285</v>
      </c>
      <c r="I397" s="1" t="s">
        <v>1485</v>
      </c>
      <c r="L397">
        <f t="shared" si="24"/>
        <v>11</v>
      </c>
      <c r="M397">
        <f t="shared" si="25"/>
        <v>12</v>
      </c>
      <c r="N397">
        <f t="shared" si="26"/>
        <v>2014</v>
      </c>
      <c r="O397" s="4">
        <v>44000000</v>
      </c>
      <c r="P397" s="4">
        <f t="shared" si="27"/>
        <v>-32700000</v>
      </c>
      <c r="Q397" s="4">
        <v>11300000</v>
      </c>
    </row>
    <row r="398" spans="1:17" x14ac:dyDescent="0.2">
      <c r="A398" s="1" t="s">
        <v>2286</v>
      </c>
      <c r="B398" s="2">
        <v>41886</v>
      </c>
      <c r="C398" s="3" t="s">
        <v>2287</v>
      </c>
      <c r="D398" s="1" t="s">
        <v>39</v>
      </c>
      <c r="E398" s="1" t="s">
        <v>2288</v>
      </c>
      <c r="G398" s="1" t="s">
        <v>471</v>
      </c>
      <c r="H398" s="1" t="s">
        <v>638</v>
      </c>
      <c r="I398" s="1" t="s">
        <v>2289</v>
      </c>
      <c r="J398" s="1" t="s">
        <v>2109</v>
      </c>
      <c r="K398" s="1" t="s">
        <v>1524</v>
      </c>
      <c r="L398">
        <f t="shared" si="24"/>
        <v>4</v>
      </c>
      <c r="M398">
        <f t="shared" si="25"/>
        <v>9</v>
      </c>
      <c r="N398">
        <f t="shared" si="26"/>
        <v>2014</v>
      </c>
      <c r="O398" s="4">
        <v>50000000</v>
      </c>
      <c r="P398" s="4">
        <f t="shared" si="27"/>
        <v>34400000</v>
      </c>
      <c r="Q398" s="4">
        <v>84400000</v>
      </c>
    </row>
    <row r="399" spans="1:17" x14ac:dyDescent="0.2">
      <c r="A399" s="1" t="s">
        <v>2290</v>
      </c>
      <c r="B399" s="2">
        <v>42342</v>
      </c>
      <c r="C399" s="3" t="s">
        <v>2291</v>
      </c>
      <c r="D399" s="1" t="s">
        <v>39</v>
      </c>
      <c r="E399" s="1" t="s">
        <v>2292</v>
      </c>
      <c r="G399" s="1" t="s">
        <v>2038</v>
      </c>
      <c r="H399" s="1" t="s">
        <v>2293</v>
      </c>
      <c r="I399" s="1" t="s">
        <v>397</v>
      </c>
      <c r="J399" s="1" t="s">
        <v>2294</v>
      </c>
      <c r="K399" s="1" t="s">
        <v>2295</v>
      </c>
      <c r="L399">
        <f t="shared" si="24"/>
        <v>4</v>
      </c>
      <c r="M399">
        <f t="shared" si="25"/>
        <v>12</v>
      </c>
      <c r="N399">
        <f t="shared" si="26"/>
        <v>2015</v>
      </c>
      <c r="O399" s="4">
        <v>6000000</v>
      </c>
      <c r="P399" s="4">
        <f t="shared" si="27"/>
        <v>35400000</v>
      </c>
      <c r="Q399" s="4">
        <v>41400000</v>
      </c>
    </row>
    <row r="400" spans="1:17" x14ac:dyDescent="0.2">
      <c r="A400" s="1" t="s">
        <v>2296</v>
      </c>
      <c r="B400" s="2">
        <v>41334</v>
      </c>
      <c r="C400" s="3" t="s">
        <v>2297</v>
      </c>
      <c r="D400" s="1" t="s">
        <v>147</v>
      </c>
      <c r="E400" s="1" t="s">
        <v>2298</v>
      </c>
      <c r="G400" s="1" t="s">
        <v>2299</v>
      </c>
      <c r="H400" s="1" t="s">
        <v>2300</v>
      </c>
      <c r="I400" s="1" t="s">
        <v>2301</v>
      </c>
      <c r="J400" s="1" t="s">
        <v>2302</v>
      </c>
      <c r="K400" s="1" t="s">
        <v>2303</v>
      </c>
      <c r="L400">
        <f t="shared" si="24"/>
        <v>1</v>
      </c>
      <c r="M400">
        <f t="shared" si="25"/>
        <v>3</v>
      </c>
      <c r="N400">
        <f t="shared" si="26"/>
        <v>2013</v>
      </c>
      <c r="O400" s="4">
        <v>5000000</v>
      </c>
      <c r="P400" s="4">
        <f t="shared" si="27"/>
        <v>10100000</v>
      </c>
      <c r="Q400" s="4">
        <v>15100000</v>
      </c>
    </row>
    <row r="401" spans="1:17" x14ac:dyDescent="0.2">
      <c r="A401" s="1" t="s">
        <v>2304</v>
      </c>
      <c r="B401" s="2">
        <v>41292</v>
      </c>
      <c r="C401" s="3" t="s">
        <v>2305</v>
      </c>
      <c r="D401" s="1" t="s">
        <v>22</v>
      </c>
      <c r="E401" s="1" t="s">
        <v>2306</v>
      </c>
      <c r="G401" s="1" t="s">
        <v>1805</v>
      </c>
      <c r="H401" s="1" t="s">
        <v>1909</v>
      </c>
      <c r="I401" s="1" t="s">
        <v>936</v>
      </c>
      <c r="J401" s="1" t="s">
        <v>2307</v>
      </c>
      <c r="K401" s="1" t="s">
        <v>52</v>
      </c>
      <c r="L401">
        <f t="shared" si="24"/>
        <v>18</v>
      </c>
      <c r="M401">
        <f t="shared" si="25"/>
        <v>1</v>
      </c>
      <c r="N401">
        <f t="shared" si="26"/>
        <v>2013</v>
      </c>
      <c r="O401" s="4">
        <v>45000000</v>
      </c>
      <c r="P401" s="4">
        <f t="shared" si="27"/>
        <v>3300000</v>
      </c>
      <c r="Q401" s="4">
        <v>48300000</v>
      </c>
    </row>
    <row r="402" spans="1:17" x14ac:dyDescent="0.2">
      <c r="A402" s="1" t="s">
        <v>2308</v>
      </c>
      <c r="B402" s="2">
        <v>42300</v>
      </c>
      <c r="C402" s="3" t="s">
        <v>2309</v>
      </c>
      <c r="D402" s="1" t="s">
        <v>22</v>
      </c>
      <c r="E402" s="1" t="s">
        <v>2310</v>
      </c>
      <c r="G402" s="1" t="s">
        <v>768</v>
      </c>
      <c r="H402" s="1" t="s">
        <v>1060</v>
      </c>
      <c r="I402" s="1" t="s">
        <v>2311</v>
      </c>
      <c r="J402" s="1" t="s">
        <v>2312</v>
      </c>
      <c r="L402">
        <f t="shared" si="24"/>
        <v>23</v>
      </c>
      <c r="M402">
        <f t="shared" si="25"/>
        <v>10</v>
      </c>
      <c r="N402">
        <f t="shared" si="26"/>
        <v>2015</v>
      </c>
      <c r="O402" s="4">
        <v>90000000</v>
      </c>
      <c r="P402" s="4">
        <f t="shared" si="27"/>
        <v>50400000</v>
      </c>
      <c r="Q402" s="4">
        <v>140400000</v>
      </c>
    </row>
    <row r="403" spans="1:17" x14ac:dyDescent="0.2">
      <c r="A403" s="1" t="s">
        <v>2313</v>
      </c>
      <c r="B403" s="2">
        <v>42062</v>
      </c>
      <c r="C403" s="3" t="s">
        <v>2314</v>
      </c>
      <c r="D403" s="1" t="s">
        <v>147</v>
      </c>
      <c r="E403" s="1" t="s">
        <v>2315</v>
      </c>
      <c r="G403" s="1" t="s">
        <v>1262</v>
      </c>
      <c r="H403" s="1" t="s">
        <v>1590</v>
      </c>
      <c r="I403" s="1" t="s">
        <v>2316</v>
      </c>
      <c r="L403">
        <f t="shared" si="24"/>
        <v>27</v>
      </c>
      <c r="M403">
        <f t="shared" si="25"/>
        <v>2</v>
      </c>
      <c r="N403">
        <f t="shared" si="26"/>
        <v>2015</v>
      </c>
      <c r="O403" s="4">
        <v>3300000</v>
      </c>
      <c r="P403" s="4">
        <f t="shared" si="27"/>
        <v>35100000</v>
      </c>
      <c r="Q403" s="4">
        <v>38400000</v>
      </c>
    </row>
    <row r="404" spans="1:17" x14ac:dyDescent="0.2">
      <c r="A404" s="1" t="s">
        <v>2317</v>
      </c>
      <c r="B404" s="2">
        <v>41649</v>
      </c>
      <c r="C404" s="3" t="s">
        <v>2318</v>
      </c>
      <c r="D404" s="1" t="s">
        <v>22</v>
      </c>
      <c r="E404" s="1" t="s">
        <v>2319</v>
      </c>
      <c r="G404" s="1" t="s">
        <v>2320</v>
      </c>
      <c r="H404" s="1" t="s">
        <v>2321</v>
      </c>
      <c r="I404" s="1" t="s">
        <v>2322</v>
      </c>
      <c r="J404" s="1" t="s">
        <v>2323</v>
      </c>
      <c r="K404" s="1" t="s">
        <v>2324</v>
      </c>
      <c r="L404">
        <f t="shared" si="24"/>
        <v>10</v>
      </c>
      <c r="M404">
        <f t="shared" si="25"/>
        <v>1</v>
      </c>
      <c r="N404">
        <f t="shared" si="26"/>
        <v>2014</v>
      </c>
      <c r="O404" s="4">
        <v>70000000</v>
      </c>
      <c r="P404" s="4">
        <f t="shared" si="27"/>
        <v>-8700000</v>
      </c>
      <c r="Q404" s="4">
        <v>61300000</v>
      </c>
    </row>
    <row r="405" spans="1:17" x14ac:dyDescent="0.2">
      <c r="A405" s="1" t="s">
        <v>2325</v>
      </c>
      <c r="B405" s="2">
        <v>42552</v>
      </c>
      <c r="C405" s="3" t="s">
        <v>2326</v>
      </c>
      <c r="D405" s="1" t="s">
        <v>22</v>
      </c>
      <c r="E405" s="1" t="s">
        <v>2327</v>
      </c>
      <c r="G405" s="1" t="s">
        <v>2154</v>
      </c>
      <c r="H405" s="1" t="s">
        <v>1962</v>
      </c>
      <c r="I405" s="1" t="s">
        <v>340</v>
      </c>
      <c r="J405" s="1" t="s">
        <v>629</v>
      </c>
      <c r="K405" s="1" t="s">
        <v>2328</v>
      </c>
      <c r="L405">
        <f t="shared" si="24"/>
        <v>1</v>
      </c>
      <c r="M405">
        <f t="shared" si="25"/>
        <v>7</v>
      </c>
      <c r="N405">
        <f t="shared" si="26"/>
        <v>2016</v>
      </c>
      <c r="O405" s="4">
        <v>180000000</v>
      </c>
      <c r="P405" s="4">
        <f t="shared" si="27"/>
        <v>172700000</v>
      </c>
      <c r="Q405" s="4">
        <v>352700000</v>
      </c>
    </row>
    <row r="406" spans="1:17" x14ac:dyDescent="0.2">
      <c r="A406" s="1" t="s">
        <v>2329</v>
      </c>
      <c r="B406" s="2">
        <v>41671</v>
      </c>
      <c r="C406" s="3" t="s">
        <v>2330</v>
      </c>
      <c r="D406" s="1" t="s">
        <v>504</v>
      </c>
      <c r="E406" s="1" t="s">
        <v>40</v>
      </c>
      <c r="F406" s="1" t="s">
        <v>41</v>
      </c>
      <c r="G406" s="1" t="s">
        <v>2179</v>
      </c>
      <c r="H406" s="1" t="s">
        <v>540</v>
      </c>
      <c r="I406" s="1" t="s">
        <v>1297</v>
      </c>
      <c r="J406" s="1" t="s">
        <v>1989</v>
      </c>
      <c r="K406" s="1" t="s">
        <v>1317</v>
      </c>
      <c r="L406">
        <f t="shared" si="24"/>
        <v>1</v>
      </c>
      <c r="M406">
        <f t="shared" si="25"/>
        <v>2</v>
      </c>
      <c r="N406">
        <f t="shared" si="26"/>
        <v>2014</v>
      </c>
      <c r="O406" s="4">
        <v>60000000</v>
      </c>
      <c r="P406" s="4">
        <f t="shared" si="27"/>
        <v>409200000</v>
      </c>
      <c r="Q406" s="4">
        <v>469200000</v>
      </c>
    </row>
    <row r="407" spans="1:17" x14ac:dyDescent="0.2">
      <c r="A407" s="1" t="s">
        <v>2331</v>
      </c>
      <c r="B407" s="2">
        <v>42342</v>
      </c>
      <c r="C407" s="3" t="s">
        <v>2332</v>
      </c>
      <c r="D407" s="1" t="s">
        <v>73</v>
      </c>
      <c r="E407" s="1" t="s">
        <v>2333</v>
      </c>
      <c r="G407" s="1" t="s">
        <v>2334</v>
      </c>
      <c r="H407" s="1" t="s">
        <v>2335</v>
      </c>
      <c r="I407" s="1" t="s">
        <v>2336</v>
      </c>
      <c r="J407" s="1" t="s">
        <v>2337</v>
      </c>
      <c r="L407">
        <f t="shared" si="24"/>
        <v>4</v>
      </c>
      <c r="M407">
        <f t="shared" si="25"/>
        <v>12</v>
      </c>
      <c r="N407">
        <f t="shared" si="26"/>
        <v>2015</v>
      </c>
      <c r="O407" s="4">
        <v>1000000</v>
      </c>
      <c r="P407" s="4">
        <f t="shared" si="27"/>
        <v>600000</v>
      </c>
      <c r="Q407" s="4">
        <v>1600000</v>
      </c>
    </row>
    <row r="408" spans="1:17" x14ac:dyDescent="0.2">
      <c r="A408" s="1" t="s">
        <v>2338</v>
      </c>
      <c r="B408" s="2">
        <v>41019</v>
      </c>
      <c r="C408" s="3" t="s">
        <v>2339</v>
      </c>
      <c r="D408" s="1" t="s">
        <v>73</v>
      </c>
      <c r="E408" s="1" t="s">
        <v>2340</v>
      </c>
      <c r="G408" s="1" t="s">
        <v>648</v>
      </c>
      <c r="H408" s="1" t="s">
        <v>2341</v>
      </c>
      <c r="I408" s="1" t="s">
        <v>2342</v>
      </c>
      <c r="J408" s="1" t="s">
        <v>2343</v>
      </c>
      <c r="K408" s="1" t="s">
        <v>2344</v>
      </c>
      <c r="L408">
        <f t="shared" si="24"/>
        <v>20</v>
      </c>
      <c r="M408">
        <f t="shared" si="25"/>
        <v>4</v>
      </c>
      <c r="N408">
        <f t="shared" si="26"/>
        <v>2012</v>
      </c>
      <c r="O408" s="4">
        <v>25000000</v>
      </c>
      <c r="P408" s="4">
        <f t="shared" si="27"/>
        <v>74400000</v>
      </c>
      <c r="Q408" s="4">
        <v>99400000</v>
      </c>
    </row>
    <row r="409" spans="1:17" x14ac:dyDescent="0.2">
      <c r="A409" s="1" t="s">
        <v>2345</v>
      </c>
      <c r="B409" s="2">
        <v>42223</v>
      </c>
      <c r="C409" s="3" t="s">
        <v>2346</v>
      </c>
      <c r="D409" s="1" t="s">
        <v>22</v>
      </c>
      <c r="E409" s="1" t="s">
        <v>2347</v>
      </c>
      <c r="G409" s="1" t="s">
        <v>277</v>
      </c>
      <c r="H409" s="1" t="s">
        <v>1349</v>
      </c>
      <c r="I409" s="1" t="s">
        <v>2348</v>
      </c>
      <c r="J409" s="1" t="s">
        <v>754</v>
      </c>
      <c r="K409" s="1" t="s">
        <v>781</v>
      </c>
      <c r="L409">
        <f t="shared" si="24"/>
        <v>7</v>
      </c>
      <c r="M409">
        <f t="shared" si="25"/>
        <v>8</v>
      </c>
      <c r="N409">
        <f t="shared" si="26"/>
        <v>2015</v>
      </c>
      <c r="O409" s="4">
        <v>75000000</v>
      </c>
      <c r="P409" s="4">
        <f t="shared" si="27"/>
        <v>34800000</v>
      </c>
      <c r="Q409" s="4">
        <v>109800000</v>
      </c>
    </row>
    <row r="410" spans="1:17" x14ac:dyDescent="0.2">
      <c r="A410" s="1" t="s">
        <v>2349</v>
      </c>
      <c r="B410" s="2">
        <v>41215</v>
      </c>
      <c r="C410" s="3" t="s">
        <v>2350</v>
      </c>
      <c r="D410" s="1" t="s">
        <v>22</v>
      </c>
      <c r="E410" s="1" t="s">
        <v>382</v>
      </c>
      <c r="G410" s="1" t="s">
        <v>1204</v>
      </c>
      <c r="H410" s="1" t="s">
        <v>2351</v>
      </c>
      <c r="I410" s="1" t="s">
        <v>2352</v>
      </c>
      <c r="J410" s="1" t="s">
        <v>382</v>
      </c>
      <c r="K410" s="1" t="s">
        <v>2353</v>
      </c>
      <c r="L410">
        <f t="shared" si="24"/>
        <v>2</v>
      </c>
      <c r="M410">
        <f t="shared" si="25"/>
        <v>11</v>
      </c>
      <c r="N410">
        <f t="shared" si="26"/>
        <v>2012</v>
      </c>
      <c r="O410" s="4">
        <v>20000000</v>
      </c>
      <c r="P410" s="4">
        <f t="shared" si="27"/>
        <v>300000</v>
      </c>
      <c r="Q410" s="4">
        <v>20300000</v>
      </c>
    </row>
    <row r="411" spans="1:17" x14ac:dyDescent="0.2">
      <c r="A411" s="1" t="s">
        <v>2354</v>
      </c>
      <c r="B411" s="2">
        <v>42258</v>
      </c>
      <c r="C411" s="3" t="s">
        <v>2355</v>
      </c>
      <c r="D411" s="1" t="s">
        <v>155</v>
      </c>
      <c r="E411" s="1" t="s">
        <v>1672</v>
      </c>
      <c r="G411" s="1" t="s">
        <v>699</v>
      </c>
      <c r="H411" s="1" t="s">
        <v>677</v>
      </c>
      <c r="I411" s="1" t="s">
        <v>596</v>
      </c>
      <c r="J411" s="1" t="s">
        <v>1863</v>
      </c>
      <c r="K411" s="1" t="s">
        <v>110</v>
      </c>
      <c r="L411">
        <f t="shared" si="24"/>
        <v>11</v>
      </c>
      <c r="M411">
        <f t="shared" si="25"/>
        <v>9</v>
      </c>
      <c r="N411">
        <f t="shared" si="26"/>
        <v>2015</v>
      </c>
      <c r="O411" s="4">
        <v>108000000</v>
      </c>
      <c r="P411" s="4">
        <f t="shared" si="27"/>
        <v>522200000</v>
      </c>
      <c r="Q411" s="4">
        <v>630200000</v>
      </c>
    </row>
    <row r="412" spans="1:17" x14ac:dyDescent="0.2">
      <c r="A412" s="1" t="s">
        <v>2356</v>
      </c>
      <c r="B412" s="2">
        <v>41166</v>
      </c>
      <c r="C412" s="3" t="s">
        <v>2357</v>
      </c>
      <c r="D412" s="1" t="s">
        <v>73</v>
      </c>
      <c r="E412" s="1" t="s">
        <v>2358</v>
      </c>
      <c r="G412" s="1" t="s">
        <v>117</v>
      </c>
      <c r="H412" s="1" t="s">
        <v>1078</v>
      </c>
      <c r="I412" s="1" t="s">
        <v>2359</v>
      </c>
      <c r="J412" s="1" t="s">
        <v>2360</v>
      </c>
      <c r="K412" s="1" t="s">
        <v>278</v>
      </c>
      <c r="L412">
        <f t="shared" si="24"/>
        <v>14</v>
      </c>
      <c r="M412">
        <f t="shared" si="25"/>
        <v>9</v>
      </c>
      <c r="N412">
        <f t="shared" si="26"/>
        <v>2012</v>
      </c>
      <c r="O412" s="4">
        <v>32000000</v>
      </c>
      <c r="P412" s="4">
        <f t="shared" si="27"/>
        <v>-3700000</v>
      </c>
      <c r="Q412" s="4">
        <v>28300000</v>
      </c>
    </row>
    <row r="413" spans="1:17" x14ac:dyDescent="0.2">
      <c r="A413" s="1" t="s">
        <v>2361</v>
      </c>
      <c r="B413" s="2">
        <v>41901</v>
      </c>
      <c r="C413" s="3" t="s">
        <v>2362</v>
      </c>
      <c r="D413" s="1" t="s">
        <v>155</v>
      </c>
      <c r="E413" s="1" t="s">
        <v>1306</v>
      </c>
      <c r="G413" s="1" t="s">
        <v>1307</v>
      </c>
      <c r="H413" s="1" t="s">
        <v>2363</v>
      </c>
      <c r="I413" s="1" t="s">
        <v>1309</v>
      </c>
      <c r="J413" s="1" t="s">
        <v>2364</v>
      </c>
      <c r="K413" s="1" t="s">
        <v>1310</v>
      </c>
      <c r="L413">
        <f t="shared" si="24"/>
        <v>19</v>
      </c>
      <c r="M413">
        <f t="shared" si="25"/>
        <v>9</v>
      </c>
      <c r="N413">
        <f t="shared" si="26"/>
        <v>2014</v>
      </c>
      <c r="O413" s="4">
        <v>34000000</v>
      </c>
      <c r="P413" s="4">
        <f t="shared" si="27"/>
        <v>314300000</v>
      </c>
      <c r="Q413" s="4">
        <v>348300000</v>
      </c>
    </row>
    <row r="414" spans="1:17" x14ac:dyDescent="0.2">
      <c r="A414" s="1" t="s">
        <v>2365</v>
      </c>
      <c r="B414" s="2">
        <v>42408</v>
      </c>
      <c r="C414" s="3" t="s">
        <v>2366</v>
      </c>
      <c r="D414" s="1" t="s">
        <v>155</v>
      </c>
      <c r="E414" s="1" t="s">
        <v>2367</v>
      </c>
      <c r="G414" s="1" t="s">
        <v>2368</v>
      </c>
      <c r="H414" s="1" t="s">
        <v>2369</v>
      </c>
      <c r="I414" s="1" t="s">
        <v>2370</v>
      </c>
      <c r="J414" s="1" t="s">
        <v>2371</v>
      </c>
      <c r="K414" s="1" t="s">
        <v>2372</v>
      </c>
      <c r="L414">
        <f t="shared" si="24"/>
        <v>8</v>
      </c>
      <c r="M414">
        <f t="shared" si="25"/>
        <v>2</v>
      </c>
      <c r="N414">
        <f t="shared" si="26"/>
        <v>2016</v>
      </c>
      <c r="O414" s="4">
        <v>60720000</v>
      </c>
      <c r="P414" s="4">
        <f t="shared" si="27"/>
        <v>493080000</v>
      </c>
      <c r="Q414" s="4">
        <v>553800000</v>
      </c>
    </row>
    <row r="415" spans="1:17" x14ac:dyDescent="0.2">
      <c r="A415" s="1" t="s">
        <v>2373</v>
      </c>
      <c r="B415" s="2">
        <v>41677</v>
      </c>
      <c r="C415" s="3" t="s">
        <v>2374</v>
      </c>
      <c r="D415" s="1" t="s">
        <v>73</v>
      </c>
      <c r="E415" s="1" t="s">
        <v>919</v>
      </c>
      <c r="G415" s="1" t="s">
        <v>919</v>
      </c>
      <c r="H415" s="1" t="s">
        <v>699</v>
      </c>
      <c r="I415" s="1" t="s">
        <v>184</v>
      </c>
      <c r="J415" s="1" t="s">
        <v>18</v>
      </c>
      <c r="K415" s="1" t="s">
        <v>2375</v>
      </c>
      <c r="L415">
        <f t="shared" si="24"/>
        <v>7</v>
      </c>
      <c r="M415">
        <f t="shared" si="25"/>
        <v>2</v>
      </c>
      <c r="N415">
        <f t="shared" si="26"/>
        <v>2014</v>
      </c>
      <c r="O415" s="4">
        <v>70000000</v>
      </c>
      <c r="P415" s="4">
        <f t="shared" si="27"/>
        <v>85000000</v>
      </c>
      <c r="Q415" s="4">
        <v>155000000</v>
      </c>
    </row>
    <row r="416" spans="1:17" x14ac:dyDescent="0.2">
      <c r="A416" s="1" t="s">
        <v>2376</v>
      </c>
      <c r="B416" s="2">
        <v>41507</v>
      </c>
      <c r="C416" s="3" t="s">
        <v>2377</v>
      </c>
      <c r="D416" s="1" t="s">
        <v>22</v>
      </c>
      <c r="E416" s="1" t="s">
        <v>2378</v>
      </c>
      <c r="G416" s="1" t="s">
        <v>1347</v>
      </c>
      <c r="H416" s="1" t="s">
        <v>2379</v>
      </c>
      <c r="I416" s="1" t="s">
        <v>2380</v>
      </c>
      <c r="J416" s="1" t="s">
        <v>2381</v>
      </c>
      <c r="K416" s="1" t="s">
        <v>2382</v>
      </c>
      <c r="L416">
        <f t="shared" si="24"/>
        <v>21</v>
      </c>
      <c r="M416">
        <f t="shared" si="25"/>
        <v>8</v>
      </c>
      <c r="N416">
        <f t="shared" si="26"/>
        <v>2013</v>
      </c>
      <c r="O416" s="4">
        <v>60000000</v>
      </c>
      <c r="P416" s="4">
        <f t="shared" si="27"/>
        <v>30600000</v>
      </c>
      <c r="Q416" s="4">
        <v>90600000</v>
      </c>
    </row>
    <row r="417" spans="1:17" x14ac:dyDescent="0.2">
      <c r="A417" s="1" t="s">
        <v>2383</v>
      </c>
      <c r="B417" s="2">
        <v>42328</v>
      </c>
      <c r="C417" s="3" t="s">
        <v>2384</v>
      </c>
      <c r="D417" s="1" t="s">
        <v>39</v>
      </c>
      <c r="E417" s="1" t="s">
        <v>2385</v>
      </c>
      <c r="G417" s="1" t="s">
        <v>1231</v>
      </c>
      <c r="H417" s="1" t="s">
        <v>1185</v>
      </c>
      <c r="I417" s="1" t="s">
        <v>151</v>
      </c>
      <c r="L417">
        <f t="shared" si="24"/>
        <v>20</v>
      </c>
      <c r="M417">
        <f t="shared" si="25"/>
        <v>11</v>
      </c>
      <c r="N417">
        <f t="shared" si="26"/>
        <v>2015</v>
      </c>
      <c r="O417" s="4">
        <v>25000000</v>
      </c>
      <c r="P417" s="4">
        <f t="shared" si="27"/>
        <v>27400000</v>
      </c>
      <c r="Q417" s="4">
        <v>52400000</v>
      </c>
    </row>
    <row r="418" spans="1:17" x14ac:dyDescent="0.2">
      <c r="A418" s="1" t="s">
        <v>2386</v>
      </c>
      <c r="B418" s="2">
        <v>41878</v>
      </c>
      <c r="C418" s="3" t="s">
        <v>2387</v>
      </c>
      <c r="D418" s="1" t="s">
        <v>15</v>
      </c>
      <c r="E418" s="1" t="s">
        <v>2388</v>
      </c>
      <c r="G418" s="1" t="s">
        <v>103</v>
      </c>
      <c r="H418" s="1" t="s">
        <v>1489</v>
      </c>
      <c r="I418" s="1" t="s">
        <v>1618</v>
      </c>
      <c r="J418" s="1" t="s">
        <v>2389</v>
      </c>
      <c r="K418" s="1" t="s">
        <v>2390</v>
      </c>
      <c r="L418">
        <f t="shared" si="24"/>
        <v>27</v>
      </c>
      <c r="M418">
        <f t="shared" si="25"/>
        <v>8</v>
      </c>
      <c r="N418">
        <f t="shared" si="26"/>
        <v>2014</v>
      </c>
      <c r="O418" s="4">
        <v>15000000</v>
      </c>
      <c r="P418" s="4">
        <f t="shared" si="27"/>
        <v>19800000</v>
      </c>
      <c r="Q418" s="4">
        <v>34800000</v>
      </c>
    </row>
    <row r="419" spans="1:17" x14ac:dyDescent="0.2">
      <c r="A419" s="1" t="s">
        <v>2391</v>
      </c>
      <c r="B419" s="2">
        <v>41650</v>
      </c>
      <c r="C419" s="3" t="s">
        <v>2392</v>
      </c>
      <c r="D419" s="1" t="s">
        <v>504</v>
      </c>
      <c r="E419" s="1" t="s">
        <v>2393</v>
      </c>
      <c r="G419" s="1" t="s">
        <v>1989</v>
      </c>
      <c r="H419" s="1" t="s">
        <v>1508</v>
      </c>
      <c r="I419" s="1" t="s">
        <v>134</v>
      </c>
      <c r="J419" s="1" t="s">
        <v>739</v>
      </c>
      <c r="K419" s="1" t="s">
        <v>98</v>
      </c>
      <c r="L419">
        <f t="shared" si="24"/>
        <v>11</v>
      </c>
      <c r="M419">
        <f t="shared" si="25"/>
        <v>1</v>
      </c>
      <c r="N419">
        <f t="shared" si="26"/>
        <v>2014</v>
      </c>
      <c r="O419" s="4">
        <v>42800000</v>
      </c>
      <c r="P419" s="4">
        <f t="shared" si="27"/>
        <v>78100000</v>
      </c>
      <c r="Q419" s="4">
        <v>120900000</v>
      </c>
    </row>
    <row r="420" spans="1:17" x14ac:dyDescent="0.2">
      <c r="A420" s="1" t="s">
        <v>2394</v>
      </c>
      <c r="B420" s="2">
        <v>41150</v>
      </c>
      <c r="C420" s="3" t="s">
        <v>2395</v>
      </c>
      <c r="D420" s="1" t="s">
        <v>504</v>
      </c>
      <c r="E420" s="1" t="s">
        <v>2396</v>
      </c>
      <c r="G420" s="1" t="s">
        <v>2397</v>
      </c>
      <c r="H420" s="1" t="s">
        <v>2398</v>
      </c>
      <c r="I420" s="1" t="s">
        <v>2399</v>
      </c>
      <c r="J420" s="1" t="s">
        <v>2400</v>
      </c>
      <c r="K420" s="1" t="s">
        <v>2401</v>
      </c>
      <c r="L420">
        <f t="shared" si="24"/>
        <v>29</v>
      </c>
      <c r="M420">
        <f t="shared" si="25"/>
        <v>8</v>
      </c>
      <c r="N420">
        <f t="shared" si="26"/>
        <v>2012</v>
      </c>
      <c r="O420" s="4">
        <v>20000000</v>
      </c>
      <c r="P420" s="4">
        <f t="shared" si="27"/>
        <v>-18900000</v>
      </c>
      <c r="Q420" s="4">
        <v>1100000</v>
      </c>
    </row>
    <row r="421" spans="1:17" x14ac:dyDescent="0.2">
      <c r="A421" s="1" t="s">
        <v>2402</v>
      </c>
      <c r="B421" s="2">
        <v>41729</v>
      </c>
      <c r="C421" s="3" t="s">
        <v>2403</v>
      </c>
      <c r="D421" s="1" t="s">
        <v>39</v>
      </c>
      <c r="E421" s="1" t="s">
        <v>2404</v>
      </c>
      <c r="G421" s="1" t="s">
        <v>235</v>
      </c>
      <c r="H421" s="1" t="s">
        <v>1750</v>
      </c>
      <c r="I421" s="1" t="s">
        <v>2405</v>
      </c>
      <c r="J421" s="1" t="s">
        <v>883</v>
      </c>
      <c r="K421" s="1" t="s">
        <v>2185</v>
      </c>
      <c r="L421">
        <f t="shared" si="24"/>
        <v>31</v>
      </c>
      <c r="M421">
        <f t="shared" si="25"/>
        <v>3</v>
      </c>
      <c r="N421">
        <f t="shared" si="26"/>
        <v>2014</v>
      </c>
      <c r="O421" s="4">
        <v>40000000</v>
      </c>
      <c r="P421" s="4">
        <f t="shared" si="27"/>
        <v>156700000</v>
      </c>
      <c r="Q421" s="4">
        <v>196700000</v>
      </c>
    </row>
    <row r="422" spans="1:17" x14ac:dyDescent="0.2">
      <c r="A422" s="1" t="s">
        <v>2406</v>
      </c>
      <c r="B422" s="2">
        <v>42309</v>
      </c>
      <c r="C422" s="3" t="s">
        <v>2407</v>
      </c>
      <c r="D422" s="1" t="s">
        <v>964</v>
      </c>
      <c r="E422" s="1" t="s">
        <v>1017</v>
      </c>
      <c r="G422" s="1" t="s">
        <v>2408</v>
      </c>
      <c r="H422" s="1" t="s">
        <v>2409</v>
      </c>
      <c r="I422" s="1" t="s">
        <v>2410</v>
      </c>
      <c r="J422" s="1" t="s">
        <v>2411</v>
      </c>
      <c r="K422" s="1" t="s">
        <v>2412</v>
      </c>
      <c r="L422">
        <f t="shared" si="24"/>
        <v>1</v>
      </c>
      <c r="M422">
        <f t="shared" si="25"/>
        <v>11</v>
      </c>
      <c r="N422">
        <f t="shared" si="26"/>
        <v>2015</v>
      </c>
      <c r="O422" s="4">
        <v>99000000</v>
      </c>
      <c r="P422" s="4">
        <f t="shared" si="27"/>
        <v>147200000</v>
      </c>
      <c r="Q422" s="4">
        <v>246200000</v>
      </c>
    </row>
    <row r="423" spans="1:17" x14ac:dyDescent="0.2">
      <c r="A423" s="1" t="s">
        <v>2413</v>
      </c>
      <c r="B423" s="2">
        <v>42249</v>
      </c>
      <c r="C423" s="3" t="s">
        <v>2414</v>
      </c>
      <c r="D423" s="1" t="s">
        <v>15</v>
      </c>
      <c r="E423" s="1" t="s">
        <v>2415</v>
      </c>
      <c r="G423" s="1" t="s">
        <v>2416</v>
      </c>
      <c r="H423" s="1" t="s">
        <v>2417</v>
      </c>
      <c r="I423" s="1" t="s">
        <v>2088</v>
      </c>
      <c r="L423">
        <f t="shared" si="24"/>
        <v>2</v>
      </c>
      <c r="M423">
        <f t="shared" si="25"/>
        <v>9</v>
      </c>
      <c r="N423">
        <f t="shared" si="26"/>
        <v>2015</v>
      </c>
      <c r="O423" s="4">
        <v>18000000</v>
      </c>
      <c r="P423" s="4">
        <f t="shared" si="27"/>
        <v>42300000</v>
      </c>
      <c r="Q423" s="4">
        <v>60300000</v>
      </c>
    </row>
    <row r="424" spans="1:17" x14ac:dyDescent="0.2">
      <c r="A424" s="1" t="s">
        <v>2418</v>
      </c>
      <c r="B424" s="2">
        <v>42440</v>
      </c>
      <c r="C424" s="3" t="s">
        <v>2419</v>
      </c>
      <c r="D424" s="1" t="s">
        <v>179</v>
      </c>
      <c r="E424" s="1" t="s">
        <v>2420</v>
      </c>
      <c r="G424" s="1" t="s">
        <v>2421</v>
      </c>
      <c r="H424" s="1" t="s">
        <v>2422</v>
      </c>
      <c r="I424" s="1" t="s">
        <v>2423</v>
      </c>
      <c r="J424" s="1" t="s">
        <v>2424</v>
      </c>
      <c r="K424" s="1" t="s">
        <v>2425</v>
      </c>
      <c r="L424">
        <f t="shared" si="24"/>
        <v>11</v>
      </c>
      <c r="M424">
        <f t="shared" si="25"/>
        <v>3</v>
      </c>
      <c r="N424">
        <f t="shared" si="26"/>
        <v>2016</v>
      </c>
      <c r="O424" s="4">
        <v>5000000</v>
      </c>
      <c r="P424" s="4">
        <f t="shared" si="27"/>
        <v>5400000</v>
      </c>
      <c r="Q424" s="4">
        <v>10400000</v>
      </c>
    </row>
    <row r="425" spans="1:17" x14ac:dyDescent="0.2">
      <c r="A425" s="1" t="s">
        <v>2426</v>
      </c>
      <c r="B425" s="2">
        <v>41173</v>
      </c>
      <c r="C425" s="3" t="s">
        <v>2427</v>
      </c>
      <c r="D425" s="1" t="s">
        <v>73</v>
      </c>
      <c r="E425" s="1" t="s">
        <v>2428</v>
      </c>
      <c r="G425" s="1" t="s">
        <v>1469</v>
      </c>
      <c r="H425" s="1" t="s">
        <v>814</v>
      </c>
      <c r="I425" s="1" t="s">
        <v>2148</v>
      </c>
      <c r="J425" s="1" t="s">
        <v>2429</v>
      </c>
      <c r="K425" s="1" t="s">
        <v>2430</v>
      </c>
      <c r="L425">
        <f t="shared" si="24"/>
        <v>21</v>
      </c>
      <c r="M425">
        <f t="shared" si="25"/>
        <v>9</v>
      </c>
      <c r="N425">
        <f t="shared" si="26"/>
        <v>2012</v>
      </c>
      <c r="O425" s="4">
        <v>13000000</v>
      </c>
      <c r="P425" s="4">
        <f t="shared" si="27"/>
        <v>20400000</v>
      </c>
      <c r="Q425" s="4">
        <v>33400000</v>
      </c>
    </row>
    <row r="426" spans="1:17" x14ac:dyDescent="0.2">
      <c r="A426" s="1" t="s">
        <v>2431</v>
      </c>
      <c r="B426" s="2">
        <v>41026</v>
      </c>
      <c r="C426" s="3" t="s">
        <v>2432</v>
      </c>
      <c r="D426" s="1" t="s">
        <v>39</v>
      </c>
      <c r="E426" s="1" t="s">
        <v>2433</v>
      </c>
      <c r="F426" s="1" t="s">
        <v>2434</v>
      </c>
      <c r="G426" s="1" t="s">
        <v>781</v>
      </c>
      <c r="H426" s="1" t="s">
        <v>947</v>
      </c>
      <c r="I426" s="1" t="s">
        <v>729</v>
      </c>
      <c r="J426" s="1" t="s">
        <v>2435</v>
      </c>
      <c r="K426" s="1" t="s">
        <v>2436</v>
      </c>
      <c r="L426">
        <f t="shared" si="24"/>
        <v>27</v>
      </c>
      <c r="M426">
        <f t="shared" si="25"/>
        <v>4</v>
      </c>
      <c r="N426">
        <f t="shared" si="26"/>
        <v>2012</v>
      </c>
      <c r="O426" s="4">
        <v>55000000</v>
      </c>
      <c r="P426" s="4">
        <f t="shared" si="27"/>
        <v>68000000</v>
      </c>
      <c r="Q426" s="4">
        <v>123000000</v>
      </c>
    </row>
    <row r="427" spans="1:17" x14ac:dyDescent="0.2">
      <c r="A427" s="1" t="s">
        <v>2437</v>
      </c>
      <c r="B427" s="2">
        <v>41362</v>
      </c>
      <c r="C427" s="3" t="s">
        <v>2438</v>
      </c>
      <c r="D427" s="1" t="s">
        <v>132</v>
      </c>
      <c r="E427" s="1" t="s">
        <v>2439</v>
      </c>
      <c r="G427" s="1" t="s">
        <v>824</v>
      </c>
      <c r="H427" s="1" t="s">
        <v>181</v>
      </c>
      <c r="I427" s="1" t="s">
        <v>236</v>
      </c>
      <c r="J427" s="1" t="s">
        <v>2440</v>
      </c>
      <c r="K427" s="1" t="s">
        <v>1160</v>
      </c>
      <c r="L427">
        <f t="shared" si="24"/>
        <v>29</v>
      </c>
      <c r="M427">
        <f t="shared" si="25"/>
        <v>3</v>
      </c>
      <c r="N427">
        <f t="shared" si="26"/>
        <v>2013</v>
      </c>
      <c r="O427" s="4">
        <v>15000000</v>
      </c>
      <c r="P427" s="4">
        <f t="shared" si="27"/>
        <v>32000000</v>
      </c>
      <c r="Q427" s="4">
        <v>47000000</v>
      </c>
    </row>
    <row r="428" spans="1:17" x14ac:dyDescent="0.2">
      <c r="A428" s="1" t="s">
        <v>2441</v>
      </c>
      <c r="B428" s="2">
        <v>41152</v>
      </c>
      <c r="C428" s="3" t="s">
        <v>2442</v>
      </c>
      <c r="D428" s="1" t="s">
        <v>147</v>
      </c>
      <c r="E428" s="1" t="s">
        <v>2443</v>
      </c>
      <c r="G428" s="1" t="s">
        <v>2444</v>
      </c>
      <c r="H428" s="1" t="s">
        <v>1298</v>
      </c>
      <c r="L428">
        <f t="shared" si="24"/>
        <v>31</v>
      </c>
      <c r="M428">
        <f t="shared" si="25"/>
        <v>8</v>
      </c>
      <c r="N428">
        <f t="shared" si="26"/>
        <v>2012</v>
      </c>
      <c r="O428" s="4">
        <v>14000000</v>
      </c>
      <c r="P428" s="4">
        <f t="shared" si="27"/>
        <v>64500000</v>
      </c>
      <c r="Q428" s="4">
        <v>78500000</v>
      </c>
    </row>
    <row r="429" spans="1:17" x14ac:dyDescent="0.2">
      <c r="A429" s="1" t="s">
        <v>2445</v>
      </c>
      <c r="B429" s="2">
        <v>41425</v>
      </c>
      <c r="C429" s="3" t="s">
        <v>2446</v>
      </c>
      <c r="D429" s="1" t="s">
        <v>155</v>
      </c>
      <c r="E429" s="1" t="s">
        <v>2447</v>
      </c>
      <c r="G429" s="1" t="s">
        <v>374</v>
      </c>
      <c r="H429" s="1" t="s">
        <v>56</v>
      </c>
      <c r="I429" s="1" t="s">
        <v>2448</v>
      </c>
      <c r="J429" s="1" t="s">
        <v>2449</v>
      </c>
      <c r="K429" s="1" t="s">
        <v>256</v>
      </c>
      <c r="L429">
        <f t="shared" si="24"/>
        <v>31</v>
      </c>
      <c r="M429">
        <f t="shared" si="25"/>
        <v>5</v>
      </c>
      <c r="N429">
        <f t="shared" si="26"/>
        <v>2013</v>
      </c>
      <c r="O429" s="4">
        <v>3000000</v>
      </c>
      <c r="P429" s="4">
        <f t="shared" si="27"/>
        <v>86300000</v>
      </c>
      <c r="Q429" s="4">
        <v>89300000</v>
      </c>
    </row>
    <row r="430" spans="1:17" x14ac:dyDescent="0.2">
      <c r="A430" s="1" t="s">
        <v>2450</v>
      </c>
      <c r="B430" s="2">
        <v>42552</v>
      </c>
      <c r="C430" s="3" t="s">
        <v>2451</v>
      </c>
      <c r="D430" s="1" t="s">
        <v>147</v>
      </c>
      <c r="E430" s="1" t="s">
        <v>2447</v>
      </c>
      <c r="G430" s="1" t="s">
        <v>714</v>
      </c>
      <c r="H430" s="1" t="s">
        <v>2452</v>
      </c>
      <c r="I430" s="1" t="s">
        <v>256</v>
      </c>
      <c r="J430" s="1" t="s">
        <v>2453</v>
      </c>
      <c r="K430" s="1" t="s">
        <v>2454</v>
      </c>
      <c r="L430">
        <f t="shared" si="24"/>
        <v>1</v>
      </c>
      <c r="M430">
        <f t="shared" si="25"/>
        <v>7</v>
      </c>
      <c r="N430">
        <f t="shared" si="26"/>
        <v>2016</v>
      </c>
      <c r="O430" s="4">
        <v>10000000</v>
      </c>
      <c r="P430" s="4">
        <f t="shared" si="27"/>
        <v>95600000</v>
      </c>
      <c r="Q430" s="4">
        <v>105600000</v>
      </c>
    </row>
    <row r="431" spans="1:17" x14ac:dyDescent="0.2">
      <c r="A431" s="1" t="s">
        <v>2455</v>
      </c>
      <c r="B431" s="2">
        <v>41660</v>
      </c>
      <c r="C431" s="3" t="s">
        <v>2456</v>
      </c>
      <c r="D431" s="1" t="s">
        <v>22</v>
      </c>
      <c r="E431" s="1" t="s">
        <v>2457</v>
      </c>
      <c r="G431" s="1" t="s">
        <v>2458</v>
      </c>
      <c r="H431" s="1" t="s">
        <v>2459</v>
      </c>
      <c r="I431" s="1" t="s">
        <v>2460</v>
      </c>
      <c r="J431" s="1" t="s">
        <v>2461</v>
      </c>
      <c r="K431" s="1" t="s">
        <v>2462</v>
      </c>
      <c r="L431">
        <f t="shared" si="24"/>
        <v>21</v>
      </c>
      <c r="M431">
        <f t="shared" si="25"/>
        <v>1</v>
      </c>
      <c r="N431">
        <f t="shared" si="26"/>
        <v>2014</v>
      </c>
      <c r="O431" s="4">
        <v>4500000</v>
      </c>
      <c r="P431" s="4">
        <f t="shared" si="27"/>
        <v>2100000</v>
      </c>
      <c r="Q431" s="4">
        <v>6600000</v>
      </c>
    </row>
    <row r="432" spans="1:17" x14ac:dyDescent="0.2">
      <c r="A432" s="1" t="s">
        <v>2463</v>
      </c>
      <c r="B432" s="2">
        <v>40991</v>
      </c>
      <c r="C432" s="3" t="s">
        <v>2464</v>
      </c>
      <c r="D432" s="1" t="s">
        <v>22</v>
      </c>
      <c r="E432" s="1" t="s">
        <v>2457</v>
      </c>
      <c r="G432" s="1" t="s">
        <v>2458</v>
      </c>
      <c r="H432" s="1" t="s">
        <v>2465</v>
      </c>
      <c r="I432" s="1" t="s">
        <v>2466</v>
      </c>
      <c r="J432" s="1" t="s">
        <v>2467</v>
      </c>
      <c r="K432" s="1" t="s">
        <v>2468</v>
      </c>
      <c r="L432">
        <f t="shared" si="24"/>
        <v>23</v>
      </c>
      <c r="M432">
        <f t="shared" si="25"/>
        <v>3</v>
      </c>
      <c r="N432">
        <f t="shared" si="26"/>
        <v>2012</v>
      </c>
      <c r="O432" s="4">
        <v>1100000</v>
      </c>
      <c r="P432" s="4">
        <f t="shared" si="27"/>
        <v>8040000</v>
      </c>
      <c r="Q432" s="4">
        <v>9140000</v>
      </c>
    </row>
    <row r="433" spans="1:17" x14ac:dyDescent="0.2">
      <c r="A433" s="1" t="s">
        <v>2469</v>
      </c>
      <c r="B433" s="2">
        <v>41026</v>
      </c>
      <c r="C433" s="3" t="s">
        <v>2470</v>
      </c>
      <c r="D433" s="1" t="s">
        <v>15</v>
      </c>
      <c r="E433" s="1" t="s">
        <v>2471</v>
      </c>
      <c r="G433" s="1" t="s">
        <v>669</v>
      </c>
      <c r="H433" s="1" t="s">
        <v>527</v>
      </c>
      <c r="I433" s="1" t="s">
        <v>654</v>
      </c>
      <c r="J433" s="1" t="s">
        <v>1958</v>
      </c>
      <c r="K433" s="1" t="s">
        <v>2472</v>
      </c>
      <c r="L433">
        <f t="shared" si="24"/>
        <v>27</v>
      </c>
      <c r="M433">
        <f t="shared" si="25"/>
        <v>4</v>
      </c>
      <c r="N433">
        <f t="shared" si="26"/>
        <v>2012</v>
      </c>
      <c r="O433" s="4">
        <v>26000000</v>
      </c>
      <c r="P433" s="4">
        <f t="shared" si="27"/>
        <v>3700000</v>
      </c>
      <c r="Q433" s="4">
        <v>29700000</v>
      </c>
    </row>
    <row r="434" spans="1:17" x14ac:dyDescent="0.2">
      <c r="A434" s="1" t="s">
        <v>2473</v>
      </c>
      <c r="B434" s="2">
        <v>42363</v>
      </c>
      <c r="C434" s="3" t="s">
        <v>2474</v>
      </c>
      <c r="D434" s="1" t="s">
        <v>15</v>
      </c>
      <c r="E434" s="1" t="s">
        <v>2475</v>
      </c>
      <c r="G434" s="1" t="s">
        <v>628</v>
      </c>
      <c r="H434" s="1" t="s">
        <v>483</v>
      </c>
      <c r="I434" s="1" t="s">
        <v>396</v>
      </c>
      <c r="J434" s="1" t="s">
        <v>2363</v>
      </c>
      <c r="L434">
        <f t="shared" si="24"/>
        <v>25</v>
      </c>
      <c r="M434">
        <f t="shared" si="25"/>
        <v>12</v>
      </c>
      <c r="N434">
        <f t="shared" si="26"/>
        <v>2015</v>
      </c>
      <c r="O434" s="4">
        <v>135000000</v>
      </c>
      <c r="P434" s="4">
        <f t="shared" si="27"/>
        <v>398000000</v>
      </c>
      <c r="Q434" s="4">
        <v>533000000</v>
      </c>
    </row>
    <row r="435" spans="1:17" x14ac:dyDescent="0.2">
      <c r="A435" s="1" t="s">
        <v>2476</v>
      </c>
      <c r="B435" s="2">
        <v>42061</v>
      </c>
      <c r="C435" s="3" t="s">
        <v>2477</v>
      </c>
      <c r="D435" s="1" t="s">
        <v>39</v>
      </c>
      <c r="E435" s="1" t="s">
        <v>2035</v>
      </c>
      <c r="G435" s="1" t="s">
        <v>2036</v>
      </c>
      <c r="H435" s="1" t="s">
        <v>2037</v>
      </c>
      <c r="I435" s="1" t="s">
        <v>2038</v>
      </c>
      <c r="J435" s="1" t="s">
        <v>2478</v>
      </c>
      <c r="K435" s="1" t="s">
        <v>2479</v>
      </c>
      <c r="L435">
        <f t="shared" si="24"/>
        <v>26</v>
      </c>
      <c r="M435">
        <f t="shared" si="25"/>
        <v>2</v>
      </c>
      <c r="N435">
        <f t="shared" si="26"/>
        <v>2015</v>
      </c>
      <c r="O435" s="4">
        <v>10000000</v>
      </c>
      <c r="P435" s="4">
        <f t="shared" si="27"/>
        <v>76000000</v>
      </c>
      <c r="Q435" s="4">
        <v>86000000</v>
      </c>
    </row>
    <row r="436" spans="1:17" x14ac:dyDescent="0.2">
      <c r="A436" s="1" t="s">
        <v>2480</v>
      </c>
      <c r="B436" s="2">
        <v>42029</v>
      </c>
      <c r="C436" s="3" t="s">
        <v>2481</v>
      </c>
      <c r="D436" s="1" t="s">
        <v>73</v>
      </c>
      <c r="E436" s="1" t="s">
        <v>2482</v>
      </c>
      <c r="G436" s="1" t="s">
        <v>2483</v>
      </c>
      <c r="H436" s="1" t="s">
        <v>2484</v>
      </c>
      <c r="I436" s="1" t="s">
        <v>2485</v>
      </c>
      <c r="L436">
        <f t="shared" si="24"/>
        <v>25</v>
      </c>
      <c r="M436">
        <f t="shared" si="25"/>
        <v>1</v>
      </c>
      <c r="N436">
        <f t="shared" si="26"/>
        <v>2015</v>
      </c>
      <c r="O436" s="4">
        <v>4000000</v>
      </c>
      <c r="P436" s="4">
        <f t="shared" si="27"/>
        <v>2200000</v>
      </c>
      <c r="Q436" s="4">
        <v>6200000</v>
      </c>
    </row>
    <row r="437" spans="1:17" x14ac:dyDescent="0.2">
      <c r="A437" s="1" t="s">
        <v>2486</v>
      </c>
      <c r="B437" s="2">
        <v>42559</v>
      </c>
      <c r="C437" s="3" t="s">
        <v>2487</v>
      </c>
      <c r="D437" s="1" t="s">
        <v>140</v>
      </c>
      <c r="E437" s="1" t="s">
        <v>593</v>
      </c>
      <c r="F437" s="1" t="s">
        <v>2488</v>
      </c>
      <c r="G437" s="1" t="s">
        <v>369</v>
      </c>
      <c r="H437" s="1" t="s">
        <v>2489</v>
      </c>
      <c r="I437" s="1" t="s">
        <v>444</v>
      </c>
      <c r="J437" s="1" t="s">
        <v>113</v>
      </c>
      <c r="K437" s="1" t="s">
        <v>2490</v>
      </c>
      <c r="L437">
        <f t="shared" si="24"/>
        <v>8</v>
      </c>
      <c r="M437">
        <f t="shared" si="25"/>
        <v>7</v>
      </c>
      <c r="N437">
        <f t="shared" si="26"/>
        <v>2016</v>
      </c>
      <c r="O437" s="4">
        <v>75000000</v>
      </c>
      <c r="P437" s="4">
        <f t="shared" si="27"/>
        <v>649900000</v>
      </c>
      <c r="Q437" s="4">
        <v>724900000</v>
      </c>
    </row>
    <row r="438" spans="1:17" x14ac:dyDescent="0.2">
      <c r="A438" s="1" t="s">
        <v>2491</v>
      </c>
      <c r="B438" s="2">
        <v>40956</v>
      </c>
      <c r="C438" s="3" t="s">
        <v>2492</v>
      </c>
      <c r="D438" s="1" t="s">
        <v>140</v>
      </c>
      <c r="E438" s="1" t="s">
        <v>2493</v>
      </c>
      <c r="G438" s="1" t="s">
        <v>1989</v>
      </c>
      <c r="H438" s="1" t="s">
        <v>1885</v>
      </c>
      <c r="I438" s="1" t="s">
        <v>2494</v>
      </c>
      <c r="J438" s="1" t="s">
        <v>2495</v>
      </c>
      <c r="K438" s="1" t="s">
        <v>1236</v>
      </c>
      <c r="L438">
        <f t="shared" si="24"/>
        <v>17</v>
      </c>
      <c r="M438">
        <f t="shared" si="25"/>
        <v>2</v>
      </c>
      <c r="N438">
        <f t="shared" si="26"/>
        <v>2012</v>
      </c>
      <c r="O438" s="4">
        <v>23000000</v>
      </c>
      <c r="P438" s="4">
        <f t="shared" si="27"/>
        <v>122600000</v>
      </c>
      <c r="Q438" s="4">
        <v>145600000</v>
      </c>
    </row>
    <row r="439" spans="1:17" x14ac:dyDescent="0.2">
      <c r="A439" s="1" t="s">
        <v>2496</v>
      </c>
      <c r="B439" s="2">
        <v>42542</v>
      </c>
      <c r="C439" s="3" t="s">
        <v>2497</v>
      </c>
      <c r="D439" s="1" t="s">
        <v>147</v>
      </c>
      <c r="E439" s="1" t="s">
        <v>1473</v>
      </c>
      <c r="G439" s="1" t="s">
        <v>1819</v>
      </c>
      <c r="H439" s="1" t="s">
        <v>2498</v>
      </c>
      <c r="L439">
        <f t="shared" si="24"/>
        <v>21</v>
      </c>
      <c r="M439">
        <f t="shared" si="25"/>
        <v>6</v>
      </c>
      <c r="N439">
        <f t="shared" si="26"/>
        <v>2016</v>
      </c>
      <c r="O439" s="4">
        <v>17000000</v>
      </c>
      <c r="P439" s="4">
        <f t="shared" si="27"/>
        <v>76200000</v>
      </c>
      <c r="Q439" s="4">
        <v>93200000</v>
      </c>
    </row>
    <row r="440" spans="1:17" x14ac:dyDescent="0.2">
      <c r="A440" s="1" t="s">
        <v>2499</v>
      </c>
      <c r="B440" s="2">
        <v>41659</v>
      </c>
      <c r="C440" s="3" t="s">
        <v>2500</v>
      </c>
      <c r="D440" s="1" t="s">
        <v>155</v>
      </c>
      <c r="E440" s="1" t="s">
        <v>2501</v>
      </c>
      <c r="G440" s="1" t="s">
        <v>881</v>
      </c>
      <c r="H440" s="1" t="s">
        <v>1315</v>
      </c>
      <c r="I440" s="1" t="s">
        <v>2502</v>
      </c>
      <c r="J440" s="1" t="s">
        <v>2503</v>
      </c>
      <c r="L440">
        <f t="shared" si="24"/>
        <v>20</v>
      </c>
      <c r="M440">
        <f t="shared" si="25"/>
        <v>1</v>
      </c>
      <c r="N440">
        <f t="shared" si="26"/>
        <v>2014</v>
      </c>
      <c r="O440" s="4">
        <v>4000000</v>
      </c>
      <c r="P440" s="4">
        <f t="shared" si="27"/>
        <v>-1580000</v>
      </c>
      <c r="Q440" s="4">
        <v>2420000</v>
      </c>
    </row>
    <row r="441" spans="1:17" x14ac:dyDescent="0.2">
      <c r="A441" s="1" t="s">
        <v>2504</v>
      </c>
      <c r="B441" s="2">
        <v>41712</v>
      </c>
      <c r="C441" s="3" t="s">
        <v>2505</v>
      </c>
      <c r="D441" s="1" t="s">
        <v>39</v>
      </c>
      <c r="E441" s="1" t="s">
        <v>172</v>
      </c>
      <c r="G441" s="1" t="s">
        <v>172</v>
      </c>
      <c r="H441" s="1" t="s">
        <v>2506</v>
      </c>
      <c r="I441" s="1" t="s">
        <v>2507</v>
      </c>
      <c r="J441" s="1" t="s">
        <v>2508</v>
      </c>
      <c r="K441" s="1" t="s">
        <v>2509</v>
      </c>
      <c r="L441">
        <f t="shared" si="24"/>
        <v>14</v>
      </c>
      <c r="M441">
        <f t="shared" si="25"/>
        <v>3</v>
      </c>
      <c r="N441">
        <f t="shared" si="26"/>
        <v>2014</v>
      </c>
      <c r="O441" s="4">
        <v>8000000</v>
      </c>
      <c r="P441" s="4">
        <f t="shared" si="27"/>
        <v>8300000</v>
      </c>
      <c r="Q441" s="4">
        <v>16300000</v>
      </c>
    </row>
    <row r="442" spans="1:17" x14ac:dyDescent="0.2">
      <c r="A442" s="1" t="s">
        <v>2510</v>
      </c>
      <c r="B442" s="2">
        <v>41486</v>
      </c>
      <c r="C442" s="3" t="s">
        <v>2511</v>
      </c>
      <c r="D442" s="1" t="s">
        <v>140</v>
      </c>
      <c r="E442" s="1" t="s">
        <v>2512</v>
      </c>
      <c r="G442" s="1" t="s">
        <v>895</v>
      </c>
      <c r="H442" s="1" t="s">
        <v>2513</v>
      </c>
      <c r="I442" s="1" t="s">
        <v>2514</v>
      </c>
      <c r="J442" s="1" t="s">
        <v>2515</v>
      </c>
      <c r="K442" s="1" t="s">
        <v>1958</v>
      </c>
      <c r="L442">
        <f t="shared" si="24"/>
        <v>31</v>
      </c>
      <c r="M442">
        <f t="shared" si="25"/>
        <v>7</v>
      </c>
      <c r="N442">
        <f t="shared" si="26"/>
        <v>2013</v>
      </c>
      <c r="O442" s="4">
        <v>105000000</v>
      </c>
      <c r="P442" s="4">
        <f t="shared" si="27"/>
        <v>242500000</v>
      </c>
      <c r="Q442" s="4">
        <v>347500000</v>
      </c>
    </row>
    <row r="443" spans="1:17" x14ac:dyDescent="0.2">
      <c r="A443" s="1" t="s">
        <v>2516</v>
      </c>
      <c r="B443" s="2">
        <v>41488</v>
      </c>
      <c r="C443" s="3" t="s">
        <v>2517</v>
      </c>
      <c r="D443" s="1" t="s">
        <v>73</v>
      </c>
      <c r="E443" s="1" t="s">
        <v>2518</v>
      </c>
      <c r="G443" s="1" t="s">
        <v>763</v>
      </c>
      <c r="H443" s="1" t="s">
        <v>620</v>
      </c>
      <c r="I443" s="1" t="s">
        <v>2519</v>
      </c>
      <c r="J443" s="1" t="s">
        <v>45</v>
      </c>
      <c r="K443" s="1" t="s">
        <v>2520</v>
      </c>
      <c r="L443">
        <f t="shared" si="24"/>
        <v>2</v>
      </c>
      <c r="M443">
        <f t="shared" si="25"/>
        <v>8</v>
      </c>
      <c r="N443">
        <f t="shared" si="26"/>
        <v>2013</v>
      </c>
      <c r="O443" s="4">
        <v>2500000</v>
      </c>
      <c r="P443" s="4">
        <f t="shared" si="27"/>
        <v>4400000</v>
      </c>
      <c r="Q443" s="4">
        <v>6900000</v>
      </c>
    </row>
    <row r="444" spans="1:17" x14ac:dyDescent="0.2">
      <c r="A444" s="1" t="s">
        <v>2521</v>
      </c>
      <c r="B444" s="2">
        <v>42041</v>
      </c>
      <c r="C444" s="3" t="s">
        <v>2522</v>
      </c>
      <c r="D444" s="1" t="s">
        <v>140</v>
      </c>
      <c r="E444" s="1" t="s">
        <v>2523</v>
      </c>
      <c r="F444" s="1" t="s">
        <v>2524</v>
      </c>
      <c r="G444" s="1" t="s">
        <v>2525</v>
      </c>
      <c r="H444" s="1" t="s">
        <v>2524</v>
      </c>
      <c r="I444" s="1" t="s">
        <v>2526</v>
      </c>
      <c r="J444" s="1" t="s">
        <v>2008</v>
      </c>
      <c r="K444" s="1" t="s">
        <v>2527</v>
      </c>
      <c r="L444">
        <f t="shared" si="24"/>
        <v>6</v>
      </c>
      <c r="M444">
        <f t="shared" si="25"/>
        <v>2</v>
      </c>
      <c r="N444">
        <f t="shared" si="26"/>
        <v>2015</v>
      </c>
      <c r="O444" s="4">
        <v>74000000</v>
      </c>
      <c r="P444" s="4">
        <f t="shared" si="27"/>
        <v>249400000</v>
      </c>
      <c r="Q444" s="4">
        <v>323400000</v>
      </c>
    </row>
    <row r="445" spans="1:17" x14ac:dyDescent="0.2">
      <c r="A445" s="1" t="s">
        <v>2528</v>
      </c>
      <c r="B445" s="2">
        <v>42165</v>
      </c>
      <c r="C445" s="3" t="s">
        <v>2529</v>
      </c>
      <c r="D445" s="1" t="s">
        <v>39</v>
      </c>
      <c r="E445" s="1" t="s">
        <v>2530</v>
      </c>
      <c r="G445" s="1" t="s">
        <v>2530</v>
      </c>
      <c r="H445" s="1" t="s">
        <v>2531</v>
      </c>
      <c r="I445" s="1" t="s">
        <v>2532</v>
      </c>
      <c r="J445" s="1" t="s">
        <v>2533</v>
      </c>
      <c r="L445">
        <f t="shared" si="24"/>
        <v>10</v>
      </c>
      <c r="M445">
        <f t="shared" si="25"/>
        <v>6</v>
      </c>
      <c r="N445">
        <f t="shared" si="26"/>
        <v>2015</v>
      </c>
      <c r="O445" s="4">
        <v>3800000</v>
      </c>
      <c r="P445" s="4">
        <f t="shared" si="27"/>
        <v>-500000</v>
      </c>
      <c r="Q445" s="4">
        <v>3300000</v>
      </c>
    </row>
    <row r="446" spans="1:17" x14ac:dyDescent="0.2">
      <c r="A446" s="1" t="s">
        <v>2534</v>
      </c>
      <c r="B446" s="2">
        <v>41889</v>
      </c>
      <c r="C446" s="3" t="s">
        <v>2535</v>
      </c>
      <c r="D446" s="1" t="s">
        <v>58</v>
      </c>
      <c r="E446" s="1" t="s">
        <v>2536</v>
      </c>
      <c r="G446" s="1" t="s">
        <v>1205</v>
      </c>
      <c r="H446" s="1" t="s">
        <v>2537</v>
      </c>
      <c r="L446">
        <f t="shared" si="24"/>
        <v>7</v>
      </c>
      <c r="M446">
        <f t="shared" si="25"/>
        <v>9</v>
      </c>
      <c r="N446">
        <f t="shared" si="26"/>
        <v>2014</v>
      </c>
      <c r="O446" s="4">
        <v>15000000</v>
      </c>
      <c r="P446" s="4">
        <f t="shared" si="27"/>
        <v>108700000</v>
      </c>
      <c r="Q446" s="4">
        <v>123700000</v>
      </c>
    </row>
    <row r="447" spans="1:17" x14ac:dyDescent="0.2">
      <c r="A447" s="1" t="s">
        <v>2538</v>
      </c>
      <c r="B447" s="2">
        <v>41012</v>
      </c>
      <c r="C447" s="3" t="s">
        <v>2539</v>
      </c>
      <c r="D447" s="1" t="s">
        <v>39</v>
      </c>
      <c r="E447" s="1" t="s">
        <v>675</v>
      </c>
      <c r="F447" s="1" t="s">
        <v>674</v>
      </c>
      <c r="G447" s="1" t="s">
        <v>2540</v>
      </c>
      <c r="H447" s="1" t="s">
        <v>2541</v>
      </c>
      <c r="I447" s="1" t="s">
        <v>2542</v>
      </c>
      <c r="J447" s="1" t="s">
        <v>2543</v>
      </c>
      <c r="K447" s="1" t="s">
        <v>2544</v>
      </c>
      <c r="L447">
        <f t="shared" si="24"/>
        <v>13</v>
      </c>
      <c r="M447">
        <f t="shared" si="25"/>
        <v>4</v>
      </c>
      <c r="N447">
        <f t="shared" si="26"/>
        <v>2012</v>
      </c>
      <c r="O447" s="4">
        <v>30000000</v>
      </c>
      <c r="P447" s="4">
        <f t="shared" si="27"/>
        <v>24800000</v>
      </c>
      <c r="Q447" s="4">
        <v>54800000</v>
      </c>
    </row>
    <row r="448" spans="1:17" x14ac:dyDescent="0.2">
      <c r="A448" s="1" t="s">
        <v>2545</v>
      </c>
      <c r="B448" s="2">
        <v>42251</v>
      </c>
      <c r="C448" s="3" t="s">
        <v>2546</v>
      </c>
      <c r="D448" s="1" t="s">
        <v>22</v>
      </c>
      <c r="E448" s="1" t="s">
        <v>379</v>
      </c>
      <c r="G448" s="1" t="s">
        <v>577</v>
      </c>
      <c r="H448" s="1" t="s">
        <v>2547</v>
      </c>
      <c r="I448" s="1" t="s">
        <v>2548</v>
      </c>
      <c r="J448" s="1" t="s">
        <v>2549</v>
      </c>
      <c r="L448">
        <f t="shared" si="24"/>
        <v>4</v>
      </c>
      <c r="M448">
        <f t="shared" si="25"/>
        <v>9</v>
      </c>
      <c r="N448">
        <f t="shared" si="26"/>
        <v>2015</v>
      </c>
      <c r="O448" s="4">
        <v>25000000</v>
      </c>
      <c r="P448" s="4">
        <f t="shared" si="27"/>
        <v>47600000</v>
      </c>
      <c r="Q448" s="4">
        <v>72600000</v>
      </c>
    </row>
    <row r="449" spans="1:17" x14ac:dyDescent="0.2">
      <c r="A449" s="1" t="s">
        <v>2550</v>
      </c>
      <c r="B449" s="2">
        <v>41229</v>
      </c>
      <c r="C449" s="3" t="s">
        <v>2551</v>
      </c>
      <c r="D449" s="1" t="s">
        <v>310</v>
      </c>
      <c r="E449" s="1" t="s">
        <v>2552</v>
      </c>
      <c r="G449" s="1" t="s">
        <v>211</v>
      </c>
      <c r="H449" s="1" t="s">
        <v>2553</v>
      </c>
      <c r="I449" s="1" t="s">
        <v>2554</v>
      </c>
      <c r="J449" s="1" t="s">
        <v>2555</v>
      </c>
      <c r="K449" s="1" t="s">
        <v>2556</v>
      </c>
      <c r="L449">
        <f t="shared" si="24"/>
        <v>16</v>
      </c>
      <c r="M449">
        <f t="shared" si="25"/>
        <v>11</v>
      </c>
      <c r="N449">
        <f t="shared" si="26"/>
        <v>2012</v>
      </c>
      <c r="O449" s="4">
        <v>120000000</v>
      </c>
      <c r="P449" s="4">
        <f t="shared" si="27"/>
        <v>709700000</v>
      </c>
      <c r="Q449" s="4">
        <v>829700000</v>
      </c>
    </row>
    <row r="450" spans="1:17" x14ac:dyDescent="0.2">
      <c r="A450" s="1" t="s">
        <v>2557</v>
      </c>
      <c r="B450" s="2">
        <v>42210</v>
      </c>
      <c r="C450" s="3" t="s">
        <v>2558</v>
      </c>
      <c r="D450" s="1" t="s">
        <v>147</v>
      </c>
      <c r="E450" s="1" t="s">
        <v>850</v>
      </c>
      <c r="G450" s="1" t="s">
        <v>2559</v>
      </c>
      <c r="H450" s="1" t="s">
        <v>244</v>
      </c>
      <c r="I450" s="1" t="s">
        <v>2328</v>
      </c>
      <c r="J450" s="1" t="s">
        <v>2560</v>
      </c>
      <c r="K450" s="1" t="s">
        <v>2561</v>
      </c>
      <c r="L450">
        <f t="shared" si="24"/>
        <v>25</v>
      </c>
      <c r="M450">
        <f t="shared" si="25"/>
        <v>7</v>
      </c>
      <c r="N450">
        <f t="shared" si="26"/>
        <v>2015</v>
      </c>
      <c r="O450" s="4">
        <v>13000000</v>
      </c>
      <c r="P450" s="4">
        <f t="shared" si="27"/>
        <v>500000</v>
      </c>
      <c r="Q450" s="4">
        <v>13500000</v>
      </c>
    </row>
    <row r="451" spans="1:17" x14ac:dyDescent="0.2">
      <c r="A451" s="1" t="s">
        <v>2562</v>
      </c>
      <c r="B451" s="2">
        <v>42255</v>
      </c>
      <c r="C451" s="3" t="s">
        <v>2563</v>
      </c>
      <c r="D451" s="1" t="s">
        <v>147</v>
      </c>
      <c r="E451" s="1" t="s">
        <v>156</v>
      </c>
      <c r="G451" s="1" t="s">
        <v>267</v>
      </c>
      <c r="H451" s="1" t="s">
        <v>2564</v>
      </c>
      <c r="I451" s="1" t="s">
        <v>2565</v>
      </c>
      <c r="J451" s="1" t="s">
        <v>2566</v>
      </c>
      <c r="K451" s="1" t="s">
        <v>2567</v>
      </c>
      <c r="L451">
        <f t="shared" ref="L451:L509" si="28">DAY(B451)</f>
        <v>8</v>
      </c>
      <c r="M451">
        <f t="shared" ref="M451:M509" si="29">MONTH(B451)</f>
        <v>9</v>
      </c>
      <c r="N451">
        <f t="shared" ref="N451:N509" si="30">YEAR(B451)</f>
        <v>2015</v>
      </c>
      <c r="O451" s="4">
        <v>5000000</v>
      </c>
      <c r="P451" s="4">
        <f t="shared" ref="P451:P509" si="31">Q451-O451</f>
        <v>93500000</v>
      </c>
      <c r="Q451" s="4">
        <v>98500000</v>
      </c>
    </row>
    <row r="452" spans="1:17" x14ac:dyDescent="0.2">
      <c r="A452" s="1" t="s">
        <v>2568</v>
      </c>
      <c r="B452" s="2">
        <v>42277</v>
      </c>
      <c r="C452" s="3" t="s">
        <v>2569</v>
      </c>
      <c r="D452" s="1" t="s">
        <v>58</v>
      </c>
      <c r="E452" s="1" t="s">
        <v>773</v>
      </c>
      <c r="G452" s="1" t="s">
        <v>1231</v>
      </c>
      <c r="H452" s="1" t="s">
        <v>1836</v>
      </c>
      <c r="I452" s="1" t="s">
        <v>24</v>
      </c>
      <c r="J452" s="1" t="s">
        <v>2570</v>
      </c>
      <c r="L452">
        <f t="shared" si="28"/>
        <v>30</v>
      </c>
      <c r="M452">
        <f t="shared" si="29"/>
        <v>9</v>
      </c>
      <c r="N452">
        <f t="shared" si="30"/>
        <v>2015</v>
      </c>
      <c r="O452" s="4">
        <v>45000000</v>
      </c>
      <c r="P452" s="4">
        <f t="shared" si="31"/>
        <v>16200000</v>
      </c>
      <c r="Q452" s="4">
        <v>61200000</v>
      </c>
    </row>
    <row r="453" spans="1:17" x14ac:dyDescent="0.2">
      <c r="A453" s="1" t="s">
        <v>2571</v>
      </c>
      <c r="B453" s="2">
        <v>41117</v>
      </c>
      <c r="C453" s="3" t="s">
        <v>2572</v>
      </c>
      <c r="D453" s="1" t="s">
        <v>39</v>
      </c>
      <c r="E453" s="1" t="s">
        <v>1644</v>
      </c>
      <c r="G453" s="1" t="s">
        <v>1438</v>
      </c>
      <c r="H453" s="1" t="s">
        <v>2280</v>
      </c>
      <c r="I453" s="1" t="s">
        <v>1159</v>
      </c>
      <c r="J453" s="1" t="s">
        <v>42</v>
      </c>
      <c r="K453" s="1" t="s">
        <v>2573</v>
      </c>
      <c r="L453">
        <f t="shared" si="28"/>
        <v>27</v>
      </c>
      <c r="M453">
        <f t="shared" si="29"/>
        <v>7</v>
      </c>
      <c r="N453">
        <f t="shared" si="30"/>
        <v>2012</v>
      </c>
      <c r="O453" s="4">
        <v>68000000</v>
      </c>
      <c r="P453" s="4">
        <f t="shared" si="31"/>
        <v>300000</v>
      </c>
      <c r="Q453" s="4">
        <v>68300000</v>
      </c>
    </row>
    <row r="454" spans="1:17" x14ac:dyDescent="0.2">
      <c r="A454" s="1" t="s">
        <v>2574</v>
      </c>
      <c r="B454" s="2">
        <v>41999</v>
      </c>
      <c r="C454" s="3" t="s">
        <v>2575</v>
      </c>
      <c r="D454" s="1" t="s">
        <v>73</v>
      </c>
      <c r="E454" s="1" t="s">
        <v>1204</v>
      </c>
      <c r="G454" s="1" t="s">
        <v>2576</v>
      </c>
      <c r="H454" s="1" t="s">
        <v>2577</v>
      </c>
      <c r="I454" s="1" t="s">
        <v>2578</v>
      </c>
      <c r="L454">
        <f t="shared" si="28"/>
        <v>26</v>
      </c>
      <c r="M454">
        <f t="shared" si="29"/>
        <v>12</v>
      </c>
      <c r="N454">
        <f t="shared" si="30"/>
        <v>2014</v>
      </c>
      <c r="O454" s="4">
        <v>22500000</v>
      </c>
      <c r="P454" s="4">
        <f t="shared" si="31"/>
        <v>8300000</v>
      </c>
      <c r="Q454" s="4">
        <v>30800000</v>
      </c>
    </row>
    <row r="455" spans="1:17" x14ac:dyDescent="0.2">
      <c r="A455" s="1" t="s">
        <v>2579</v>
      </c>
      <c r="B455" s="2">
        <v>41460</v>
      </c>
      <c r="C455" s="3" t="s">
        <v>2580</v>
      </c>
      <c r="D455" s="1" t="s">
        <v>39</v>
      </c>
      <c r="E455" s="1" t="s">
        <v>2581</v>
      </c>
      <c r="F455" s="1" t="s">
        <v>2582</v>
      </c>
      <c r="G455" s="1" t="s">
        <v>595</v>
      </c>
      <c r="H455" s="1" t="s">
        <v>102</v>
      </c>
      <c r="I455" s="1" t="s">
        <v>129</v>
      </c>
      <c r="J455" s="1" t="s">
        <v>2583</v>
      </c>
      <c r="K455" s="1" t="s">
        <v>1630</v>
      </c>
      <c r="L455">
        <f t="shared" si="28"/>
        <v>5</v>
      </c>
      <c r="M455">
        <f t="shared" si="29"/>
        <v>7</v>
      </c>
      <c r="N455">
        <f t="shared" si="30"/>
        <v>2013</v>
      </c>
      <c r="O455" s="4">
        <v>5000000</v>
      </c>
      <c r="P455" s="4">
        <f t="shared" si="31"/>
        <v>0</v>
      </c>
      <c r="Q455" s="4">
        <v>5000000</v>
      </c>
    </row>
    <row r="456" spans="1:17" x14ac:dyDescent="0.2">
      <c r="A456" s="1" t="s">
        <v>2584</v>
      </c>
      <c r="B456" s="2">
        <v>42020</v>
      </c>
      <c r="C456" s="3" t="s">
        <v>2585</v>
      </c>
      <c r="D456" s="1" t="s">
        <v>179</v>
      </c>
      <c r="E456" s="1" t="s">
        <v>2586</v>
      </c>
      <c r="G456" s="1" t="s">
        <v>444</v>
      </c>
      <c r="H456" s="1" t="s">
        <v>1129</v>
      </c>
      <c r="I456" s="1" t="s">
        <v>2587</v>
      </c>
      <c r="J456" s="1" t="s">
        <v>2588</v>
      </c>
      <c r="K456" s="1" t="s">
        <v>1983</v>
      </c>
      <c r="L456">
        <f t="shared" si="28"/>
        <v>16</v>
      </c>
      <c r="M456">
        <f t="shared" si="29"/>
        <v>1</v>
      </c>
      <c r="N456">
        <f t="shared" si="30"/>
        <v>2015</v>
      </c>
      <c r="O456" s="4">
        <v>23000000</v>
      </c>
      <c r="P456" s="4">
        <f t="shared" si="31"/>
        <v>56800000</v>
      </c>
      <c r="Q456" s="4">
        <v>79800000</v>
      </c>
    </row>
    <row r="457" spans="1:17" x14ac:dyDescent="0.2">
      <c r="A457" s="1" t="s">
        <v>2589</v>
      </c>
      <c r="B457" s="2">
        <v>42396</v>
      </c>
      <c r="C457" s="3" t="s">
        <v>2590</v>
      </c>
      <c r="D457" s="1" t="s">
        <v>147</v>
      </c>
      <c r="E457" s="1" t="s">
        <v>2591</v>
      </c>
      <c r="G457" s="1" t="s">
        <v>2592</v>
      </c>
      <c r="H457" s="1" t="s">
        <v>2593</v>
      </c>
      <c r="I457" s="1" t="s">
        <v>2594</v>
      </c>
      <c r="L457">
        <f t="shared" si="28"/>
        <v>27</v>
      </c>
      <c r="M457">
        <f t="shared" si="29"/>
        <v>1</v>
      </c>
      <c r="N457">
        <f t="shared" si="30"/>
        <v>2016</v>
      </c>
      <c r="O457" s="4">
        <v>3000000</v>
      </c>
      <c r="P457" s="4">
        <f t="shared" si="31"/>
        <v>37400000</v>
      </c>
      <c r="Q457" s="4">
        <v>40400000</v>
      </c>
    </row>
    <row r="458" spans="1:17" x14ac:dyDescent="0.2">
      <c r="A458" s="1" t="s">
        <v>2595</v>
      </c>
      <c r="B458" s="2">
        <v>41479</v>
      </c>
      <c r="C458" s="3" t="s">
        <v>2596</v>
      </c>
      <c r="D458" s="1" t="s">
        <v>22</v>
      </c>
      <c r="E458" s="1" t="s">
        <v>2597</v>
      </c>
      <c r="G458" s="1" t="s">
        <v>458</v>
      </c>
      <c r="H458" s="1" t="s">
        <v>935</v>
      </c>
      <c r="I458" s="1" t="s">
        <v>2598</v>
      </c>
      <c r="J458" s="1" t="s">
        <v>2599</v>
      </c>
      <c r="K458" s="1" t="s">
        <v>2600</v>
      </c>
      <c r="L458">
        <f t="shared" si="28"/>
        <v>24</v>
      </c>
      <c r="M458">
        <f t="shared" si="29"/>
        <v>7</v>
      </c>
      <c r="N458">
        <f t="shared" si="30"/>
        <v>2013</v>
      </c>
      <c r="O458" s="4">
        <v>120000000</v>
      </c>
      <c r="P458" s="4">
        <f t="shared" si="31"/>
        <v>294800000</v>
      </c>
      <c r="Q458" s="4">
        <v>414800000</v>
      </c>
    </row>
    <row r="459" spans="1:17" x14ac:dyDescent="0.2">
      <c r="A459" s="1" t="s">
        <v>2601</v>
      </c>
      <c r="B459" s="2">
        <v>40942</v>
      </c>
      <c r="C459" s="3" t="s">
        <v>2602</v>
      </c>
      <c r="D459" s="1" t="s">
        <v>147</v>
      </c>
      <c r="E459" s="1" t="s">
        <v>2603</v>
      </c>
      <c r="G459" s="1" t="s">
        <v>2604</v>
      </c>
      <c r="H459" s="1" t="s">
        <v>855</v>
      </c>
      <c r="I459" s="1" t="s">
        <v>1325</v>
      </c>
      <c r="J459" s="1" t="s">
        <v>2605</v>
      </c>
      <c r="K459" s="1" t="s">
        <v>2606</v>
      </c>
      <c r="L459">
        <f t="shared" si="28"/>
        <v>3</v>
      </c>
      <c r="M459">
        <f t="shared" si="29"/>
        <v>2</v>
      </c>
      <c r="N459">
        <f t="shared" si="30"/>
        <v>2012</v>
      </c>
      <c r="O459" s="4">
        <v>15000000</v>
      </c>
      <c r="P459" s="4">
        <f t="shared" si="31"/>
        <v>113500000</v>
      </c>
      <c r="Q459" s="4">
        <v>128500000</v>
      </c>
    </row>
    <row r="460" spans="1:17" x14ac:dyDescent="0.2">
      <c r="A460" s="1" t="s">
        <v>2607</v>
      </c>
      <c r="B460" s="2">
        <v>42003</v>
      </c>
      <c r="C460" s="3" t="s">
        <v>2608</v>
      </c>
      <c r="D460" s="1" t="s">
        <v>147</v>
      </c>
      <c r="E460" s="1" t="s">
        <v>2609</v>
      </c>
      <c r="G460" s="1" t="s">
        <v>2610</v>
      </c>
      <c r="H460" s="1" t="s">
        <v>2611</v>
      </c>
      <c r="I460" s="1" t="s">
        <v>2612</v>
      </c>
      <c r="J460" s="1" t="s">
        <v>2613</v>
      </c>
      <c r="K460" s="1" t="s">
        <v>2614</v>
      </c>
      <c r="L460">
        <f t="shared" si="28"/>
        <v>30</v>
      </c>
      <c r="M460">
        <f t="shared" si="29"/>
        <v>12</v>
      </c>
      <c r="N460">
        <f t="shared" si="30"/>
        <v>2014</v>
      </c>
      <c r="O460" s="4">
        <v>15000000</v>
      </c>
      <c r="P460" s="4">
        <f t="shared" si="31"/>
        <v>33900000</v>
      </c>
      <c r="Q460" s="4">
        <v>48900000</v>
      </c>
    </row>
    <row r="461" spans="1:17" x14ac:dyDescent="0.2">
      <c r="A461" s="1" t="s">
        <v>2615</v>
      </c>
      <c r="B461" s="2">
        <v>41474</v>
      </c>
      <c r="C461" s="3" t="s">
        <v>2616</v>
      </c>
      <c r="D461" s="1" t="s">
        <v>39</v>
      </c>
      <c r="E461" s="1" t="s">
        <v>2617</v>
      </c>
      <c r="G461" s="1" t="s">
        <v>1354</v>
      </c>
      <c r="H461" s="1" t="s">
        <v>2249</v>
      </c>
      <c r="I461" s="1" t="s">
        <v>2618</v>
      </c>
      <c r="J461" s="1" t="s">
        <v>2227</v>
      </c>
      <c r="K461" s="1" t="s">
        <v>2619</v>
      </c>
      <c r="L461">
        <f t="shared" si="28"/>
        <v>19</v>
      </c>
      <c r="M461">
        <f t="shared" si="29"/>
        <v>7</v>
      </c>
      <c r="N461">
        <f t="shared" si="30"/>
        <v>2013</v>
      </c>
      <c r="O461" s="4">
        <v>20000000</v>
      </c>
      <c r="P461" s="4">
        <f t="shared" si="31"/>
        <v>26100000</v>
      </c>
      <c r="Q461" s="4">
        <v>46100000</v>
      </c>
    </row>
    <row r="462" spans="1:17" x14ac:dyDescent="0.2">
      <c r="A462" s="1" t="s">
        <v>2620</v>
      </c>
      <c r="B462" s="2">
        <v>42440</v>
      </c>
      <c r="C462" s="3" t="s">
        <v>2621</v>
      </c>
      <c r="D462" s="1" t="s">
        <v>73</v>
      </c>
      <c r="E462" s="1" t="s">
        <v>2622</v>
      </c>
      <c r="G462" s="1" t="s">
        <v>2623</v>
      </c>
      <c r="H462" s="1" t="s">
        <v>1863</v>
      </c>
      <c r="L462">
        <f t="shared" si="28"/>
        <v>11</v>
      </c>
      <c r="M462">
        <f t="shared" si="29"/>
        <v>3</v>
      </c>
      <c r="N462">
        <f t="shared" si="30"/>
        <v>2016</v>
      </c>
      <c r="O462" s="4">
        <v>18500000</v>
      </c>
      <c r="P462" s="4">
        <f t="shared" si="31"/>
        <v>-11300000</v>
      </c>
      <c r="Q462" s="4">
        <v>7200000</v>
      </c>
    </row>
    <row r="463" spans="1:17" x14ac:dyDescent="0.2">
      <c r="A463" s="1" t="s">
        <v>2624</v>
      </c>
      <c r="B463" s="2">
        <v>41019</v>
      </c>
      <c r="C463" s="3" t="s">
        <v>2625</v>
      </c>
      <c r="D463" s="1" t="s">
        <v>39</v>
      </c>
      <c r="E463" s="1" t="s">
        <v>1742</v>
      </c>
      <c r="G463" s="1" t="s">
        <v>444</v>
      </c>
      <c r="H463" s="1" t="s">
        <v>2417</v>
      </c>
      <c r="I463" s="1" t="s">
        <v>1456</v>
      </c>
      <c r="J463" s="1" t="s">
        <v>728</v>
      </c>
      <c r="K463" s="1" t="s">
        <v>2626</v>
      </c>
      <c r="L463">
        <f t="shared" si="28"/>
        <v>20</v>
      </c>
      <c r="M463">
        <f t="shared" si="29"/>
        <v>4</v>
      </c>
      <c r="N463">
        <f t="shared" si="30"/>
        <v>2012</v>
      </c>
      <c r="O463" s="4">
        <v>12000000</v>
      </c>
      <c r="P463" s="4">
        <f t="shared" si="31"/>
        <v>84100000</v>
      </c>
      <c r="Q463" s="4">
        <v>96100000</v>
      </c>
    </row>
    <row r="464" spans="1:17" x14ac:dyDescent="0.2">
      <c r="A464" s="1" t="s">
        <v>2627</v>
      </c>
      <c r="B464" s="2">
        <v>41437</v>
      </c>
      <c r="C464" s="3" t="s">
        <v>2628</v>
      </c>
      <c r="D464" s="1" t="s">
        <v>39</v>
      </c>
      <c r="E464" s="1" t="s">
        <v>2284</v>
      </c>
      <c r="F464" s="1" t="s">
        <v>1185</v>
      </c>
      <c r="G464" s="1" t="s">
        <v>1185</v>
      </c>
      <c r="H464" s="1" t="s">
        <v>996</v>
      </c>
      <c r="I464" s="1" t="s">
        <v>2285</v>
      </c>
      <c r="J464" s="1" t="s">
        <v>2629</v>
      </c>
      <c r="K464" s="1" t="s">
        <v>2032</v>
      </c>
      <c r="L464">
        <f t="shared" si="28"/>
        <v>12</v>
      </c>
      <c r="M464">
        <f t="shared" si="29"/>
        <v>6</v>
      </c>
      <c r="N464">
        <f t="shared" si="30"/>
        <v>2013</v>
      </c>
      <c r="O464" s="4">
        <v>32000000</v>
      </c>
      <c r="P464" s="4">
        <f t="shared" si="31"/>
        <v>94000000</v>
      </c>
      <c r="Q464" s="4">
        <v>126000000</v>
      </c>
    </row>
    <row r="465" spans="1:17" x14ac:dyDescent="0.2">
      <c r="A465" s="1" t="s">
        <v>2630</v>
      </c>
      <c r="B465" s="2">
        <v>41901</v>
      </c>
      <c r="C465" s="3" t="s">
        <v>2631</v>
      </c>
      <c r="D465" s="1" t="s">
        <v>39</v>
      </c>
      <c r="E465" s="1" t="s">
        <v>1437</v>
      </c>
      <c r="G465" s="1" t="s">
        <v>976</v>
      </c>
      <c r="H465" s="1" t="s">
        <v>1886</v>
      </c>
      <c r="I465" s="1" t="s">
        <v>2632</v>
      </c>
      <c r="J465" s="1" t="s">
        <v>1388</v>
      </c>
      <c r="K465" s="1" t="s">
        <v>243</v>
      </c>
      <c r="L465">
        <f t="shared" si="28"/>
        <v>19</v>
      </c>
      <c r="M465">
        <f t="shared" si="29"/>
        <v>9</v>
      </c>
      <c r="N465">
        <f t="shared" si="30"/>
        <v>2014</v>
      </c>
      <c r="O465" s="4">
        <v>19800000</v>
      </c>
      <c r="P465" s="4">
        <f t="shared" si="31"/>
        <v>21500000</v>
      </c>
      <c r="Q465" s="4">
        <v>41300000</v>
      </c>
    </row>
    <row r="466" spans="1:17" x14ac:dyDescent="0.2">
      <c r="A466" s="1" t="s">
        <v>2633</v>
      </c>
      <c r="B466" s="2">
        <v>40956</v>
      </c>
      <c r="C466" s="3" t="s">
        <v>2634</v>
      </c>
      <c r="D466" s="1" t="s">
        <v>22</v>
      </c>
      <c r="E466" s="1" t="s">
        <v>2635</v>
      </c>
      <c r="G466" s="1" t="s">
        <v>483</v>
      </c>
      <c r="H466" s="1" t="s">
        <v>1092</v>
      </c>
      <c r="I466" s="1" t="s">
        <v>983</v>
      </c>
      <c r="J466" s="1" t="s">
        <v>810</v>
      </c>
      <c r="K466" s="1" t="s">
        <v>2636</v>
      </c>
      <c r="L466">
        <f t="shared" si="28"/>
        <v>17</v>
      </c>
      <c r="M466">
        <f t="shared" si="29"/>
        <v>2</v>
      </c>
      <c r="N466">
        <f t="shared" si="30"/>
        <v>2012</v>
      </c>
      <c r="O466" s="4">
        <v>65000000</v>
      </c>
      <c r="P466" s="4">
        <f t="shared" si="31"/>
        <v>91500000</v>
      </c>
      <c r="Q466" s="4">
        <v>156500000</v>
      </c>
    </row>
    <row r="467" spans="1:17" x14ac:dyDescent="0.2">
      <c r="A467" s="1" t="s">
        <v>2637</v>
      </c>
      <c r="B467" s="2">
        <v>41888</v>
      </c>
      <c r="C467" s="3" t="s">
        <v>2638</v>
      </c>
      <c r="D467" s="1" t="s">
        <v>39</v>
      </c>
      <c r="E467" s="1" t="s">
        <v>913</v>
      </c>
      <c r="G467" s="1" t="s">
        <v>913</v>
      </c>
      <c r="H467" s="1" t="s">
        <v>449</v>
      </c>
      <c r="I467" s="1" t="s">
        <v>2639</v>
      </c>
      <c r="J467" s="1" t="s">
        <v>2640</v>
      </c>
      <c r="K467" s="1" t="s">
        <v>2641</v>
      </c>
      <c r="L467">
        <f t="shared" si="28"/>
        <v>6</v>
      </c>
      <c r="M467">
        <f t="shared" si="29"/>
        <v>9</v>
      </c>
      <c r="N467">
        <f t="shared" si="30"/>
        <v>2014</v>
      </c>
      <c r="O467" s="4">
        <v>12000000</v>
      </c>
      <c r="P467" s="4">
        <f t="shared" si="31"/>
        <v>14100000</v>
      </c>
      <c r="Q467" s="4">
        <v>26100000</v>
      </c>
    </row>
    <row r="468" spans="1:17" x14ac:dyDescent="0.2">
      <c r="A468" s="1" t="s">
        <v>2642</v>
      </c>
      <c r="B468" s="2">
        <v>41313</v>
      </c>
      <c r="C468" s="3" t="s">
        <v>2643</v>
      </c>
      <c r="D468" s="1" t="s">
        <v>22</v>
      </c>
      <c r="E468" s="1" t="s">
        <v>2644</v>
      </c>
      <c r="G468" s="1" t="s">
        <v>695</v>
      </c>
      <c r="H468" s="1" t="s">
        <v>2645</v>
      </c>
      <c r="I468" s="1" t="s">
        <v>2646</v>
      </c>
      <c r="J468" s="1" t="s">
        <v>2647</v>
      </c>
      <c r="K468" s="1" t="s">
        <v>2648</v>
      </c>
      <c r="L468">
        <f t="shared" si="28"/>
        <v>8</v>
      </c>
      <c r="M468">
        <f t="shared" si="29"/>
        <v>2</v>
      </c>
      <c r="N468">
        <f t="shared" si="30"/>
        <v>2013</v>
      </c>
      <c r="O468" s="4">
        <v>15000000</v>
      </c>
      <c r="P468" s="4">
        <f t="shared" si="31"/>
        <v>341800000</v>
      </c>
      <c r="Q468" s="4">
        <v>356800000</v>
      </c>
    </row>
    <row r="469" spans="1:17" x14ac:dyDescent="0.2">
      <c r="A469" s="1" t="s">
        <v>2649</v>
      </c>
      <c r="B469" s="2">
        <v>41124</v>
      </c>
      <c r="C469" s="3" t="s">
        <v>2650</v>
      </c>
      <c r="D469" s="1" t="s">
        <v>22</v>
      </c>
      <c r="E469" s="1" t="s">
        <v>2651</v>
      </c>
      <c r="G469" s="1" t="s">
        <v>568</v>
      </c>
      <c r="H469" s="1" t="s">
        <v>2652</v>
      </c>
      <c r="I469" s="1" t="s">
        <v>249</v>
      </c>
      <c r="J469" s="1" t="s">
        <v>2653</v>
      </c>
      <c r="K469" s="1" t="s">
        <v>2037</v>
      </c>
      <c r="L469">
        <f t="shared" si="28"/>
        <v>3</v>
      </c>
      <c r="M469">
        <f t="shared" si="29"/>
        <v>8</v>
      </c>
      <c r="N469">
        <f t="shared" si="30"/>
        <v>2012</v>
      </c>
      <c r="O469" s="4">
        <v>125000000</v>
      </c>
      <c r="P469" s="4">
        <f t="shared" si="31"/>
        <v>73500000</v>
      </c>
      <c r="Q469" s="4">
        <v>198500000</v>
      </c>
    </row>
    <row r="470" spans="1:17" x14ac:dyDescent="0.2">
      <c r="A470" s="1" t="s">
        <v>2654</v>
      </c>
      <c r="B470" s="2">
        <v>41360</v>
      </c>
      <c r="C470" s="3" t="s">
        <v>2655</v>
      </c>
      <c r="D470" s="1" t="s">
        <v>132</v>
      </c>
      <c r="E470" s="1" t="s">
        <v>1945</v>
      </c>
      <c r="G470" s="1" t="s">
        <v>2656</v>
      </c>
      <c r="H470" s="1" t="s">
        <v>1104</v>
      </c>
      <c r="I470" s="1" t="s">
        <v>449</v>
      </c>
      <c r="J470" s="1" t="s">
        <v>2657</v>
      </c>
      <c r="K470" s="1" t="s">
        <v>2658</v>
      </c>
      <c r="L470">
        <f t="shared" si="28"/>
        <v>27</v>
      </c>
      <c r="M470">
        <f t="shared" si="29"/>
        <v>3</v>
      </c>
      <c r="N470">
        <f t="shared" si="30"/>
        <v>2013</v>
      </c>
      <c r="O470" s="4">
        <v>20000000</v>
      </c>
      <c r="P470" s="4">
        <f t="shared" si="31"/>
        <v>4300000</v>
      </c>
      <c r="Q470" s="4">
        <v>24300000</v>
      </c>
    </row>
    <row r="471" spans="1:17" x14ac:dyDescent="0.2">
      <c r="A471" s="1" t="s">
        <v>2659</v>
      </c>
      <c r="B471" s="2">
        <v>41739</v>
      </c>
      <c r="C471" s="3" t="s">
        <v>2660</v>
      </c>
      <c r="D471" s="1" t="s">
        <v>155</v>
      </c>
      <c r="E471" s="1" t="s">
        <v>2661</v>
      </c>
      <c r="G471" s="1" t="s">
        <v>347</v>
      </c>
      <c r="H471" s="1" t="s">
        <v>2662</v>
      </c>
      <c r="I471" s="1" t="s">
        <v>2188</v>
      </c>
      <c r="J471" s="1" t="s">
        <v>430</v>
      </c>
      <c r="K471" s="1" t="s">
        <v>327</v>
      </c>
      <c r="L471">
        <f t="shared" si="28"/>
        <v>10</v>
      </c>
      <c r="M471">
        <f t="shared" si="29"/>
        <v>4</v>
      </c>
      <c r="N471">
        <f t="shared" si="30"/>
        <v>2014</v>
      </c>
      <c r="O471" s="4">
        <v>100000000</v>
      </c>
      <c r="P471" s="4">
        <f t="shared" si="31"/>
        <v>3000000</v>
      </c>
      <c r="Q471" s="4">
        <v>103000000</v>
      </c>
    </row>
    <row r="472" spans="1:17" x14ac:dyDescent="0.2">
      <c r="A472" s="1" t="s">
        <v>2663</v>
      </c>
      <c r="B472" s="2">
        <v>42416</v>
      </c>
      <c r="C472" s="3" t="s">
        <v>2664</v>
      </c>
      <c r="D472" s="1" t="s">
        <v>132</v>
      </c>
      <c r="E472" s="1" t="s">
        <v>2665</v>
      </c>
      <c r="G472" s="1" t="s">
        <v>621</v>
      </c>
      <c r="H472" s="1" t="s">
        <v>1481</v>
      </c>
      <c r="I472" s="1" t="s">
        <v>528</v>
      </c>
      <c r="J472" s="1" t="s">
        <v>151</v>
      </c>
      <c r="K472" s="1" t="s">
        <v>1222</v>
      </c>
      <c r="L472">
        <f t="shared" si="28"/>
        <v>16</v>
      </c>
      <c r="M472">
        <f t="shared" si="29"/>
        <v>2</v>
      </c>
      <c r="N472">
        <f t="shared" si="30"/>
        <v>2016</v>
      </c>
      <c r="O472" s="4">
        <v>20000000</v>
      </c>
      <c r="P472" s="4">
        <f t="shared" si="31"/>
        <v>3400000</v>
      </c>
      <c r="Q472" s="4">
        <v>23400000</v>
      </c>
    </row>
    <row r="473" spans="1:17" x14ac:dyDescent="0.2">
      <c r="A473" s="1" t="s">
        <v>2666</v>
      </c>
      <c r="B473" s="2">
        <v>41173</v>
      </c>
      <c r="C473" s="3" t="s">
        <v>2667</v>
      </c>
      <c r="D473" s="1" t="s">
        <v>73</v>
      </c>
      <c r="E473" s="1" t="s">
        <v>2668</v>
      </c>
      <c r="G473" s="1" t="s">
        <v>203</v>
      </c>
      <c r="H473" s="1" t="s">
        <v>278</v>
      </c>
      <c r="I473" s="1" t="s">
        <v>2669</v>
      </c>
      <c r="J473" s="1" t="s">
        <v>1798</v>
      </c>
      <c r="K473" s="1" t="s">
        <v>18</v>
      </c>
      <c r="L473">
        <f t="shared" si="28"/>
        <v>21</v>
      </c>
      <c r="M473">
        <f t="shared" si="29"/>
        <v>9</v>
      </c>
      <c r="N473">
        <f t="shared" si="30"/>
        <v>2012</v>
      </c>
      <c r="O473" s="4">
        <v>60000000</v>
      </c>
      <c r="P473" s="4">
        <f t="shared" si="31"/>
        <v>-11000000</v>
      </c>
      <c r="Q473" s="4">
        <v>49000000</v>
      </c>
    </row>
    <row r="474" spans="1:17" x14ac:dyDescent="0.2">
      <c r="A474" s="1" t="s">
        <v>2670</v>
      </c>
      <c r="B474" s="2">
        <v>42259</v>
      </c>
      <c r="C474" s="3" t="s">
        <v>2671</v>
      </c>
      <c r="D474" s="1" t="s">
        <v>73</v>
      </c>
      <c r="E474" s="1" t="s">
        <v>2093</v>
      </c>
      <c r="G474" s="1" t="s">
        <v>249</v>
      </c>
      <c r="H474" s="1" t="s">
        <v>279</v>
      </c>
      <c r="I474" s="1" t="s">
        <v>758</v>
      </c>
      <c r="J474" s="1" t="s">
        <v>18</v>
      </c>
      <c r="K474" s="1" t="s">
        <v>2064</v>
      </c>
      <c r="L474">
        <f t="shared" si="28"/>
        <v>12</v>
      </c>
      <c r="M474">
        <f t="shared" si="29"/>
        <v>9</v>
      </c>
      <c r="N474">
        <f t="shared" si="30"/>
        <v>2015</v>
      </c>
      <c r="O474" s="4">
        <v>15000000</v>
      </c>
      <c r="P474" s="4">
        <f t="shared" si="31"/>
        <v>-6800000</v>
      </c>
      <c r="Q474" s="4">
        <v>8200000</v>
      </c>
    </row>
    <row r="475" spans="1:17" x14ac:dyDescent="0.2">
      <c r="A475" s="1" t="s">
        <v>2672</v>
      </c>
      <c r="B475" s="2">
        <v>42259</v>
      </c>
      <c r="C475" s="3" t="s">
        <v>2673</v>
      </c>
      <c r="D475" s="1" t="s">
        <v>73</v>
      </c>
      <c r="E475" s="1" t="s">
        <v>2674</v>
      </c>
      <c r="G475" s="1" t="s">
        <v>142</v>
      </c>
      <c r="H475" s="1" t="s">
        <v>368</v>
      </c>
      <c r="I475" s="1" t="s">
        <v>2675</v>
      </c>
      <c r="J475" s="1" t="s">
        <v>213</v>
      </c>
      <c r="K475" s="1" t="s">
        <v>2676</v>
      </c>
      <c r="L475">
        <f t="shared" si="28"/>
        <v>12</v>
      </c>
      <c r="M475">
        <f t="shared" si="29"/>
        <v>9</v>
      </c>
      <c r="N475">
        <f t="shared" si="30"/>
        <v>2015</v>
      </c>
      <c r="O475" s="4">
        <v>9600000</v>
      </c>
      <c r="P475" s="4">
        <f t="shared" si="31"/>
        <v>-4200000</v>
      </c>
      <c r="Q475" s="4">
        <v>5400000</v>
      </c>
    </row>
    <row r="476" spans="1:17" x14ac:dyDescent="0.2">
      <c r="A476" s="1" t="s">
        <v>2677</v>
      </c>
      <c r="B476" s="2">
        <v>41472</v>
      </c>
      <c r="C476" s="3" t="s">
        <v>2678</v>
      </c>
      <c r="D476" s="1" t="s">
        <v>39</v>
      </c>
      <c r="E476" s="1" t="s">
        <v>2679</v>
      </c>
      <c r="G476" s="1" t="s">
        <v>574</v>
      </c>
      <c r="H476" s="1" t="s">
        <v>1705</v>
      </c>
      <c r="I476" s="1" t="s">
        <v>244</v>
      </c>
      <c r="J476" s="1" t="s">
        <v>1142</v>
      </c>
      <c r="K476" s="1" t="s">
        <v>508</v>
      </c>
      <c r="L476">
        <f t="shared" si="28"/>
        <v>17</v>
      </c>
      <c r="M476">
        <f t="shared" si="29"/>
        <v>7</v>
      </c>
      <c r="N476">
        <f t="shared" si="30"/>
        <v>2013</v>
      </c>
      <c r="O476" s="4">
        <v>127000000</v>
      </c>
      <c r="P476" s="4">
        <f t="shared" si="31"/>
        <v>155600000</v>
      </c>
      <c r="Q476" s="4">
        <v>282600000</v>
      </c>
    </row>
    <row r="477" spans="1:17" x14ac:dyDescent="0.2">
      <c r="A477" s="1" t="s">
        <v>2680</v>
      </c>
      <c r="B477" s="2">
        <v>41888</v>
      </c>
      <c r="C477" s="3" t="s">
        <v>2681</v>
      </c>
      <c r="D477" s="1" t="s">
        <v>147</v>
      </c>
      <c r="E477" s="1" t="s">
        <v>2682</v>
      </c>
      <c r="G477" s="1" t="s">
        <v>2683</v>
      </c>
      <c r="H477" s="1" t="s">
        <v>2684</v>
      </c>
      <c r="I477" s="1" t="s">
        <v>2685</v>
      </c>
      <c r="J477" s="1" t="s">
        <v>2686</v>
      </c>
      <c r="K477" s="1" t="s">
        <v>347</v>
      </c>
      <c r="L477">
        <f t="shared" si="28"/>
        <v>6</v>
      </c>
      <c r="M477">
        <f t="shared" si="29"/>
        <v>9</v>
      </c>
      <c r="N477">
        <f t="shared" si="30"/>
        <v>2014</v>
      </c>
      <c r="O477" s="4">
        <v>3000000</v>
      </c>
      <c r="P477" s="4">
        <f t="shared" si="31"/>
        <v>-1100000</v>
      </c>
      <c r="Q477" s="4">
        <v>1900000</v>
      </c>
    </row>
    <row r="478" spans="1:17" x14ac:dyDescent="0.2">
      <c r="A478" s="1" t="s">
        <v>2687</v>
      </c>
      <c r="B478" s="2">
        <v>41960</v>
      </c>
      <c r="C478" s="3" t="s">
        <v>2688</v>
      </c>
      <c r="D478" s="1" t="s">
        <v>73</v>
      </c>
      <c r="E478" s="1" t="s">
        <v>414</v>
      </c>
      <c r="G478" s="1" t="s">
        <v>67</v>
      </c>
      <c r="H478" s="1" t="s">
        <v>2577</v>
      </c>
      <c r="I478" s="1" t="s">
        <v>396</v>
      </c>
      <c r="J478" s="1" t="s">
        <v>1536</v>
      </c>
      <c r="K478" s="1" t="s">
        <v>83</v>
      </c>
      <c r="L478">
        <f t="shared" si="28"/>
        <v>17</v>
      </c>
      <c r="M478">
        <f t="shared" si="29"/>
        <v>11</v>
      </c>
      <c r="N478">
        <f t="shared" si="30"/>
        <v>2014</v>
      </c>
      <c r="O478" s="4">
        <v>65000000</v>
      </c>
      <c r="P478" s="4">
        <f t="shared" si="31"/>
        <v>98400000</v>
      </c>
      <c r="Q478" s="4">
        <v>163400000</v>
      </c>
    </row>
    <row r="479" spans="1:17" x14ac:dyDescent="0.2">
      <c r="A479" s="1" t="s">
        <v>2689</v>
      </c>
      <c r="B479" s="2">
        <v>42069</v>
      </c>
      <c r="C479" s="3" t="s">
        <v>2690</v>
      </c>
      <c r="D479" s="1" t="s">
        <v>39</v>
      </c>
      <c r="E479" s="1" t="s">
        <v>2691</v>
      </c>
      <c r="G479" s="1" t="s">
        <v>2280</v>
      </c>
      <c r="H479" s="1" t="s">
        <v>1842</v>
      </c>
      <c r="I479" s="1" t="s">
        <v>1424</v>
      </c>
      <c r="J479" s="1" t="s">
        <v>204</v>
      </c>
      <c r="K479" s="1" t="s">
        <v>2249</v>
      </c>
      <c r="L479">
        <f t="shared" si="28"/>
        <v>6</v>
      </c>
      <c r="M479">
        <f t="shared" si="29"/>
        <v>3</v>
      </c>
      <c r="N479">
        <f t="shared" si="30"/>
        <v>2015</v>
      </c>
      <c r="O479" s="4">
        <v>35000000</v>
      </c>
      <c r="P479" s="4">
        <f t="shared" si="31"/>
        <v>-20600000</v>
      </c>
      <c r="Q479" s="4">
        <v>14400000</v>
      </c>
    </row>
    <row r="480" spans="1:17" x14ac:dyDescent="0.2">
      <c r="A480" s="1" t="s">
        <v>2692</v>
      </c>
      <c r="B480" s="2">
        <v>41840</v>
      </c>
      <c r="C480" s="3" t="s">
        <v>2693</v>
      </c>
      <c r="D480" s="1" t="s">
        <v>147</v>
      </c>
      <c r="E480" s="1" t="s">
        <v>2694</v>
      </c>
      <c r="G480" s="1" t="s">
        <v>2695</v>
      </c>
      <c r="H480" s="1" t="s">
        <v>2696</v>
      </c>
      <c r="I480" s="1" t="s">
        <v>2697</v>
      </c>
      <c r="J480" s="1" t="s">
        <v>2698</v>
      </c>
      <c r="L480">
        <f t="shared" si="28"/>
        <v>20</v>
      </c>
      <c r="M480">
        <f t="shared" si="29"/>
        <v>7</v>
      </c>
      <c r="N480">
        <f t="shared" si="30"/>
        <v>2014</v>
      </c>
      <c r="O480" s="4">
        <v>1000000</v>
      </c>
      <c r="P480" s="4">
        <f t="shared" si="31"/>
        <v>63100000</v>
      </c>
      <c r="Q480" s="4">
        <v>64100000</v>
      </c>
    </row>
    <row r="481" spans="1:17" x14ac:dyDescent="0.2">
      <c r="A481" s="1" t="s">
        <v>2699</v>
      </c>
      <c r="B481" s="2">
        <v>42214</v>
      </c>
      <c r="C481" s="3" t="s">
        <v>2700</v>
      </c>
      <c r="D481" s="1" t="s">
        <v>140</v>
      </c>
      <c r="E481" s="1" t="s">
        <v>2701</v>
      </c>
      <c r="F481" s="1" t="s">
        <v>2702</v>
      </c>
      <c r="G481" s="1" t="s">
        <v>650</v>
      </c>
      <c r="H481" s="1" t="s">
        <v>264</v>
      </c>
      <c r="I481" s="1" t="s">
        <v>1750</v>
      </c>
      <c r="J481" s="1" t="s">
        <v>354</v>
      </c>
      <c r="K481" s="1" t="s">
        <v>977</v>
      </c>
      <c r="L481">
        <f t="shared" si="28"/>
        <v>29</v>
      </c>
      <c r="M481">
        <f t="shared" si="29"/>
        <v>7</v>
      </c>
      <c r="N481">
        <f t="shared" si="30"/>
        <v>2015</v>
      </c>
      <c r="O481" s="4">
        <v>31000000</v>
      </c>
      <c r="P481" s="4">
        <f t="shared" si="31"/>
        <v>73900000</v>
      </c>
      <c r="Q481" s="4">
        <v>104900000</v>
      </c>
    </row>
    <row r="482" spans="1:17" x14ac:dyDescent="0.2">
      <c r="A482" s="1" t="s">
        <v>2703</v>
      </c>
      <c r="B482" s="2">
        <v>41677</v>
      </c>
      <c r="C482" s="3" t="s">
        <v>2704</v>
      </c>
      <c r="D482" s="1" t="s">
        <v>22</v>
      </c>
      <c r="E482" s="1" t="s">
        <v>2705</v>
      </c>
      <c r="G482" s="1" t="s">
        <v>2706</v>
      </c>
      <c r="H482" s="1" t="s">
        <v>2126</v>
      </c>
      <c r="I482" s="1" t="s">
        <v>2707</v>
      </c>
      <c r="L482">
        <f t="shared" si="28"/>
        <v>7</v>
      </c>
      <c r="M482">
        <f t="shared" si="29"/>
        <v>2</v>
      </c>
      <c r="N482">
        <f t="shared" si="30"/>
        <v>2014</v>
      </c>
      <c r="O482" s="4">
        <v>30000000</v>
      </c>
      <c r="P482" s="4">
        <f t="shared" si="31"/>
        <v>-14600000</v>
      </c>
      <c r="Q482" s="4">
        <v>15400000</v>
      </c>
    </row>
    <row r="483" spans="1:17" x14ac:dyDescent="0.2">
      <c r="A483" s="1" t="s">
        <v>2708</v>
      </c>
      <c r="B483" s="2">
        <v>41712</v>
      </c>
      <c r="C483" s="3" t="s">
        <v>2709</v>
      </c>
      <c r="D483" s="1" t="s">
        <v>318</v>
      </c>
      <c r="E483" s="1" t="s">
        <v>2710</v>
      </c>
      <c r="G483" s="1" t="s">
        <v>265</v>
      </c>
      <c r="H483" s="1" t="s">
        <v>2711</v>
      </c>
      <c r="I483" s="1" t="s">
        <v>341</v>
      </c>
      <c r="J483" s="1" t="s">
        <v>2712</v>
      </c>
      <c r="K483" s="1" t="s">
        <v>2713</v>
      </c>
      <c r="L483">
        <f t="shared" si="28"/>
        <v>14</v>
      </c>
      <c r="M483">
        <f t="shared" si="29"/>
        <v>3</v>
      </c>
      <c r="N483">
        <f t="shared" si="30"/>
        <v>2014</v>
      </c>
      <c r="O483" s="4">
        <v>6000000</v>
      </c>
      <c r="P483" s="4">
        <f t="shared" si="31"/>
        <v>-2500000</v>
      </c>
      <c r="Q483" s="4">
        <v>3500000</v>
      </c>
    </row>
    <row r="484" spans="1:17" x14ac:dyDescent="0.2">
      <c r="A484" s="1" t="s">
        <v>2714</v>
      </c>
      <c r="B484" s="2">
        <v>42333</v>
      </c>
      <c r="C484" s="3" t="s">
        <v>2715</v>
      </c>
      <c r="D484" s="1" t="s">
        <v>147</v>
      </c>
      <c r="E484" s="1" t="s">
        <v>2716</v>
      </c>
      <c r="G484" s="1" t="s">
        <v>2604</v>
      </c>
      <c r="H484" s="1" t="s">
        <v>2656</v>
      </c>
      <c r="I484" s="1" t="s">
        <v>2717</v>
      </c>
      <c r="J484" s="1" t="s">
        <v>2718</v>
      </c>
      <c r="L484">
        <f t="shared" si="28"/>
        <v>25</v>
      </c>
      <c r="M484">
        <f t="shared" si="29"/>
        <v>11</v>
      </c>
      <c r="N484">
        <f t="shared" si="30"/>
        <v>2015</v>
      </c>
      <c r="O484" s="4">
        <v>40000000</v>
      </c>
      <c r="P484" s="4">
        <f t="shared" si="31"/>
        <v>-5800000</v>
      </c>
      <c r="Q484" s="4">
        <v>34200000</v>
      </c>
    </row>
    <row r="485" spans="1:17" x14ac:dyDescent="0.2">
      <c r="A485" s="1" t="s">
        <v>2719</v>
      </c>
      <c r="B485" s="2">
        <v>40963</v>
      </c>
      <c r="C485" s="3" t="s">
        <v>2720</v>
      </c>
      <c r="D485" s="1" t="s">
        <v>39</v>
      </c>
      <c r="E485" s="1" t="s">
        <v>2721</v>
      </c>
      <c r="G485" s="1" t="s">
        <v>241</v>
      </c>
      <c r="H485" s="1" t="s">
        <v>979</v>
      </c>
      <c r="I485" s="1" t="s">
        <v>2722</v>
      </c>
      <c r="J485" s="1" t="s">
        <v>2723</v>
      </c>
      <c r="K485" s="1" t="s">
        <v>2724</v>
      </c>
      <c r="L485">
        <f t="shared" si="28"/>
        <v>24</v>
      </c>
      <c r="M485">
        <f t="shared" si="29"/>
        <v>2</v>
      </c>
      <c r="N485">
        <f t="shared" si="30"/>
        <v>2012</v>
      </c>
      <c r="O485" s="4">
        <v>35000000</v>
      </c>
      <c r="P485" s="4">
        <f t="shared" si="31"/>
        <v>-10800000</v>
      </c>
      <c r="Q485" s="4">
        <v>24200000</v>
      </c>
    </row>
    <row r="486" spans="1:17" x14ac:dyDescent="0.2">
      <c r="A486" s="1" t="s">
        <v>2725</v>
      </c>
      <c r="B486" s="2">
        <v>42601</v>
      </c>
      <c r="C486" s="3" t="s">
        <v>2726</v>
      </c>
      <c r="D486" s="1" t="s">
        <v>132</v>
      </c>
      <c r="E486" s="1" t="s">
        <v>2211</v>
      </c>
      <c r="G486" s="1" t="s">
        <v>42</v>
      </c>
      <c r="H486" s="1" t="s">
        <v>763</v>
      </c>
      <c r="I486" s="1" t="s">
        <v>928</v>
      </c>
      <c r="J486" s="1" t="s">
        <v>2727</v>
      </c>
      <c r="L486">
        <f t="shared" si="28"/>
        <v>19</v>
      </c>
      <c r="M486">
        <f t="shared" si="29"/>
        <v>8</v>
      </c>
      <c r="N486">
        <f t="shared" si="30"/>
        <v>2016</v>
      </c>
      <c r="O486" s="4">
        <v>40000000</v>
      </c>
      <c r="P486" s="4">
        <f t="shared" si="31"/>
        <v>2700000</v>
      </c>
      <c r="Q486" s="4">
        <v>42700000</v>
      </c>
    </row>
    <row r="487" spans="1:17" x14ac:dyDescent="0.2">
      <c r="A487" s="1" t="s">
        <v>2728</v>
      </c>
      <c r="B487" s="2">
        <v>42244</v>
      </c>
      <c r="C487" s="3" t="s">
        <v>2729</v>
      </c>
      <c r="D487" s="1" t="s">
        <v>73</v>
      </c>
      <c r="E487" s="1" t="s">
        <v>2730</v>
      </c>
      <c r="G487" s="1" t="s">
        <v>2730</v>
      </c>
      <c r="H487" s="1" t="s">
        <v>2731</v>
      </c>
      <c r="I487" s="1" t="s">
        <v>2732</v>
      </c>
      <c r="J487" s="1" t="s">
        <v>2733</v>
      </c>
      <c r="K487" s="1" t="s">
        <v>2734</v>
      </c>
      <c r="L487">
        <f t="shared" si="28"/>
        <v>28</v>
      </c>
      <c r="M487">
        <f t="shared" si="29"/>
        <v>8</v>
      </c>
      <c r="N487">
        <f t="shared" si="30"/>
        <v>2015</v>
      </c>
      <c r="O487" s="4">
        <v>3000000</v>
      </c>
      <c r="P487" s="4">
        <f t="shared" si="31"/>
        <v>70700000</v>
      </c>
      <c r="Q487" s="4">
        <v>73700000</v>
      </c>
    </row>
    <row r="488" spans="1:17" x14ac:dyDescent="0.2">
      <c r="A488" s="1" t="s">
        <v>2735</v>
      </c>
      <c r="B488" s="2">
        <v>42531</v>
      </c>
      <c r="C488" s="3" t="s">
        <v>2736</v>
      </c>
      <c r="D488" s="1" t="s">
        <v>22</v>
      </c>
      <c r="E488" s="1" t="s">
        <v>2737</v>
      </c>
      <c r="G488" s="1" t="s">
        <v>166</v>
      </c>
      <c r="H488" s="1" t="s">
        <v>2738</v>
      </c>
      <c r="I488" s="1" t="s">
        <v>34</v>
      </c>
      <c r="J488" s="1" t="s">
        <v>328</v>
      </c>
      <c r="K488" s="1" t="s">
        <v>150</v>
      </c>
      <c r="L488">
        <f t="shared" si="28"/>
        <v>10</v>
      </c>
      <c r="M488">
        <f t="shared" si="29"/>
        <v>6</v>
      </c>
      <c r="N488">
        <f t="shared" si="30"/>
        <v>2016</v>
      </c>
      <c r="O488" s="4">
        <v>160000000</v>
      </c>
      <c r="P488" s="4">
        <f t="shared" si="31"/>
        <v>273500000</v>
      </c>
      <c r="Q488" s="4">
        <v>433500000</v>
      </c>
    </row>
    <row r="489" spans="1:17" x14ac:dyDescent="0.2">
      <c r="A489" s="1" t="s">
        <v>2739</v>
      </c>
      <c r="B489" s="2">
        <v>41306</v>
      </c>
      <c r="C489" s="3" t="s">
        <v>2740</v>
      </c>
      <c r="D489" s="1" t="s">
        <v>39</v>
      </c>
      <c r="E489" s="1" t="s">
        <v>2385</v>
      </c>
      <c r="G489" s="1" t="s">
        <v>1271</v>
      </c>
      <c r="H489" s="1" t="s">
        <v>1222</v>
      </c>
      <c r="I489" s="1" t="s">
        <v>740</v>
      </c>
      <c r="J489" s="1" t="s">
        <v>450</v>
      </c>
      <c r="K489" s="1" t="s">
        <v>2741</v>
      </c>
      <c r="L489">
        <f t="shared" si="28"/>
        <v>1</v>
      </c>
      <c r="M489">
        <f t="shared" si="29"/>
        <v>2</v>
      </c>
      <c r="N489">
        <f t="shared" si="30"/>
        <v>2013</v>
      </c>
      <c r="O489" s="4">
        <v>35000000</v>
      </c>
      <c r="P489" s="4">
        <f t="shared" si="31"/>
        <v>82000000</v>
      </c>
      <c r="Q489" s="4">
        <v>117000000</v>
      </c>
    </row>
    <row r="490" spans="1:17" x14ac:dyDescent="0.2">
      <c r="A490" s="1" t="s">
        <v>2742</v>
      </c>
      <c r="B490" s="2">
        <v>41397</v>
      </c>
      <c r="C490" s="3" t="s">
        <v>2743</v>
      </c>
      <c r="D490" s="1" t="s">
        <v>73</v>
      </c>
      <c r="E490" s="1" t="s">
        <v>2744</v>
      </c>
      <c r="F490" s="1" t="s">
        <v>2745</v>
      </c>
      <c r="G490" s="1" t="s">
        <v>1474</v>
      </c>
      <c r="H490" s="1" t="s">
        <v>2746</v>
      </c>
      <c r="I490" s="1" t="s">
        <v>300</v>
      </c>
      <c r="J490" s="1" t="s">
        <v>2747</v>
      </c>
      <c r="K490" s="1" t="s">
        <v>2748</v>
      </c>
      <c r="L490">
        <f t="shared" si="28"/>
        <v>3</v>
      </c>
      <c r="M490">
        <f t="shared" si="29"/>
        <v>5</v>
      </c>
      <c r="N490">
        <f t="shared" si="30"/>
        <v>2013</v>
      </c>
      <c r="O490" s="4">
        <v>5000000</v>
      </c>
      <c r="P490" s="4">
        <f t="shared" si="31"/>
        <v>-2300000</v>
      </c>
      <c r="Q490" s="4">
        <v>2700000</v>
      </c>
    </row>
    <row r="491" spans="1:17" x14ac:dyDescent="0.2">
      <c r="A491" s="1" t="s">
        <v>2749</v>
      </c>
      <c r="B491" s="2">
        <v>41047</v>
      </c>
      <c r="C491" s="3" t="s">
        <v>2750</v>
      </c>
      <c r="D491" s="1" t="s">
        <v>39</v>
      </c>
      <c r="E491" s="1" t="s">
        <v>1410</v>
      </c>
      <c r="G491" s="1" t="s">
        <v>235</v>
      </c>
      <c r="H491" s="1" t="s">
        <v>967</v>
      </c>
      <c r="I491" s="1" t="s">
        <v>302</v>
      </c>
      <c r="J491" s="1" t="s">
        <v>1297</v>
      </c>
      <c r="K491" s="1" t="s">
        <v>713</v>
      </c>
      <c r="L491">
        <f t="shared" si="28"/>
        <v>18</v>
      </c>
      <c r="M491">
        <f t="shared" si="29"/>
        <v>5</v>
      </c>
      <c r="N491">
        <f t="shared" si="30"/>
        <v>2012</v>
      </c>
      <c r="O491" s="4">
        <v>40000000</v>
      </c>
      <c r="P491" s="4">
        <f t="shared" si="31"/>
        <v>44400000</v>
      </c>
      <c r="Q491" s="4">
        <v>84400000</v>
      </c>
    </row>
    <row r="492" spans="1:17" x14ac:dyDescent="0.2">
      <c r="A492" s="1" t="s">
        <v>2751</v>
      </c>
      <c r="B492" s="2">
        <v>41855</v>
      </c>
      <c r="C492" s="3" t="s">
        <v>2752</v>
      </c>
      <c r="D492" s="1" t="s">
        <v>865</v>
      </c>
      <c r="E492" s="1" t="s">
        <v>2753</v>
      </c>
      <c r="G492" s="1" t="s">
        <v>2754</v>
      </c>
      <c r="H492" s="1" t="s">
        <v>2755</v>
      </c>
      <c r="I492" s="1" t="s">
        <v>2756</v>
      </c>
      <c r="J492" s="1" t="s">
        <v>2757</v>
      </c>
      <c r="L492">
        <f t="shared" si="28"/>
        <v>4</v>
      </c>
      <c r="M492">
        <f t="shared" si="29"/>
        <v>8</v>
      </c>
      <c r="N492">
        <f t="shared" si="30"/>
        <v>2014</v>
      </c>
      <c r="O492" s="4">
        <v>15000000</v>
      </c>
      <c r="P492" s="4">
        <f t="shared" si="31"/>
        <v>15100000</v>
      </c>
      <c r="Q492" s="4">
        <v>30100000</v>
      </c>
    </row>
    <row r="493" spans="1:17" x14ac:dyDescent="0.2">
      <c r="A493" s="1" t="s">
        <v>2758</v>
      </c>
      <c r="B493" s="2">
        <v>41655</v>
      </c>
      <c r="C493" s="3" t="s">
        <v>2759</v>
      </c>
      <c r="D493" s="1" t="s">
        <v>73</v>
      </c>
      <c r="E493" s="1" t="s">
        <v>2760</v>
      </c>
      <c r="G493" s="1" t="s">
        <v>1995</v>
      </c>
      <c r="H493" s="1" t="s">
        <v>763</v>
      </c>
      <c r="I493" s="1" t="s">
        <v>515</v>
      </c>
      <c r="J493" s="1" t="s">
        <v>2761</v>
      </c>
      <c r="L493">
        <f t="shared" si="28"/>
        <v>16</v>
      </c>
      <c r="M493">
        <f t="shared" si="29"/>
        <v>1</v>
      </c>
      <c r="N493">
        <f t="shared" si="30"/>
        <v>2014</v>
      </c>
      <c r="O493" s="4">
        <v>3300000</v>
      </c>
      <c r="P493" s="4">
        <f t="shared" si="31"/>
        <v>45700000</v>
      </c>
      <c r="Q493" s="4">
        <v>49000000</v>
      </c>
    </row>
    <row r="494" spans="1:17" x14ac:dyDescent="0.2">
      <c r="A494" s="1" t="s">
        <v>2762</v>
      </c>
      <c r="B494" s="2">
        <v>42433</v>
      </c>
      <c r="C494" s="3" t="s">
        <v>2763</v>
      </c>
      <c r="D494" s="1" t="s">
        <v>73</v>
      </c>
      <c r="E494" s="1" t="s">
        <v>2764</v>
      </c>
      <c r="F494" s="1" t="s">
        <v>2765</v>
      </c>
      <c r="G494" s="1" t="s">
        <v>1886</v>
      </c>
      <c r="H494" s="1" t="s">
        <v>1962</v>
      </c>
      <c r="I494" s="1" t="s">
        <v>2227</v>
      </c>
      <c r="J494" s="1" t="s">
        <v>1524</v>
      </c>
      <c r="K494" s="1" t="s">
        <v>1696</v>
      </c>
      <c r="L494">
        <f t="shared" si="28"/>
        <v>4</v>
      </c>
      <c r="M494">
        <f t="shared" si="29"/>
        <v>3</v>
      </c>
      <c r="N494">
        <f t="shared" si="30"/>
        <v>2016</v>
      </c>
      <c r="O494" s="4">
        <v>35000000</v>
      </c>
      <c r="P494" s="4">
        <f t="shared" si="31"/>
        <v>-10100000</v>
      </c>
      <c r="Q494" s="4">
        <v>24900000</v>
      </c>
    </row>
    <row r="495" spans="1:17" x14ac:dyDescent="0.2">
      <c r="A495" s="1" t="s">
        <v>2766</v>
      </c>
      <c r="B495" s="2">
        <v>41453</v>
      </c>
      <c r="C495" s="3" t="s">
        <v>2767</v>
      </c>
      <c r="D495" s="1" t="s">
        <v>22</v>
      </c>
      <c r="E495" s="1" t="s">
        <v>1038</v>
      </c>
      <c r="G495" s="1" t="s">
        <v>43</v>
      </c>
      <c r="H495" s="1" t="s">
        <v>234</v>
      </c>
      <c r="I495" s="1" t="s">
        <v>2768</v>
      </c>
      <c r="J495" s="1" t="s">
        <v>2769</v>
      </c>
      <c r="K495" s="1" t="s">
        <v>1083</v>
      </c>
      <c r="L495">
        <f t="shared" si="28"/>
        <v>28</v>
      </c>
      <c r="M495">
        <f t="shared" si="29"/>
        <v>6</v>
      </c>
      <c r="N495">
        <f t="shared" si="30"/>
        <v>2013</v>
      </c>
      <c r="O495" s="4">
        <v>150000000</v>
      </c>
      <c r="P495" s="4">
        <f t="shared" si="31"/>
        <v>55000000</v>
      </c>
      <c r="Q495" s="4">
        <v>205000000</v>
      </c>
    </row>
    <row r="496" spans="1:17" x14ac:dyDescent="0.2">
      <c r="A496" s="1" t="s">
        <v>2770</v>
      </c>
      <c r="B496" s="2">
        <v>41880</v>
      </c>
      <c r="C496" s="3" t="s">
        <v>2771</v>
      </c>
      <c r="D496" s="1" t="s">
        <v>73</v>
      </c>
      <c r="E496" s="1" t="s">
        <v>2772</v>
      </c>
      <c r="G496" s="1" t="s">
        <v>983</v>
      </c>
      <c r="H496" s="1" t="s">
        <v>2773</v>
      </c>
      <c r="I496" s="1" t="s">
        <v>2020</v>
      </c>
      <c r="J496" s="1" t="s">
        <v>2774</v>
      </c>
      <c r="L496">
        <f t="shared" si="28"/>
        <v>29</v>
      </c>
      <c r="M496">
        <f t="shared" si="29"/>
        <v>8</v>
      </c>
      <c r="N496">
        <f t="shared" si="30"/>
        <v>2014</v>
      </c>
      <c r="O496" s="4">
        <v>15000000</v>
      </c>
      <c r="P496" s="4">
        <f t="shared" si="31"/>
        <v>37500000</v>
      </c>
      <c r="Q496" s="4">
        <v>52500000</v>
      </c>
    </row>
    <row r="497" spans="1:17" x14ac:dyDescent="0.2">
      <c r="A497" s="1" t="s">
        <v>2775</v>
      </c>
      <c r="B497" s="2">
        <v>41683</v>
      </c>
      <c r="C497" s="3" t="s">
        <v>2776</v>
      </c>
      <c r="D497" s="1" t="s">
        <v>73</v>
      </c>
      <c r="E497" s="1" t="s">
        <v>2777</v>
      </c>
      <c r="G497" s="1" t="s">
        <v>568</v>
      </c>
      <c r="H497" s="1" t="s">
        <v>1204</v>
      </c>
      <c r="I497" s="1" t="s">
        <v>2717</v>
      </c>
      <c r="J497" s="1" t="s">
        <v>1468</v>
      </c>
      <c r="K497" s="1" t="s">
        <v>158</v>
      </c>
      <c r="L497">
        <f t="shared" si="28"/>
        <v>13</v>
      </c>
      <c r="M497">
        <f t="shared" si="29"/>
        <v>2</v>
      </c>
      <c r="N497">
        <f t="shared" si="30"/>
        <v>2014</v>
      </c>
      <c r="O497" s="4">
        <v>60000000</v>
      </c>
      <c r="P497" s="4">
        <f t="shared" si="31"/>
        <v>-28900000</v>
      </c>
      <c r="Q497" s="4">
        <v>31100000</v>
      </c>
    </row>
    <row r="498" spans="1:17" x14ac:dyDescent="0.2">
      <c r="A498" s="1" t="s">
        <v>2778</v>
      </c>
      <c r="B498" s="2">
        <v>41657</v>
      </c>
      <c r="C498" s="3" t="s">
        <v>2779</v>
      </c>
      <c r="D498" s="1" t="s">
        <v>73</v>
      </c>
      <c r="E498" s="1" t="s">
        <v>2780</v>
      </c>
      <c r="G498" s="1" t="s">
        <v>2780</v>
      </c>
      <c r="H498" s="1" t="s">
        <v>1387</v>
      </c>
      <c r="I498" s="1" t="s">
        <v>966</v>
      </c>
      <c r="J498" s="1" t="s">
        <v>2781</v>
      </c>
      <c r="K498" s="1" t="s">
        <v>2782</v>
      </c>
      <c r="L498">
        <f t="shared" si="28"/>
        <v>18</v>
      </c>
      <c r="M498">
        <f t="shared" si="29"/>
        <v>1</v>
      </c>
      <c r="N498">
        <f t="shared" si="30"/>
        <v>2014</v>
      </c>
      <c r="O498" s="4">
        <v>6000000</v>
      </c>
      <c r="P498" s="4">
        <f t="shared" si="31"/>
        <v>-500000</v>
      </c>
      <c r="Q498" s="4">
        <v>5500000</v>
      </c>
    </row>
    <row r="499" spans="1:17" x14ac:dyDescent="0.2">
      <c r="A499" s="1" t="s">
        <v>2783</v>
      </c>
      <c r="B499" s="2">
        <v>42095</v>
      </c>
      <c r="C499" s="3" t="s">
        <v>2784</v>
      </c>
      <c r="D499" s="1" t="s">
        <v>73</v>
      </c>
      <c r="E499" s="1" t="s">
        <v>2785</v>
      </c>
      <c r="G499" s="1" t="s">
        <v>758</v>
      </c>
      <c r="H499" s="1" t="s">
        <v>574</v>
      </c>
      <c r="I499" s="1" t="s">
        <v>411</v>
      </c>
      <c r="J499" s="1" t="s">
        <v>2192</v>
      </c>
      <c r="K499" s="1" t="s">
        <v>2786</v>
      </c>
      <c r="L499">
        <f t="shared" si="28"/>
        <v>1</v>
      </c>
      <c r="M499">
        <f t="shared" si="29"/>
        <v>4</v>
      </c>
      <c r="N499">
        <f t="shared" si="30"/>
        <v>2015</v>
      </c>
      <c r="O499" s="4">
        <v>11000000</v>
      </c>
      <c r="P499" s="4">
        <f t="shared" si="31"/>
        <v>50600000</v>
      </c>
      <c r="Q499" s="4">
        <v>61600000</v>
      </c>
    </row>
    <row r="500" spans="1:17" x14ac:dyDescent="0.2">
      <c r="A500" s="1" t="s">
        <v>2787</v>
      </c>
      <c r="B500" s="2">
        <v>41180</v>
      </c>
      <c r="C500" s="3" t="s">
        <v>2788</v>
      </c>
      <c r="D500" s="1" t="s">
        <v>73</v>
      </c>
      <c r="E500" s="1" t="s">
        <v>2789</v>
      </c>
      <c r="G500" s="1" t="s">
        <v>312</v>
      </c>
      <c r="H500" s="1" t="s">
        <v>2768</v>
      </c>
      <c r="I500" s="1" t="s">
        <v>2790</v>
      </c>
      <c r="J500" s="1" t="s">
        <v>1355</v>
      </c>
      <c r="K500" s="1" t="s">
        <v>2791</v>
      </c>
      <c r="L500">
        <f t="shared" si="28"/>
        <v>28</v>
      </c>
      <c r="M500">
        <f t="shared" si="29"/>
        <v>9</v>
      </c>
      <c r="N500">
        <f t="shared" si="30"/>
        <v>2012</v>
      </c>
      <c r="O500" s="4">
        <v>19000000</v>
      </c>
      <c r="P500" s="4">
        <f t="shared" si="31"/>
        <v>-13600000</v>
      </c>
      <c r="Q500" s="4">
        <v>5400000</v>
      </c>
    </row>
    <row r="501" spans="1:17" x14ac:dyDescent="0.2">
      <c r="A501" s="1" t="s">
        <v>2792</v>
      </c>
      <c r="B501" s="2">
        <v>42293</v>
      </c>
      <c r="C501" s="3" t="s">
        <v>2793</v>
      </c>
      <c r="D501" s="1" t="s">
        <v>73</v>
      </c>
      <c r="E501" s="1" t="s">
        <v>2794</v>
      </c>
      <c r="G501" s="1" t="s">
        <v>1361</v>
      </c>
      <c r="H501" s="1" t="s">
        <v>2795</v>
      </c>
      <c r="I501" s="1" t="s">
        <v>2796</v>
      </c>
      <c r="J501" s="1" t="s">
        <v>1512</v>
      </c>
      <c r="K501" s="1" t="s">
        <v>846</v>
      </c>
      <c r="L501">
        <f t="shared" si="28"/>
        <v>16</v>
      </c>
      <c r="M501">
        <f t="shared" si="29"/>
        <v>10</v>
      </c>
      <c r="N501">
        <f t="shared" si="30"/>
        <v>2015</v>
      </c>
      <c r="O501" s="4">
        <v>13000000</v>
      </c>
      <c r="P501" s="4">
        <f t="shared" si="31"/>
        <v>1400000</v>
      </c>
      <c r="Q501" s="4">
        <v>14400000</v>
      </c>
    </row>
    <row r="502" spans="1:17" x14ac:dyDescent="0.2">
      <c r="A502" s="1" t="s">
        <v>2797</v>
      </c>
      <c r="B502" s="2">
        <v>41446</v>
      </c>
      <c r="C502" s="3" t="s">
        <v>2798</v>
      </c>
      <c r="D502" s="1" t="s">
        <v>22</v>
      </c>
      <c r="E502" s="1" t="s">
        <v>2799</v>
      </c>
      <c r="G502" s="1" t="s">
        <v>415</v>
      </c>
      <c r="H502" s="1" t="s">
        <v>1027</v>
      </c>
      <c r="I502" s="1" t="s">
        <v>24</v>
      </c>
      <c r="J502" s="1" t="s">
        <v>2800</v>
      </c>
      <c r="K502" s="1" t="s">
        <v>173</v>
      </c>
      <c r="L502">
        <f t="shared" si="28"/>
        <v>21</v>
      </c>
      <c r="M502">
        <f t="shared" si="29"/>
        <v>6</v>
      </c>
      <c r="N502">
        <f t="shared" si="30"/>
        <v>2013</v>
      </c>
      <c r="O502" s="4">
        <v>190000000</v>
      </c>
      <c r="P502" s="4">
        <f t="shared" si="31"/>
        <v>350000000</v>
      </c>
      <c r="Q502" s="4">
        <v>540000000</v>
      </c>
    </row>
    <row r="503" spans="1:17" x14ac:dyDescent="0.2">
      <c r="A503" s="1" t="s">
        <v>2801</v>
      </c>
      <c r="B503" s="2">
        <v>40998</v>
      </c>
      <c r="C503" s="3" t="s">
        <v>2802</v>
      </c>
      <c r="D503" s="1" t="s">
        <v>22</v>
      </c>
      <c r="E503" s="1" t="s">
        <v>1980</v>
      </c>
      <c r="G503" s="1" t="s">
        <v>1295</v>
      </c>
      <c r="H503" s="1" t="s">
        <v>134</v>
      </c>
      <c r="I503" s="1" t="s">
        <v>921</v>
      </c>
      <c r="J503" s="1" t="s">
        <v>1617</v>
      </c>
      <c r="K503" s="1" t="s">
        <v>894</v>
      </c>
      <c r="L503">
        <f t="shared" si="28"/>
        <v>30</v>
      </c>
      <c r="M503">
        <f t="shared" si="29"/>
        <v>3</v>
      </c>
      <c r="N503">
        <f t="shared" si="30"/>
        <v>2012</v>
      </c>
      <c r="O503" s="4">
        <v>150000000</v>
      </c>
      <c r="P503" s="4">
        <f t="shared" si="31"/>
        <v>155300000</v>
      </c>
      <c r="Q503" s="4">
        <v>305300000</v>
      </c>
    </row>
    <row r="504" spans="1:17" x14ac:dyDescent="0.2">
      <c r="A504" s="1" t="s">
        <v>2803</v>
      </c>
      <c r="B504" s="2">
        <v>42499</v>
      </c>
      <c r="C504" s="3" t="s">
        <v>2804</v>
      </c>
      <c r="D504" s="1" t="s">
        <v>22</v>
      </c>
      <c r="E504" s="1" t="s">
        <v>2805</v>
      </c>
      <c r="G504" s="1" t="s">
        <v>2656</v>
      </c>
      <c r="H504" s="1" t="s">
        <v>1673</v>
      </c>
      <c r="I504" s="1" t="s">
        <v>1146</v>
      </c>
      <c r="J504" s="1" t="s">
        <v>109</v>
      </c>
      <c r="K504" s="1" t="s">
        <v>1271</v>
      </c>
      <c r="L504">
        <f t="shared" si="28"/>
        <v>9</v>
      </c>
      <c r="M504">
        <f t="shared" si="29"/>
        <v>5</v>
      </c>
      <c r="N504">
        <f t="shared" si="30"/>
        <v>2016</v>
      </c>
      <c r="O504" s="4">
        <v>178000000</v>
      </c>
      <c r="P504" s="4">
        <f t="shared" si="31"/>
        <v>366600000</v>
      </c>
      <c r="Q504" s="4">
        <v>544600000</v>
      </c>
    </row>
    <row r="505" spans="1:17" x14ac:dyDescent="0.2">
      <c r="A505" s="1" t="s">
        <v>2806</v>
      </c>
      <c r="B505" s="2">
        <v>41769</v>
      </c>
      <c r="C505" s="3" t="s">
        <v>2807</v>
      </c>
      <c r="D505" s="1" t="s">
        <v>22</v>
      </c>
      <c r="E505" s="1" t="s">
        <v>2805</v>
      </c>
      <c r="G505" s="1" t="s">
        <v>458</v>
      </c>
      <c r="H505" s="1" t="s">
        <v>2656</v>
      </c>
      <c r="I505" s="1" t="s">
        <v>1673</v>
      </c>
      <c r="J505" s="1" t="s">
        <v>2087</v>
      </c>
      <c r="K505" s="1" t="s">
        <v>1146</v>
      </c>
      <c r="L505">
        <f t="shared" si="28"/>
        <v>10</v>
      </c>
      <c r="M505">
        <f t="shared" si="29"/>
        <v>5</v>
      </c>
      <c r="N505">
        <f t="shared" si="30"/>
        <v>2014</v>
      </c>
      <c r="O505" s="4">
        <v>200000000</v>
      </c>
      <c r="P505" s="4">
        <f t="shared" si="31"/>
        <v>547900000</v>
      </c>
      <c r="Q505" s="4">
        <v>747900000</v>
      </c>
    </row>
    <row r="506" spans="1:17" x14ac:dyDescent="0.2">
      <c r="A506" s="1" t="s">
        <v>2808</v>
      </c>
      <c r="B506" s="2">
        <v>41509</v>
      </c>
      <c r="C506" s="3" t="s">
        <v>2809</v>
      </c>
      <c r="D506" s="1" t="s">
        <v>147</v>
      </c>
      <c r="E506" s="1" t="s">
        <v>2810</v>
      </c>
      <c r="G506" s="1" t="s">
        <v>2811</v>
      </c>
      <c r="H506" s="1" t="s">
        <v>2812</v>
      </c>
      <c r="I506" s="1" t="s">
        <v>2813</v>
      </c>
      <c r="J506" s="1" t="s">
        <v>2814</v>
      </c>
      <c r="K506" s="1" t="s">
        <v>2815</v>
      </c>
      <c r="L506">
        <f t="shared" si="28"/>
        <v>23</v>
      </c>
      <c r="M506">
        <f t="shared" si="29"/>
        <v>8</v>
      </c>
      <c r="N506">
        <f t="shared" si="30"/>
        <v>2013</v>
      </c>
      <c r="O506" s="4">
        <v>1000000</v>
      </c>
      <c r="P506" s="4">
        <f t="shared" si="31"/>
        <v>25800000</v>
      </c>
      <c r="Q506" s="4">
        <v>26800000</v>
      </c>
    </row>
    <row r="507" spans="1:17" x14ac:dyDescent="0.2">
      <c r="A507" s="1" t="s">
        <v>2816</v>
      </c>
      <c r="B507" s="2">
        <v>41262</v>
      </c>
      <c r="C507" s="3" t="s">
        <v>2817</v>
      </c>
      <c r="D507" s="1" t="s">
        <v>73</v>
      </c>
      <c r="E507" s="1" t="s">
        <v>2818</v>
      </c>
      <c r="G507" s="1" t="s">
        <v>110</v>
      </c>
      <c r="H507" s="1" t="s">
        <v>2179</v>
      </c>
      <c r="I507" s="1" t="s">
        <v>348</v>
      </c>
      <c r="J507" s="1" t="s">
        <v>438</v>
      </c>
      <c r="K507" s="1" t="s">
        <v>487</v>
      </c>
      <c r="L507">
        <f t="shared" si="28"/>
        <v>19</v>
      </c>
      <c r="M507">
        <f t="shared" si="29"/>
        <v>12</v>
      </c>
      <c r="N507">
        <f t="shared" si="30"/>
        <v>2012</v>
      </c>
      <c r="O507" s="4">
        <v>40000000</v>
      </c>
      <c r="P507" s="4">
        <f t="shared" si="31"/>
        <v>92800000</v>
      </c>
      <c r="Q507" s="4">
        <v>132800000</v>
      </c>
    </row>
    <row r="508" spans="1:17" x14ac:dyDescent="0.2">
      <c r="A508" s="1" t="s">
        <v>2819</v>
      </c>
      <c r="B508" s="2">
        <v>42054</v>
      </c>
      <c r="C508" s="3" t="s">
        <v>2820</v>
      </c>
      <c r="D508" s="1" t="s">
        <v>179</v>
      </c>
      <c r="E508" s="1" t="s">
        <v>2821</v>
      </c>
      <c r="G508" s="1" t="s">
        <v>2822</v>
      </c>
      <c r="H508" s="1" t="s">
        <v>2823</v>
      </c>
      <c r="I508" s="1" t="s">
        <v>2824</v>
      </c>
      <c r="J508" s="1" t="s">
        <v>2825</v>
      </c>
      <c r="K508" s="1" t="s">
        <v>2826</v>
      </c>
      <c r="L508">
        <f t="shared" si="28"/>
        <v>19</v>
      </c>
      <c r="M508">
        <f t="shared" si="29"/>
        <v>2</v>
      </c>
      <c r="N508">
        <f t="shared" si="30"/>
        <v>2015</v>
      </c>
      <c r="O508" s="4">
        <v>30000000</v>
      </c>
      <c r="P508" s="4">
        <f t="shared" si="31"/>
        <v>34470000</v>
      </c>
      <c r="Q508" s="4">
        <v>64470000</v>
      </c>
    </row>
    <row r="509" spans="1:17" x14ac:dyDescent="0.2">
      <c r="A509" s="1" t="s">
        <v>2827</v>
      </c>
      <c r="B509" s="2">
        <v>42412</v>
      </c>
      <c r="C509" s="3" t="s">
        <v>2828</v>
      </c>
      <c r="D509" s="1" t="s">
        <v>39</v>
      </c>
      <c r="E509" s="1" t="s">
        <v>1438</v>
      </c>
      <c r="G509" s="1" t="s">
        <v>1438</v>
      </c>
      <c r="H509" s="1" t="s">
        <v>1440</v>
      </c>
      <c r="I509" s="1" t="s">
        <v>2829</v>
      </c>
      <c r="J509" s="1" t="s">
        <v>540</v>
      </c>
      <c r="K509" s="1" t="s">
        <v>2830</v>
      </c>
      <c r="L509">
        <f t="shared" si="28"/>
        <v>12</v>
      </c>
      <c r="M509">
        <f t="shared" si="29"/>
        <v>2</v>
      </c>
      <c r="N509">
        <f t="shared" si="30"/>
        <v>2016</v>
      </c>
      <c r="O509" s="4">
        <v>50000000</v>
      </c>
      <c r="P509" s="4">
        <f t="shared" si="31"/>
        <v>6000000</v>
      </c>
      <c r="Q509" s="4">
        <v>56000000</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B743-94E2-4C7B-B70C-4403FEE2B121}">
  <dimension ref="A1:M509"/>
  <sheetViews>
    <sheetView workbookViewId="0">
      <selection activeCell="G449" sqref="G449"/>
    </sheetView>
  </sheetViews>
  <sheetFormatPr defaultColWidth="12.5703125" defaultRowHeight="12.75" x14ac:dyDescent="0.2"/>
  <cols>
    <col min="1" max="1" width="17.7109375" customWidth="1"/>
    <col min="2" max="2" width="23.7109375" customWidth="1"/>
    <col min="3" max="3" width="25.42578125" customWidth="1"/>
    <col min="5" max="5" width="15.7109375" customWidth="1"/>
    <col min="7" max="7" width="32.5703125" customWidth="1"/>
    <col min="8" max="8" width="24.7109375" customWidth="1"/>
    <col min="9" max="9" width="20.5703125" customWidth="1"/>
    <col min="10" max="10" width="23.85546875" customWidth="1"/>
    <col min="11" max="11" width="22" customWidth="1"/>
    <col min="12" max="12" width="26.7109375" customWidth="1"/>
    <col min="13" max="13" width="18"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t="s">
        <v>13</v>
      </c>
      <c r="B2" s="2">
        <v>42437</v>
      </c>
      <c r="C2" s="3" t="s">
        <v>14</v>
      </c>
      <c r="D2" s="1" t="s">
        <v>15</v>
      </c>
      <c r="E2" s="1" t="s">
        <v>16</v>
      </c>
      <c r="G2" s="1" t="s">
        <v>17</v>
      </c>
      <c r="H2" s="1" t="s">
        <v>18</v>
      </c>
      <c r="I2" s="1" t="s">
        <v>19</v>
      </c>
      <c r="L2" s="4">
        <v>15000000</v>
      </c>
      <c r="M2" s="4">
        <v>108300000</v>
      </c>
    </row>
    <row r="3" spans="1:13" x14ac:dyDescent="0.2">
      <c r="A3" s="1" t="s">
        <v>20</v>
      </c>
      <c r="B3" s="2">
        <v>42384</v>
      </c>
      <c r="C3" s="3" t="s">
        <v>21</v>
      </c>
      <c r="D3" s="1" t="s">
        <v>22</v>
      </c>
      <c r="E3" s="1" t="s">
        <v>23</v>
      </c>
      <c r="G3" s="1" t="s">
        <v>24</v>
      </c>
      <c r="H3" s="1" t="s">
        <v>25</v>
      </c>
      <c r="I3" s="1" t="s">
        <v>26</v>
      </c>
      <c r="J3" s="1" t="s">
        <v>27</v>
      </c>
      <c r="K3" s="1" t="s">
        <v>28</v>
      </c>
      <c r="L3" s="4">
        <v>45000000</v>
      </c>
      <c r="M3" s="4">
        <v>69400000</v>
      </c>
    </row>
    <row r="4" spans="1:13" x14ac:dyDescent="0.2">
      <c r="A4" s="1" t="s">
        <v>29</v>
      </c>
      <c r="B4" s="2">
        <v>41488</v>
      </c>
      <c r="C4" s="3" t="s">
        <v>30</v>
      </c>
      <c r="D4" s="1" t="s">
        <v>22</v>
      </c>
      <c r="E4" s="1" t="s">
        <v>31</v>
      </c>
      <c r="G4" s="1" t="s">
        <v>32</v>
      </c>
      <c r="H4" s="1" t="s">
        <v>33</v>
      </c>
      <c r="I4" s="1" t="s">
        <v>34</v>
      </c>
      <c r="J4" s="1" t="s">
        <v>35</v>
      </c>
      <c r="K4" s="1" t="s">
        <v>36</v>
      </c>
      <c r="L4" s="4">
        <v>61000000</v>
      </c>
      <c r="M4" s="4">
        <v>131900000</v>
      </c>
    </row>
    <row r="5" spans="1:13" x14ac:dyDescent="0.2">
      <c r="A5" s="1" t="s">
        <v>37</v>
      </c>
      <c r="B5" s="2">
        <v>40984</v>
      </c>
      <c r="C5" s="3" t="s">
        <v>38</v>
      </c>
      <c r="D5" s="1" t="s">
        <v>39</v>
      </c>
      <c r="E5" s="1" t="s">
        <v>40</v>
      </c>
      <c r="F5" s="1" t="s">
        <v>41</v>
      </c>
      <c r="G5" s="1" t="s">
        <v>42</v>
      </c>
      <c r="H5" s="1" t="s">
        <v>43</v>
      </c>
      <c r="I5" s="1" t="s">
        <v>44</v>
      </c>
      <c r="J5" s="1" t="s">
        <v>45</v>
      </c>
      <c r="K5" s="1" t="s">
        <v>46</v>
      </c>
      <c r="L5" s="4">
        <v>55000000</v>
      </c>
      <c r="M5" s="4">
        <v>201500000</v>
      </c>
    </row>
    <row r="6" spans="1:13" x14ac:dyDescent="0.2">
      <c r="A6" s="1" t="s">
        <v>47</v>
      </c>
      <c r="B6" s="2">
        <v>41794</v>
      </c>
      <c r="C6" s="3" t="s">
        <v>48</v>
      </c>
      <c r="D6" s="1" t="s">
        <v>22</v>
      </c>
      <c r="E6" s="1" t="s">
        <v>40</v>
      </c>
      <c r="F6" s="1" t="s">
        <v>41</v>
      </c>
      <c r="G6" s="1" t="s">
        <v>43</v>
      </c>
      <c r="H6" s="1" t="s">
        <v>42</v>
      </c>
      <c r="I6" s="1" t="s">
        <v>44</v>
      </c>
      <c r="L6" s="4">
        <v>84500000</v>
      </c>
      <c r="M6" s="4">
        <v>331300000</v>
      </c>
    </row>
    <row r="7" spans="1:13" x14ac:dyDescent="0.2">
      <c r="A7" s="1" t="s">
        <v>49</v>
      </c>
      <c r="B7" s="2">
        <v>41702</v>
      </c>
      <c r="C7" s="3" t="s">
        <v>50</v>
      </c>
      <c r="D7" s="1" t="s">
        <v>22</v>
      </c>
      <c r="E7" s="1" t="s">
        <v>51</v>
      </c>
      <c r="G7" s="1" t="s">
        <v>52</v>
      </c>
      <c r="H7" s="1" t="s">
        <v>53</v>
      </c>
      <c r="I7" s="1" t="s">
        <v>54</v>
      </c>
      <c r="J7" s="1" t="s">
        <v>55</v>
      </c>
      <c r="K7" s="1" t="s">
        <v>56</v>
      </c>
      <c r="L7" s="4">
        <v>110000000</v>
      </c>
      <c r="M7" s="4">
        <v>337600000</v>
      </c>
    </row>
    <row r="8" spans="1:13" x14ac:dyDescent="0.2">
      <c r="A8" s="1">
        <v>42</v>
      </c>
      <c r="B8" s="2">
        <v>41376</v>
      </c>
      <c r="C8" s="3" t="s">
        <v>57</v>
      </c>
      <c r="D8" s="1" t="s">
        <v>58</v>
      </c>
      <c r="E8" s="1" t="s">
        <v>59</v>
      </c>
      <c r="G8" s="1" t="s">
        <v>60</v>
      </c>
      <c r="H8" s="1" t="s">
        <v>61</v>
      </c>
      <c r="I8" s="1" t="s">
        <v>62</v>
      </c>
      <c r="J8" s="1" t="s">
        <v>63</v>
      </c>
      <c r="K8" s="1" t="s">
        <v>64</v>
      </c>
      <c r="L8" s="4">
        <v>40000000</v>
      </c>
      <c r="M8" s="4">
        <v>97500000</v>
      </c>
    </row>
    <row r="9" spans="1:13" x14ac:dyDescent="0.2">
      <c r="A9" s="1">
        <v>71</v>
      </c>
      <c r="B9" s="2">
        <v>41677</v>
      </c>
      <c r="C9" s="3" t="s">
        <v>65</v>
      </c>
      <c r="D9" s="1" t="s">
        <v>22</v>
      </c>
      <c r="E9" s="1" t="s">
        <v>66</v>
      </c>
      <c r="G9" s="1" t="s">
        <v>67</v>
      </c>
      <c r="H9" s="1" t="s">
        <v>68</v>
      </c>
      <c r="I9" s="1" t="s">
        <v>69</v>
      </c>
      <c r="J9" s="1" t="s">
        <v>70</v>
      </c>
      <c r="L9" s="4">
        <v>8100000</v>
      </c>
      <c r="M9" s="4">
        <v>2900000</v>
      </c>
    </row>
    <row r="10" spans="1:13" x14ac:dyDescent="0.2">
      <c r="A10" s="1" t="s">
        <v>71</v>
      </c>
      <c r="B10" s="2">
        <v>42258</v>
      </c>
      <c r="C10" s="3" t="s">
        <v>72</v>
      </c>
      <c r="D10" s="1" t="s">
        <v>73</v>
      </c>
      <c r="E10" s="1" t="s">
        <v>74</v>
      </c>
      <c r="G10" s="1" t="s">
        <v>75</v>
      </c>
      <c r="H10" s="1" t="s">
        <v>76</v>
      </c>
      <c r="I10" s="1" t="s">
        <v>77</v>
      </c>
      <c r="J10" s="1" t="s">
        <v>78</v>
      </c>
      <c r="L10" s="4">
        <v>5000000</v>
      </c>
      <c r="M10" s="4">
        <v>4800000</v>
      </c>
    </row>
    <row r="11" spans="1:13" x14ac:dyDescent="0.2">
      <c r="A11" s="1" t="s">
        <v>79</v>
      </c>
      <c r="B11" s="2">
        <v>41319</v>
      </c>
      <c r="C11" s="3" t="s">
        <v>80</v>
      </c>
      <c r="D11" s="1" t="s">
        <v>22</v>
      </c>
      <c r="E11" s="1" t="s">
        <v>81</v>
      </c>
      <c r="G11" s="1" t="s">
        <v>82</v>
      </c>
      <c r="H11" s="1" t="s">
        <v>83</v>
      </c>
      <c r="I11" s="1" t="s">
        <v>84</v>
      </c>
      <c r="J11" s="1" t="s">
        <v>85</v>
      </c>
      <c r="K11" s="1" t="s">
        <v>86</v>
      </c>
      <c r="L11" s="4">
        <v>92000000</v>
      </c>
      <c r="M11" s="4">
        <v>304700000</v>
      </c>
    </row>
    <row r="12" spans="1:13" x14ac:dyDescent="0.2">
      <c r="A12" s="1" t="s">
        <v>87</v>
      </c>
      <c r="B12" s="2">
        <v>41285</v>
      </c>
      <c r="C12" s="3" t="s">
        <v>88</v>
      </c>
      <c r="D12" s="1" t="s">
        <v>39</v>
      </c>
      <c r="E12" s="1" t="s">
        <v>89</v>
      </c>
      <c r="G12" s="1" t="s">
        <v>90</v>
      </c>
      <c r="H12" s="1" t="s">
        <v>91</v>
      </c>
      <c r="I12" s="1" t="s">
        <v>92</v>
      </c>
      <c r="J12" s="1" t="s">
        <v>93</v>
      </c>
      <c r="K12" s="1" t="s">
        <v>94</v>
      </c>
      <c r="L12" s="4">
        <v>2500000</v>
      </c>
      <c r="M12" s="4">
        <v>60100000</v>
      </c>
    </row>
    <row r="13" spans="1:13" x14ac:dyDescent="0.2">
      <c r="A13" s="1" t="s">
        <v>95</v>
      </c>
      <c r="B13" s="2">
        <v>41747</v>
      </c>
      <c r="C13" s="3" t="s">
        <v>96</v>
      </c>
      <c r="D13" s="1" t="s">
        <v>39</v>
      </c>
      <c r="E13" s="1" t="s">
        <v>89</v>
      </c>
      <c r="G13" s="1" t="s">
        <v>90</v>
      </c>
      <c r="H13" s="1" t="s">
        <v>97</v>
      </c>
      <c r="I13" s="1" t="s">
        <v>93</v>
      </c>
      <c r="J13" s="1" t="s">
        <v>94</v>
      </c>
      <c r="K13" s="1" t="s">
        <v>98</v>
      </c>
      <c r="L13" s="4">
        <v>4000000</v>
      </c>
      <c r="M13" s="4">
        <v>24000000</v>
      </c>
    </row>
    <row r="14" spans="1:13" x14ac:dyDescent="0.2">
      <c r="A14" s="1" t="s">
        <v>99</v>
      </c>
      <c r="B14" s="2">
        <v>41680</v>
      </c>
      <c r="C14" s="3" t="s">
        <v>100</v>
      </c>
      <c r="D14" s="1" t="s">
        <v>39</v>
      </c>
      <c r="E14" s="1" t="s">
        <v>101</v>
      </c>
      <c r="G14" s="1" t="s">
        <v>102</v>
      </c>
      <c r="H14" s="1" t="s">
        <v>103</v>
      </c>
      <c r="I14" s="1" t="s">
        <v>104</v>
      </c>
      <c r="J14" s="1" t="s">
        <v>105</v>
      </c>
      <c r="L14" s="4">
        <v>22700000</v>
      </c>
      <c r="M14" s="4">
        <v>7100000</v>
      </c>
    </row>
    <row r="15" spans="1:13" x14ac:dyDescent="0.2">
      <c r="A15" s="1" t="s">
        <v>106</v>
      </c>
      <c r="B15" s="2">
        <v>41949</v>
      </c>
      <c r="C15" s="3" t="s">
        <v>107</v>
      </c>
      <c r="D15" s="1" t="s">
        <v>22</v>
      </c>
      <c r="E15" s="1" t="s">
        <v>108</v>
      </c>
      <c r="G15" s="1" t="s">
        <v>109</v>
      </c>
      <c r="H15" s="1" t="s">
        <v>110</v>
      </c>
      <c r="I15" s="1" t="s">
        <v>111</v>
      </c>
      <c r="J15" s="1" t="s">
        <v>112</v>
      </c>
      <c r="K15" s="1" t="s">
        <v>113</v>
      </c>
      <c r="L15" s="4">
        <v>20000000</v>
      </c>
      <c r="M15" s="4">
        <v>12000000</v>
      </c>
    </row>
    <row r="16" spans="1:13" x14ac:dyDescent="0.2">
      <c r="A16" s="1" t="s">
        <v>114</v>
      </c>
      <c r="B16" s="2">
        <v>41658</v>
      </c>
      <c r="C16" s="3" t="s">
        <v>115</v>
      </c>
      <c r="D16" s="1" t="s">
        <v>15</v>
      </c>
      <c r="E16" s="1" t="s">
        <v>116</v>
      </c>
      <c r="G16" s="1" t="s">
        <v>117</v>
      </c>
      <c r="H16" s="1" t="s">
        <v>118</v>
      </c>
      <c r="I16" s="1" t="s">
        <v>119</v>
      </c>
      <c r="J16" s="1" t="s">
        <v>120</v>
      </c>
      <c r="K16" s="1" t="s">
        <v>121</v>
      </c>
      <c r="L16" s="4">
        <v>15000000</v>
      </c>
      <c r="M16" s="4">
        <v>36200000</v>
      </c>
    </row>
    <row r="17" spans="1:13" x14ac:dyDescent="0.2">
      <c r="A17" s="1" t="s">
        <v>122</v>
      </c>
      <c r="B17" s="2">
        <v>40977</v>
      </c>
      <c r="C17" s="3" t="s">
        <v>123</v>
      </c>
      <c r="D17" s="1" t="s">
        <v>39</v>
      </c>
      <c r="E17" s="1" t="s">
        <v>124</v>
      </c>
      <c r="G17" s="1" t="s">
        <v>125</v>
      </c>
      <c r="H17" s="1" t="s">
        <v>126</v>
      </c>
      <c r="I17" s="1" t="s">
        <v>127</v>
      </c>
      <c r="J17" s="1" t="s">
        <v>128</v>
      </c>
      <c r="K17" s="1" t="s">
        <v>129</v>
      </c>
      <c r="L17" s="4">
        <v>40000000</v>
      </c>
      <c r="M17" s="4">
        <v>22000000</v>
      </c>
    </row>
    <row r="18" spans="1:13" x14ac:dyDescent="0.2">
      <c r="A18" s="1" t="s">
        <v>130</v>
      </c>
      <c r="B18" s="2">
        <v>41901</v>
      </c>
      <c r="C18" s="3" t="s">
        <v>131</v>
      </c>
      <c r="D18" s="1" t="s">
        <v>132</v>
      </c>
      <c r="E18" s="1" t="s">
        <v>133</v>
      </c>
      <c r="G18" s="1" t="s">
        <v>134</v>
      </c>
      <c r="H18" s="1" t="s">
        <v>135</v>
      </c>
      <c r="I18" s="1" t="s">
        <v>136</v>
      </c>
      <c r="J18" s="1" t="s">
        <v>137</v>
      </c>
      <c r="L18" s="4">
        <v>28000000</v>
      </c>
      <c r="M18" s="4">
        <v>58800000</v>
      </c>
    </row>
    <row r="19" spans="1:13" x14ac:dyDescent="0.2">
      <c r="A19" s="1" t="s">
        <v>138</v>
      </c>
      <c r="B19" s="2">
        <v>42027</v>
      </c>
      <c r="C19" s="3" t="s">
        <v>139</v>
      </c>
      <c r="D19" s="1" t="s">
        <v>140</v>
      </c>
      <c r="E19" s="1" t="s">
        <v>141</v>
      </c>
      <c r="G19" s="1" t="s">
        <v>142</v>
      </c>
      <c r="H19" s="1" t="s">
        <v>143</v>
      </c>
      <c r="I19" s="1" t="s">
        <v>144</v>
      </c>
      <c r="L19" s="4">
        <v>8000000</v>
      </c>
      <c r="M19" s="4">
        <v>36000000</v>
      </c>
    </row>
    <row r="20" spans="1:13" x14ac:dyDescent="0.2">
      <c r="A20" s="1" t="s">
        <v>145</v>
      </c>
      <c r="B20" s="2">
        <v>41082</v>
      </c>
      <c r="C20" s="3" t="s">
        <v>146</v>
      </c>
      <c r="D20" s="1" t="s">
        <v>147</v>
      </c>
      <c r="E20" s="1" t="s">
        <v>148</v>
      </c>
      <c r="G20" s="1" t="s">
        <v>149</v>
      </c>
      <c r="H20" s="1" t="s">
        <v>150</v>
      </c>
      <c r="I20" s="1" t="s">
        <v>151</v>
      </c>
      <c r="J20" s="1" t="s">
        <v>17</v>
      </c>
      <c r="K20" s="1" t="s">
        <v>152</v>
      </c>
      <c r="L20" s="4">
        <v>99500000</v>
      </c>
      <c r="M20" s="4">
        <v>116400000</v>
      </c>
    </row>
    <row r="21" spans="1:13" x14ac:dyDescent="0.2">
      <c r="A21" s="1" t="s">
        <v>153</v>
      </c>
      <c r="B21" s="2">
        <v>41425</v>
      </c>
      <c r="C21" s="3" t="s">
        <v>154</v>
      </c>
      <c r="D21" s="1" t="s">
        <v>155</v>
      </c>
      <c r="E21" s="1" t="s">
        <v>156</v>
      </c>
      <c r="G21" s="1" t="s">
        <v>157</v>
      </c>
      <c r="H21" s="1" t="s">
        <v>158</v>
      </c>
      <c r="I21" s="1" t="s">
        <v>159</v>
      </c>
      <c r="J21" s="1" t="s">
        <v>160</v>
      </c>
      <c r="L21" s="4">
        <v>130000000</v>
      </c>
      <c r="M21" s="4">
        <v>243800000</v>
      </c>
    </row>
    <row r="22" spans="1:13" x14ac:dyDescent="0.2">
      <c r="A22" s="1" t="s">
        <v>161</v>
      </c>
      <c r="B22" s="2">
        <v>41502</v>
      </c>
      <c r="C22" s="3" t="s">
        <v>162</v>
      </c>
      <c r="D22" s="1" t="s">
        <v>73</v>
      </c>
      <c r="E22" s="1" t="s">
        <v>163</v>
      </c>
      <c r="G22" s="1" t="s">
        <v>164</v>
      </c>
      <c r="H22" s="1" t="s">
        <v>165</v>
      </c>
      <c r="I22" s="1" t="s">
        <v>166</v>
      </c>
      <c r="J22" s="1" t="s">
        <v>167</v>
      </c>
      <c r="K22" s="1" t="s">
        <v>168</v>
      </c>
      <c r="L22" s="4">
        <v>4000000</v>
      </c>
      <c r="M22" s="4">
        <v>1000000</v>
      </c>
    </row>
    <row r="23" spans="1:13" x14ac:dyDescent="0.2">
      <c r="A23" s="1" t="s">
        <v>169</v>
      </c>
      <c r="B23" s="2">
        <v>41201</v>
      </c>
      <c r="C23" s="3" t="s">
        <v>170</v>
      </c>
      <c r="D23" s="1" t="s">
        <v>132</v>
      </c>
      <c r="E23" s="1" t="s">
        <v>171</v>
      </c>
      <c r="G23" s="1" t="s">
        <v>172</v>
      </c>
      <c r="H23" s="1" t="s">
        <v>173</v>
      </c>
      <c r="I23" s="1" t="s">
        <v>174</v>
      </c>
      <c r="J23" s="1" t="s">
        <v>175</v>
      </c>
      <c r="K23" s="1" t="s">
        <v>176</v>
      </c>
      <c r="L23" s="4">
        <v>35000000</v>
      </c>
      <c r="M23" s="4">
        <v>34600000</v>
      </c>
    </row>
    <row r="24" spans="1:13" x14ac:dyDescent="0.2">
      <c r="A24" s="1" t="s">
        <v>177</v>
      </c>
      <c r="B24" s="2">
        <v>42151</v>
      </c>
      <c r="C24" s="3" t="s">
        <v>178</v>
      </c>
      <c r="D24" s="1" t="s">
        <v>179</v>
      </c>
      <c r="E24" s="1" t="s">
        <v>180</v>
      </c>
      <c r="G24" s="1" t="s">
        <v>181</v>
      </c>
      <c r="H24" s="1" t="s">
        <v>182</v>
      </c>
      <c r="I24" s="1" t="s">
        <v>183</v>
      </c>
      <c r="J24" s="1" t="s">
        <v>118</v>
      </c>
      <c r="K24" s="1" t="s">
        <v>184</v>
      </c>
      <c r="L24" s="4">
        <v>52000000</v>
      </c>
      <c r="M24" s="4">
        <v>26300000</v>
      </c>
    </row>
    <row r="25" spans="1:13" x14ac:dyDescent="0.2">
      <c r="A25" s="1" t="s">
        <v>185</v>
      </c>
      <c r="B25" s="2">
        <v>42356</v>
      </c>
      <c r="C25" s="3" t="s">
        <v>186</v>
      </c>
      <c r="D25" s="1" t="s">
        <v>39</v>
      </c>
      <c r="E25" s="1" t="s">
        <v>187</v>
      </c>
      <c r="G25" s="1" t="s">
        <v>188</v>
      </c>
      <c r="H25" s="1" t="s">
        <v>189</v>
      </c>
      <c r="I25" s="1" t="s">
        <v>190</v>
      </c>
      <c r="J25" s="1" t="s">
        <v>191</v>
      </c>
      <c r="K25" s="1" t="s">
        <v>192</v>
      </c>
      <c r="L25" s="4">
        <v>90000000</v>
      </c>
      <c r="M25" s="4">
        <v>234800000</v>
      </c>
    </row>
    <row r="26" spans="1:13" x14ac:dyDescent="0.2">
      <c r="A26" s="1" t="s">
        <v>193</v>
      </c>
      <c r="B26" s="2">
        <v>41005</v>
      </c>
      <c r="C26" s="3" t="s">
        <v>194</v>
      </c>
      <c r="D26" s="1" t="s">
        <v>39</v>
      </c>
      <c r="E26" s="1" t="s">
        <v>195</v>
      </c>
      <c r="G26" s="1" t="s">
        <v>196</v>
      </c>
      <c r="H26" s="1" t="s">
        <v>197</v>
      </c>
      <c r="I26" s="1" t="s">
        <v>198</v>
      </c>
      <c r="J26" s="1" t="s">
        <v>199</v>
      </c>
      <c r="K26" s="1" t="s">
        <v>200</v>
      </c>
      <c r="L26" s="4">
        <v>50000000</v>
      </c>
      <c r="M26" s="4">
        <v>235000000</v>
      </c>
    </row>
    <row r="27" spans="1:13" x14ac:dyDescent="0.2">
      <c r="A27" s="1" t="s">
        <v>201</v>
      </c>
      <c r="B27" s="2">
        <v>41954</v>
      </c>
      <c r="C27" s="3" t="s">
        <v>202</v>
      </c>
      <c r="D27" s="1" t="s">
        <v>73</v>
      </c>
      <c r="E27" s="1" t="s">
        <v>203</v>
      </c>
      <c r="G27" s="1" t="s">
        <v>181</v>
      </c>
      <c r="H27" s="1" t="s">
        <v>204</v>
      </c>
      <c r="I27" s="1" t="s">
        <v>205</v>
      </c>
      <c r="J27" s="1" t="s">
        <v>206</v>
      </c>
      <c r="L27" s="4">
        <v>58800000</v>
      </c>
      <c r="M27" s="4">
        <v>547400000</v>
      </c>
    </row>
    <row r="28" spans="1:13" x14ac:dyDescent="0.2">
      <c r="A28" s="1" t="s">
        <v>207</v>
      </c>
      <c r="B28" s="2">
        <v>42237</v>
      </c>
      <c r="C28" s="3" t="s">
        <v>208</v>
      </c>
      <c r="D28" s="1" t="s">
        <v>22</v>
      </c>
      <c r="E28" s="1" t="s">
        <v>209</v>
      </c>
      <c r="G28" s="1" t="s">
        <v>210</v>
      </c>
      <c r="H28" s="1" t="s">
        <v>211</v>
      </c>
      <c r="I28" s="1" t="s">
        <v>212</v>
      </c>
      <c r="J28" s="1" t="s">
        <v>213</v>
      </c>
      <c r="K28" s="1" t="s">
        <v>214</v>
      </c>
      <c r="L28" s="4">
        <v>28000000</v>
      </c>
      <c r="M28" s="4">
        <v>27100000</v>
      </c>
    </row>
    <row r="29" spans="1:13" x14ac:dyDescent="0.2">
      <c r="A29" s="1" t="s">
        <v>215</v>
      </c>
      <c r="B29" s="2">
        <v>42171</v>
      </c>
      <c r="C29" s="3" t="s">
        <v>216</v>
      </c>
      <c r="D29" s="1" t="s">
        <v>58</v>
      </c>
      <c r="E29" s="1" t="s">
        <v>217</v>
      </c>
      <c r="G29" s="1" t="s">
        <v>218</v>
      </c>
      <c r="H29" s="1" t="s">
        <v>219</v>
      </c>
      <c r="I29" s="1" t="s">
        <v>220</v>
      </c>
      <c r="J29" s="1" t="s">
        <v>221</v>
      </c>
      <c r="K29" s="1" t="s">
        <v>222</v>
      </c>
      <c r="L29" s="4">
        <v>3400000</v>
      </c>
      <c r="M29" s="4">
        <v>22000000</v>
      </c>
    </row>
    <row r="30" spans="1:13" x14ac:dyDescent="0.2">
      <c r="A30" s="1" t="s">
        <v>223</v>
      </c>
      <c r="B30" s="2">
        <v>41908</v>
      </c>
      <c r="C30" s="3" t="s">
        <v>224</v>
      </c>
      <c r="D30" s="1" t="s">
        <v>147</v>
      </c>
      <c r="E30" s="1" t="s">
        <v>225</v>
      </c>
      <c r="G30" s="1" t="s">
        <v>226</v>
      </c>
      <c r="H30" s="1" t="s">
        <v>227</v>
      </c>
      <c r="I30" s="1" t="s">
        <v>228</v>
      </c>
      <c r="J30" s="1" t="s">
        <v>229</v>
      </c>
      <c r="L30" s="4">
        <v>6500000</v>
      </c>
      <c r="M30" s="4">
        <v>256900000</v>
      </c>
    </row>
    <row r="31" spans="1:13" x14ac:dyDescent="0.2">
      <c r="A31" s="1" t="s">
        <v>230</v>
      </c>
      <c r="B31" s="2">
        <v>41980</v>
      </c>
      <c r="C31" s="3" t="s">
        <v>231</v>
      </c>
      <c r="D31" s="1" t="s">
        <v>39</v>
      </c>
      <c r="E31" s="1" t="s">
        <v>232</v>
      </c>
      <c r="G31" s="1" t="s">
        <v>233</v>
      </c>
      <c r="H31" s="1" t="s">
        <v>234</v>
      </c>
      <c r="I31" s="1" t="s">
        <v>235</v>
      </c>
      <c r="J31" s="1" t="s">
        <v>236</v>
      </c>
      <c r="K31" s="1" t="s">
        <v>237</v>
      </c>
      <c r="L31" s="4">
        <v>65000000</v>
      </c>
      <c r="M31" s="4">
        <v>133800000</v>
      </c>
    </row>
    <row r="32" spans="1:13" x14ac:dyDescent="0.2">
      <c r="A32" s="1" t="s">
        <v>238</v>
      </c>
      <c r="B32" s="2">
        <v>42184</v>
      </c>
      <c r="C32" s="3" t="s">
        <v>239</v>
      </c>
      <c r="D32" s="1" t="s">
        <v>22</v>
      </c>
      <c r="E32" s="1" t="s">
        <v>240</v>
      </c>
      <c r="G32" s="1" t="s">
        <v>241</v>
      </c>
      <c r="H32" s="1" t="s">
        <v>242</v>
      </c>
      <c r="I32" s="1" t="s">
        <v>243</v>
      </c>
      <c r="J32" s="1" t="s">
        <v>237</v>
      </c>
      <c r="K32" s="1" t="s">
        <v>244</v>
      </c>
      <c r="L32" s="4">
        <v>130000000</v>
      </c>
      <c r="M32" s="4">
        <v>519400000</v>
      </c>
    </row>
    <row r="33" spans="1:13" x14ac:dyDescent="0.2">
      <c r="A33" s="1" t="s">
        <v>245</v>
      </c>
      <c r="B33" s="2">
        <v>41194</v>
      </c>
      <c r="C33" s="3" t="s">
        <v>246</v>
      </c>
      <c r="D33" s="1" t="s">
        <v>73</v>
      </c>
      <c r="E33" s="1" t="s">
        <v>247</v>
      </c>
      <c r="G33" s="1" t="s">
        <v>247</v>
      </c>
      <c r="H33" s="1" t="s">
        <v>18</v>
      </c>
      <c r="I33" s="1" t="s">
        <v>248</v>
      </c>
      <c r="J33" s="1" t="s">
        <v>249</v>
      </c>
      <c r="K33" s="1" t="s">
        <v>250</v>
      </c>
      <c r="L33" s="4">
        <v>44500000</v>
      </c>
      <c r="M33" s="4">
        <v>232300000</v>
      </c>
    </row>
    <row r="34" spans="1:13" x14ac:dyDescent="0.2">
      <c r="A34" s="1" t="s">
        <v>251</v>
      </c>
      <c r="B34" s="2">
        <v>41880</v>
      </c>
      <c r="C34" s="3" t="s">
        <v>252</v>
      </c>
      <c r="D34" s="1" t="s">
        <v>147</v>
      </c>
      <c r="E34" s="1" t="s">
        <v>253</v>
      </c>
      <c r="G34" s="1" t="s">
        <v>254</v>
      </c>
      <c r="H34" s="1" t="s">
        <v>255</v>
      </c>
      <c r="I34" s="1" t="s">
        <v>256</v>
      </c>
      <c r="J34" s="1" t="s">
        <v>257</v>
      </c>
      <c r="K34" s="1" t="s">
        <v>258</v>
      </c>
      <c r="L34" s="4">
        <v>5000000</v>
      </c>
      <c r="M34" s="4">
        <v>5000000</v>
      </c>
    </row>
    <row r="35" spans="1:13" x14ac:dyDescent="0.2">
      <c r="A35" s="1" t="s">
        <v>259</v>
      </c>
      <c r="B35" s="2">
        <v>42580</v>
      </c>
      <c r="C35" s="3" t="s">
        <v>260</v>
      </c>
      <c r="D35" s="1" t="s">
        <v>39</v>
      </c>
      <c r="E35" s="1" t="s">
        <v>261</v>
      </c>
      <c r="F35" s="1" t="s">
        <v>262</v>
      </c>
      <c r="G35" s="1" t="s">
        <v>263</v>
      </c>
      <c r="H35" s="1" t="s">
        <v>264</v>
      </c>
      <c r="I35" s="1" t="s">
        <v>265</v>
      </c>
      <c r="J35" s="1" t="s">
        <v>266</v>
      </c>
      <c r="K35" s="1" t="s">
        <v>267</v>
      </c>
      <c r="L35" s="4">
        <v>20000000</v>
      </c>
      <c r="M35" s="4">
        <v>124200000</v>
      </c>
    </row>
    <row r="36" spans="1:13" x14ac:dyDescent="0.2">
      <c r="A36" s="1" t="s">
        <v>268</v>
      </c>
      <c r="B36" s="2">
        <v>42475</v>
      </c>
      <c r="C36" s="3" t="s">
        <v>269</v>
      </c>
      <c r="D36" s="1" t="s">
        <v>39</v>
      </c>
      <c r="E36" s="1" t="s">
        <v>270</v>
      </c>
      <c r="G36" s="1" t="s">
        <v>44</v>
      </c>
      <c r="H36" s="1" t="s">
        <v>94</v>
      </c>
      <c r="I36" s="1" t="s">
        <v>271</v>
      </c>
      <c r="J36" s="1" t="s">
        <v>272</v>
      </c>
      <c r="K36" s="1" t="s">
        <v>273</v>
      </c>
      <c r="L36" s="4">
        <v>20000000</v>
      </c>
      <c r="M36" s="4">
        <v>55000000</v>
      </c>
    </row>
    <row r="37" spans="1:13" x14ac:dyDescent="0.2">
      <c r="A37" s="1" t="s">
        <v>274</v>
      </c>
      <c r="B37" s="2">
        <v>42448</v>
      </c>
      <c r="C37" s="3" t="s">
        <v>275</v>
      </c>
      <c r="D37" s="1" t="s">
        <v>22</v>
      </c>
      <c r="E37" s="1" t="s">
        <v>276</v>
      </c>
      <c r="G37" s="1" t="s">
        <v>247</v>
      </c>
      <c r="H37" s="1" t="s">
        <v>277</v>
      </c>
      <c r="I37" s="1" t="s">
        <v>278</v>
      </c>
      <c r="J37" s="1" t="s">
        <v>210</v>
      </c>
      <c r="K37" s="1" t="s">
        <v>279</v>
      </c>
      <c r="L37" s="4">
        <v>250000000</v>
      </c>
      <c r="M37" s="4">
        <v>872700000</v>
      </c>
    </row>
    <row r="38" spans="1:13" x14ac:dyDescent="0.2">
      <c r="A38" s="1" t="s">
        <v>280</v>
      </c>
      <c r="B38" s="2">
        <v>42576</v>
      </c>
      <c r="C38" s="3" t="s">
        <v>281</v>
      </c>
      <c r="D38" s="1" t="s">
        <v>22</v>
      </c>
      <c r="E38" s="1" t="s">
        <v>282</v>
      </c>
      <c r="F38" s="1" t="s">
        <v>283</v>
      </c>
      <c r="G38" s="1" t="s">
        <v>284</v>
      </c>
      <c r="H38" s="1" t="s">
        <v>285</v>
      </c>
      <c r="I38" s="1" t="s">
        <v>286</v>
      </c>
      <c r="J38" s="1" t="s">
        <v>287</v>
      </c>
      <c r="L38" s="4">
        <v>3500000</v>
      </c>
      <c r="M38" s="4">
        <v>4400000</v>
      </c>
    </row>
    <row r="39" spans="1:13" x14ac:dyDescent="0.2">
      <c r="A39" s="1" t="s">
        <v>288</v>
      </c>
      <c r="B39" s="2">
        <v>41537</v>
      </c>
      <c r="C39" s="3" t="s">
        <v>289</v>
      </c>
      <c r="D39" s="1" t="s">
        <v>290</v>
      </c>
      <c r="E39" s="1" t="s">
        <v>291</v>
      </c>
      <c r="G39" s="1" t="s">
        <v>292</v>
      </c>
      <c r="H39" s="1" t="s">
        <v>293</v>
      </c>
      <c r="I39" s="1" t="s">
        <v>294</v>
      </c>
      <c r="J39" s="1" t="s">
        <v>295</v>
      </c>
      <c r="K39" s="1" t="s">
        <v>296</v>
      </c>
      <c r="L39" s="4">
        <v>20000000</v>
      </c>
      <c r="M39" s="4">
        <v>16500000</v>
      </c>
    </row>
    <row r="40" spans="1:13" x14ac:dyDescent="0.2">
      <c r="A40" s="1" t="s">
        <v>297</v>
      </c>
      <c r="B40" s="2">
        <v>41047</v>
      </c>
      <c r="C40" s="3" t="s">
        <v>298</v>
      </c>
      <c r="D40" s="1" t="s">
        <v>22</v>
      </c>
      <c r="E40" s="1" t="s">
        <v>299</v>
      </c>
      <c r="G40" s="1" t="s">
        <v>300</v>
      </c>
      <c r="H40" s="1" t="s">
        <v>301</v>
      </c>
      <c r="I40" s="1" t="s">
        <v>302</v>
      </c>
      <c r="J40" s="1" t="s">
        <v>303</v>
      </c>
      <c r="K40" s="1" t="s">
        <v>134</v>
      </c>
      <c r="L40" s="4">
        <v>220000000</v>
      </c>
      <c r="M40" s="4">
        <v>303000000</v>
      </c>
    </row>
    <row r="41" spans="1:13" x14ac:dyDescent="0.2">
      <c r="A41" s="1" t="s">
        <v>304</v>
      </c>
      <c r="B41" s="2">
        <v>41087</v>
      </c>
      <c r="C41" s="3" t="s">
        <v>305</v>
      </c>
      <c r="D41" s="1" t="s">
        <v>73</v>
      </c>
      <c r="E41" s="1" t="s">
        <v>306</v>
      </c>
      <c r="G41" s="1" t="s">
        <v>233</v>
      </c>
      <c r="H41" s="1" t="s">
        <v>307</v>
      </c>
      <c r="L41" s="4">
        <v>1800000</v>
      </c>
      <c r="M41" s="4">
        <v>21900000</v>
      </c>
    </row>
    <row r="42" spans="1:13" x14ac:dyDescent="0.2">
      <c r="A42" s="1" t="s">
        <v>308</v>
      </c>
      <c r="B42" s="2">
        <v>41319</v>
      </c>
      <c r="C42" s="3" t="s">
        <v>309</v>
      </c>
      <c r="D42" s="1" t="s">
        <v>310</v>
      </c>
      <c r="E42" s="1" t="s">
        <v>311</v>
      </c>
      <c r="G42" s="1" t="s">
        <v>312</v>
      </c>
      <c r="H42" s="1" t="s">
        <v>313</v>
      </c>
      <c r="I42" s="1" t="s">
        <v>144</v>
      </c>
      <c r="J42" s="1" t="s">
        <v>314</v>
      </c>
      <c r="K42" s="1" t="s">
        <v>315</v>
      </c>
      <c r="L42" s="4">
        <v>60000000</v>
      </c>
      <c r="M42" s="4">
        <v>60100000</v>
      </c>
    </row>
    <row r="43" spans="1:13" x14ac:dyDescent="0.2">
      <c r="A43" s="1" t="s">
        <v>316</v>
      </c>
      <c r="B43" s="2">
        <v>41886</v>
      </c>
      <c r="C43" s="3" t="s">
        <v>317</v>
      </c>
      <c r="D43" s="1" t="s">
        <v>318</v>
      </c>
      <c r="E43" s="1" t="s">
        <v>319</v>
      </c>
      <c r="G43" s="1" t="s">
        <v>320</v>
      </c>
      <c r="H43" s="1" t="s">
        <v>321</v>
      </c>
      <c r="I43" s="1" t="s">
        <v>322</v>
      </c>
      <c r="J43" s="1" t="s">
        <v>323</v>
      </c>
      <c r="L43" s="4">
        <v>22000000</v>
      </c>
      <c r="M43" s="4">
        <v>15100000</v>
      </c>
    </row>
    <row r="44" spans="1:13" x14ac:dyDescent="0.2">
      <c r="A44" s="1" t="s">
        <v>324</v>
      </c>
      <c r="B44" s="2">
        <v>42601</v>
      </c>
      <c r="C44" s="3" t="s">
        <v>325</v>
      </c>
      <c r="D44" s="1" t="s">
        <v>140</v>
      </c>
      <c r="E44" s="1" t="s">
        <v>148</v>
      </c>
      <c r="G44" s="1" t="s">
        <v>326</v>
      </c>
      <c r="H44" s="1" t="s">
        <v>327</v>
      </c>
      <c r="I44" s="1" t="s">
        <v>328</v>
      </c>
      <c r="J44" s="1" t="s">
        <v>52</v>
      </c>
      <c r="K44" s="1" t="s">
        <v>329</v>
      </c>
      <c r="L44" s="4">
        <v>100000000</v>
      </c>
      <c r="M44" s="4">
        <v>41400000</v>
      </c>
    </row>
    <row r="45" spans="1:13" x14ac:dyDescent="0.2">
      <c r="A45" s="1" t="s">
        <v>330</v>
      </c>
      <c r="B45" s="2">
        <v>41888</v>
      </c>
      <c r="C45" s="3" t="s">
        <v>331</v>
      </c>
      <c r="D45" s="1" t="s">
        <v>179</v>
      </c>
      <c r="E45" s="1" t="s">
        <v>332</v>
      </c>
      <c r="G45" s="1" t="s">
        <v>333</v>
      </c>
      <c r="H45" s="1" t="s">
        <v>334</v>
      </c>
      <c r="I45" s="1" t="s">
        <v>335</v>
      </c>
      <c r="J45" s="1" t="s">
        <v>336</v>
      </c>
      <c r="L45" s="4">
        <v>7000000</v>
      </c>
      <c r="M45" s="4">
        <v>14600000</v>
      </c>
    </row>
    <row r="46" spans="1:13" x14ac:dyDescent="0.2">
      <c r="A46" s="1" t="s">
        <v>337</v>
      </c>
      <c r="B46" s="2">
        <v>41998</v>
      </c>
      <c r="C46" s="3" t="s">
        <v>338</v>
      </c>
      <c r="D46" s="1" t="s">
        <v>58</v>
      </c>
      <c r="E46" s="1" t="s">
        <v>339</v>
      </c>
      <c r="G46" s="1" t="s">
        <v>278</v>
      </c>
      <c r="H46" s="1" t="s">
        <v>340</v>
      </c>
      <c r="I46" s="1" t="s">
        <v>341</v>
      </c>
      <c r="J46" s="1" t="s">
        <v>342</v>
      </c>
      <c r="K46" s="1" t="s">
        <v>343</v>
      </c>
      <c r="L46" s="4">
        <v>10000000</v>
      </c>
      <c r="M46" s="4">
        <v>29300000</v>
      </c>
    </row>
    <row r="47" spans="1:13" x14ac:dyDescent="0.2">
      <c r="A47" s="1" t="s">
        <v>344</v>
      </c>
      <c r="B47" s="2">
        <v>42251</v>
      </c>
      <c r="C47" s="3" t="s">
        <v>345</v>
      </c>
      <c r="D47" s="1" t="s">
        <v>22</v>
      </c>
      <c r="E47" s="1" t="s">
        <v>346</v>
      </c>
      <c r="G47" s="1" t="s">
        <v>347</v>
      </c>
      <c r="H47" s="1" t="s">
        <v>348</v>
      </c>
      <c r="I47" s="1" t="s">
        <v>349</v>
      </c>
      <c r="J47" s="1" t="s">
        <v>204</v>
      </c>
      <c r="K47" s="1" t="s">
        <v>350</v>
      </c>
      <c r="L47" s="4">
        <v>53000000</v>
      </c>
      <c r="M47" s="4">
        <v>99800000</v>
      </c>
    </row>
    <row r="48" spans="1:13" x14ac:dyDescent="0.2">
      <c r="A48" s="1" t="s">
        <v>351</v>
      </c>
      <c r="B48" s="2">
        <v>42012</v>
      </c>
      <c r="C48" s="3" t="s">
        <v>352</v>
      </c>
      <c r="D48" s="1" t="s">
        <v>22</v>
      </c>
      <c r="E48" s="1" t="s">
        <v>353</v>
      </c>
      <c r="G48" s="1" t="s">
        <v>354</v>
      </c>
      <c r="H48" s="1" t="s">
        <v>312</v>
      </c>
      <c r="I48" s="1" t="s">
        <v>355</v>
      </c>
      <c r="J48" s="1" t="s">
        <v>356</v>
      </c>
      <c r="K48" s="1" t="s">
        <v>357</v>
      </c>
      <c r="L48" s="4">
        <v>70000000</v>
      </c>
      <c r="M48" s="4">
        <v>19700000</v>
      </c>
    </row>
    <row r="49" spans="1:13" x14ac:dyDescent="0.2">
      <c r="A49" s="1" t="s">
        <v>358</v>
      </c>
      <c r="B49" s="2">
        <v>41782</v>
      </c>
      <c r="C49" s="3" t="s">
        <v>359</v>
      </c>
      <c r="D49" s="1" t="s">
        <v>39</v>
      </c>
      <c r="E49" s="1" t="s">
        <v>360</v>
      </c>
      <c r="G49" s="1" t="s">
        <v>361</v>
      </c>
      <c r="H49" s="1" t="s">
        <v>362</v>
      </c>
      <c r="I49" s="1" t="s">
        <v>192</v>
      </c>
      <c r="J49" s="1" t="s">
        <v>363</v>
      </c>
      <c r="K49" s="1" t="s">
        <v>364</v>
      </c>
      <c r="L49" s="4">
        <v>40000000</v>
      </c>
      <c r="M49" s="4">
        <v>128000000</v>
      </c>
    </row>
    <row r="50" spans="1:13" x14ac:dyDescent="0.2">
      <c r="A50" s="1" t="s">
        <v>365</v>
      </c>
      <c r="B50" s="2">
        <v>41481</v>
      </c>
      <c r="C50" s="3" t="s">
        <v>366</v>
      </c>
      <c r="D50" s="1" t="s">
        <v>73</v>
      </c>
      <c r="E50" s="1" t="s">
        <v>367</v>
      </c>
      <c r="G50" s="1" t="s">
        <v>183</v>
      </c>
      <c r="H50" s="1" t="s">
        <v>368</v>
      </c>
      <c r="I50" s="1" t="s">
        <v>237</v>
      </c>
      <c r="J50" s="1" t="s">
        <v>369</v>
      </c>
      <c r="K50" s="1" t="s">
        <v>370</v>
      </c>
      <c r="L50" s="4">
        <v>18000000</v>
      </c>
      <c r="M50" s="4">
        <v>97500000</v>
      </c>
    </row>
    <row r="51" spans="1:13" x14ac:dyDescent="0.2">
      <c r="A51" s="1" t="s">
        <v>371</v>
      </c>
      <c r="B51" s="2">
        <v>41658</v>
      </c>
      <c r="C51" s="3" t="s">
        <v>372</v>
      </c>
      <c r="D51" s="1" t="s">
        <v>73</v>
      </c>
      <c r="E51" s="1" t="s">
        <v>373</v>
      </c>
      <c r="G51" s="1" t="s">
        <v>374</v>
      </c>
      <c r="H51" s="1" t="s">
        <v>375</v>
      </c>
      <c r="I51" s="1" t="s">
        <v>376</v>
      </c>
      <c r="L51" s="4">
        <v>4000000</v>
      </c>
      <c r="M51" s="4">
        <v>44500000</v>
      </c>
    </row>
    <row r="52" spans="1:13" x14ac:dyDescent="0.2">
      <c r="A52" s="1" t="s">
        <v>377</v>
      </c>
      <c r="B52" s="2">
        <v>41752</v>
      </c>
      <c r="C52" s="3" t="s">
        <v>378</v>
      </c>
      <c r="D52" s="1" t="s">
        <v>22</v>
      </c>
      <c r="E52" s="1" t="s">
        <v>379</v>
      </c>
      <c r="G52" s="1" t="s">
        <v>380</v>
      </c>
      <c r="H52" s="1" t="s">
        <v>381</v>
      </c>
      <c r="I52" s="1" t="s">
        <v>382</v>
      </c>
      <c r="L52" s="4">
        <v>23000000</v>
      </c>
      <c r="M52" s="4">
        <v>69000000</v>
      </c>
    </row>
    <row r="53" spans="1:13" x14ac:dyDescent="0.2">
      <c r="A53" s="1" t="s">
        <v>383</v>
      </c>
      <c r="B53" s="2">
        <v>42281</v>
      </c>
      <c r="C53" s="3" t="s">
        <v>384</v>
      </c>
      <c r="D53" s="1" t="s">
        <v>73</v>
      </c>
      <c r="E53" s="1" t="s">
        <v>385</v>
      </c>
      <c r="G53" s="1" t="s">
        <v>386</v>
      </c>
      <c r="H53" s="1" t="s">
        <v>387</v>
      </c>
      <c r="I53" s="1" t="s">
        <v>388</v>
      </c>
      <c r="J53" s="1" t="s">
        <v>389</v>
      </c>
      <c r="K53" s="1" t="s">
        <v>390</v>
      </c>
      <c r="L53" s="4">
        <v>40000000</v>
      </c>
      <c r="M53" s="4">
        <v>165500000</v>
      </c>
    </row>
    <row r="54" spans="1:13" x14ac:dyDescent="0.2">
      <c r="A54" s="1" t="s">
        <v>391</v>
      </c>
      <c r="B54" s="2">
        <v>42030</v>
      </c>
      <c r="C54" s="3" t="s">
        <v>392</v>
      </c>
      <c r="D54" s="1" t="s">
        <v>73</v>
      </c>
      <c r="E54" s="1" t="s">
        <v>393</v>
      </c>
      <c r="G54" s="1" t="s">
        <v>394</v>
      </c>
      <c r="H54" s="1" t="s">
        <v>395</v>
      </c>
      <c r="I54" s="1" t="s">
        <v>396</v>
      </c>
      <c r="J54" s="1" t="s">
        <v>397</v>
      </c>
      <c r="K54" s="1" t="s">
        <v>398</v>
      </c>
      <c r="L54" s="4">
        <v>11000000</v>
      </c>
      <c r="M54" s="4">
        <v>62100000</v>
      </c>
    </row>
    <row r="55" spans="1:13" x14ac:dyDescent="0.2">
      <c r="A55" s="1" t="s">
        <v>399</v>
      </c>
      <c r="B55" s="2">
        <v>41306</v>
      </c>
      <c r="C55" s="3" t="s">
        <v>400</v>
      </c>
      <c r="D55" s="1" t="s">
        <v>132</v>
      </c>
      <c r="E55" s="1" t="s">
        <v>401</v>
      </c>
      <c r="G55" s="1" t="s">
        <v>402</v>
      </c>
      <c r="H55" s="1" t="s">
        <v>403</v>
      </c>
      <c r="I55" s="1" t="s">
        <v>404</v>
      </c>
      <c r="J55" s="1" t="s">
        <v>405</v>
      </c>
      <c r="K55" s="1" t="s">
        <v>406</v>
      </c>
      <c r="L55" s="4">
        <v>55000000</v>
      </c>
      <c r="M55" s="4">
        <v>21900000</v>
      </c>
    </row>
    <row r="56" spans="1:13" x14ac:dyDescent="0.2">
      <c r="A56" s="1" t="s">
        <v>407</v>
      </c>
      <c r="B56" s="2">
        <v>42283</v>
      </c>
      <c r="C56" s="3" t="s">
        <v>408</v>
      </c>
      <c r="D56" s="1" t="s">
        <v>39</v>
      </c>
      <c r="E56" s="1" t="s">
        <v>409</v>
      </c>
      <c r="G56" s="1" t="s">
        <v>181</v>
      </c>
      <c r="H56" s="1" t="s">
        <v>410</v>
      </c>
      <c r="I56" s="1" t="s">
        <v>144</v>
      </c>
      <c r="J56" s="1" t="s">
        <v>204</v>
      </c>
      <c r="K56" s="1" t="s">
        <v>411</v>
      </c>
      <c r="L56" s="4">
        <v>20000000</v>
      </c>
      <c r="M56" s="4">
        <v>36600000</v>
      </c>
    </row>
    <row r="57" spans="1:13" x14ac:dyDescent="0.2">
      <c r="A57" s="1" t="s">
        <v>412</v>
      </c>
      <c r="B57" s="2">
        <v>42313</v>
      </c>
      <c r="C57" s="3" t="s">
        <v>413</v>
      </c>
      <c r="D57" s="1" t="s">
        <v>73</v>
      </c>
      <c r="E57" s="1" t="s">
        <v>414</v>
      </c>
      <c r="G57" s="1" t="s">
        <v>414</v>
      </c>
      <c r="H57" s="1" t="s">
        <v>415</v>
      </c>
      <c r="I57" s="1" t="s">
        <v>416</v>
      </c>
      <c r="J57" s="1" t="s">
        <v>417</v>
      </c>
      <c r="K57" s="1" t="s">
        <v>418</v>
      </c>
      <c r="L57" s="4">
        <v>10000000</v>
      </c>
      <c r="M57" s="4">
        <v>3300000</v>
      </c>
    </row>
    <row r="58" spans="1:13" x14ac:dyDescent="0.2">
      <c r="A58" s="1" t="s">
        <v>419</v>
      </c>
      <c r="B58" s="2">
        <v>41711</v>
      </c>
      <c r="C58" s="3" t="s">
        <v>420</v>
      </c>
      <c r="D58" s="1" t="s">
        <v>22</v>
      </c>
      <c r="E58" s="1" t="s">
        <v>421</v>
      </c>
      <c r="F58" s="1" t="s">
        <v>422</v>
      </c>
      <c r="G58" s="1" t="s">
        <v>423</v>
      </c>
      <c r="H58" s="1" t="s">
        <v>424</v>
      </c>
      <c r="I58" s="1" t="s">
        <v>425</v>
      </c>
      <c r="J58" s="1" t="s">
        <v>151</v>
      </c>
      <c r="K58" s="1" t="s">
        <v>426</v>
      </c>
      <c r="L58" s="4">
        <v>170000000</v>
      </c>
      <c r="M58" s="4">
        <v>714400000</v>
      </c>
    </row>
    <row r="59" spans="1:13" x14ac:dyDescent="0.2">
      <c r="A59" s="1" t="s">
        <v>427</v>
      </c>
      <c r="B59" s="2">
        <v>42265</v>
      </c>
      <c r="C59" s="3" t="s">
        <v>428</v>
      </c>
      <c r="D59" s="1" t="s">
        <v>132</v>
      </c>
      <c r="E59" s="1" t="s">
        <v>429</v>
      </c>
      <c r="G59" s="1" t="s">
        <v>112</v>
      </c>
      <c r="H59" s="1" t="s">
        <v>430</v>
      </c>
      <c r="I59" s="1" t="s">
        <v>431</v>
      </c>
      <c r="J59" s="1" t="s">
        <v>432</v>
      </c>
      <c r="K59" s="1" t="s">
        <v>433</v>
      </c>
      <c r="L59" s="4">
        <v>2000000</v>
      </c>
      <c r="M59" s="4">
        <v>2800000</v>
      </c>
    </row>
    <row r="60" spans="1:13" x14ac:dyDescent="0.2">
      <c r="A60" s="1" t="s">
        <v>434</v>
      </c>
      <c r="B60" s="2">
        <v>42141</v>
      </c>
      <c r="C60" s="3" t="s">
        <v>435</v>
      </c>
      <c r="D60" s="1" t="s">
        <v>73</v>
      </c>
      <c r="E60" s="1" t="s">
        <v>436</v>
      </c>
      <c r="G60" s="1" t="s">
        <v>368</v>
      </c>
      <c r="H60" s="1" t="s">
        <v>165</v>
      </c>
      <c r="I60" s="1" t="s">
        <v>437</v>
      </c>
      <c r="J60" s="1" t="s">
        <v>438</v>
      </c>
      <c r="K60" s="1" t="s">
        <v>439</v>
      </c>
      <c r="L60" s="4">
        <v>11800000</v>
      </c>
      <c r="M60" s="4">
        <v>40300000</v>
      </c>
    </row>
    <row r="61" spans="1:13" x14ac:dyDescent="0.2">
      <c r="A61" s="1" t="s">
        <v>440</v>
      </c>
      <c r="B61" s="2">
        <v>42531</v>
      </c>
      <c r="C61" s="3" t="s">
        <v>441</v>
      </c>
      <c r="D61" s="1" t="s">
        <v>22</v>
      </c>
      <c r="E61" s="1" t="s">
        <v>442</v>
      </c>
      <c r="G61" s="1" t="s">
        <v>443</v>
      </c>
      <c r="H61" s="1" t="s">
        <v>444</v>
      </c>
      <c r="I61" s="1" t="s">
        <v>388</v>
      </c>
      <c r="J61" s="1" t="s">
        <v>104</v>
      </c>
      <c r="L61" s="4">
        <v>50000000</v>
      </c>
      <c r="M61" s="4">
        <v>212200000</v>
      </c>
    </row>
    <row r="62" spans="1:13" x14ac:dyDescent="0.2">
      <c r="A62" s="1" t="s">
        <v>445</v>
      </c>
      <c r="B62" s="2">
        <v>41682</v>
      </c>
      <c r="C62" s="3" t="s">
        <v>446</v>
      </c>
      <c r="D62" s="1" t="s">
        <v>73</v>
      </c>
      <c r="E62" s="1" t="s">
        <v>447</v>
      </c>
      <c r="G62" s="1" t="s">
        <v>244</v>
      </c>
      <c r="H62" s="1" t="s">
        <v>448</v>
      </c>
      <c r="I62" s="1" t="s">
        <v>449</v>
      </c>
      <c r="J62" s="1" t="s">
        <v>450</v>
      </c>
      <c r="L62" s="4">
        <v>10000000</v>
      </c>
      <c r="M62" s="4">
        <v>6700000</v>
      </c>
    </row>
    <row r="63" spans="1:13" x14ac:dyDescent="0.2">
      <c r="A63" s="1" t="s">
        <v>451</v>
      </c>
      <c r="B63" s="2">
        <v>42067</v>
      </c>
      <c r="C63" s="3" t="s">
        <v>452</v>
      </c>
      <c r="D63" s="1" t="s">
        <v>155</v>
      </c>
      <c r="E63" s="1" t="s">
        <v>453</v>
      </c>
      <c r="G63" s="1" t="s">
        <v>454</v>
      </c>
      <c r="H63" s="1" t="s">
        <v>455</v>
      </c>
      <c r="I63" s="1" t="s">
        <v>456</v>
      </c>
      <c r="J63" s="1" t="s">
        <v>457</v>
      </c>
      <c r="K63" s="1" t="s">
        <v>458</v>
      </c>
      <c r="L63" s="4">
        <v>49000000</v>
      </c>
      <c r="M63" s="4">
        <v>102100000</v>
      </c>
    </row>
    <row r="64" spans="1:13" x14ac:dyDescent="0.2">
      <c r="A64" s="1" t="s">
        <v>459</v>
      </c>
      <c r="B64" s="2">
        <v>41208</v>
      </c>
      <c r="C64" s="3" t="s">
        <v>460</v>
      </c>
      <c r="D64" s="1" t="s">
        <v>58</v>
      </c>
      <c r="E64" s="1" t="s">
        <v>461</v>
      </c>
      <c r="F64" s="1" t="s">
        <v>462</v>
      </c>
      <c r="G64" s="1" t="s">
        <v>463</v>
      </c>
      <c r="H64" s="1" t="s">
        <v>464</v>
      </c>
      <c r="I64" s="1" t="s">
        <v>465</v>
      </c>
      <c r="J64" s="1" t="s">
        <v>466</v>
      </c>
      <c r="L64" s="4">
        <v>20000000</v>
      </c>
      <c r="M64" s="4">
        <v>8300000</v>
      </c>
    </row>
    <row r="65" spans="1:13" x14ac:dyDescent="0.2">
      <c r="A65" s="1" t="s">
        <v>467</v>
      </c>
      <c r="B65" s="2">
        <v>41705</v>
      </c>
      <c r="C65" s="3" t="s">
        <v>468</v>
      </c>
      <c r="D65" s="1" t="s">
        <v>39</v>
      </c>
      <c r="E65" s="1" t="s">
        <v>469</v>
      </c>
      <c r="G65" s="1" t="s">
        <v>469</v>
      </c>
      <c r="H65" s="1" t="s">
        <v>470</v>
      </c>
      <c r="I65" s="1" t="s">
        <v>424</v>
      </c>
      <c r="J65" s="1" t="s">
        <v>214</v>
      </c>
      <c r="K65" s="1" t="s">
        <v>471</v>
      </c>
      <c r="L65" s="4">
        <v>11000000</v>
      </c>
      <c r="M65" s="4">
        <v>46000000</v>
      </c>
    </row>
    <row r="66" spans="1:13" x14ac:dyDescent="0.2">
      <c r="A66" s="1" t="s">
        <v>472</v>
      </c>
      <c r="B66" s="2">
        <v>41054</v>
      </c>
      <c r="C66" s="3" t="s">
        <v>473</v>
      </c>
      <c r="D66" s="1" t="s">
        <v>147</v>
      </c>
      <c r="E66" s="1" t="s">
        <v>474</v>
      </c>
      <c r="G66" s="1" t="s">
        <v>475</v>
      </c>
      <c r="H66" s="1" t="s">
        <v>476</v>
      </c>
      <c r="I66" s="1" t="s">
        <v>477</v>
      </c>
      <c r="J66" s="1" t="s">
        <v>478</v>
      </c>
      <c r="K66" s="1" t="s">
        <v>479</v>
      </c>
      <c r="L66" s="4">
        <v>1000000</v>
      </c>
      <c r="M66" s="4">
        <v>37200000</v>
      </c>
    </row>
    <row r="67" spans="1:13" x14ac:dyDescent="0.2">
      <c r="A67" s="1" t="s">
        <v>480</v>
      </c>
      <c r="B67" s="2">
        <v>42111</v>
      </c>
      <c r="C67" s="3" t="s">
        <v>481</v>
      </c>
      <c r="D67" s="1" t="s">
        <v>73</v>
      </c>
      <c r="E67" s="1" t="s">
        <v>482</v>
      </c>
      <c r="G67" s="1" t="s">
        <v>483</v>
      </c>
      <c r="H67" s="1" t="s">
        <v>484</v>
      </c>
      <c r="I67" s="1" t="s">
        <v>485</v>
      </c>
      <c r="J67" s="1" t="s">
        <v>486</v>
      </c>
      <c r="K67" s="1" t="s">
        <v>487</v>
      </c>
      <c r="L67" s="4">
        <v>50000000</v>
      </c>
      <c r="M67" s="4">
        <v>13000000</v>
      </c>
    </row>
    <row r="68" spans="1:13" x14ac:dyDescent="0.2">
      <c r="A68" s="1" t="s">
        <v>488</v>
      </c>
      <c r="B68" s="2">
        <v>40942</v>
      </c>
      <c r="C68" s="3" t="s">
        <v>489</v>
      </c>
      <c r="D68" s="1" t="s">
        <v>155</v>
      </c>
      <c r="E68" s="1" t="s">
        <v>490</v>
      </c>
      <c r="G68" s="1" t="s">
        <v>491</v>
      </c>
      <c r="H68" s="1" t="s">
        <v>492</v>
      </c>
      <c r="I68" s="1" t="s">
        <v>493</v>
      </c>
      <c r="J68" s="1" t="s">
        <v>494</v>
      </c>
      <c r="L68" s="4">
        <v>12000000</v>
      </c>
      <c r="M68" s="4">
        <v>126600000</v>
      </c>
    </row>
    <row r="69" spans="1:13" x14ac:dyDescent="0.2">
      <c r="A69" s="1" t="s">
        <v>495</v>
      </c>
      <c r="B69" s="2">
        <v>41208</v>
      </c>
      <c r="C69" s="3" t="s">
        <v>496</v>
      </c>
      <c r="D69" s="1" t="s">
        <v>73</v>
      </c>
      <c r="E69" s="1" t="s">
        <v>497</v>
      </c>
      <c r="F69" s="1" t="s">
        <v>498</v>
      </c>
      <c r="G69" s="1" t="s">
        <v>386</v>
      </c>
      <c r="H69" s="1" t="s">
        <v>499</v>
      </c>
      <c r="I69" s="1" t="s">
        <v>500</v>
      </c>
      <c r="J69" s="1" t="s">
        <v>397</v>
      </c>
      <c r="K69" s="1" t="s">
        <v>501</v>
      </c>
      <c r="L69" s="4">
        <v>128500000</v>
      </c>
      <c r="M69" s="4">
        <v>130500000</v>
      </c>
    </row>
    <row r="70" spans="1:13" x14ac:dyDescent="0.2">
      <c r="A70" s="1" t="s">
        <v>502</v>
      </c>
      <c r="B70" s="2">
        <v>41544</v>
      </c>
      <c r="C70" s="3" t="s">
        <v>503</v>
      </c>
      <c r="D70" s="1" t="s">
        <v>504</v>
      </c>
      <c r="E70" s="1" t="s">
        <v>505</v>
      </c>
      <c r="F70" s="1" t="s">
        <v>506</v>
      </c>
      <c r="G70" s="1" t="s">
        <v>507</v>
      </c>
      <c r="H70" s="1" t="s">
        <v>508</v>
      </c>
      <c r="I70" s="1" t="s">
        <v>509</v>
      </c>
      <c r="J70" s="1" t="s">
        <v>510</v>
      </c>
      <c r="K70" s="1" t="s">
        <v>511</v>
      </c>
      <c r="L70" s="4">
        <v>78000000</v>
      </c>
      <c r="M70" s="4">
        <v>274300000</v>
      </c>
    </row>
    <row r="71" spans="1:13" x14ac:dyDescent="0.2">
      <c r="A71" s="1" t="s">
        <v>512</v>
      </c>
      <c r="B71" s="2">
        <v>42363</v>
      </c>
      <c r="C71" s="3" t="s">
        <v>513</v>
      </c>
      <c r="D71" s="1" t="s">
        <v>73</v>
      </c>
      <c r="E71" s="1" t="s">
        <v>514</v>
      </c>
      <c r="G71" s="1" t="s">
        <v>158</v>
      </c>
      <c r="H71" s="1" t="s">
        <v>183</v>
      </c>
      <c r="I71" s="1" t="s">
        <v>333</v>
      </c>
      <c r="J71" s="1" t="s">
        <v>113</v>
      </c>
      <c r="K71" s="1" t="s">
        <v>515</v>
      </c>
      <c r="L71" s="4">
        <v>57000000</v>
      </c>
      <c r="M71" s="4">
        <v>50300000</v>
      </c>
    </row>
    <row r="72" spans="1:13" x14ac:dyDescent="0.2">
      <c r="A72" s="1" t="s">
        <v>516</v>
      </c>
      <c r="B72" s="2">
        <v>42333</v>
      </c>
      <c r="C72" s="3" t="s">
        <v>517</v>
      </c>
      <c r="D72" s="1" t="s">
        <v>73</v>
      </c>
      <c r="E72" s="1" t="s">
        <v>518</v>
      </c>
      <c r="G72" s="1" t="s">
        <v>492</v>
      </c>
      <c r="H72" s="1" t="s">
        <v>402</v>
      </c>
      <c r="I72" s="1" t="s">
        <v>519</v>
      </c>
      <c r="J72" s="1" t="s">
        <v>520</v>
      </c>
      <c r="K72" s="1" t="s">
        <v>521</v>
      </c>
      <c r="L72" s="4">
        <v>40000000</v>
      </c>
      <c r="M72" s="4">
        <v>173600000</v>
      </c>
    </row>
    <row r="73" spans="1:13" x14ac:dyDescent="0.2">
      <c r="A73" s="1" t="s">
        <v>522</v>
      </c>
      <c r="B73" s="2">
        <v>42475</v>
      </c>
      <c r="C73" s="3" t="s">
        <v>523</v>
      </c>
      <c r="D73" s="1" t="s">
        <v>22</v>
      </c>
      <c r="E73" s="1" t="s">
        <v>524</v>
      </c>
      <c r="G73" s="1" t="s">
        <v>525</v>
      </c>
      <c r="H73" s="1" t="s">
        <v>484</v>
      </c>
      <c r="I73" s="1" t="s">
        <v>526</v>
      </c>
      <c r="J73" s="1" t="s">
        <v>527</v>
      </c>
      <c r="K73" s="1" t="s">
        <v>528</v>
      </c>
      <c r="L73" s="4">
        <v>31500000</v>
      </c>
      <c r="M73" s="4">
        <v>35600000</v>
      </c>
    </row>
    <row r="74" spans="1:13" x14ac:dyDescent="0.2">
      <c r="A74" s="1" t="s">
        <v>529</v>
      </c>
      <c r="B74" s="2">
        <v>42293</v>
      </c>
      <c r="C74" s="3" t="s">
        <v>530</v>
      </c>
      <c r="D74" s="1" t="s">
        <v>147</v>
      </c>
      <c r="E74" s="1" t="s">
        <v>531</v>
      </c>
      <c r="G74" s="1" t="s">
        <v>532</v>
      </c>
      <c r="H74" s="1" t="s">
        <v>533</v>
      </c>
      <c r="I74" s="1" t="s">
        <v>534</v>
      </c>
      <c r="J74" s="1" t="s">
        <v>110</v>
      </c>
      <c r="K74" s="1" t="s">
        <v>535</v>
      </c>
      <c r="L74" s="4">
        <v>55000000</v>
      </c>
      <c r="M74" s="4">
        <v>74700000</v>
      </c>
    </row>
    <row r="75" spans="1:13" x14ac:dyDescent="0.2">
      <c r="A75" s="1" t="s">
        <v>536</v>
      </c>
      <c r="B75" s="2">
        <v>42363</v>
      </c>
      <c r="C75" s="3" t="s">
        <v>537</v>
      </c>
      <c r="D75" s="1" t="s">
        <v>39</v>
      </c>
      <c r="E75" s="1" t="s">
        <v>538</v>
      </c>
      <c r="F75" s="1" t="s">
        <v>539</v>
      </c>
      <c r="G75" s="1" t="s">
        <v>540</v>
      </c>
      <c r="H75" s="1" t="s">
        <v>32</v>
      </c>
      <c r="I75" s="1" t="s">
        <v>541</v>
      </c>
      <c r="L75" s="4">
        <v>69000000</v>
      </c>
      <c r="M75" s="4">
        <v>240400000</v>
      </c>
    </row>
    <row r="76" spans="1:13" x14ac:dyDescent="0.2">
      <c r="A76" s="1" t="s">
        <v>542</v>
      </c>
      <c r="B76" s="2">
        <v>42083</v>
      </c>
      <c r="C76" s="3" t="s">
        <v>543</v>
      </c>
      <c r="D76" s="1" t="s">
        <v>39</v>
      </c>
      <c r="E76" s="1" t="s">
        <v>544</v>
      </c>
      <c r="G76" s="1" t="s">
        <v>545</v>
      </c>
      <c r="H76" s="1" t="s">
        <v>546</v>
      </c>
      <c r="I76" s="1" t="s">
        <v>547</v>
      </c>
      <c r="J76" s="1" t="s">
        <v>237</v>
      </c>
      <c r="K76" s="1" t="s">
        <v>548</v>
      </c>
      <c r="L76" s="4">
        <v>10000000</v>
      </c>
      <c r="M76" s="4">
        <v>8200000</v>
      </c>
    </row>
    <row r="77" spans="1:13" x14ac:dyDescent="0.2">
      <c r="A77" s="1" t="s">
        <v>549</v>
      </c>
      <c r="B77" s="2">
        <v>41040</v>
      </c>
      <c r="C77" s="3" t="s">
        <v>550</v>
      </c>
      <c r="D77" s="1" t="s">
        <v>39</v>
      </c>
      <c r="E77" s="1" t="s">
        <v>339</v>
      </c>
      <c r="G77" s="1" t="s">
        <v>347</v>
      </c>
      <c r="H77" s="1" t="s">
        <v>551</v>
      </c>
      <c r="I77" s="1" t="s">
        <v>552</v>
      </c>
      <c r="J77" s="1" t="s">
        <v>53</v>
      </c>
      <c r="K77" s="1" t="s">
        <v>553</v>
      </c>
      <c r="L77" s="4">
        <v>150000000</v>
      </c>
      <c r="M77" s="4">
        <v>245500000</v>
      </c>
    </row>
    <row r="78" spans="1:13" x14ac:dyDescent="0.2">
      <c r="A78" s="1" t="s">
        <v>554</v>
      </c>
      <c r="B78" s="2">
        <v>41327</v>
      </c>
      <c r="C78" s="3" t="s">
        <v>555</v>
      </c>
      <c r="D78" s="1" t="s">
        <v>147</v>
      </c>
      <c r="E78" s="1" t="s">
        <v>556</v>
      </c>
      <c r="G78" s="1" t="s">
        <v>557</v>
      </c>
      <c r="H78" s="1" t="s">
        <v>558</v>
      </c>
      <c r="I78" s="1" t="s">
        <v>559</v>
      </c>
      <c r="L78" s="4">
        <v>3500000</v>
      </c>
      <c r="M78" s="4">
        <v>26400000</v>
      </c>
    </row>
    <row r="79" spans="1:13" x14ac:dyDescent="0.2">
      <c r="A79" s="1" t="s">
        <v>560</v>
      </c>
      <c r="B79" s="2">
        <v>41816</v>
      </c>
      <c r="C79" s="3" t="s">
        <v>561</v>
      </c>
      <c r="D79" s="1" t="s">
        <v>22</v>
      </c>
      <c r="E79" s="1" t="s">
        <v>562</v>
      </c>
      <c r="G79" s="1" t="s">
        <v>563</v>
      </c>
      <c r="H79" s="1" t="s">
        <v>484</v>
      </c>
      <c r="I79" s="1" t="s">
        <v>487</v>
      </c>
      <c r="J79" s="1" t="s">
        <v>564</v>
      </c>
      <c r="K79" s="1" t="s">
        <v>557</v>
      </c>
      <c r="L79" s="4">
        <v>235000000</v>
      </c>
      <c r="M79" s="4">
        <v>710600000</v>
      </c>
    </row>
    <row r="80" spans="1:13" x14ac:dyDescent="0.2">
      <c r="A80" s="1" t="s">
        <v>565</v>
      </c>
      <c r="B80" s="2">
        <v>41341</v>
      </c>
      <c r="C80" s="3" t="s">
        <v>566</v>
      </c>
      <c r="D80" s="1" t="s">
        <v>22</v>
      </c>
      <c r="E80" s="1" t="s">
        <v>567</v>
      </c>
      <c r="G80" s="1" t="s">
        <v>568</v>
      </c>
      <c r="H80" s="1" t="s">
        <v>486</v>
      </c>
      <c r="I80" s="1" t="s">
        <v>150</v>
      </c>
      <c r="J80" s="1" t="s">
        <v>569</v>
      </c>
      <c r="K80" s="1" t="s">
        <v>570</v>
      </c>
      <c r="L80" s="4">
        <v>30000000</v>
      </c>
      <c r="M80" s="4">
        <v>18100000</v>
      </c>
    </row>
    <row r="81" spans="1:13" x14ac:dyDescent="0.2">
      <c r="A81" s="1" t="s">
        <v>571</v>
      </c>
      <c r="B81" s="2">
        <v>42408</v>
      </c>
      <c r="C81" s="3" t="s">
        <v>572</v>
      </c>
      <c r="D81" s="1" t="s">
        <v>22</v>
      </c>
      <c r="E81" s="1" t="s">
        <v>573</v>
      </c>
      <c r="G81" s="1" t="s">
        <v>574</v>
      </c>
      <c r="H81" s="1" t="s">
        <v>575</v>
      </c>
      <c r="I81" s="1" t="s">
        <v>576</v>
      </c>
      <c r="J81" s="1" t="s">
        <v>577</v>
      </c>
      <c r="K81" s="1" t="s">
        <v>578</v>
      </c>
      <c r="L81" s="4">
        <v>58000000</v>
      </c>
      <c r="M81" s="4">
        <v>782600000</v>
      </c>
    </row>
    <row r="82" spans="1:13" x14ac:dyDescent="0.2">
      <c r="A82" s="1" t="s">
        <v>579</v>
      </c>
      <c r="B82" s="2">
        <v>40935</v>
      </c>
      <c r="C82" s="3" t="s">
        <v>580</v>
      </c>
      <c r="D82" s="1" t="s">
        <v>179</v>
      </c>
      <c r="E82" s="1" t="s">
        <v>581</v>
      </c>
      <c r="G82" s="1" t="s">
        <v>582</v>
      </c>
      <c r="L82" s="4">
        <v>1500000</v>
      </c>
      <c r="M82" s="4">
        <v>6500000</v>
      </c>
    </row>
    <row r="83" spans="1:13" x14ac:dyDescent="0.2">
      <c r="A83" s="1" t="s">
        <v>583</v>
      </c>
      <c r="B83" s="2">
        <v>41822</v>
      </c>
      <c r="C83" s="3" t="s">
        <v>584</v>
      </c>
      <c r="D83" s="1" t="s">
        <v>147</v>
      </c>
      <c r="E83" s="1" t="s">
        <v>585</v>
      </c>
      <c r="F83" s="1" t="s">
        <v>586</v>
      </c>
      <c r="G83" s="1" t="s">
        <v>587</v>
      </c>
      <c r="H83" s="1" t="s">
        <v>588</v>
      </c>
      <c r="I83" s="1" t="s">
        <v>589</v>
      </c>
      <c r="J83" s="1" t="s">
        <v>590</v>
      </c>
      <c r="L83" s="4">
        <v>30000000</v>
      </c>
      <c r="M83" s="4">
        <v>87900000</v>
      </c>
    </row>
    <row r="84" spans="1:13" x14ac:dyDescent="0.2">
      <c r="A84" s="1" t="s">
        <v>591</v>
      </c>
      <c r="B84" s="2">
        <v>41445</v>
      </c>
      <c r="C84" s="3" t="s">
        <v>592</v>
      </c>
      <c r="D84" s="1" t="s">
        <v>39</v>
      </c>
      <c r="E84" s="1" t="s">
        <v>593</v>
      </c>
      <c r="F84" s="1" t="s">
        <v>594</v>
      </c>
      <c r="G84" s="1" t="s">
        <v>595</v>
      </c>
      <c r="H84" s="1" t="s">
        <v>596</v>
      </c>
      <c r="I84" s="1" t="s">
        <v>597</v>
      </c>
      <c r="J84" s="1" t="s">
        <v>598</v>
      </c>
      <c r="K84" s="1" t="s">
        <v>599</v>
      </c>
      <c r="L84" s="4">
        <v>76000000</v>
      </c>
      <c r="M84" s="4">
        <v>970800000</v>
      </c>
    </row>
    <row r="85" spans="1:13" x14ac:dyDescent="0.2">
      <c r="A85" s="1" t="s">
        <v>600</v>
      </c>
      <c r="B85" s="2">
        <v>41656</v>
      </c>
      <c r="C85" s="3" t="s">
        <v>601</v>
      </c>
      <c r="D85" s="1" t="s">
        <v>147</v>
      </c>
      <c r="E85" s="1" t="s">
        <v>602</v>
      </c>
      <c r="F85" s="1" t="s">
        <v>603</v>
      </c>
      <c r="G85" s="1" t="s">
        <v>604</v>
      </c>
      <c r="H85" s="1" t="s">
        <v>605</v>
      </c>
      <c r="I85" s="1" t="s">
        <v>606</v>
      </c>
      <c r="J85" s="1" t="s">
        <v>607</v>
      </c>
      <c r="K85" s="1" t="s">
        <v>608</v>
      </c>
      <c r="L85" s="4">
        <v>7000000</v>
      </c>
      <c r="M85" s="4">
        <v>36900000</v>
      </c>
    </row>
    <row r="86" spans="1:13" x14ac:dyDescent="0.2">
      <c r="A86" s="1" t="s">
        <v>609</v>
      </c>
      <c r="B86" s="2">
        <v>41124</v>
      </c>
      <c r="C86" s="3" t="s">
        <v>610</v>
      </c>
      <c r="D86" s="1" t="s">
        <v>39</v>
      </c>
      <c r="E86" s="1" t="s">
        <v>611</v>
      </c>
      <c r="G86" s="1" t="s">
        <v>612</v>
      </c>
      <c r="H86" s="1" t="s">
        <v>613</v>
      </c>
      <c r="I86" s="1" t="s">
        <v>614</v>
      </c>
      <c r="J86" s="1" t="s">
        <v>615</v>
      </c>
      <c r="K86" s="1" t="s">
        <v>616</v>
      </c>
      <c r="L86" s="4">
        <v>22000000</v>
      </c>
      <c r="M86" s="4">
        <v>77100000</v>
      </c>
    </row>
    <row r="87" spans="1:13" x14ac:dyDescent="0.2">
      <c r="A87" s="1" t="s">
        <v>617</v>
      </c>
      <c r="B87" s="2">
        <v>41716</v>
      </c>
      <c r="C87" s="3" t="s">
        <v>618</v>
      </c>
      <c r="D87" s="1" t="s">
        <v>155</v>
      </c>
      <c r="E87" s="1" t="s">
        <v>619</v>
      </c>
      <c r="G87" s="1" t="s">
        <v>620</v>
      </c>
      <c r="H87" s="1" t="s">
        <v>621</v>
      </c>
      <c r="I87" s="1" t="s">
        <v>622</v>
      </c>
      <c r="J87" s="1" t="s">
        <v>623</v>
      </c>
      <c r="K87" s="1" t="s">
        <v>624</v>
      </c>
      <c r="L87" s="4">
        <v>85000000</v>
      </c>
      <c r="M87" s="4">
        <v>288900000</v>
      </c>
    </row>
    <row r="88" spans="1:13" x14ac:dyDescent="0.2">
      <c r="A88" s="1" t="s">
        <v>625</v>
      </c>
      <c r="B88" s="2">
        <v>41268</v>
      </c>
      <c r="C88" s="3" t="s">
        <v>626</v>
      </c>
      <c r="D88" s="1" t="s">
        <v>22</v>
      </c>
      <c r="E88" s="1" t="s">
        <v>627</v>
      </c>
      <c r="G88" s="1" t="s">
        <v>340</v>
      </c>
      <c r="H88" s="1" t="s">
        <v>234</v>
      </c>
      <c r="I88" s="1" t="s">
        <v>628</v>
      </c>
      <c r="J88" s="1" t="s">
        <v>629</v>
      </c>
      <c r="K88" s="1" t="s">
        <v>630</v>
      </c>
      <c r="L88" s="4">
        <v>100000000</v>
      </c>
      <c r="M88" s="4">
        <v>425400000</v>
      </c>
    </row>
    <row r="89" spans="1:13" x14ac:dyDescent="0.2">
      <c r="A89" s="1" t="s">
        <v>631</v>
      </c>
      <c r="B89" s="2">
        <v>41894</v>
      </c>
      <c r="C89" s="3" t="s">
        <v>632</v>
      </c>
      <c r="D89" s="1" t="s">
        <v>504</v>
      </c>
      <c r="E89" s="1" t="s">
        <v>633</v>
      </c>
      <c r="G89" s="1" t="s">
        <v>634</v>
      </c>
      <c r="H89" s="1" t="s">
        <v>635</v>
      </c>
      <c r="I89" s="1" t="s">
        <v>636</v>
      </c>
      <c r="J89" s="1" t="s">
        <v>637</v>
      </c>
      <c r="K89" s="1" t="s">
        <v>638</v>
      </c>
      <c r="L89" s="4">
        <v>36000000</v>
      </c>
      <c r="M89" s="4">
        <v>57800000</v>
      </c>
    </row>
    <row r="90" spans="1:13" x14ac:dyDescent="0.2">
      <c r="A90" s="1" t="s">
        <v>639</v>
      </c>
      <c r="B90" s="2">
        <v>42608</v>
      </c>
      <c r="C90" s="3" t="s">
        <v>640</v>
      </c>
      <c r="D90" s="1" t="s">
        <v>15</v>
      </c>
      <c r="E90" s="1" t="s">
        <v>641</v>
      </c>
      <c r="G90" s="1" t="s">
        <v>642</v>
      </c>
      <c r="H90" s="1" t="s">
        <v>643</v>
      </c>
      <c r="I90" s="1" t="s">
        <v>644</v>
      </c>
      <c r="L90" s="4">
        <v>9900000</v>
      </c>
      <c r="M90" s="4">
        <v>28300000</v>
      </c>
    </row>
    <row r="91" spans="1:13" x14ac:dyDescent="0.2">
      <c r="A91" s="1" t="s">
        <v>645</v>
      </c>
      <c r="B91" s="2">
        <v>40970</v>
      </c>
      <c r="C91" s="3" t="s">
        <v>646</v>
      </c>
      <c r="D91" s="1" t="s">
        <v>504</v>
      </c>
      <c r="E91" s="1" t="s">
        <v>593</v>
      </c>
      <c r="G91" s="1" t="s">
        <v>647</v>
      </c>
      <c r="H91" s="1" t="s">
        <v>648</v>
      </c>
      <c r="I91" s="1" t="s">
        <v>649</v>
      </c>
      <c r="J91" s="1" t="s">
        <v>650</v>
      </c>
      <c r="K91" s="1" t="s">
        <v>46</v>
      </c>
      <c r="L91" s="4">
        <v>70000000</v>
      </c>
      <c r="M91" s="4">
        <v>348800000</v>
      </c>
    </row>
    <row r="92" spans="1:13" x14ac:dyDescent="0.2">
      <c r="A92" s="1" t="s">
        <v>651</v>
      </c>
      <c r="B92" s="2">
        <v>41922</v>
      </c>
      <c r="C92" s="3" t="s">
        <v>652</v>
      </c>
      <c r="D92" s="1" t="s">
        <v>73</v>
      </c>
      <c r="E92" s="1" t="s">
        <v>653</v>
      </c>
      <c r="G92" s="1" t="s">
        <v>654</v>
      </c>
      <c r="H92" s="1" t="s">
        <v>655</v>
      </c>
      <c r="I92" s="1" t="s">
        <v>656</v>
      </c>
      <c r="J92" s="1" t="s">
        <v>150</v>
      </c>
      <c r="K92" s="1" t="s">
        <v>657</v>
      </c>
      <c r="L92" s="4">
        <v>70000000</v>
      </c>
      <c r="M92" s="4">
        <v>217100000</v>
      </c>
    </row>
    <row r="93" spans="1:13" x14ac:dyDescent="0.2">
      <c r="A93" s="1" t="s">
        <v>658</v>
      </c>
      <c r="B93" s="2">
        <v>41736</v>
      </c>
      <c r="C93" s="3" t="s">
        <v>659</v>
      </c>
      <c r="D93" s="1" t="s">
        <v>73</v>
      </c>
      <c r="E93" s="1" t="s">
        <v>660</v>
      </c>
      <c r="G93" s="1" t="s">
        <v>525</v>
      </c>
      <c r="H93" s="1" t="s">
        <v>547</v>
      </c>
      <c r="I93" s="1" t="s">
        <v>661</v>
      </c>
      <c r="J93" s="1" t="s">
        <v>662</v>
      </c>
      <c r="K93" s="1" t="s">
        <v>663</v>
      </c>
      <c r="L93" s="4">
        <v>25000000</v>
      </c>
      <c r="M93" s="4">
        <v>29500000</v>
      </c>
    </row>
    <row r="94" spans="1:13" x14ac:dyDescent="0.2">
      <c r="A94" s="1" t="s">
        <v>664</v>
      </c>
      <c r="B94" s="2">
        <v>42053</v>
      </c>
      <c r="C94" s="3" t="s">
        <v>665</v>
      </c>
      <c r="D94" s="1" t="s">
        <v>22</v>
      </c>
      <c r="E94" s="1" t="s">
        <v>666</v>
      </c>
      <c r="G94" s="1" t="s">
        <v>667</v>
      </c>
      <c r="H94" s="1" t="s">
        <v>668</v>
      </c>
      <c r="I94" s="1" t="s">
        <v>669</v>
      </c>
      <c r="J94" s="1" t="s">
        <v>670</v>
      </c>
      <c r="K94" s="1" t="s">
        <v>671</v>
      </c>
      <c r="L94" s="4">
        <v>65000000</v>
      </c>
      <c r="M94" s="4">
        <v>120000000</v>
      </c>
    </row>
    <row r="95" spans="1:13" x14ac:dyDescent="0.2">
      <c r="A95" s="1" t="s">
        <v>672</v>
      </c>
      <c r="B95" s="2">
        <v>41957</v>
      </c>
      <c r="C95" s="3" t="s">
        <v>673</v>
      </c>
      <c r="D95" s="1" t="s">
        <v>39</v>
      </c>
      <c r="E95" s="1" t="s">
        <v>674</v>
      </c>
      <c r="F95" s="1" t="s">
        <v>675</v>
      </c>
      <c r="G95" s="1" t="s">
        <v>676</v>
      </c>
      <c r="H95" s="1" t="s">
        <v>677</v>
      </c>
      <c r="I95" s="1" t="s">
        <v>678</v>
      </c>
      <c r="J95" s="1" t="s">
        <v>679</v>
      </c>
      <c r="L95" s="4">
        <v>50000000</v>
      </c>
      <c r="M95" s="4">
        <v>169800000</v>
      </c>
    </row>
    <row r="96" spans="1:13" x14ac:dyDescent="0.2">
      <c r="A96" s="1" t="s">
        <v>680</v>
      </c>
      <c r="B96" s="2">
        <v>41804</v>
      </c>
      <c r="C96" s="3" t="s">
        <v>681</v>
      </c>
      <c r="D96" s="1" t="s">
        <v>155</v>
      </c>
      <c r="E96" s="1" t="s">
        <v>682</v>
      </c>
      <c r="G96" s="1" t="s">
        <v>683</v>
      </c>
      <c r="H96" s="1" t="s">
        <v>684</v>
      </c>
      <c r="I96" s="1" t="s">
        <v>685</v>
      </c>
      <c r="J96" s="1" t="s">
        <v>686</v>
      </c>
      <c r="L96" s="4">
        <v>13000000</v>
      </c>
      <c r="M96" s="4">
        <v>45300000</v>
      </c>
    </row>
    <row r="97" spans="1:13" x14ac:dyDescent="0.2">
      <c r="A97" s="1" t="s">
        <v>687</v>
      </c>
      <c r="B97" s="2">
        <v>42426</v>
      </c>
      <c r="C97" s="3" t="s">
        <v>688</v>
      </c>
      <c r="D97" s="1" t="s">
        <v>73</v>
      </c>
      <c r="E97" s="1" t="s">
        <v>689</v>
      </c>
      <c r="G97" s="1" t="s">
        <v>690</v>
      </c>
      <c r="H97" s="1" t="s">
        <v>691</v>
      </c>
      <c r="I97" s="1" t="s">
        <v>458</v>
      </c>
      <c r="L97" s="4">
        <v>23000000</v>
      </c>
      <c r="M97" s="4">
        <v>46200000</v>
      </c>
    </row>
    <row r="98" spans="1:13" x14ac:dyDescent="0.2">
      <c r="A98" s="1" t="s">
        <v>692</v>
      </c>
      <c r="B98" s="2">
        <v>41787</v>
      </c>
      <c r="C98" s="3" t="s">
        <v>693</v>
      </c>
      <c r="D98" s="1" t="s">
        <v>22</v>
      </c>
      <c r="E98" s="1" t="s">
        <v>694</v>
      </c>
      <c r="G98" s="1" t="s">
        <v>695</v>
      </c>
      <c r="H98" s="1" t="s">
        <v>696</v>
      </c>
      <c r="L98" s="4">
        <v>178000000</v>
      </c>
      <c r="M98" s="4">
        <v>370500000</v>
      </c>
    </row>
    <row r="99" spans="1:13" x14ac:dyDescent="0.2">
      <c r="A99" s="1" t="s">
        <v>697</v>
      </c>
      <c r="B99" s="2">
        <v>41495</v>
      </c>
      <c r="C99" s="3" t="s">
        <v>698</v>
      </c>
      <c r="D99" s="1" t="s">
        <v>155</v>
      </c>
      <c r="E99" s="1" t="s">
        <v>453</v>
      </c>
      <c r="G99" s="1" t="s">
        <v>699</v>
      </c>
      <c r="H99" s="1" t="s">
        <v>700</v>
      </c>
      <c r="I99" s="1" t="s">
        <v>454</v>
      </c>
      <c r="J99" s="1" t="s">
        <v>701</v>
      </c>
      <c r="K99" s="1" t="s">
        <v>702</v>
      </c>
      <c r="L99" s="4">
        <v>115000000</v>
      </c>
      <c r="M99" s="4">
        <v>286100000</v>
      </c>
    </row>
    <row r="100" spans="1:13" x14ac:dyDescent="0.2">
      <c r="A100" s="1" t="s">
        <v>703</v>
      </c>
      <c r="B100" s="2">
        <v>42139</v>
      </c>
      <c r="C100" s="3" t="s">
        <v>704</v>
      </c>
      <c r="D100" s="1" t="s">
        <v>140</v>
      </c>
      <c r="E100" s="1" t="s">
        <v>705</v>
      </c>
      <c r="G100" s="1" t="s">
        <v>706</v>
      </c>
      <c r="H100" s="1" t="s">
        <v>707</v>
      </c>
      <c r="I100" s="1" t="s">
        <v>708</v>
      </c>
      <c r="L100" s="4">
        <v>1400000</v>
      </c>
      <c r="M100" s="4">
        <v>2800000</v>
      </c>
    </row>
    <row r="101" spans="1:13" x14ac:dyDescent="0.2">
      <c r="A101" s="1" t="s">
        <v>709</v>
      </c>
      <c r="B101" s="2">
        <v>41173</v>
      </c>
      <c r="C101" s="3" t="s">
        <v>710</v>
      </c>
      <c r="D101" s="1" t="s">
        <v>22</v>
      </c>
      <c r="E101" s="1" t="s">
        <v>711</v>
      </c>
      <c r="G101" s="1" t="s">
        <v>712</v>
      </c>
      <c r="H101" s="1" t="s">
        <v>244</v>
      </c>
      <c r="I101" s="1" t="s">
        <v>713</v>
      </c>
      <c r="J101" s="1" t="s">
        <v>714</v>
      </c>
      <c r="K101" s="1" t="s">
        <v>448</v>
      </c>
      <c r="L101" s="4">
        <v>7000000</v>
      </c>
      <c r="M101" s="4">
        <v>48100000</v>
      </c>
    </row>
    <row r="102" spans="1:13" x14ac:dyDescent="0.2">
      <c r="A102" s="1" t="s">
        <v>715</v>
      </c>
      <c r="B102" s="2">
        <v>41537</v>
      </c>
      <c r="C102" s="3" t="s">
        <v>716</v>
      </c>
      <c r="D102" s="1" t="s">
        <v>39</v>
      </c>
      <c r="E102" s="1" t="s">
        <v>717</v>
      </c>
      <c r="G102" s="1" t="s">
        <v>718</v>
      </c>
      <c r="H102" s="1" t="s">
        <v>719</v>
      </c>
      <c r="I102" s="1" t="s">
        <v>102</v>
      </c>
      <c r="J102" s="1" t="s">
        <v>720</v>
      </c>
      <c r="K102" s="1" t="s">
        <v>721</v>
      </c>
      <c r="L102" s="4">
        <v>8000000</v>
      </c>
      <c r="M102" s="4">
        <v>25300000</v>
      </c>
    </row>
    <row r="103" spans="1:13" x14ac:dyDescent="0.2">
      <c r="A103" s="1" t="s">
        <v>722</v>
      </c>
      <c r="B103" s="2">
        <v>42151</v>
      </c>
      <c r="C103" s="3" t="s">
        <v>723</v>
      </c>
      <c r="D103" s="1" t="s">
        <v>39</v>
      </c>
      <c r="E103" s="1" t="s">
        <v>724</v>
      </c>
      <c r="G103" s="1" t="s">
        <v>725</v>
      </c>
      <c r="H103" s="1" t="s">
        <v>726</v>
      </c>
      <c r="I103" s="1" t="s">
        <v>727</v>
      </c>
      <c r="J103" s="1" t="s">
        <v>728</v>
      </c>
      <c r="K103" s="1" t="s">
        <v>729</v>
      </c>
      <c r="L103" s="4">
        <v>39000000</v>
      </c>
      <c r="M103" s="4">
        <v>49300000</v>
      </c>
    </row>
    <row r="104" spans="1:13" x14ac:dyDescent="0.2">
      <c r="A104" s="1" t="s">
        <v>730</v>
      </c>
      <c r="B104" s="2">
        <v>41418</v>
      </c>
      <c r="C104" s="3" t="s">
        <v>731</v>
      </c>
      <c r="D104" s="1" t="s">
        <v>140</v>
      </c>
      <c r="E104" s="1" t="s">
        <v>732</v>
      </c>
      <c r="G104" s="1" t="s">
        <v>568</v>
      </c>
      <c r="H104" s="1" t="s">
        <v>733</v>
      </c>
      <c r="I104" s="1" t="s">
        <v>734</v>
      </c>
      <c r="J104" s="1" t="s">
        <v>735</v>
      </c>
      <c r="K104" s="1" t="s">
        <v>340</v>
      </c>
      <c r="L104" s="4">
        <v>93000000</v>
      </c>
      <c r="M104" s="4">
        <v>268400000</v>
      </c>
    </row>
    <row r="105" spans="1:13" x14ac:dyDescent="0.2">
      <c r="A105" s="1" t="s">
        <v>736</v>
      </c>
      <c r="B105" s="2">
        <v>41320</v>
      </c>
      <c r="C105" s="3" t="s">
        <v>737</v>
      </c>
      <c r="D105" s="1" t="s">
        <v>39</v>
      </c>
      <c r="E105" s="1" t="s">
        <v>738</v>
      </c>
      <c r="G105" s="1" t="s">
        <v>739</v>
      </c>
      <c r="H105" s="1" t="s">
        <v>740</v>
      </c>
      <c r="I105" s="1" t="s">
        <v>741</v>
      </c>
      <c r="J105" s="1" t="s">
        <v>742</v>
      </c>
      <c r="K105" s="1" t="s">
        <v>743</v>
      </c>
      <c r="L105" s="4">
        <v>40000000</v>
      </c>
      <c r="M105" s="4">
        <v>74600000</v>
      </c>
    </row>
    <row r="106" spans="1:13" x14ac:dyDescent="0.2">
      <c r="A106" s="1" t="s">
        <v>744</v>
      </c>
      <c r="B106" s="2">
        <v>41369</v>
      </c>
      <c r="C106" s="3" t="s">
        <v>745</v>
      </c>
      <c r="D106" s="1" t="s">
        <v>147</v>
      </c>
      <c r="E106" s="1" t="s">
        <v>641</v>
      </c>
      <c r="G106" s="1" t="s">
        <v>746</v>
      </c>
      <c r="H106" s="1" t="s">
        <v>747</v>
      </c>
      <c r="I106" s="1" t="s">
        <v>748</v>
      </c>
      <c r="J106" s="1" t="s">
        <v>749</v>
      </c>
      <c r="K106" s="1" t="s">
        <v>750</v>
      </c>
      <c r="L106" s="4">
        <v>17000000</v>
      </c>
      <c r="M106" s="4">
        <v>97500000</v>
      </c>
    </row>
    <row r="107" spans="1:13" x14ac:dyDescent="0.2">
      <c r="A107" s="1" t="s">
        <v>751</v>
      </c>
      <c r="B107" s="2">
        <v>42025</v>
      </c>
      <c r="C107" s="3" t="s">
        <v>752</v>
      </c>
      <c r="D107" s="1" t="s">
        <v>155</v>
      </c>
      <c r="E107" s="1" t="s">
        <v>753</v>
      </c>
      <c r="G107" s="1" t="s">
        <v>396</v>
      </c>
      <c r="H107" s="1" t="s">
        <v>109</v>
      </c>
      <c r="I107" s="1" t="s">
        <v>754</v>
      </c>
      <c r="L107" s="4">
        <v>15000000</v>
      </c>
      <c r="M107" s="4">
        <v>36900000</v>
      </c>
    </row>
    <row r="108" spans="1:13" x14ac:dyDescent="0.2">
      <c r="A108" s="1" t="s">
        <v>755</v>
      </c>
      <c r="B108" s="2">
        <v>42258</v>
      </c>
      <c r="C108" s="3" t="s">
        <v>756</v>
      </c>
      <c r="D108" s="1" t="s">
        <v>15</v>
      </c>
      <c r="E108" s="1" t="s">
        <v>757</v>
      </c>
      <c r="G108" s="1" t="s">
        <v>758</v>
      </c>
      <c r="H108" s="1" t="s">
        <v>104</v>
      </c>
      <c r="I108" s="1" t="s">
        <v>759</v>
      </c>
      <c r="J108" s="1" t="s">
        <v>760</v>
      </c>
      <c r="L108" s="4">
        <v>13000000</v>
      </c>
      <c r="M108" s="4">
        <v>32800000</v>
      </c>
    </row>
    <row r="109" spans="1:13" x14ac:dyDescent="0.2">
      <c r="A109" s="1" t="s">
        <v>761</v>
      </c>
      <c r="B109" s="2">
        <v>42220</v>
      </c>
      <c r="C109" s="3" t="s">
        <v>762</v>
      </c>
      <c r="D109" s="1" t="s">
        <v>22</v>
      </c>
      <c r="E109" s="1" t="s">
        <v>490</v>
      </c>
      <c r="G109" s="1" t="s">
        <v>763</v>
      </c>
      <c r="H109" s="1" t="s">
        <v>492</v>
      </c>
      <c r="I109" s="1" t="s">
        <v>430</v>
      </c>
      <c r="J109" s="1" t="s">
        <v>764</v>
      </c>
      <c r="K109" s="1" t="s">
        <v>328</v>
      </c>
      <c r="L109" s="4">
        <v>120000000</v>
      </c>
      <c r="M109" s="4">
        <v>168000000</v>
      </c>
    </row>
    <row r="110" spans="1:13" x14ac:dyDescent="0.2">
      <c r="A110" s="1" t="s">
        <v>765</v>
      </c>
      <c r="B110" s="2">
        <v>41411</v>
      </c>
      <c r="C110" s="3" t="s">
        <v>766</v>
      </c>
      <c r="D110" s="1" t="s">
        <v>22</v>
      </c>
      <c r="E110" s="1" t="s">
        <v>767</v>
      </c>
      <c r="G110" s="1" t="s">
        <v>768</v>
      </c>
      <c r="H110" s="1" t="s">
        <v>443</v>
      </c>
      <c r="I110" s="1" t="s">
        <v>380</v>
      </c>
      <c r="J110" s="1" t="s">
        <v>769</v>
      </c>
      <c r="K110" s="1" t="s">
        <v>770</v>
      </c>
      <c r="L110" s="4">
        <v>160000000</v>
      </c>
      <c r="M110" s="4">
        <v>788700000</v>
      </c>
    </row>
    <row r="111" spans="1:13" x14ac:dyDescent="0.2">
      <c r="A111" s="1" t="s">
        <v>771</v>
      </c>
      <c r="B111" s="2">
        <v>41215</v>
      </c>
      <c r="C111" s="3" t="s">
        <v>772</v>
      </c>
      <c r="D111" s="1" t="s">
        <v>73</v>
      </c>
      <c r="E111" s="1" t="s">
        <v>773</v>
      </c>
      <c r="G111" s="1" t="s">
        <v>33</v>
      </c>
      <c r="H111" s="1" t="s">
        <v>774</v>
      </c>
      <c r="I111" s="1" t="s">
        <v>775</v>
      </c>
      <c r="J111" s="1" t="s">
        <v>776</v>
      </c>
      <c r="K111" s="1" t="s">
        <v>18</v>
      </c>
      <c r="L111" s="4">
        <v>31000000</v>
      </c>
      <c r="M111" s="4">
        <v>161800000</v>
      </c>
    </row>
    <row r="112" spans="1:13" x14ac:dyDescent="0.2">
      <c r="A112" s="1" t="s">
        <v>777</v>
      </c>
      <c r="B112" s="2">
        <v>42487</v>
      </c>
      <c r="C112" s="3" t="s">
        <v>778</v>
      </c>
      <c r="D112" s="1" t="s">
        <v>58</v>
      </c>
      <c r="E112" s="1" t="s">
        <v>779</v>
      </c>
      <c r="G112" s="1" t="s">
        <v>780</v>
      </c>
      <c r="H112" s="1" t="s">
        <v>781</v>
      </c>
      <c r="I112" s="1" t="s">
        <v>782</v>
      </c>
      <c r="J112" s="1" t="s">
        <v>783</v>
      </c>
      <c r="K112" s="1" t="s">
        <v>784</v>
      </c>
      <c r="L112" s="4">
        <v>19000000</v>
      </c>
      <c r="M112" s="4">
        <v>31700000</v>
      </c>
    </row>
    <row r="113" spans="1:13" x14ac:dyDescent="0.2">
      <c r="A113" s="1" t="s">
        <v>785</v>
      </c>
      <c r="B113" s="2">
        <v>41411</v>
      </c>
      <c r="C113" s="3" t="s">
        <v>786</v>
      </c>
      <c r="D113" s="1" t="s">
        <v>73</v>
      </c>
      <c r="E113" s="1" t="s">
        <v>787</v>
      </c>
      <c r="G113" s="1" t="s">
        <v>788</v>
      </c>
      <c r="H113" s="1" t="s">
        <v>789</v>
      </c>
      <c r="I113" s="1" t="s">
        <v>790</v>
      </c>
      <c r="J113" s="1" t="s">
        <v>791</v>
      </c>
      <c r="K113" s="1" t="s">
        <v>792</v>
      </c>
      <c r="L113" s="4">
        <v>3000000</v>
      </c>
      <c r="M113" s="4">
        <v>11300000</v>
      </c>
    </row>
    <row r="114" spans="1:13" x14ac:dyDescent="0.2">
      <c r="A114" s="1" t="s">
        <v>793</v>
      </c>
      <c r="B114" s="2">
        <v>42537</v>
      </c>
      <c r="C114" s="3" t="s">
        <v>794</v>
      </c>
      <c r="D114" s="1" t="s">
        <v>73</v>
      </c>
      <c r="E114" s="1" t="s">
        <v>795</v>
      </c>
      <c r="G114" s="1" t="s">
        <v>796</v>
      </c>
      <c r="H114" s="1" t="s">
        <v>333</v>
      </c>
      <c r="I114" s="1" t="s">
        <v>557</v>
      </c>
      <c r="J114" s="1" t="s">
        <v>797</v>
      </c>
      <c r="L114" s="4">
        <v>50000000</v>
      </c>
      <c r="M114" s="4">
        <v>21200000</v>
      </c>
    </row>
    <row r="115" spans="1:13" x14ac:dyDescent="0.2">
      <c r="A115" s="1" t="s">
        <v>798</v>
      </c>
      <c r="B115" s="2">
        <v>40977</v>
      </c>
      <c r="C115" s="3" t="s">
        <v>799</v>
      </c>
      <c r="D115" s="1" t="s">
        <v>39</v>
      </c>
      <c r="E115" s="1" t="s">
        <v>800</v>
      </c>
      <c r="G115" s="1" t="s">
        <v>801</v>
      </c>
      <c r="H115" s="1" t="s">
        <v>800</v>
      </c>
      <c r="I115" s="1" t="s">
        <v>802</v>
      </c>
      <c r="J115" s="1" t="s">
        <v>596</v>
      </c>
      <c r="K115" s="1" t="s">
        <v>803</v>
      </c>
      <c r="L115" s="4">
        <v>10000000</v>
      </c>
      <c r="M115" s="4">
        <v>12200000</v>
      </c>
    </row>
    <row r="116" spans="1:13" x14ac:dyDescent="0.2">
      <c r="A116" s="1" t="s">
        <v>804</v>
      </c>
      <c r="B116" s="2">
        <v>41208</v>
      </c>
      <c r="C116" s="3" t="s">
        <v>805</v>
      </c>
      <c r="D116" s="1" t="s">
        <v>39</v>
      </c>
      <c r="E116" s="1" t="s">
        <v>806</v>
      </c>
      <c r="G116" s="1" t="s">
        <v>807</v>
      </c>
      <c r="H116" s="1" t="s">
        <v>746</v>
      </c>
      <c r="I116" s="1" t="s">
        <v>808</v>
      </c>
      <c r="J116" s="1" t="s">
        <v>809</v>
      </c>
      <c r="K116" s="1" t="s">
        <v>810</v>
      </c>
      <c r="L116" s="4">
        <v>14000000</v>
      </c>
      <c r="M116" s="4">
        <v>11400000</v>
      </c>
    </row>
    <row r="117" spans="1:13" x14ac:dyDescent="0.2">
      <c r="A117" s="1" t="s">
        <v>811</v>
      </c>
      <c r="B117" s="2">
        <v>41927</v>
      </c>
      <c r="C117" s="3" t="s">
        <v>812</v>
      </c>
      <c r="D117" s="1" t="s">
        <v>22</v>
      </c>
      <c r="E117" s="1" t="s">
        <v>711</v>
      </c>
      <c r="G117" s="1" t="s">
        <v>415</v>
      </c>
      <c r="H117" s="1" t="s">
        <v>813</v>
      </c>
      <c r="I117" s="1" t="s">
        <v>814</v>
      </c>
      <c r="J117" s="1" t="s">
        <v>244</v>
      </c>
      <c r="K117" s="1" t="s">
        <v>815</v>
      </c>
      <c r="L117" s="4">
        <v>68000000</v>
      </c>
      <c r="M117" s="4">
        <v>211800000</v>
      </c>
    </row>
    <row r="118" spans="1:13" x14ac:dyDescent="0.2">
      <c r="A118" s="1" t="s">
        <v>816</v>
      </c>
      <c r="B118" s="2">
        <v>41360</v>
      </c>
      <c r="C118" s="3" t="s">
        <v>817</v>
      </c>
      <c r="D118" s="1" t="s">
        <v>22</v>
      </c>
      <c r="E118" s="1" t="s">
        <v>818</v>
      </c>
      <c r="G118" s="1" t="s">
        <v>43</v>
      </c>
      <c r="H118" s="1" t="s">
        <v>819</v>
      </c>
      <c r="I118" s="1" t="s">
        <v>443</v>
      </c>
      <c r="J118" s="1" t="s">
        <v>82</v>
      </c>
      <c r="K118" s="1" t="s">
        <v>820</v>
      </c>
      <c r="L118" s="4">
        <v>130000000</v>
      </c>
      <c r="M118" s="4">
        <v>375700000</v>
      </c>
    </row>
    <row r="119" spans="1:13" x14ac:dyDescent="0.2">
      <c r="A119" s="1" t="s">
        <v>821</v>
      </c>
      <c r="B119" s="2">
        <v>41285</v>
      </c>
      <c r="C119" s="3" t="s">
        <v>822</v>
      </c>
      <c r="D119" s="1" t="s">
        <v>22</v>
      </c>
      <c r="E119" s="1" t="s">
        <v>823</v>
      </c>
      <c r="G119" s="1" t="s">
        <v>824</v>
      </c>
      <c r="H119" s="1" t="s">
        <v>182</v>
      </c>
      <c r="I119" s="1" t="s">
        <v>825</v>
      </c>
      <c r="J119" s="1" t="s">
        <v>826</v>
      </c>
      <c r="K119" s="1" t="s">
        <v>827</v>
      </c>
      <c r="L119" s="4">
        <v>75000000</v>
      </c>
      <c r="M119" s="4">
        <v>105200000</v>
      </c>
    </row>
    <row r="120" spans="1:13" x14ac:dyDescent="0.2">
      <c r="A120" s="1" t="s">
        <v>828</v>
      </c>
      <c r="B120" s="2">
        <v>42090</v>
      </c>
      <c r="C120" s="3" t="s">
        <v>829</v>
      </c>
      <c r="D120" s="1" t="s">
        <v>39</v>
      </c>
      <c r="E120" s="1" t="s">
        <v>830</v>
      </c>
      <c r="G120" s="1" t="s">
        <v>540</v>
      </c>
      <c r="H120" s="1" t="s">
        <v>444</v>
      </c>
      <c r="I120" s="1" t="s">
        <v>831</v>
      </c>
      <c r="J120" s="1" t="s">
        <v>832</v>
      </c>
      <c r="K120" s="1" t="s">
        <v>833</v>
      </c>
      <c r="L120" s="4">
        <v>40000000</v>
      </c>
      <c r="M120" s="4">
        <v>111800000</v>
      </c>
    </row>
    <row r="121" spans="1:13" x14ac:dyDescent="0.2">
      <c r="A121" s="1" t="s">
        <v>834</v>
      </c>
      <c r="B121" s="2">
        <v>41852</v>
      </c>
      <c r="C121" s="3" t="s">
        <v>835</v>
      </c>
      <c r="D121" s="1" t="s">
        <v>73</v>
      </c>
      <c r="E121" s="1" t="s">
        <v>836</v>
      </c>
      <c r="G121" s="1" t="s">
        <v>61</v>
      </c>
      <c r="H121" s="1" t="s">
        <v>837</v>
      </c>
      <c r="I121" s="1" t="s">
        <v>838</v>
      </c>
      <c r="J121" s="1" t="s">
        <v>839</v>
      </c>
      <c r="K121" s="1" t="s">
        <v>840</v>
      </c>
      <c r="L121" s="4">
        <v>30000000</v>
      </c>
      <c r="M121" s="4">
        <v>33400000</v>
      </c>
    </row>
    <row r="122" spans="1:13" x14ac:dyDescent="0.2">
      <c r="A122" s="1" t="s">
        <v>841</v>
      </c>
      <c r="B122" s="2">
        <v>41516</v>
      </c>
      <c r="C122" s="3" t="s">
        <v>842</v>
      </c>
      <c r="D122" s="1" t="s">
        <v>22</v>
      </c>
      <c r="E122" s="1" t="s">
        <v>843</v>
      </c>
      <c r="F122" s="1" t="s">
        <v>844</v>
      </c>
      <c r="G122" s="1" t="s">
        <v>374</v>
      </c>
      <c r="H122" s="1" t="s">
        <v>845</v>
      </c>
      <c r="I122" s="1" t="s">
        <v>846</v>
      </c>
      <c r="J122" s="1" t="s">
        <v>847</v>
      </c>
      <c r="L122" s="4">
        <v>18000000</v>
      </c>
      <c r="M122" s="4">
        <v>11800000</v>
      </c>
    </row>
    <row r="123" spans="1:13" x14ac:dyDescent="0.2">
      <c r="A123" s="1" t="s">
        <v>848</v>
      </c>
      <c r="B123" s="2">
        <v>40956</v>
      </c>
      <c r="C123" s="3" t="s">
        <v>849</v>
      </c>
      <c r="D123" s="1" t="s">
        <v>22</v>
      </c>
      <c r="E123" s="1" t="s">
        <v>850</v>
      </c>
      <c r="F123" s="1" t="s">
        <v>851</v>
      </c>
      <c r="G123" s="1" t="s">
        <v>852</v>
      </c>
      <c r="H123" s="1" t="s">
        <v>853</v>
      </c>
      <c r="I123" s="1" t="s">
        <v>854</v>
      </c>
      <c r="J123" s="1" t="s">
        <v>855</v>
      </c>
      <c r="K123" s="1" t="s">
        <v>856</v>
      </c>
      <c r="L123" s="4">
        <v>57000000</v>
      </c>
      <c r="M123" s="4">
        <v>132600000</v>
      </c>
    </row>
    <row r="124" spans="1:13" x14ac:dyDescent="0.2">
      <c r="A124" s="1" t="s">
        <v>857</v>
      </c>
      <c r="B124" s="2">
        <v>42566</v>
      </c>
      <c r="C124" s="3" t="s">
        <v>858</v>
      </c>
      <c r="D124" s="1" t="s">
        <v>39</v>
      </c>
      <c r="E124" s="1" t="s">
        <v>859</v>
      </c>
      <c r="G124" s="1" t="s">
        <v>860</v>
      </c>
      <c r="H124" s="1" t="s">
        <v>596</v>
      </c>
      <c r="I124" s="1" t="s">
        <v>861</v>
      </c>
      <c r="J124" s="1" t="s">
        <v>862</v>
      </c>
      <c r="K124" s="1" t="s">
        <v>354</v>
      </c>
      <c r="L124" s="4">
        <v>144000000</v>
      </c>
      <c r="M124" s="4">
        <v>217500000</v>
      </c>
    </row>
    <row r="125" spans="1:13" x14ac:dyDescent="0.2">
      <c r="A125" s="1" t="s">
        <v>863</v>
      </c>
      <c r="B125" s="2">
        <v>41719</v>
      </c>
      <c r="C125" s="3" t="s">
        <v>864</v>
      </c>
      <c r="D125" s="1" t="s">
        <v>865</v>
      </c>
      <c r="E125" s="1" t="s">
        <v>866</v>
      </c>
      <c r="G125" s="1" t="s">
        <v>867</v>
      </c>
      <c r="H125" s="1" t="s">
        <v>868</v>
      </c>
      <c r="I125" s="1" t="s">
        <v>869</v>
      </c>
      <c r="J125" s="1" t="s">
        <v>870</v>
      </c>
      <c r="K125" s="1" t="s">
        <v>871</v>
      </c>
      <c r="L125" s="4">
        <v>2000000</v>
      </c>
      <c r="M125" s="4">
        <v>62600000</v>
      </c>
    </row>
    <row r="126" spans="1:13" x14ac:dyDescent="0.2">
      <c r="A126" s="1" t="s">
        <v>872</v>
      </c>
      <c r="B126" s="2">
        <v>42461</v>
      </c>
      <c r="C126" s="3" t="s">
        <v>873</v>
      </c>
      <c r="D126" s="1" t="s">
        <v>865</v>
      </c>
      <c r="E126" s="1" t="s">
        <v>866</v>
      </c>
      <c r="G126" s="1" t="s">
        <v>874</v>
      </c>
      <c r="H126" s="1" t="s">
        <v>868</v>
      </c>
      <c r="I126" s="1" t="s">
        <v>287</v>
      </c>
      <c r="J126" s="1" t="s">
        <v>875</v>
      </c>
      <c r="K126" s="1" t="s">
        <v>876</v>
      </c>
      <c r="L126" s="4">
        <v>5000000</v>
      </c>
      <c r="M126" s="4">
        <v>23500000</v>
      </c>
    </row>
    <row r="127" spans="1:13" x14ac:dyDescent="0.2">
      <c r="A127" s="1" t="s">
        <v>877</v>
      </c>
      <c r="B127" s="2">
        <v>42425</v>
      </c>
      <c r="C127" s="3" t="s">
        <v>878</v>
      </c>
      <c r="D127" s="1" t="s">
        <v>22</v>
      </c>
      <c r="E127" s="1" t="s">
        <v>879</v>
      </c>
      <c r="G127" s="1" t="s">
        <v>880</v>
      </c>
      <c r="H127" s="1" t="s">
        <v>463</v>
      </c>
      <c r="I127" s="1" t="s">
        <v>881</v>
      </c>
      <c r="J127" s="1" t="s">
        <v>882</v>
      </c>
      <c r="K127" s="1" t="s">
        <v>883</v>
      </c>
      <c r="L127" s="4">
        <v>140000000</v>
      </c>
      <c r="M127" s="4">
        <v>145700000</v>
      </c>
    </row>
    <row r="128" spans="1:13" x14ac:dyDescent="0.2">
      <c r="A128" s="1" t="s">
        <v>884</v>
      </c>
      <c r="B128" s="2">
        <v>41767</v>
      </c>
      <c r="C128" s="3" t="s">
        <v>885</v>
      </c>
      <c r="D128" s="1" t="s">
        <v>22</v>
      </c>
      <c r="E128" s="1" t="s">
        <v>886</v>
      </c>
      <c r="G128" s="1" t="s">
        <v>887</v>
      </c>
      <c r="H128" s="1" t="s">
        <v>888</v>
      </c>
      <c r="I128" s="1" t="s">
        <v>889</v>
      </c>
      <c r="J128" s="1" t="s">
        <v>249</v>
      </c>
      <c r="K128" s="1" t="s">
        <v>890</v>
      </c>
      <c r="L128" s="4">
        <v>160000000</v>
      </c>
      <c r="M128" s="4">
        <v>529000000</v>
      </c>
    </row>
    <row r="129" spans="1:13" x14ac:dyDescent="0.2">
      <c r="A129" s="1" t="s">
        <v>891</v>
      </c>
      <c r="B129" s="2">
        <v>41908</v>
      </c>
      <c r="C129" s="3" t="s">
        <v>892</v>
      </c>
      <c r="D129" s="1" t="s">
        <v>318</v>
      </c>
      <c r="E129" s="1" t="s">
        <v>893</v>
      </c>
      <c r="G129" s="1" t="s">
        <v>247</v>
      </c>
      <c r="H129" s="1" t="s">
        <v>894</v>
      </c>
      <c r="I129" s="1" t="s">
        <v>895</v>
      </c>
      <c r="J129" s="1" t="s">
        <v>172</v>
      </c>
      <c r="K129" s="1" t="s">
        <v>896</v>
      </c>
      <c r="L129" s="4">
        <v>61000000</v>
      </c>
      <c r="M129" s="4">
        <v>369300000</v>
      </c>
    </row>
    <row r="130" spans="1:13" x14ac:dyDescent="0.2">
      <c r="A130" s="1" t="s">
        <v>897</v>
      </c>
      <c r="B130" s="2">
        <v>40963</v>
      </c>
      <c r="C130" s="3" t="s">
        <v>898</v>
      </c>
      <c r="D130" s="1" t="s">
        <v>179</v>
      </c>
      <c r="E130" s="1" t="s">
        <v>172</v>
      </c>
      <c r="G130" s="1" t="s">
        <v>172</v>
      </c>
      <c r="H130" s="1" t="s">
        <v>899</v>
      </c>
      <c r="I130" s="1" t="s">
        <v>900</v>
      </c>
      <c r="J130" s="1" t="s">
        <v>901</v>
      </c>
      <c r="K130" s="1" t="s">
        <v>902</v>
      </c>
      <c r="L130" s="4">
        <v>14000000</v>
      </c>
      <c r="M130" s="4">
        <v>35600000</v>
      </c>
    </row>
    <row r="131" spans="1:13" x14ac:dyDescent="0.2">
      <c r="A131" s="1" t="s">
        <v>903</v>
      </c>
      <c r="B131" s="2">
        <v>42282</v>
      </c>
      <c r="C131" s="3" t="s">
        <v>904</v>
      </c>
      <c r="D131" s="1" t="s">
        <v>22</v>
      </c>
      <c r="E131" s="1" t="s">
        <v>905</v>
      </c>
      <c r="G131" s="1" t="s">
        <v>906</v>
      </c>
      <c r="H131" s="1" t="s">
        <v>642</v>
      </c>
      <c r="I131" s="1" t="s">
        <v>907</v>
      </c>
      <c r="J131" s="1" t="s">
        <v>388</v>
      </c>
      <c r="K131" s="1" t="s">
        <v>908</v>
      </c>
      <c r="L131" s="4">
        <v>84000000</v>
      </c>
      <c r="M131" s="4">
        <v>150200000</v>
      </c>
    </row>
    <row r="132" spans="1:13" x14ac:dyDescent="0.2">
      <c r="A132" s="1" t="s">
        <v>909</v>
      </c>
      <c r="B132" s="2">
        <v>41467</v>
      </c>
      <c r="C132" s="3" t="s">
        <v>910</v>
      </c>
      <c r="D132" s="1" t="s">
        <v>39</v>
      </c>
      <c r="E132" s="1" t="s">
        <v>911</v>
      </c>
      <c r="G132" s="1" t="s">
        <v>361</v>
      </c>
      <c r="H132" s="1" t="s">
        <v>912</v>
      </c>
      <c r="I132" s="1" t="s">
        <v>913</v>
      </c>
      <c r="J132" s="1" t="s">
        <v>914</v>
      </c>
      <c r="K132" s="1" t="s">
        <v>915</v>
      </c>
      <c r="L132" s="4">
        <v>80000000</v>
      </c>
      <c r="M132" s="4">
        <v>247000000</v>
      </c>
    </row>
    <row r="133" spans="1:13" x14ac:dyDescent="0.2">
      <c r="A133" s="1" t="s">
        <v>916</v>
      </c>
      <c r="B133" s="2">
        <v>42405</v>
      </c>
      <c r="C133" s="3" t="s">
        <v>917</v>
      </c>
      <c r="D133" s="1" t="s">
        <v>39</v>
      </c>
      <c r="E133" s="1" t="s">
        <v>918</v>
      </c>
      <c r="G133" s="1" t="s">
        <v>826</v>
      </c>
      <c r="H133" s="1" t="s">
        <v>919</v>
      </c>
      <c r="I133" s="1" t="s">
        <v>920</v>
      </c>
      <c r="J133" s="1" t="s">
        <v>921</v>
      </c>
      <c r="K133" s="1" t="s">
        <v>42</v>
      </c>
      <c r="L133" s="4">
        <v>22000000</v>
      </c>
      <c r="M133" s="4">
        <v>22000000</v>
      </c>
    </row>
    <row r="134" spans="1:13" x14ac:dyDescent="0.2">
      <c r="A134" s="1" t="s">
        <v>922</v>
      </c>
      <c r="B134" s="2">
        <v>42608</v>
      </c>
      <c r="C134" s="3" t="s">
        <v>923</v>
      </c>
      <c r="D134" s="1" t="s">
        <v>58</v>
      </c>
      <c r="E134" s="1" t="s">
        <v>924</v>
      </c>
      <c r="G134" s="1" t="s">
        <v>588</v>
      </c>
      <c r="H134" s="1" t="s">
        <v>925</v>
      </c>
      <c r="I134" s="1" t="s">
        <v>926</v>
      </c>
      <c r="J134" s="1" t="s">
        <v>927</v>
      </c>
      <c r="K134" s="1" t="s">
        <v>928</v>
      </c>
      <c r="L134" s="4">
        <v>20000000</v>
      </c>
      <c r="M134" s="4">
        <v>1700000</v>
      </c>
    </row>
    <row r="135" spans="1:13" x14ac:dyDescent="0.2">
      <c r="A135" s="1" t="s">
        <v>929</v>
      </c>
      <c r="B135" s="2">
        <v>41291</v>
      </c>
      <c r="C135" s="3" t="s">
        <v>930</v>
      </c>
      <c r="D135" s="1" t="s">
        <v>22</v>
      </c>
      <c r="E135" s="1" t="s">
        <v>931</v>
      </c>
      <c r="G135" s="1" t="s">
        <v>932</v>
      </c>
      <c r="H135" s="1" t="s">
        <v>933</v>
      </c>
      <c r="I135" s="1" t="s">
        <v>934</v>
      </c>
      <c r="J135" s="1" t="s">
        <v>935</v>
      </c>
      <c r="K135" s="1" t="s">
        <v>936</v>
      </c>
      <c r="L135" s="4">
        <v>50000000</v>
      </c>
      <c r="M135" s="4">
        <v>226300000</v>
      </c>
    </row>
    <row r="136" spans="1:13" x14ac:dyDescent="0.2">
      <c r="A136" s="1" t="s">
        <v>937</v>
      </c>
      <c r="B136" s="2">
        <v>41745</v>
      </c>
      <c r="C136" s="3" t="s">
        <v>938</v>
      </c>
      <c r="D136" s="1" t="s">
        <v>865</v>
      </c>
      <c r="E136" s="1" t="s">
        <v>939</v>
      </c>
      <c r="G136" s="1" t="s">
        <v>940</v>
      </c>
      <c r="H136" s="1" t="s">
        <v>941</v>
      </c>
      <c r="I136" s="1" t="s">
        <v>942</v>
      </c>
      <c r="J136" s="1" t="s">
        <v>943</v>
      </c>
      <c r="K136" s="1" t="s">
        <v>944</v>
      </c>
      <c r="L136" s="4">
        <v>12000000</v>
      </c>
      <c r="M136" s="4">
        <v>101300000</v>
      </c>
    </row>
    <row r="137" spans="1:13" x14ac:dyDescent="0.2">
      <c r="A137" s="1" t="s">
        <v>945</v>
      </c>
      <c r="B137" s="2">
        <v>41194</v>
      </c>
      <c r="C137" s="3" t="s">
        <v>946</v>
      </c>
      <c r="D137" s="1" t="s">
        <v>39</v>
      </c>
      <c r="E137" s="1" t="s">
        <v>360</v>
      </c>
      <c r="G137" s="1" t="s">
        <v>912</v>
      </c>
      <c r="H137" s="1" t="s">
        <v>947</v>
      </c>
      <c r="I137" s="1" t="s">
        <v>948</v>
      </c>
      <c r="J137" s="1" t="s">
        <v>949</v>
      </c>
      <c r="L137" s="4">
        <v>42000000</v>
      </c>
      <c r="M137" s="4">
        <v>73100000</v>
      </c>
    </row>
    <row r="138" spans="1:13" x14ac:dyDescent="0.2">
      <c r="A138" s="1" t="s">
        <v>950</v>
      </c>
      <c r="B138" s="2">
        <v>41143</v>
      </c>
      <c r="C138" s="3" t="s">
        <v>951</v>
      </c>
      <c r="D138" s="1" t="s">
        <v>22</v>
      </c>
      <c r="E138" s="1" t="s">
        <v>952</v>
      </c>
      <c r="G138" s="1" t="s">
        <v>952</v>
      </c>
      <c r="H138" s="1" t="s">
        <v>265</v>
      </c>
      <c r="I138" s="1" t="s">
        <v>181</v>
      </c>
      <c r="J138" s="1" t="s">
        <v>953</v>
      </c>
      <c r="K138" s="1" t="s">
        <v>954</v>
      </c>
      <c r="L138" s="4">
        <v>2000000</v>
      </c>
      <c r="M138" s="4">
        <v>14500000</v>
      </c>
    </row>
    <row r="139" spans="1:13" x14ac:dyDescent="0.2">
      <c r="A139" s="1" t="s">
        <v>955</v>
      </c>
      <c r="B139" s="2">
        <v>42237</v>
      </c>
      <c r="C139" s="3" t="s">
        <v>956</v>
      </c>
      <c r="D139" s="1" t="s">
        <v>22</v>
      </c>
      <c r="E139" s="1" t="s">
        <v>957</v>
      </c>
      <c r="G139" s="1" t="s">
        <v>958</v>
      </c>
      <c r="H139" s="1" t="s">
        <v>959</v>
      </c>
      <c r="I139" s="1" t="s">
        <v>960</v>
      </c>
      <c r="J139" s="1" t="s">
        <v>961</v>
      </c>
      <c r="L139" s="4">
        <v>35000000</v>
      </c>
      <c r="M139" s="4">
        <v>82300000</v>
      </c>
    </row>
    <row r="140" spans="1:13" x14ac:dyDescent="0.2">
      <c r="A140" s="1" t="s">
        <v>962</v>
      </c>
      <c r="B140" s="2">
        <v>42070</v>
      </c>
      <c r="C140" s="3" t="s">
        <v>963</v>
      </c>
      <c r="D140" s="1" t="s">
        <v>964</v>
      </c>
      <c r="E140" s="1" t="s">
        <v>965</v>
      </c>
      <c r="G140" s="1" t="s">
        <v>966</v>
      </c>
      <c r="H140" s="1" t="s">
        <v>303</v>
      </c>
      <c r="I140" s="1" t="s">
        <v>967</v>
      </c>
      <c r="J140" s="1" t="s">
        <v>968</v>
      </c>
      <c r="K140" s="1" t="s">
        <v>969</v>
      </c>
      <c r="L140" s="4">
        <v>135000000</v>
      </c>
      <c r="M140" s="4">
        <v>386000000</v>
      </c>
    </row>
    <row r="141" spans="1:13" x14ac:dyDescent="0.2">
      <c r="A141" s="1" t="s">
        <v>970</v>
      </c>
      <c r="B141" s="2">
        <v>41129</v>
      </c>
      <c r="C141" s="3" t="s">
        <v>971</v>
      </c>
      <c r="D141" s="1" t="s">
        <v>179</v>
      </c>
      <c r="E141" s="1" t="s">
        <v>972</v>
      </c>
      <c r="G141" s="1" t="s">
        <v>780</v>
      </c>
      <c r="H141" s="1" t="s">
        <v>526</v>
      </c>
      <c r="I141" s="1" t="s">
        <v>595</v>
      </c>
      <c r="J141" s="1" t="s">
        <v>973</v>
      </c>
      <c r="K141" s="1" t="s">
        <v>465</v>
      </c>
      <c r="L141" s="4">
        <v>30000000</v>
      </c>
      <c r="M141" s="4">
        <v>114300000</v>
      </c>
    </row>
    <row r="142" spans="1:13" x14ac:dyDescent="0.2">
      <c r="A142" s="1" t="s">
        <v>974</v>
      </c>
      <c r="B142" s="2">
        <v>41969</v>
      </c>
      <c r="C142" s="3" t="s">
        <v>975</v>
      </c>
      <c r="D142" s="1" t="s">
        <v>39</v>
      </c>
      <c r="E142" s="1" t="s">
        <v>538</v>
      </c>
      <c r="G142" s="1" t="s">
        <v>976</v>
      </c>
      <c r="H142" s="1" t="s">
        <v>977</v>
      </c>
      <c r="I142" s="1" t="s">
        <v>735</v>
      </c>
      <c r="J142" s="1" t="s">
        <v>978</v>
      </c>
      <c r="K142" s="1" t="s">
        <v>979</v>
      </c>
      <c r="L142" s="4">
        <v>57000000</v>
      </c>
      <c r="M142" s="4">
        <v>107700000</v>
      </c>
    </row>
    <row r="143" spans="1:13" x14ac:dyDescent="0.2">
      <c r="A143" s="1" t="s">
        <v>980</v>
      </c>
      <c r="B143" s="2">
        <v>42132</v>
      </c>
      <c r="C143" s="3" t="s">
        <v>981</v>
      </c>
      <c r="D143" s="1" t="s">
        <v>22</v>
      </c>
      <c r="E143" s="1" t="s">
        <v>982</v>
      </c>
      <c r="G143" s="1" t="s">
        <v>983</v>
      </c>
      <c r="H143" s="1" t="s">
        <v>470</v>
      </c>
      <c r="I143" s="1" t="s">
        <v>984</v>
      </c>
      <c r="J143" s="1" t="s">
        <v>985</v>
      </c>
      <c r="L143" s="4">
        <v>35000000</v>
      </c>
      <c r="M143" s="4">
        <v>51700000</v>
      </c>
    </row>
    <row r="144" spans="1:13" x14ac:dyDescent="0.2">
      <c r="A144" s="1" t="s">
        <v>986</v>
      </c>
      <c r="B144" s="2">
        <v>41180</v>
      </c>
      <c r="C144" s="3" t="s">
        <v>987</v>
      </c>
      <c r="D144" s="1" t="s">
        <v>310</v>
      </c>
      <c r="E144" s="1" t="s">
        <v>988</v>
      </c>
      <c r="G144" s="1" t="s">
        <v>361</v>
      </c>
      <c r="H144" s="1" t="s">
        <v>845</v>
      </c>
      <c r="I144" s="1" t="s">
        <v>509</v>
      </c>
      <c r="J144" s="1" t="s">
        <v>912</v>
      </c>
      <c r="K144" s="1" t="s">
        <v>989</v>
      </c>
      <c r="L144" s="4">
        <v>85000000</v>
      </c>
      <c r="M144" s="4">
        <v>358400000</v>
      </c>
    </row>
    <row r="145" spans="1:13" x14ac:dyDescent="0.2">
      <c r="A145" s="1" t="s">
        <v>990</v>
      </c>
      <c r="B145" s="2">
        <v>42272</v>
      </c>
      <c r="C145" s="3" t="s">
        <v>991</v>
      </c>
      <c r="D145" s="1" t="s">
        <v>310</v>
      </c>
      <c r="E145" s="1" t="s">
        <v>988</v>
      </c>
      <c r="G145" s="1" t="s">
        <v>361</v>
      </c>
      <c r="H145" s="1" t="s">
        <v>509</v>
      </c>
      <c r="I145" s="1" t="s">
        <v>845</v>
      </c>
      <c r="J145" s="1" t="s">
        <v>912</v>
      </c>
      <c r="K145" s="1" t="s">
        <v>992</v>
      </c>
      <c r="L145" s="4">
        <v>80000000</v>
      </c>
      <c r="M145" s="4">
        <v>473000000</v>
      </c>
    </row>
    <row r="146" spans="1:13" x14ac:dyDescent="0.2">
      <c r="A146" s="1" t="s">
        <v>993</v>
      </c>
      <c r="B146" s="2">
        <v>41775</v>
      </c>
      <c r="C146" s="3" t="s">
        <v>994</v>
      </c>
      <c r="D146" s="1" t="s">
        <v>504</v>
      </c>
      <c r="E146" s="1" t="s">
        <v>995</v>
      </c>
      <c r="G146" s="1" t="s">
        <v>996</v>
      </c>
      <c r="H146" s="1" t="s">
        <v>463</v>
      </c>
      <c r="I146" s="1" t="s">
        <v>997</v>
      </c>
      <c r="J146" s="1" t="s">
        <v>448</v>
      </c>
      <c r="K146" s="1" t="s">
        <v>42</v>
      </c>
      <c r="L146" s="4">
        <v>145000000</v>
      </c>
      <c r="M146" s="4">
        <v>621500000</v>
      </c>
    </row>
    <row r="147" spans="1:13" x14ac:dyDescent="0.2">
      <c r="A147" s="1" t="s">
        <v>998</v>
      </c>
      <c r="B147" s="2">
        <v>42018</v>
      </c>
      <c r="C147" s="3" t="s">
        <v>999</v>
      </c>
      <c r="D147" s="1" t="s">
        <v>179</v>
      </c>
      <c r="E147" s="1" t="s">
        <v>1000</v>
      </c>
      <c r="G147" s="1" t="s">
        <v>1001</v>
      </c>
      <c r="H147" s="1" t="s">
        <v>1002</v>
      </c>
      <c r="I147" s="1" t="s">
        <v>1003</v>
      </c>
      <c r="J147" s="1" t="s">
        <v>1004</v>
      </c>
      <c r="K147" s="1" t="s">
        <v>1005</v>
      </c>
      <c r="L147" s="4">
        <v>15000000</v>
      </c>
      <c r="M147" s="4">
        <v>65000000</v>
      </c>
    </row>
    <row r="148" spans="1:13" x14ac:dyDescent="0.2">
      <c r="A148" s="1" t="s">
        <v>1006</v>
      </c>
      <c r="B148" s="2">
        <v>42258</v>
      </c>
      <c r="C148" s="3" t="s">
        <v>1007</v>
      </c>
      <c r="D148" s="1" t="s">
        <v>73</v>
      </c>
      <c r="E148" s="1" t="s">
        <v>1008</v>
      </c>
      <c r="F148" s="1" t="s">
        <v>533</v>
      </c>
      <c r="G148" s="1" t="s">
        <v>889</v>
      </c>
      <c r="L148" s="4">
        <v>13000000</v>
      </c>
      <c r="M148" s="4">
        <v>2600000</v>
      </c>
    </row>
    <row r="149" spans="1:13" x14ac:dyDescent="0.2">
      <c r="A149" s="1" t="s">
        <v>1009</v>
      </c>
      <c r="B149" s="2">
        <v>42573</v>
      </c>
      <c r="C149" s="3" t="s">
        <v>1010</v>
      </c>
      <c r="D149" s="1" t="s">
        <v>140</v>
      </c>
      <c r="E149" s="1" t="s">
        <v>1011</v>
      </c>
      <c r="F149" s="1" t="s">
        <v>1012</v>
      </c>
      <c r="G149" s="1" t="s">
        <v>1013</v>
      </c>
      <c r="H149" s="1" t="s">
        <v>214</v>
      </c>
      <c r="I149" s="1" t="s">
        <v>661</v>
      </c>
      <c r="J149" s="1" t="s">
        <v>1014</v>
      </c>
      <c r="K149" s="1" t="s">
        <v>967</v>
      </c>
      <c r="L149" s="4">
        <v>105000000</v>
      </c>
      <c r="M149" s="4">
        <v>368300000</v>
      </c>
    </row>
    <row r="150" spans="1:13" x14ac:dyDescent="0.2">
      <c r="A150" s="1" t="s">
        <v>1015</v>
      </c>
      <c r="B150" s="2">
        <v>41103</v>
      </c>
      <c r="C150" s="3" t="s">
        <v>1016</v>
      </c>
      <c r="D150" s="1" t="s">
        <v>140</v>
      </c>
      <c r="E150" s="1" t="s">
        <v>1017</v>
      </c>
      <c r="F150" s="1" t="s">
        <v>1011</v>
      </c>
      <c r="G150" s="1" t="s">
        <v>1013</v>
      </c>
      <c r="H150" s="1" t="s">
        <v>214</v>
      </c>
      <c r="I150" s="1" t="s">
        <v>661</v>
      </c>
      <c r="J150" s="1" t="s">
        <v>1014</v>
      </c>
      <c r="K150" s="1" t="s">
        <v>197</v>
      </c>
      <c r="L150" s="4">
        <v>95000000</v>
      </c>
      <c r="M150" s="4">
        <v>877000000</v>
      </c>
    </row>
    <row r="151" spans="1:13" x14ac:dyDescent="0.2">
      <c r="A151" s="1" t="s">
        <v>1018</v>
      </c>
      <c r="B151" s="2">
        <v>41313</v>
      </c>
      <c r="C151" s="3" t="s">
        <v>1019</v>
      </c>
      <c r="D151" s="1" t="s">
        <v>22</v>
      </c>
      <c r="E151" s="1" t="s">
        <v>1020</v>
      </c>
      <c r="G151" s="1" t="s">
        <v>976</v>
      </c>
      <c r="H151" s="1" t="s">
        <v>860</v>
      </c>
      <c r="I151" s="1" t="s">
        <v>1021</v>
      </c>
      <c r="J151" s="1" t="s">
        <v>1022</v>
      </c>
      <c r="K151" s="1" t="s">
        <v>128</v>
      </c>
      <c r="L151" s="4">
        <v>35000000</v>
      </c>
      <c r="M151" s="4">
        <v>174000000</v>
      </c>
    </row>
    <row r="152" spans="1:13" x14ac:dyDescent="0.2">
      <c r="A152" s="1" t="s">
        <v>1023</v>
      </c>
      <c r="B152" s="2">
        <v>41869</v>
      </c>
      <c r="C152" s="3" t="s">
        <v>1024</v>
      </c>
      <c r="D152" s="1" t="s">
        <v>73</v>
      </c>
      <c r="E152" s="1" t="s">
        <v>1025</v>
      </c>
      <c r="G152" s="1" t="s">
        <v>1026</v>
      </c>
      <c r="H152" s="1" t="s">
        <v>1027</v>
      </c>
      <c r="I152" s="1" t="s">
        <v>1028</v>
      </c>
      <c r="J152" s="1" t="s">
        <v>1029</v>
      </c>
      <c r="K152" s="1" t="s">
        <v>1030</v>
      </c>
      <c r="L152" s="4">
        <v>11000000</v>
      </c>
      <c r="M152" s="4">
        <v>78900000</v>
      </c>
    </row>
    <row r="153" spans="1:13" x14ac:dyDescent="0.2">
      <c r="A153" s="1" t="s">
        <v>1031</v>
      </c>
      <c r="B153" s="2">
        <v>42349</v>
      </c>
      <c r="C153" s="3" t="s">
        <v>1032</v>
      </c>
      <c r="D153" s="1" t="s">
        <v>58</v>
      </c>
      <c r="E153" s="1" t="s">
        <v>1033</v>
      </c>
      <c r="G153" s="1" t="s">
        <v>354</v>
      </c>
      <c r="H153" s="1" t="s">
        <v>149</v>
      </c>
      <c r="I153" s="1" t="s">
        <v>1034</v>
      </c>
      <c r="J153" s="1" t="s">
        <v>1035</v>
      </c>
      <c r="K153" s="1" t="s">
        <v>501</v>
      </c>
      <c r="L153" s="4">
        <v>100000000</v>
      </c>
      <c r="M153" s="4">
        <v>93900000</v>
      </c>
    </row>
    <row r="154" spans="1:13" x14ac:dyDescent="0.2">
      <c r="A154" s="1" t="s">
        <v>1036</v>
      </c>
      <c r="B154" s="2">
        <v>42541</v>
      </c>
      <c r="C154" s="3" t="s">
        <v>1037</v>
      </c>
      <c r="D154" s="1" t="s">
        <v>22</v>
      </c>
      <c r="E154" s="1" t="s">
        <v>1038</v>
      </c>
      <c r="G154" s="1" t="s">
        <v>1039</v>
      </c>
      <c r="H154" s="1" t="s">
        <v>1040</v>
      </c>
      <c r="I154" s="1" t="s">
        <v>1041</v>
      </c>
      <c r="J154" s="1" t="s">
        <v>1042</v>
      </c>
      <c r="K154" s="1" t="s">
        <v>1043</v>
      </c>
      <c r="L154" s="4">
        <v>165000000</v>
      </c>
      <c r="M154" s="4">
        <v>382300000</v>
      </c>
    </row>
    <row r="155" spans="1:13" x14ac:dyDescent="0.2">
      <c r="A155" s="1" t="s">
        <v>1044</v>
      </c>
      <c r="B155" s="2">
        <v>41530</v>
      </c>
      <c r="C155" s="3" t="s">
        <v>1045</v>
      </c>
      <c r="D155" s="1" t="s">
        <v>147</v>
      </c>
      <c r="E155" s="1" t="s">
        <v>1046</v>
      </c>
      <c r="G155" s="1" t="s">
        <v>1047</v>
      </c>
      <c r="H155" s="1" t="s">
        <v>236</v>
      </c>
      <c r="I155" s="1" t="s">
        <v>1048</v>
      </c>
      <c r="J155" s="1" t="s">
        <v>1049</v>
      </c>
      <c r="L155" s="4">
        <v>5000000</v>
      </c>
      <c r="M155" s="4">
        <v>161900000</v>
      </c>
    </row>
    <row r="156" spans="1:13" x14ac:dyDescent="0.2">
      <c r="A156" s="1" t="s">
        <v>1050</v>
      </c>
      <c r="B156" s="2">
        <v>42160</v>
      </c>
      <c r="C156" s="3" t="s">
        <v>1051</v>
      </c>
      <c r="D156" s="1" t="s">
        <v>147</v>
      </c>
      <c r="E156" s="1" t="s">
        <v>1052</v>
      </c>
      <c r="G156" s="1" t="s">
        <v>1053</v>
      </c>
      <c r="H156" s="1" t="s">
        <v>1054</v>
      </c>
      <c r="I156" s="1" t="s">
        <v>1055</v>
      </c>
      <c r="J156" s="1" t="s">
        <v>1052</v>
      </c>
      <c r="K156" s="1" t="s">
        <v>1048</v>
      </c>
      <c r="L156" s="4">
        <v>11000000</v>
      </c>
      <c r="M156" s="4">
        <v>113000000</v>
      </c>
    </row>
    <row r="157" spans="1:13" x14ac:dyDescent="0.2">
      <c r="A157" s="1" t="s">
        <v>1056</v>
      </c>
      <c r="B157" s="2">
        <v>41938</v>
      </c>
      <c r="C157" s="3" t="s">
        <v>1057</v>
      </c>
      <c r="D157" s="1" t="s">
        <v>155</v>
      </c>
      <c r="E157" s="1" t="s">
        <v>1058</v>
      </c>
      <c r="G157" s="1" t="s">
        <v>796</v>
      </c>
      <c r="H157" s="1" t="s">
        <v>1059</v>
      </c>
      <c r="I157" s="1" t="s">
        <v>1060</v>
      </c>
      <c r="J157" s="1" t="s">
        <v>110</v>
      </c>
      <c r="K157" s="1" t="s">
        <v>699</v>
      </c>
      <c r="L157" s="4">
        <v>165000000</v>
      </c>
      <c r="M157" s="4">
        <v>675100000</v>
      </c>
    </row>
    <row r="158" spans="1:13" x14ac:dyDescent="0.2">
      <c r="A158" s="1" t="s">
        <v>1061</v>
      </c>
      <c r="B158" s="2">
        <v>41859</v>
      </c>
      <c r="C158" s="3" t="s">
        <v>1062</v>
      </c>
      <c r="D158" s="1" t="s">
        <v>140</v>
      </c>
      <c r="E158" s="1" t="s">
        <v>1063</v>
      </c>
      <c r="G158" s="1" t="s">
        <v>1064</v>
      </c>
      <c r="H158" s="1" t="s">
        <v>1065</v>
      </c>
      <c r="I158" s="1" t="s">
        <v>1066</v>
      </c>
      <c r="J158" s="1" t="s">
        <v>1067</v>
      </c>
      <c r="L158" s="4">
        <v>50000000</v>
      </c>
      <c r="M158" s="4">
        <v>161700000</v>
      </c>
    </row>
    <row r="159" spans="1:13" x14ac:dyDescent="0.2">
      <c r="A159" s="1" t="s">
        <v>1068</v>
      </c>
      <c r="B159" s="2">
        <v>41115</v>
      </c>
      <c r="C159" s="3" t="s">
        <v>1069</v>
      </c>
      <c r="D159" s="1" t="s">
        <v>39</v>
      </c>
      <c r="E159" s="1" t="s">
        <v>1070</v>
      </c>
      <c r="G159" s="1" t="s">
        <v>1071</v>
      </c>
      <c r="H159" s="1" t="s">
        <v>1072</v>
      </c>
      <c r="I159" s="1" t="s">
        <v>1073</v>
      </c>
      <c r="J159" s="1" t="s">
        <v>1074</v>
      </c>
      <c r="K159" s="1" t="s">
        <v>1075</v>
      </c>
      <c r="L159" s="4">
        <v>7500000</v>
      </c>
      <c r="M159" s="4">
        <v>8100000</v>
      </c>
    </row>
    <row r="160" spans="1:13" x14ac:dyDescent="0.2">
      <c r="A160" s="1" t="s">
        <v>1076</v>
      </c>
      <c r="B160" s="2">
        <v>42140</v>
      </c>
      <c r="C160" s="3" t="s">
        <v>1077</v>
      </c>
      <c r="D160" s="1" t="s">
        <v>318</v>
      </c>
      <c r="E160" s="1" t="s">
        <v>367</v>
      </c>
      <c r="G160" s="1" t="s">
        <v>1078</v>
      </c>
      <c r="H160" s="1" t="s">
        <v>182</v>
      </c>
      <c r="I160" s="1" t="s">
        <v>1079</v>
      </c>
      <c r="J160" s="1" t="s">
        <v>1030</v>
      </c>
      <c r="L160" s="4">
        <v>11000000</v>
      </c>
      <c r="M160" s="4">
        <v>27400000</v>
      </c>
    </row>
    <row r="161" spans="1:13" x14ac:dyDescent="0.2">
      <c r="A161" s="1" t="s">
        <v>1080</v>
      </c>
      <c r="B161" s="2">
        <v>41264</v>
      </c>
      <c r="C161" s="3" t="s">
        <v>1081</v>
      </c>
      <c r="D161" s="1" t="s">
        <v>22</v>
      </c>
      <c r="E161" s="1" t="s">
        <v>1082</v>
      </c>
      <c r="G161" s="1" t="s">
        <v>695</v>
      </c>
      <c r="H161" s="1" t="s">
        <v>894</v>
      </c>
      <c r="I161" s="1" t="s">
        <v>112</v>
      </c>
      <c r="J161" s="1" t="s">
        <v>1083</v>
      </c>
      <c r="K161" s="1" t="s">
        <v>1084</v>
      </c>
      <c r="L161" s="4">
        <v>60000000</v>
      </c>
      <c r="M161" s="4">
        <v>218300000</v>
      </c>
    </row>
    <row r="162" spans="1:13" x14ac:dyDescent="0.2">
      <c r="A162" s="1" t="s">
        <v>1085</v>
      </c>
      <c r="B162" s="2">
        <v>41654</v>
      </c>
      <c r="C162" s="3" t="s">
        <v>1086</v>
      </c>
      <c r="D162" s="1" t="s">
        <v>22</v>
      </c>
      <c r="E162" s="1" t="s">
        <v>1087</v>
      </c>
      <c r="G162" s="1" t="s">
        <v>1088</v>
      </c>
      <c r="H162" s="1" t="s">
        <v>1089</v>
      </c>
      <c r="I162" s="1" t="s">
        <v>1090</v>
      </c>
      <c r="J162" s="1" t="s">
        <v>1091</v>
      </c>
      <c r="K162" s="1" t="s">
        <v>1092</v>
      </c>
      <c r="L162" s="4">
        <v>60000000</v>
      </c>
      <c r="M162" s="4">
        <v>135500000</v>
      </c>
    </row>
    <row r="163" spans="1:13" x14ac:dyDescent="0.2">
      <c r="A163" s="1" t="s">
        <v>1093</v>
      </c>
      <c r="B163" s="2">
        <v>42398</v>
      </c>
      <c r="C163" s="3" t="s">
        <v>1094</v>
      </c>
      <c r="D163" s="1" t="s">
        <v>22</v>
      </c>
      <c r="E163" s="1" t="s">
        <v>1095</v>
      </c>
      <c r="G163" s="1" t="s">
        <v>1096</v>
      </c>
      <c r="H163" s="1" t="s">
        <v>348</v>
      </c>
      <c r="I163" s="1" t="s">
        <v>1097</v>
      </c>
      <c r="J163" s="1" t="s">
        <v>52</v>
      </c>
      <c r="K163" s="1" t="s">
        <v>1098</v>
      </c>
      <c r="L163" s="4">
        <v>25000000</v>
      </c>
      <c r="M163" s="4">
        <v>3000000</v>
      </c>
    </row>
    <row r="164" spans="1:13" x14ac:dyDescent="0.2">
      <c r="A164" s="1" t="s">
        <v>1099</v>
      </c>
      <c r="B164" s="2">
        <v>42580</v>
      </c>
      <c r="C164" s="3" t="s">
        <v>1100</v>
      </c>
      <c r="D164" s="1" t="s">
        <v>22</v>
      </c>
      <c r="E164" s="1" t="s">
        <v>1101</v>
      </c>
      <c r="G164" s="1" t="s">
        <v>699</v>
      </c>
      <c r="H164" s="1" t="s">
        <v>1102</v>
      </c>
      <c r="I164" s="1" t="s">
        <v>754</v>
      </c>
      <c r="J164" s="1" t="s">
        <v>1103</v>
      </c>
      <c r="K164" s="1" t="s">
        <v>1104</v>
      </c>
      <c r="L164" s="4">
        <v>120000000</v>
      </c>
      <c r="M164" s="4">
        <v>347900000</v>
      </c>
    </row>
    <row r="165" spans="1:13" x14ac:dyDescent="0.2">
      <c r="A165" s="1" t="s">
        <v>1105</v>
      </c>
      <c r="B165" s="2">
        <v>40984</v>
      </c>
      <c r="C165" s="3" t="s">
        <v>1106</v>
      </c>
      <c r="D165" s="1" t="s">
        <v>39</v>
      </c>
      <c r="E165" s="1" t="s">
        <v>1107</v>
      </c>
      <c r="G165" s="1" t="s">
        <v>1108</v>
      </c>
      <c r="H165" s="1" t="s">
        <v>650</v>
      </c>
      <c r="I165" s="1" t="s">
        <v>1109</v>
      </c>
      <c r="J165" s="1" t="s">
        <v>1110</v>
      </c>
      <c r="K165" s="1" t="s">
        <v>1111</v>
      </c>
      <c r="L165" s="4">
        <v>7500000</v>
      </c>
      <c r="M165" s="4">
        <v>7500000</v>
      </c>
    </row>
    <row r="166" spans="1:13" x14ac:dyDescent="0.2">
      <c r="A166" s="1" t="s">
        <v>1112</v>
      </c>
      <c r="B166" s="2">
        <v>42300</v>
      </c>
      <c r="C166" s="3" t="s">
        <v>1113</v>
      </c>
      <c r="D166" s="1" t="s">
        <v>290</v>
      </c>
      <c r="E166" s="1" t="s">
        <v>1114</v>
      </c>
      <c r="G166" s="1" t="s">
        <v>1115</v>
      </c>
      <c r="H166" s="1" t="s">
        <v>1054</v>
      </c>
      <c r="I166" s="1" t="s">
        <v>1116</v>
      </c>
      <c r="J166" s="1" t="s">
        <v>1117</v>
      </c>
      <c r="K166" s="1" t="s">
        <v>1118</v>
      </c>
      <c r="L166" s="4">
        <v>5000000</v>
      </c>
      <c r="M166" s="4">
        <v>2300000</v>
      </c>
    </row>
    <row r="167" spans="1:13" x14ac:dyDescent="0.2">
      <c r="A167" s="1" t="s">
        <v>1119</v>
      </c>
      <c r="B167" s="2">
        <v>41795</v>
      </c>
      <c r="C167" s="3" t="s">
        <v>1120</v>
      </c>
      <c r="D167" s="1" t="s">
        <v>73</v>
      </c>
      <c r="E167" s="1" t="s">
        <v>203</v>
      </c>
      <c r="G167" s="1" t="s">
        <v>1121</v>
      </c>
      <c r="H167" s="1" t="s">
        <v>1122</v>
      </c>
      <c r="I167" s="1" t="s">
        <v>1123</v>
      </c>
      <c r="J167" s="1" t="s">
        <v>1124</v>
      </c>
      <c r="K167" s="1" t="s">
        <v>691</v>
      </c>
      <c r="L167" s="4">
        <v>58600000</v>
      </c>
      <c r="M167" s="4">
        <v>67700000</v>
      </c>
    </row>
    <row r="168" spans="1:13" x14ac:dyDescent="0.2">
      <c r="A168" s="1" t="s">
        <v>1125</v>
      </c>
      <c r="B168" s="2">
        <v>41502</v>
      </c>
      <c r="C168" s="3" t="s">
        <v>1126</v>
      </c>
      <c r="D168" s="1" t="s">
        <v>58</v>
      </c>
      <c r="E168" s="1" t="s">
        <v>1127</v>
      </c>
      <c r="G168" s="1" t="s">
        <v>1128</v>
      </c>
      <c r="H168" s="1" t="s">
        <v>1053</v>
      </c>
      <c r="I168" s="1" t="s">
        <v>1129</v>
      </c>
      <c r="J168" s="1" t="s">
        <v>1130</v>
      </c>
      <c r="K168" s="1" t="s">
        <v>1131</v>
      </c>
      <c r="L168" s="4">
        <v>12000000</v>
      </c>
      <c r="M168" s="4">
        <v>35900000</v>
      </c>
    </row>
    <row r="169" spans="1:13" x14ac:dyDescent="0.2">
      <c r="A169" s="1" t="s">
        <v>1132</v>
      </c>
      <c r="B169" s="2">
        <v>41925</v>
      </c>
      <c r="C169" s="3" t="s">
        <v>1133</v>
      </c>
      <c r="D169" s="1" t="s">
        <v>22</v>
      </c>
      <c r="E169" s="1" t="s">
        <v>1134</v>
      </c>
      <c r="F169" s="1" t="s">
        <v>1135</v>
      </c>
      <c r="G169" s="1" t="s">
        <v>1136</v>
      </c>
      <c r="H169" s="1" t="s">
        <v>1137</v>
      </c>
      <c r="I169" s="1" t="s">
        <v>120</v>
      </c>
      <c r="L169" s="4">
        <v>20000000</v>
      </c>
      <c r="M169" s="4">
        <v>86000000</v>
      </c>
    </row>
    <row r="170" spans="1:13" x14ac:dyDescent="0.2">
      <c r="A170" s="1" t="s">
        <v>1138</v>
      </c>
      <c r="B170" s="2">
        <v>40949</v>
      </c>
      <c r="C170" s="3" t="s">
        <v>1139</v>
      </c>
      <c r="D170" s="1" t="s">
        <v>140</v>
      </c>
      <c r="E170" s="1" t="s">
        <v>1140</v>
      </c>
      <c r="G170" s="1" t="s">
        <v>443</v>
      </c>
      <c r="H170" s="1" t="s">
        <v>1060</v>
      </c>
      <c r="I170" s="1" t="s">
        <v>733</v>
      </c>
      <c r="J170" s="1" t="s">
        <v>1141</v>
      </c>
      <c r="K170" s="1" t="s">
        <v>1142</v>
      </c>
      <c r="L170" s="4">
        <v>79000000</v>
      </c>
      <c r="M170" s="4">
        <v>335300000</v>
      </c>
    </row>
    <row r="171" spans="1:13" x14ac:dyDescent="0.2">
      <c r="A171" s="1" t="s">
        <v>1143</v>
      </c>
      <c r="B171" s="2">
        <v>42363</v>
      </c>
      <c r="C171" s="3" t="s">
        <v>1144</v>
      </c>
      <c r="D171" s="1" t="s">
        <v>39</v>
      </c>
      <c r="E171" s="1" t="s">
        <v>1145</v>
      </c>
      <c r="G171" s="1" t="s">
        <v>1146</v>
      </c>
      <c r="H171" s="1" t="s">
        <v>925</v>
      </c>
      <c r="I171" s="1" t="s">
        <v>181</v>
      </c>
      <c r="J171" s="1" t="s">
        <v>588</v>
      </c>
      <c r="L171" s="4">
        <v>60000000</v>
      </c>
      <c r="M171" s="4">
        <v>101100000</v>
      </c>
    </row>
    <row r="172" spans="1:13" x14ac:dyDescent="0.2">
      <c r="A172" s="1" t="s">
        <v>1147</v>
      </c>
      <c r="B172" s="2">
        <v>42489</v>
      </c>
      <c r="C172" s="3" t="s">
        <v>1148</v>
      </c>
      <c r="D172" s="1" t="s">
        <v>39</v>
      </c>
      <c r="E172" s="1" t="s">
        <v>1149</v>
      </c>
      <c r="G172" s="1" t="s">
        <v>1150</v>
      </c>
      <c r="H172" s="1" t="s">
        <v>1151</v>
      </c>
      <c r="I172" s="1" t="s">
        <v>1152</v>
      </c>
      <c r="J172" s="1" t="s">
        <v>1153</v>
      </c>
      <c r="K172" s="1" t="s">
        <v>1154</v>
      </c>
      <c r="L172" s="4">
        <v>15000000</v>
      </c>
      <c r="M172" s="4">
        <v>20700000</v>
      </c>
    </row>
    <row r="173" spans="1:13" x14ac:dyDescent="0.2">
      <c r="A173" s="1" t="s">
        <v>1155</v>
      </c>
      <c r="B173" s="2">
        <v>41922</v>
      </c>
      <c r="C173" s="3" t="s">
        <v>1156</v>
      </c>
      <c r="D173" s="1" t="s">
        <v>132</v>
      </c>
      <c r="E173" s="1" t="s">
        <v>1157</v>
      </c>
      <c r="G173" s="1" t="s">
        <v>932</v>
      </c>
      <c r="H173" s="1" t="s">
        <v>1158</v>
      </c>
      <c r="I173" s="1" t="s">
        <v>17</v>
      </c>
      <c r="J173" s="1" t="s">
        <v>1159</v>
      </c>
      <c r="K173" s="1" t="s">
        <v>1160</v>
      </c>
      <c r="L173" s="4">
        <v>5000000</v>
      </c>
      <c r="M173" s="4">
        <v>2500000</v>
      </c>
    </row>
    <row r="174" spans="1:13" x14ac:dyDescent="0.2">
      <c r="A174" s="1" t="s">
        <v>1161</v>
      </c>
      <c r="B174" s="2">
        <v>41243</v>
      </c>
      <c r="C174" s="3" t="s">
        <v>1162</v>
      </c>
      <c r="D174" s="1" t="s">
        <v>132</v>
      </c>
      <c r="E174" s="1" t="s">
        <v>1163</v>
      </c>
      <c r="G174" s="1" t="s">
        <v>415</v>
      </c>
      <c r="H174" s="1" t="s">
        <v>1164</v>
      </c>
      <c r="I174" s="1" t="s">
        <v>1165</v>
      </c>
      <c r="J174" s="1" t="s">
        <v>1166</v>
      </c>
      <c r="K174" s="1" t="s">
        <v>1160</v>
      </c>
      <c r="L174" s="4">
        <v>15000000</v>
      </c>
      <c r="M174" s="4">
        <v>37900000</v>
      </c>
    </row>
    <row r="175" spans="1:13" x14ac:dyDescent="0.2">
      <c r="A175" s="1" t="s">
        <v>1167</v>
      </c>
      <c r="B175" s="2">
        <v>41986</v>
      </c>
      <c r="C175" s="3" t="s">
        <v>1168</v>
      </c>
      <c r="D175" s="1" t="s">
        <v>22</v>
      </c>
      <c r="E175" s="1" t="s">
        <v>1169</v>
      </c>
      <c r="G175" s="1" t="s">
        <v>322</v>
      </c>
      <c r="H175" s="1" t="s">
        <v>690</v>
      </c>
      <c r="I175" s="1" t="s">
        <v>629</v>
      </c>
      <c r="J175" s="1" t="s">
        <v>321</v>
      </c>
      <c r="K175" s="1" t="s">
        <v>1060</v>
      </c>
      <c r="L175" s="4">
        <v>94000000</v>
      </c>
      <c r="M175" s="4">
        <v>414400000</v>
      </c>
    </row>
    <row r="176" spans="1:13" x14ac:dyDescent="0.2">
      <c r="A176" s="1" t="s">
        <v>1170</v>
      </c>
      <c r="B176" s="2">
        <v>42342</v>
      </c>
      <c r="C176" s="3" t="s">
        <v>1171</v>
      </c>
      <c r="D176" s="1" t="s">
        <v>147</v>
      </c>
      <c r="E176" s="1" t="s">
        <v>1172</v>
      </c>
      <c r="G176" s="1" t="s">
        <v>1173</v>
      </c>
      <c r="H176" s="1" t="s">
        <v>1174</v>
      </c>
      <c r="I176" s="1" t="s">
        <v>801</v>
      </c>
      <c r="L176" s="4">
        <v>15000000</v>
      </c>
      <c r="M176" s="4">
        <v>61500000</v>
      </c>
    </row>
    <row r="177" spans="1:13" x14ac:dyDescent="0.2">
      <c r="A177" s="1" t="s">
        <v>1175</v>
      </c>
      <c r="B177" s="2">
        <v>42601</v>
      </c>
      <c r="C177" s="3" t="s">
        <v>1176</v>
      </c>
      <c r="D177" s="1" t="s">
        <v>310</v>
      </c>
      <c r="E177" s="1" t="s">
        <v>1177</v>
      </c>
      <c r="G177" s="1" t="s">
        <v>1178</v>
      </c>
      <c r="H177" s="1" t="s">
        <v>796</v>
      </c>
      <c r="I177" s="1" t="s">
        <v>165</v>
      </c>
      <c r="J177" s="1" t="s">
        <v>1179</v>
      </c>
      <c r="K177" s="1" t="s">
        <v>921</v>
      </c>
      <c r="L177" s="4">
        <v>60000000</v>
      </c>
      <c r="M177" s="4">
        <v>27600000</v>
      </c>
    </row>
    <row r="178" spans="1:13" x14ac:dyDescent="0.2">
      <c r="A178" s="1" t="s">
        <v>1180</v>
      </c>
      <c r="B178" s="2">
        <v>42392</v>
      </c>
      <c r="C178" s="3" t="s">
        <v>1181</v>
      </c>
      <c r="D178" s="1" t="s">
        <v>22</v>
      </c>
      <c r="E178" s="1" t="s">
        <v>1182</v>
      </c>
      <c r="F178" s="1" t="s">
        <v>1183</v>
      </c>
      <c r="G178" s="1" t="s">
        <v>906</v>
      </c>
      <c r="H178" s="1" t="s">
        <v>414</v>
      </c>
      <c r="I178" s="1" t="s">
        <v>1184</v>
      </c>
      <c r="J178" s="1" t="s">
        <v>667</v>
      </c>
      <c r="K178" s="1" t="s">
        <v>1185</v>
      </c>
      <c r="L178" s="4">
        <v>145000000</v>
      </c>
      <c r="M178" s="4">
        <v>519900000</v>
      </c>
    </row>
    <row r="179" spans="1:13" x14ac:dyDescent="0.2">
      <c r="A179" s="1" t="s">
        <v>1186</v>
      </c>
      <c r="B179" s="2">
        <v>42396</v>
      </c>
      <c r="C179" s="3" t="s">
        <v>1187</v>
      </c>
      <c r="D179" s="1" t="s">
        <v>155</v>
      </c>
      <c r="E179" s="1" t="s">
        <v>1188</v>
      </c>
      <c r="G179" s="1" t="s">
        <v>1189</v>
      </c>
      <c r="H179" s="1" t="s">
        <v>1190</v>
      </c>
      <c r="I179" s="1" t="s">
        <v>1191</v>
      </c>
      <c r="J179" s="1" t="s">
        <v>1192</v>
      </c>
      <c r="K179" s="1" t="s">
        <v>1193</v>
      </c>
      <c r="L179" s="4">
        <v>2400000</v>
      </c>
      <c r="M179" s="4">
        <v>1600000</v>
      </c>
    </row>
    <row r="180" spans="1:13" x14ac:dyDescent="0.2">
      <c r="A180" s="1" t="s">
        <v>1194</v>
      </c>
      <c r="B180" s="2">
        <v>41915</v>
      </c>
      <c r="C180" s="3" t="s">
        <v>1195</v>
      </c>
      <c r="D180" s="1" t="s">
        <v>865</v>
      </c>
      <c r="E180" s="1" t="s">
        <v>1196</v>
      </c>
      <c r="G180" s="1" t="s">
        <v>852</v>
      </c>
      <c r="H180" s="1" t="s">
        <v>1197</v>
      </c>
      <c r="I180" s="1" t="s">
        <v>1198</v>
      </c>
      <c r="J180" s="1" t="s">
        <v>1199</v>
      </c>
      <c r="K180" s="1" t="s">
        <v>1200</v>
      </c>
      <c r="L180" s="4">
        <v>16000000</v>
      </c>
      <c r="M180" s="4">
        <v>27600000</v>
      </c>
    </row>
    <row r="181" spans="1:13" x14ac:dyDescent="0.2">
      <c r="A181" s="1" t="s">
        <v>1201</v>
      </c>
      <c r="B181" s="2">
        <v>41268</v>
      </c>
      <c r="C181" s="3" t="s">
        <v>1202</v>
      </c>
      <c r="D181" s="1" t="s">
        <v>290</v>
      </c>
      <c r="E181" s="1" t="s">
        <v>1203</v>
      </c>
      <c r="G181" s="1" t="s">
        <v>458</v>
      </c>
      <c r="H181" s="1" t="s">
        <v>1204</v>
      </c>
      <c r="I181" s="1" t="s">
        <v>1205</v>
      </c>
      <c r="J181" s="1" t="s">
        <v>1206</v>
      </c>
      <c r="K181" s="1" t="s">
        <v>1059</v>
      </c>
      <c r="L181" s="4">
        <v>61000000</v>
      </c>
      <c r="M181" s="4">
        <v>441800000</v>
      </c>
    </row>
    <row r="182" spans="1:13" x14ac:dyDescent="0.2">
      <c r="A182" s="1" t="s">
        <v>1207</v>
      </c>
      <c r="B182" s="2">
        <v>41864</v>
      </c>
      <c r="C182" s="3" t="s">
        <v>1208</v>
      </c>
      <c r="D182" s="1" t="s">
        <v>22</v>
      </c>
      <c r="E182" s="1" t="s">
        <v>1209</v>
      </c>
      <c r="G182" s="1" t="s">
        <v>1210</v>
      </c>
      <c r="H182" s="1" t="s">
        <v>1211</v>
      </c>
      <c r="I182" s="1" t="s">
        <v>638</v>
      </c>
      <c r="L182" s="4">
        <v>17000000</v>
      </c>
      <c r="M182" s="4">
        <v>138200000</v>
      </c>
    </row>
    <row r="183" spans="1:13" x14ac:dyDescent="0.2">
      <c r="A183" s="1" t="s">
        <v>1212</v>
      </c>
      <c r="B183" s="2">
        <v>41234</v>
      </c>
      <c r="C183" s="3" t="s">
        <v>1213</v>
      </c>
      <c r="D183" s="1" t="s">
        <v>73</v>
      </c>
      <c r="E183" s="1" t="s">
        <v>1214</v>
      </c>
      <c r="G183" s="1" t="s">
        <v>1215</v>
      </c>
      <c r="H183" s="1" t="s">
        <v>1216</v>
      </c>
      <c r="I183" s="1" t="s">
        <v>1217</v>
      </c>
      <c r="J183" s="1" t="s">
        <v>1218</v>
      </c>
      <c r="L183" s="4">
        <v>120000000</v>
      </c>
      <c r="M183" s="4">
        <v>609000000</v>
      </c>
    </row>
    <row r="184" spans="1:13" x14ac:dyDescent="0.2">
      <c r="A184" s="1" t="s">
        <v>1219</v>
      </c>
      <c r="B184" s="2">
        <v>42573</v>
      </c>
      <c r="C184" s="3" t="s">
        <v>1220</v>
      </c>
      <c r="D184" s="1" t="s">
        <v>147</v>
      </c>
      <c r="E184" s="1" t="s">
        <v>1221</v>
      </c>
      <c r="G184" s="1" t="s">
        <v>1222</v>
      </c>
      <c r="H184" s="1" t="s">
        <v>1223</v>
      </c>
      <c r="I184" s="1" t="s">
        <v>1224</v>
      </c>
      <c r="L184" s="4">
        <v>4900000</v>
      </c>
      <c r="M184" s="4">
        <v>125900000</v>
      </c>
    </row>
    <row r="185" spans="1:13" x14ac:dyDescent="0.2">
      <c r="A185" s="1" t="s">
        <v>1225</v>
      </c>
      <c r="B185" s="2">
        <v>41222</v>
      </c>
      <c r="C185" s="3" t="s">
        <v>1226</v>
      </c>
      <c r="D185" s="1" t="s">
        <v>73</v>
      </c>
      <c r="E185" s="1" t="s">
        <v>385</v>
      </c>
      <c r="G185" s="1" t="s">
        <v>1227</v>
      </c>
      <c r="H185" s="1" t="s">
        <v>1228</v>
      </c>
      <c r="I185" s="1" t="s">
        <v>1229</v>
      </c>
      <c r="J185" s="1" t="s">
        <v>1230</v>
      </c>
      <c r="K185" s="1" t="s">
        <v>1231</v>
      </c>
      <c r="L185" s="4">
        <v>65000000</v>
      </c>
      <c r="M185" s="4">
        <v>275300000</v>
      </c>
    </row>
    <row r="186" spans="1:13" x14ac:dyDescent="0.2">
      <c r="A186" s="1" t="s">
        <v>1232</v>
      </c>
      <c r="B186" s="2">
        <v>42118</v>
      </c>
      <c r="C186" s="3" t="s">
        <v>1233</v>
      </c>
      <c r="D186" s="1" t="s">
        <v>73</v>
      </c>
      <c r="E186" s="1" t="s">
        <v>1234</v>
      </c>
      <c r="G186" s="1" t="s">
        <v>1235</v>
      </c>
      <c r="H186" s="1" t="s">
        <v>1236</v>
      </c>
      <c r="I186" s="1" t="s">
        <v>912</v>
      </c>
      <c r="J186" s="1" t="s">
        <v>1237</v>
      </c>
      <c r="K186" s="1" t="s">
        <v>1238</v>
      </c>
      <c r="L186" s="4">
        <v>20000000</v>
      </c>
      <c r="M186" s="4">
        <v>17500000</v>
      </c>
    </row>
    <row r="187" spans="1:13" x14ac:dyDescent="0.2">
      <c r="A187" s="1" t="s">
        <v>1239</v>
      </c>
      <c r="B187" s="2">
        <v>41012</v>
      </c>
      <c r="C187" s="3" t="s">
        <v>1240</v>
      </c>
      <c r="D187" s="1" t="s">
        <v>22</v>
      </c>
      <c r="E187" s="1" t="s">
        <v>1241</v>
      </c>
      <c r="F187" s="1" t="s">
        <v>1242</v>
      </c>
      <c r="G187" s="1" t="s">
        <v>1243</v>
      </c>
      <c r="H187" s="1" t="s">
        <v>1244</v>
      </c>
      <c r="I187" s="1" t="s">
        <v>936</v>
      </c>
      <c r="J187" s="1" t="s">
        <v>1245</v>
      </c>
      <c r="K187" s="1" t="s">
        <v>1246</v>
      </c>
      <c r="L187" s="4">
        <v>20000000</v>
      </c>
      <c r="M187" s="4">
        <v>32200000</v>
      </c>
    </row>
    <row r="188" spans="1:13" x14ac:dyDescent="0.2">
      <c r="A188" s="1" t="s">
        <v>1247</v>
      </c>
      <c r="B188" s="2">
        <v>42433</v>
      </c>
      <c r="C188" s="3" t="s">
        <v>1248</v>
      </c>
      <c r="D188" s="1" t="s">
        <v>22</v>
      </c>
      <c r="E188" s="1" t="s">
        <v>1249</v>
      </c>
      <c r="G188" s="1" t="s">
        <v>463</v>
      </c>
      <c r="H188" s="1" t="s">
        <v>1250</v>
      </c>
      <c r="I188" s="1" t="s">
        <v>327</v>
      </c>
      <c r="J188" s="1" t="s">
        <v>1251</v>
      </c>
      <c r="K188" s="1" t="s">
        <v>1252</v>
      </c>
      <c r="L188" s="4">
        <v>60000000</v>
      </c>
      <c r="M188" s="4">
        <v>195700000</v>
      </c>
    </row>
    <row r="189" spans="1:13" x14ac:dyDescent="0.2">
      <c r="A189" s="1" t="s">
        <v>1253</v>
      </c>
      <c r="B189" s="2">
        <v>41180</v>
      </c>
      <c r="C189" s="3" t="s">
        <v>1254</v>
      </c>
      <c r="D189" s="1" t="s">
        <v>22</v>
      </c>
      <c r="E189" s="1" t="s">
        <v>1255</v>
      </c>
      <c r="G189" s="1" t="s">
        <v>1231</v>
      </c>
      <c r="H189" s="1" t="s">
        <v>82</v>
      </c>
      <c r="I189" s="1" t="s">
        <v>696</v>
      </c>
      <c r="J189" s="1" t="s">
        <v>1256</v>
      </c>
      <c r="K189" s="1" t="s">
        <v>1257</v>
      </c>
      <c r="L189" s="4">
        <v>30000000</v>
      </c>
      <c r="M189" s="4">
        <v>176500000</v>
      </c>
    </row>
    <row r="190" spans="1:13" x14ac:dyDescent="0.2">
      <c r="A190" s="1" t="s">
        <v>1258</v>
      </c>
      <c r="B190" s="2">
        <v>42312</v>
      </c>
      <c r="C190" s="3" t="s">
        <v>1259</v>
      </c>
      <c r="D190" s="1" t="s">
        <v>179</v>
      </c>
      <c r="E190" s="1" t="s">
        <v>1260</v>
      </c>
      <c r="G190" s="1" t="s">
        <v>18</v>
      </c>
      <c r="H190" s="1" t="s">
        <v>1261</v>
      </c>
      <c r="I190" s="1" t="s">
        <v>734</v>
      </c>
      <c r="J190" s="1" t="s">
        <v>248</v>
      </c>
      <c r="K190" s="1" t="s">
        <v>1262</v>
      </c>
      <c r="L190" s="4">
        <v>24000000</v>
      </c>
      <c r="M190" s="4">
        <v>41100000</v>
      </c>
    </row>
    <row r="191" spans="1:13" x14ac:dyDescent="0.2">
      <c r="A191" s="1" t="s">
        <v>1263</v>
      </c>
      <c r="B191" s="2">
        <v>41845</v>
      </c>
      <c r="C191" s="3" t="s">
        <v>1264</v>
      </c>
      <c r="D191" s="1" t="s">
        <v>155</v>
      </c>
      <c r="E191" s="1" t="s">
        <v>1265</v>
      </c>
      <c r="G191" s="1" t="s">
        <v>424</v>
      </c>
      <c r="H191" s="1" t="s">
        <v>327</v>
      </c>
      <c r="I191" s="1" t="s">
        <v>1266</v>
      </c>
      <c r="L191" s="4">
        <v>40000000</v>
      </c>
      <c r="M191" s="4">
        <v>463400000</v>
      </c>
    </row>
    <row r="192" spans="1:13" x14ac:dyDescent="0.2">
      <c r="A192" s="1" t="s">
        <v>1267</v>
      </c>
      <c r="B192" s="2">
        <v>42131</v>
      </c>
      <c r="C192" s="3" t="s">
        <v>1268</v>
      </c>
      <c r="D192" s="1" t="s">
        <v>22</v>
      </c>
      <c r="E192" s="1" t="s">
        <v>1269</v>
      </c>
      <c r="G192" s="1" t="s">
        <v>483</v>
      </c>
      <c r="H192" s="1" t="s">
        <v>1179</v>
      </c>
      <c r="I192" s="1" t="s">
        <v>1270</v>
      </c>
      <c r="J192" s="1" t="s">
        <v>1271</v>
      </c>
      <c r="K192" s="1" t="s">
        <v>1272</v>
      </c>
      <c r="L192" s="4">
        <v>150000000</v>
      </c>
      <c r="M192" s="4">
        <v>378400000</v>
      </c>
    </row>
    <row r="193" spans="1:13" x14ac:dyDescent="0.2">
      <c r="A193" s="1" t="s">
        <v>1273</v>
      </c>
      <c r="B193" s="2">
        <v>41068</v>
      </c>
      <c r="C193" s="3" t="s">
        <v>1274</v>
      </c>
      <c r="D193" s="1" t="s">
        <v>39</v>
      </c>
      <c r="E193" s="1" t="s">
        <v>1275</v>
      </c>
      <c r="G193" s="1" t="s">
        <v>1276</v>
      </c>
      <c r="H193" s="1" t="s">
        <v>913</v>
      </c>
      <c r="I193" s="1" t="s">
        <v>1277</v>
      </c>
      <c r="J193" s="1" t="s">
        <v>266</v>
      </c>
      <c r="K193" s="1" t="s">
        <v>1278</v>
      </c>
      <c r="L193" s="4">
        <v>145000000</v>
      </c>
      <c r="M193" s="4">
        <v>746900000</v>
      </c>
    </row>
    <row r="194" spans="1:13" x14ac:dyDescent="0.2">
      <c r="A194" s="1" t="s">
        <v>1279</v>
      </c>
      <c r="B194" s="2">
        <v>41845</v>
      </c>
      <c r="C194" s="3" t="s">
        <v>1280</v>
      </c>
      <c r="D194" s="1" t="s">
        <v>39</v>
      </c>
      <c r="E194" s="1" t="s">
        <v>367</v>
      </c>
      <c r="G194" s="1" t="s">
        <v>182</v>
      </c>
      <c r="H194" s="1" t="s">
        <v>322</v>
      </c>
      <c r="I194" s="1" t="s">
        <v>1281</v>
      </c>
      <c r="J194" s="1" t="s">
        <v>1282</v>
      </c>
      <c r="K194" s="1" t="s">
        <v>1283</v>
      </c>
      <c r="L194" s="4">
        <v>16800000</v>
      </c>
      <c r="M194" s="4">
        <v>51000000</v>
      </c>
    </row>
    <row r="195" spans="1:13" x14ac:dyDescent="0.2">
      <c r="A195" s="1" t="s">
        <v>1284</v>
      </c>
      <c r="B195" s="2">
        <v>41292</v>
      </c>
      <c r="C195" s="3" t="s">
        <v>1285</v>
      </c>
      <c r="D195" s="1" t="s">
        <v>147</v>
      </c>
      <c r="E195" s="1" t="s">
        <v>1286</v>
      </c>
      <c r="G195" s="1" t="s">
        <v>110</v>
      </c>
      <c r="H195" s="1" t="s">
        <v>883</v>
      </c>
      <c r="I195" s="1" t="s">
        <v>1287</v>
      </c>
      <c r="J195" s="1" t="s">
        <v>1288</v>
      </c>
      <c r="L195" s="4">
        <v>15000000</v>
      </c>
      <c r="M195" s="4">
        <v>146400000</v>
      </c>
    </row>
    <row r="196" spans="1:13" x14ac:dyDescent="0.2">
      <c r="A196" s="1" t="s">
        <v>1289</v>
      </c>
      <c r="B196" s="2">
        <v>41439</v>
      </c>
      <c r="C196" s="3" t="s">
        <v>1290</v>
      </c>
      <c r="D196" s="1" t="s">
        <v>22</v>
      </c>
      <c r="E196" s="1" t="s">
        <v>276</v>
      </c>
      <c r="G196" s="1" t="s">
        <v>277</v>
      </c>
      <c r="H196" s="1" t="s">
        <v>278</v>
      </c>
      <c r="I196" s="1" t="s">
        <v>1291</v>
      </c>
      <c r="J196" s="1" t="s">
        <v>525</v>
      </c>
      <c r="K196" s="1" t="s">
        <v>279</v>
      </c>
      <c r="L196" s="4">
        <v>225000000</v>
      </c>
      <c r="M196" s="4">
        <v>668000000</v>
      </c>
    </row>
    <row r="197" spans="1:13" x14ac:dyDescent="0.2">
      <c r="A197" s="1" t="s">
        <v>1292</v>
      </c>
      <c r="B197" s="2">
        <v>40935</v>
      </c>
      <c r="C197" s="3" t="s">
        <v>1293</v>
      </c>
      <c r="D197" s="1" t="s">
        <v>22</v>
      </c>
      <c r="E197" s="1" t="s">
        <v>1294</v>
      </c>
      <c r="G197" s="1" t="s">
        <v>1295</v>
      </c>
      <c r="H197" s="1" t="s">
        <v>1296</v>
      </c>
      <c r="I197" s="1" t="s">
        <v>1297</v>
      </c>
      <c r="J197" s="1" t="s">
        <v>764</v>
      </c>
      <c r="K197" s="1" t="s">
        <v>1298</v>
      </c>
      <c r="L197" s="4">
        <v>42000000</v>
      </c>
      <c r="M197" s="4">
        <v>46200000</v>
      </c>
    </row>
    <row r="198" spans="1:13" x14ac:dyDescent="0.2">
      <c r="A198" s="1" t="s">
        <v>1299</v>
      </c>
      <c r="B198" s="2">
        <v>42181</v>
      </c>
      <c r="C198" s="3" t="s">
        <v>1300</v>
      </c>
      <c r="D198" s="1" t="s">
        <v>140</v>
      </c>
      <c r="E198" s="1" t="s">
        <v>1301</v>
      </c>
      <c r="G198" s="1" t="s">
        <v>1302</v>
      </c>
      <c r="H198" s="1" t="s">
        <v>943</v>
      </c>
      <c r="I198" s="1" t="s">
        <v>1303</v>
      </c>
      <c r="L198" s="4">
        <v>20000000</v>
      </c>
      <c r="M198" s="4">
        <v>44000000</v>
      </c>
    </row>
    <row r="199" spans="1:13" x14ac:dyDescent="0.2">
      <c r="A199" s="1" t="s">
        <v>1304</v>
      </c>
      <c r="B199" s="2">
        <v>42265</v>
      </c>
      <c r="C199" s="3" t="s">
        <v>1305</v>
      </c>
      <c r="D199" s="1" t="s">
        <v>155</v>
      </c>
      <c r="E199" s="1" t="s">
        <v>1306</v>
      </c>
      <c r="G199" s="1" t="s">
        <v>1307</v>
      </c>
      <c r="H199" s="1" t="s">
        <v>1308</v>
      </c>
      <c r="I199" s="1" t="s">
        <v>1309</v>
      </c>
      <c r="J199" s="1" t="s">
        <v>1310</v>
      </c>
      <c r="K199" s="1" t="s">
        <v>1311</v>
      </c>
      <c r="L199" s="4">
        <v>61000000</v>
      </c>
      <c r="M199" s="4">
        <v>312300000</v>
      </c>
    </row>
    <row r="200" spans="1:13" x14ac:dyDescent="0.2">
      <c r="A200" s="1" t="s">
        <v>1312</v>
      </c>
      <c r="B200" s="2">
        <v>42029</v>
      </c>
      <c r="C200" s="3" t="s">
        <v>1313</v>
      </c>
      <c r="D200" s="1" t="s">
        <v>39</v>
      </c>
      <c r="E200" s="1" t="s">
        <v>1314</v>
      </c>
      <c r="G200" s="1" t="s">
        <v>809</v>
      </c>
      <c r="H200" s="1" t="s">
        <v>1315</v>
      </c>
      <c r="I200" s="1" t="s">
        <v>1316</v>
      </c>
      <c r="J200" s="1" t="s">
        <v>815</v>
      </c>
      <c r="K200" s="1" t="s">
        <v>1317</v>
      </c>
      <c r="L200" s="4">
        <v>8000000</v>
      </c>
      <c r="M200" s="4">
        <v>9100000</v>
      </c>
    </row>
    <row r="201" spans="1:13" x14ac:dyDescent="0.2">
      <c r="A201" s="1" t="s">
        <v>1318</v>
      </c>
      <c r="B201" s="2">
        <v>42524</v>
      </c>
      <c r="C201" s="3" t="s">
        <v>1319</v>
      </c>
      <c r="D201" s="1" t="s">
        <v>73</v>
      </c>
      <c r="E201" s="1" t="s">
        <v>1320</v>
      </c>
      <c r="G201" s="1" t="s">
        <v>1321</v>
      </c>
      <c r="H201" s="1" t="s">
        <v>1322</v>
      </c>
      <c r="I201" s="1" t="s">
        <v>1323</v>
      </c>
      <c r="J201" s="1" t="s">
        <v>1324</v>
      </c>
      <c r="K201" s="1" t="s">
        <v>1325</v>
      </c>
      <c r="L201" s="4">
        <v>20000000</v>
      </c>
      <c r="M201" s="4">
        <v>196200000</v>
      </c>
    </row>
    <row r="202" spans="1:13" x14ac:dyDescent="0.2">
      <c r="A202" s="1" t="s">
        <v>1326</v>
      </c>
      <c r="B202" s="2">
        <v>42608</v>
      </c>
      <c r="C202" s="3" t="s">
        <v>1327</v>
      </c>
      <c r="D202" s="1" t="s">
        <v>22</v>
      </c>
      <c r="E202" s="1" t="s">
        <v>1328</v>
      </c>
      <c r="G202" s="1" t="s">
        <v>1329</v>
      </c>
      <c r="H202" s="1" t="s">
        <v>741</v>
      </c>
      <c r="I202" s="1" t="s">
        <v>526</v>
      </c>
      <c r="J202" s="1" t="s">
        <v>1330</v>
      </c>
      <c r="L202" s="4">
        <v>40000000</v>
      </c>
      <c r="M202" s="4">
        <v>7500000</v>
      </c>
    </row>
    <row r="203" spans="1:13" x14ac:dyDescent="0.2">
      <c r="A203" s="1" t="s">
        <v>1331</v>
      </c>
      <c r="B203" s="2">
        <v>41054</v>
      </c>
      <c r="C203" s="3" t="s">
        <v>1332</v>
      </c>
      <c r="D203" s="1" t="s">
        <v>39</v>
      </c>
      <c r="E203" s="1" t="s">
        <v>1333</v>
      </c>
      <c r="G203" s="1" t="s">
        <v>158</v>
      </c>
      <c r="H203" s="1" t="s">
        <v>526</v>
      </c>
      <c r="I203" s="1" t="s">
        <v>826</v>
      </c>
      <c r="J203" s="1" t="s">
        <v>1334</v>
      </c>
      <c r="K203" s="1" t="s">
        <v>144</v>
      </c>
      <c r="L203" s="4">
        <v>215000000</v>
      </c>
      <c r="M203" s="4">
        <v>624000000</v>
      </c>
    </row>
    <row r="204" spans="1:13" x14ac:dyDescent="0.2">
      <c r="A204" s="1" t="s">
        <v>1335</v>
      </c>
      <c r="B204" s="2">
        <v>42412</v>
      </c>
      <c r="C204" s="3" t="s">
        <v>1336</v>
      </c>
      <c r="D204" s="1" t="s">
        <v>155</v>
      </c>
      <c r="E204" s="1" t="s">
        <v>1337</v>
      </c>
      <c r="G204" s="1" t="s">
        <v>1291</v>
      </c>
      <c r="H204" s="1" t="s">
        <v>1338</v>
      </c>
      <c r="I204" s="1" t="s">
        <v>790</v>
      </c>
      <c r="J204" s="1" t="s">
        <v>348</v>
      </c>
      <c r="K204" s="1" t="s">
        <v>1339</v>
      </c>
      <c r="L204" s="4">
        <v>18000000</v>
      </c>
      <c r="M204" s="4">
        <v>6200000</v>
      </c>
    </row>
    <row r="205" spans="1:13" x14ac:dyDescent="0.2">
      <c r="A205" s="1" t="s">
        <v>1340</v>
      </c>
      <c r="B205" s="2">
        <v>42445</v>
      </c>
      <c r="C205" s="3" t="s">
        <v>1341</v>
      </c>
      <c r="D205" s="1" t="s">
        <v>73</v>
      </c>
      <c r="E205" s="1" t="s">
        <v>1342</v>
      </c>
      <c r="G205" s="1" t="s">
        <v>547</v>
      </c>
      <c r="H205" s="1" t="s">
        <v>1343</v>
      </c>
      <c r="I205" s="1" t="s">
        <v>1014</v>
      </c>
      <c r="L205" s="4">
        <v>13000000</v>
      </c>
      <c r="M205" s="4">
        <v>73600000</v>
      </c>
    </row>
    <row r="206" spans="1:13" x14ac:dyDescent="0.2">
      <c r="A206" s="1" t="s">
        <v>1344</v>
      </c>
      <c r="B206" s="2">
        <v>40998</v>
      </c>
      <c r="C206" s="3" t="s">
        <v>1345</v>
      </c>
      <c r="D206" s="1" t="s">
        <v>310</v>
      </c>
      <c r="E206" s="1" t="s">
        <v>1346</v>
      </c>
      <c r="G206" s="1" t="s">
        <v>1347</v>
      </c>
      <c r="H206" s="1" t="s">
        <v>1348</v>
      </c>
      <c r="I206" s="1" t="s">
        <v>1349</v>
      </c>
      <c r="J206" s="1" t="s">
        <v>1350</v>
      </c>
      <c r="K206" s="1" t="s">
        <v>1351</v>
      </c>
      <c r="L206" s="4">
        <v>85000000</v>
      </c>
      <c r="M206" s="4">
        <v>183000000</v>
      </c>
    </row>
    <row r="207" spans="1:13" x14ac:dyDescent="0.2">
      <c r="A207" s="1" t="s">
        <v>1352</v>
      </c>
      <c r="B207" s="2">
        <v>42208</v>
      </c>
      <c r="C207" s="3" t="s">
        <v>1353</v>
      </c>
      <c r="D207" s="1" t="s">
        <v>22</v>
      </c>
      <c r="E207" s="1" t="s">
        <v>1082</v>
      </c>
      <c r="G207" s="1" t="s">
        <v>695</v>
      </c>
      <c r="H207" s="1" t="s">
        <v>932</v>
      </c>
      <c r="I207" s="1" t="s">
        <v>1354</v>
      </c>
      <c r="J207" s="1" t="s">
        <v>1355</v>
      </c>
      <c r="K207" s="1" t="s">
        <v>784</v>
      </c>
      <c r="L207" s="4">
        <v>150000000</v>
      </c>
      <c r="M207" s="4">
        <v>682300000</v>
      </c>
    </row>
    <row r="208" spans="1:13" x14ac:dyDescent="0.2">
      <c r="A208" s="1" t="s">
        <v>1356</v>
      </c>
      <c r="B208" s="2">
        <v>41768</v>
      </c>
      <c r="C208" s="3" t="s">
        <v>1357</v>
      </c>
      <c r="D208" s="1" t="s">
        <v>865</v>
      </c>
      <c r="E208" s="1" t="s">
        <v>1358</v>
      </c>
      <c r="G208" s="1" t="s">
        <v>1359</v>
      </c>
      <c r="H208" s="1" t="s">
        <v>1360</v>
      </c>
      <c r="I208" s="1" t="s">
        <v>1361</v>
      </c>
      <c r="J208" s="1" t="s">
        <v>1362</v>
      </c>
      <c r="L208" s="4">
        <v>5000000</v>
      </c>
      <c r="M208" s="4">
        <v>10500000</v>
      </c>
    </row>
    <row r="209" spans="1:13" x14ac:dyDescent="0.2">
      <c r="A209" s="1" t="s">
        <v>1363</v>
      </c>
      <c r="B209" s="2">
        <v>42503</v>
      </c>
      <c r="C209" s="3" t="s">
        <v>1364</v>
      </c>
      <c r="D209" s="1" t="s">
        <v>73</v>
      </c>
      <c r="E209" s="1" t="s">
        <v>700</v>
      </c>
      <c r="G209" s="1" t="s">
        <v>919</v>
      </c>
      <c r="H209" s="1" t="s">
        <v>1348</v>
      </c>
      <c r="I209" s="1" t="s">
        <v>67</v>
      </c>
      <c r="J209" s="1" t="s">
        <v>1365</v>
      </c>
      <c r="K209" s="1" t="s">
        <v>1366</v>
      </c>
      <c r="L209" s="4">
        <v>27000000</v>
      </c>
      <c r="M209" s="4">
        <v>93100000</v>
      </c>
    </row>
    <row r="210" spans="1:13" x14ac:dyDescent="0.2">
      <c r="A210" s="1" t="s">
        <v>1367</v>
      </c>
      <c r="B210" s="2">
        <v>42391</v>
      </c>
      <c r="C210" s="3" t="s">
        <v>1368</v>
      </c>
      <c r="D210" s="1" t="s">
        <v>22</v>
      </c>
      <c r="E210" s="1" t="s">
        <v>1369</v>
      </c>
      <c r="G210" s="1" t="s">
        <v>1370</v>
      </c>
      <c r="H210" s="1" t="s">
        <v>1371</v>
      </c>
      <c r="I210" s="1" t="s">
        <v>1372</v>
      </c>
      <c r="J210" s="1" t="s">
        <v>1373</v>
      </c>
      <c r="L210" s="4">
        <v>56000000</v>
      </c>
      <c r="M210" s="4">
        <v>385200000</v>
      </c>
    </row>
    <row r="211" spans="1:13" x14ac:dyDescent="0.2">
      <c r="A211" s="1" t="s">
        <v>1374</v>
      </c>
      <c r="B211" s="2">
        <v>41054</v>
      </c>
      <c r="C211" s="3" t="s">
        <v>1375</v>
      </c>
      <c r="D211" s="1" t="s">
        <v>39</v>
      </c>
      <c r="E211" s="1" t="s">
        <v>1376</v>
      </c>
      <c r="G211" s="1" t="s">
        <v>1377</v>
      </c>
      <c r="H211" s="1" t="s">
        <v>1378</v>
      </c>
      <c r="I211" s="1" t="s">
        <v>82</v>
      </c>
      <c r="J211" s="1" t="s">
        <v>1379</v>
      </c>
      <c r="K211" s="1" t="s">
        <v>184</v>
      </c>
      <c r="L211" s="4">
        <v>16000000</v>
      </c>
      <c r="M211" s="4">
        <v>68300000</v>
      </c>
    </row>
    <row r="212" spans="1:13" x14ac:dyDescent="0.2">
      <c r="A212" s="1" t="s">
        <v>1380</v>
      </c>
      <c r="B212" s="2">
        <v>42027</v>
      </c>
      <c r="C212" s="3" t="s">
        <v>1381</v>
      </c>
      <c r="D212" s="1" t="s">
        <v>22</v>
      </c>
      <c r="E212" s="1" t="s">
        <v>1088</v>
      </c>
      <c r="G212" s="1" t="s">
        <v>347</v>
      </c>
      <c r="H212" s="1" t="s">
        <v>1097</v>
      </c>
      <c r="I212" s="1" t="s">
        <v>589</v>
      </c>
      <c r="J212" s="1" t="s">
        <v>1382</v>
      </c>
      <c r="K212" s="1" t="s">
        <v>1383</v>
      </c>
      <c r="L212" s="4">
        <v>60000000</v>
      </c>
      <c r="M212" s="4">
        <v>47000000</v>
      </c>
    </row>
    <row r="213" spans="1:13" x14ac:dyDescent="0.2">
      <c r="A213" s="1" t="s">
        <v>1384</v>
      </c>
      <c r="B213" s="2">
        <v>42473</v>
      </c>
      <c r="C213" s="3" t="s">
        <v>1385</v>
      </c>
      <c r="D213" s="1" t="s">
        <v>39</v>
      </c>
      <c r="E213" s="1" t="s">
        <v>1386</v>
      </c>
      <c r="G213" s="1" t="s">
        <v>979</v>
      </c>
      <c r="H213" s="1" t="s">
        <v>1348</v>
      </c>
      <c r="I213" s="1" t="s">
        <v>1387</v>
      </c>
      <c r="J213" s="1" t="s">
        <v>1388</v>
      </c>
      <c r="K213" s="1" t="s">
        <v>735</v>
      </c>
      <c r="L213" s="4">
        <v>25000000</v>
      </c>
      <c r="M213" s="4">
        <v>43800000</v>
      </c>
    </row>
    <row r="214" spans="1:13" x14ac:dyDescent="0.2">
      <c r="A214" s="1" t="s">
        <v>1389</v>
      </c>
      <c r="B214" s="2">
        <v>41677</v>
      </c>
      <c r="C214" s="3" t="s">
        <v>1390</v>
      </c>
      <c r="D214" s="1" t="s">
        <v>504</v>
      </c>
      <c r="E214" s="1" t="s">
        <v>1391</v>
      </c>
      <c r="G214" s="1" t="s">
        <v>1392</v>
      </c>
      <c r="H214" s="1" t="s">
        <v>205</v>
      </c>
      <c r="I214" s="1" t="s">
        <v>1393</v>
      </c>
      <c r="J214" s="1" t="s">
        <v>129</v>
      </c>
      <c r="K214" s="1" t="s">
        <v>1394</v>
      </c>
      <c r="L214" s="4">
        <v>145000000</v>
      </c>
      <c r="M214" s="4">
        <v>275700000</v>
      </c>
    </row>
    <row r="215" spans="1:13" x14ac:dyDescent="0.2">
      <c r="A215" s="1" t="s">
        <v>1395</v>
      </c>
      <c r="B215" s="2">
        <v>41390</v>
      </c>
      <c r="C215" s="3" t="s">
        <v>1396</v>
      </c>
      <c r="D215" s="1" t="s">
        <v>73</v>
      </c>
      <c r="E215" s="1" t="s">
        <v>1337</v>
      </c>
      <c r="G215" s="1" t="s">
        <v>796</v>
      </c>
      <c r="H215" s="1" t="s">
        <v>983</v>
      </c>
      <c r="I215" s="1" t="s">
        <v>1291</v>
      </c>
      <c r="J215" s="1" t="s">
        <v>437</v>
      </c>
      <c r="K215" s="1" t="s">
        <v>1339</v>
      </c>
      <c r="L215" s="4">
        <v>10000000</v>
      </c>
      <c r="M215" s="4">
        <v>32600000</v>
      </c>
    </row>
    <row r="216" spans="1:13" x14ac:dyDescent="0.2">
      <c r="A216" s="1" t="s">
        <v>1397</v>
      </c>
      <c r="B216" s="2">
        <v>42143</v>
      </c>
      <c r="C216" s="3" t="s">
        <v>1398</v>
      </c>
      <c r="D216" s="1" t="s">
        <v>73</v>
      </c>
      <c r="E216" s="1" t="s">
        <v>1399</v>
      </c>
      <c r="G216" s="1" t="s">
        <v>1400</v>
      </c>
      <c r="L216" s="4">
        <v>1300000</v>
      </c>
      <c r="M216" s="4">
        <v>4900000</v>
      </c>
    </row>
    <row r="217" spans="1:13" x14ac:dyDescent="0.2">
      <c r="A217" s="1" t="s">
        <v>1401</v>
      </c>
      <c r="B217" s="2">
        <v>42321</v>
      </c>
      <c r="C217" s="3" t="s">
        <v>1402</v>
      </c>
      <c r="D217" s="1" t="s">
        <v>58</v>
      </c>
      <c r="E217" s="1" t="s">
        <v>1403</v>
      </c>
      <c r="G217" s="1" t="s">
        <v>1250</v>
      </c>
      <c r="H217" s="1" t="s">
        <v>1404</v>
      </c>
      <c r="I217" s="1" t="s">
        <v>1405</v>
      </c>
      <c r="J217" s="1" t="s">
        <v>1406</v>
      </c>
      <c r="K217" s="1" t="s">
        <v>1407</v>
      </c>
      <c r="L217" s="4">
        <v>20000000</v>
      </c>
      <c r="M217" s="4">
        <v>2200000</v>
      </c>
    </row>
    <row r="218" spans="1:13" x14ac:dyDescent="0.2">
      <c r="A218" s="1" t="s">
        <v>1408</v>
      </c>
      <c r="B218" s="2">
        <v>42454</v>
      </c>
      <c r="C218" s="3" t="s">
        <v>1409</v>
      </c>
      <c r="D218" s="1" t="s">
        <v>179</v>
      </c>
      <c r="E218" s="1" t="s">
        <v>1410</v>
      </c>
      <c r="G218" s="1" t="s">
        <v>1411</v>
      </c>
      <c r="H218" s="1" t="s">
        <v>1412</v>
      </c>
      <c r="I218" s="1" t="s">
        <v>1413</v>
      </c>
      <c r="J218" s="1" t="s">
        <v>1414</v>
      </c>
      <c r="L218" s="4">
        <v>18000000</v>
      </c>
      <c r="M218" s="4">
        <v>88900000</v>
      </c>
    </row>
    <row r="219" spans="1:13" x14ac:dyDescent="0.2">
      <c r="A219" s="1" t="s">
        <v>1415</v>
      </c>
      <c r="B219" s="2">
        <v>41710</v>
      </c>
      <c r="C219" s="3" t="s">
        <v>1416</v>
      </c>
      <c r="D219" s="1" t="s">
        <v>22</v>
      </c>
      <c r="E219" s="1" t="s">
        <v>1417</v>
      </c>
      <c r="G219" s="1" t="s">
        <v>104</v>
      </c>
      <c r="H219" s="1" t="s">
        <v>105</v>
      </c>
      <c r="I219" s="1" t="s">
        <v>150</v>
      </c>
      <c r="J219" s="1" t="s">
        <v>1418</v>
      </c>
      <c r="K219" s="1" t="s">
        <v>1419</v>
      </c>
      <c r="L219" s="4">
        <v>65000000</v>
      </c>
      <c r="M219" s="4">
        <v>203300000</v>
      </c>
    </row>
    <row r="220" spans="1:13" x14ac:dyDescent="0.2">
      <c r="A220" s="1" t="s">
        <v>1420</v>
      </c>
      <c r="B220" s="2">
        <v>41706</v>
      </c>
      <c r="C220" s="3" t="s">
        <v>1421</v>
      </c>
      <c r="D220" s="1" t="s">
        <v>39</v>
      </c>
      <c r="E220" s="1" t="s">
        <v>1422</v>
      </c>
      <c r="G220" s="1" t="s">
        <v>1185</v>
      </c>
      <c r="H220" s="1" t="s">
        <v>648</v>
      </c>
      <c r="I220" s="1" t="s">
        <v>236</v>
      </c>
      <c r="J220" s="1" t="s">
        <v>1423</v>
      </c>
      <c r="K220" s="1" t="s">
        <v>1424</v>
      </c>
      <c r="L220" s="4">
        <v>18000000</v>
      </c>
      <c r="M220" s="4">
        <v>270700000</v>
      </c>
    </row>
    <row r="221" spans="1:13" x14ac:dyDescent="0.2">
      <c r="A221" s="1" t="s">
        <v>1425</v>
      </c>
      <c r="B221" s="2">
        <v>42510</v>
      </c>
      <c r="C221" s="3" t="s">
        <v>1426</v>
      </c>
      <c r="D221" s="1" t="s">
        <v>39</v>
      </c>
      <c r="E221" s="1" t="s">
        <v>1422</v>
      </c>
      <c r="G221" s="1" t="s">
        <v>1185</v>
      </c>
      <c r="H221" s="1" t="s">
        <v>648</v>
      </c>
      <c r="I221" s="1" t="s">
        <v>236</v>
      </c>
      <c r="J221" s="1" t="s">
        <v>1026</v>
      </c>
      <c r="K221" s="1" t="s">
        <v>1424</v>
      </c>
      <c r="L221" s="4">
        <v>35000000</v>
      </c>
      <c r="M221" s="4">
        <v>107900000</v>
      </c>
    </row>
    <row r="222" spans="1:13" x14ac:dyDescent="0.2">
      <c r="A222" s="1" t="s">
        <v>1427</v>
      </c>
      <c r="B222" s="2">
        <v>42578</v>
      </c>
      <c r="C222" s="3" t="s">
        <v>1428</v>
      </c>
      <c r="D222" s="1" t="s">
        <v>15</v>
      </c>
      <c r="E222" s="1" t="s">
        <v>1429</v>
      </c>
      <c r="F222" s="1" t="s">
        <v>1430</v>
      </c>
      <c r="G222" s="1" t="s">
        <v>1424</v>
      </c>
      <c r="H222" s="1" t="s">
        <v>1431</v>
      </c>
      <c r="I222" s="1" t="s">
        <v>1432</v>
      </c>
      <c r="J222" s="1" t="s">
        <v>1433</v>
      </c>
      <c r="K222" s="1" t="s">
        <v>1434</v>
      </c>
      <c r="L222" s="4">
        <v>20000000</v>
      </c>
      <c r="M222" s="4">
        <v>47600000</v>
      </c>
    </row>
    <row r="223" spans="1:13" x14ac:dyDescent="0.2">
      <c r="A223" s="1" t="s">
        <v>1435</v>
      </c>
      <c r="B223" s="2">
        <v>41984</v>
      </c>
      <c r="C223" s="3" t="s">
        <v>1436</v>
      </c>
      <c r="D223" s="1" t="s">
        <v>39</v>
      </c>
      <c r="E223" s="1" t="s">
        <v>1437</v>
      </c>
      <c r="G223" s="1" t="s">
        <v>1438</v>
      </c>
      <c r="H223" s="1" t="s">
        <v>1439</v>
      </c>
      <c r="I223" s="1" t="s">
        <v>135</v>
      </c>
      <c r="J223" s="1" t="s">
        <v>1440</v>
      </c>
      <c r="K223" s="1" t="s">
        <v>1441</v>
      </c>
      <c r="L223" s="4">
        <v>127000000</v>
      </c>
      <c r="M223" s="4">
        <v>363200000</v>
      </c>
    </row>
    <row r="224" spans="1:13" x14ac:dyDescent="0.2">
      <c r="A224" s="1" t="s">
        <v>1442</v>
      </c>
      <c r="B224" s="2">
        <v>41887</v>
      </c>
      <c r="C224" s="3" t="s">
        <v>1443</v>
      </c>
      <c r="D224" s="1" t="s">
        <v>73</v>
      </c>
      <c r="E224" s="1" t="s">
        <v>1444</v>
      </c>
      <c r="G224" s="1" t="s">
        <v>712</v>
      </c>
      <c r="H224" s="1" t="s">
        <v>35</v>
      </c>
      <c r="I224" s="1" t="s">
        <v>1445</v>
      </c>
      <c r="J224" s="1" t="s">
        <v>1103</v>
      </c>
      <c r="L224" s="4">
        <v>8500000</v>
      </c>
      <c r="M224" s="4">
        <v>50300000</v>
      </c>
    </row>
    <row r="225" spans="1:13" x14ac:dyDescent="0.2">
      <c r="A225" s="1" t="s">
        <v>1446</v>
      </c>
      <c r="B225" s="2">
        <v>42587</v>
      </c>
      <c r="C225" s="3" t="s">
        <v>1447</v>
      </c>
      <c r="D225" s="1" t="s">
        <v>39</v>
      </c>
      <c r="E225" s="1" t="s">
        <v>1333</v>
      </c>
      <c r="G225" s="1" t="s">
        <v>978</v>
      </c>
      <c r="H225" s="1" t="s">
        <v>1448</v>
      </c>
      <c r="I225" s="1" t="s">
        <v>547</v>
      </c>
      <c r="J225" s="1" t="s">
        <v>691</v>
      </c>
      <c r="K225" s="1" t="s">
        <v>1449</v>
      </c>
      <c r="L225" s="4">
        <v>30000000</v>
      </c>
      <c r="M225" s="4">
        <v>19100000</v>
      </c>
    </row>
    <row r="226" spans="1:13" x14ac:dyDescent="0.2">
      <c r="A226" s="1" t="s">
        <v>1450</v>
      </c>
      <c r="B226" s="2">
        <v>42233</v>
      </c>
      <c r="C226" s="3" t="s">
        <v>1451</v>
      </c>
      <c r="D226" s="1" t="s">
        <v>22</v>
      </c>
      <c r="E226" s="1" t="s">
        <v>253</v>
      </c>
      <c r="G226" s="1" t="s">
        <v>1440</v>
      </c>
      <c r="H226" s="1" t="s">
        <v>103</v>
      </c>
      <c r="I226" s="1" t="s">
        <v>1452</v>
      </c>
      <c r="L226" s="4">
        <v>5000000</v>
      </c>
      <c r="M226" s="4">
        <v>54400000</v>
      </c>
    </row>
    <row r="227" spans="1:13" x14ac:dyDescent="0.2">
      <c r="A227" s="1" t="s">
        <v>1453</v>
      </c>
      <c r="B227" s="2">
        <v>41894</v>
      </c>
      <c r="C227" s="3" t="s">
        <v>1454</v>
      </c>
      <c r="D227" s="1" t="s">
        <v>132</v>
      </c>
      <c r="E227" s="1" t="s">
        <v>1455</v>
      </c>
      <c r="G227" s="1" t="s">
        <v>853</v>
      </c>
      <c r="H227" s="1" t="s">
        <v>1456</v>
      </c>
      <c r="I227" s="1" t="s">
        <v>1457</v>
      </c>
      <c r="L227" s="4">
        <v>13200000</v>
      </c>
      <c r="M227" s="4">
        <v>54300000</v>
      </c>
    </row>
    <row r="228" spans="1:13" x14ac:dyDescent="0.2">
      <c r="A228" s="1" t="s">
        <v>1458</v>
      </c>
      <c r="B228" s="2">
        <v>41404</v>
      </c>
      <c r="C228" s="3" t="s">
        <v>1459</v>
      </c>
      <c r="D228" s="1" t="s">
        <v>147</v>
      </c>
      <c r="E228" s="1" t="s">
        <v>1460</v>
      </c>
      <c r="G228" s="1" t="s">
        <v>654</v>
      </c>
      <c r="H228" s="1" t="s">
        <v>1461</v>
      </c>
      <c r="I228" s="1" t="s">
        <v>1462</v>
      </c>
      <c r="J228" s="1" t="s">
        <v>1463</v>
      </c>
      <c r="K228" s="1" t="s">
        <v>1464</v>
      </c>
      <c r="L228" s="4">
        <v>2900000</v>
      </c>
      <c r="M228" s="4">
        <v>1000000</v>
      </c>
    </row>
    <row r="229" spans="1:13" x14ac:dyDescent="0.2">
      <c r="A229" s="1" t="s">
        <v>1465</v>
      </c>
      <c r="B229" s="2">
        <v>41708</v>
      </c>
      <c r="C229" s="3" t="s">
        <v>1466</v>
      </c>
      <c r="D229" s="1" t="s">
        <v>140</v>
      </c>
      <c r="E229" s="1" t="s">
        <v>1467</v>
      </c>
      <c r="G229" s="1" t="s">
        <v>1204</v>
      </c>
      <c r="H229" s="1" t="s">
        <v>1468</v>
      </c>
      <c r="I229" s="1" t="s">
        <v>814</v>
      </c>
      <c r="J229" s="1" t="s">
        <v>1469</v>
      </c>
      <c r="K229" s="1" t="s">
        <v>1470</v>
      </c>
      <c r="L229" s="4">
        <v>125000000</v>
      </c>
      <c r="M229" s="4">
        <v>362600000</v>
      </c>
    </row>
    <row r="230" spans="1:13" x14ac:dyDescent="0.2">
      <c r="A230" s="1" t="s">
        <v>1471</v>
      </c>
      <c r="B230" s="2">
        <v>41666</v>
      </c>
      <c r="C230" s="3" t="s">
        <v>1472</v>
      </c>
      <c r="D230" s="1" t="s">
        <v>15</v>
      </c>
      <c r="E230" s="1" t="s">
        <v>1473</v>
      </c>
      <c r="G230" s="1" t="s">
        <v>134</v>
      </c>
      <c r="H230" s="1" t="s">
        <v>1474</v>
      </c>
      <c r="I230" s="1" t="s">
        <v>1475</v>
      </c>
      <c r="J230" s="1" t="s">
        <v>334</v>
      </c>
      <c r="K230" s="1" t="s">
        <v>1476</v>
      </c>
      <c r="L230" s="4">
        <v>50000000</v>
      </c>
      <c r="M230" s="4">
        <v>222800000</v>
      </c>
    </row>
    <row r="231" spans="1:13" x14ac:dyDescent="0.2">
      <c r="A231" s="1" t="s">
        <v>1477</v>
      </c>
      <c r="B231" s="2">
        <v>41425</v>
      </c>
      <c r="C231" s="3" t="s">
        <v>1478</v>
      </c>
      <c r="D231" s="1" t="s">
        <v>132</v>
      </c>
      <c r="E231" s="1" t="s">
        <v>1479</v>
      </c>
      <c r="G231" s="1" t="s">
        <v>210</v>
      </c>
      <c r="H231" s="1" t="s">
        <v>1480</v>
      </c>
      <c r="I231" s="1" t="s">
        <v>327</v>
      </c>
      <c r="J231" s="1" t="s">
        <v>1481</v>
      </c>
      <c r="K231" s="1" t="s">
        <v>1482</v>
      </c>
      <c r="L231" s="4">
        <v>75000000</v>
      </c>
      <c r="M231" s="4">
        <v>351700000</v>
      </c>
    </row>
    <row r="232" spans="1:13" x14ac:dyDescent="0.2">
      <c r="A232" s="1" t="s">
        <v>1483</v>
      </c>
      <c r="B232" s="2">
        <v>42527</v>
      </c>
      <c r="C232" s="3" t="s">
        <v>1484</v>
      </c>
      <c r="D232" s="1" t="s">
        <v>15</v>
      </c>
      <c r="E232" s="1" t="s">
        <v>1114</v>
      </c>
      <c r="G232" s="1" t="s">
        <v>1482</v>
      </c>
      <c r="H232" s="1" t="s">
        <v>210</v>
      </c>
      <c r="I232" s="1" t="s">
        <v>1481</v>
      </c>
      <c r="J232" s="1" t="s">
        <v>1424</v>
      </c>
      <c r="K232" s="1" t="s">
        <v>1485</v>
      </c>
      <c r="L232" s="4">
        <v>90000000</v>
      </c>
      <c r="M232" s="4">
        <v>320900000</v>
      </c>
    </row>
    <row r="233" spans="1:13" x14ac:dyDescent="0.2">
      <c r="A233" s="1" t="s">
        <v>1486</v>
      </c>
      <c r="B233" s="2">
        <v>41374</v>
      </c>
      <c r="C233" s="3" t="s">
        <v>1487</v>
      </c>
      <c r="D233" s="1" t="s">
        <v>22</v>
      </c>
      <c r="E233" s="1" t="s">
        <v>1488</v>
      </c>
      <c r="G233" s="1" t="s">
        <v>695</v>
      </c>
      <c r="H233" s="1" t="s">
        <v>1489</v>
      </c>
      <c r="I233" s="1" t="s">
        <v>1490</v>
      </c>
      <c r="J233" s="1" t="s">
        <v>327</v>
      </c>
      <c r="K233" s="1" t="s">
        <v>883</v>
      </c>
      <c r="L233" s="4">
        <v>120000000</v>
      </c>
      <c r="M233" s="4">
        <v>286200000</v>
      </c>
    </row>
    <row r="234" spans="1:13" x14ac:dyDescent="0.2">
      <c r="A234" s="1" t="s">
        <v>1491</v>
      </c>
      <c r="B234" s="2">
        <v>41355</v>
      </c>
      <c r="C234" s="3" t="s">
        <v>1492</v>
      </c>
      <c r="D234" s="1" t="s">
        <v>22</v>
      </c>
      <c r="E234" s="1" t="s">
        <v>1493</v>
      </c>
      <c r="G234" s="1" t="s">
        <v>463</v>
      </c>
      <c r="H234" s="1" t="s">
        <v>1250</v>
      </c>
      <c r="I234" s="1" t="s">
        <v>327</v>
      </c>
      <c r="J234" s="1" t="s">
        <v>1494</v>
      </c>
      <c r="K234" s="1" t="s">
        <v>1495</v>
      </c>
      <c r="L234" s="4">
        <v>70000000</v>
      </c>
      <c r="M234" s="4">
        <v>161000000</v>
      </c>
    </row>
    <row r="235" spans="1:13" x14ac:dyDescent="0.2">
      <c r="A235" s="1" t="s">
        <v>1496</v>
      </c>
      <c r="B235" s="2">
        <v>41515</v>
      </c>
      <c r="C235" s="3" t="s">
        <v>1497</v>
      </c>
      <c r="D235" s="1" t="s">
        <v>1498</v>
      </c>
      <c r="E235" s="1" t="s">
        <v>1499</v>
      </c>
      <c r="G235" s="1" t="s">
        <v>1500</v>
      </c>
      <c r="H235" s="1" t="s">
        <v>1501</v>
      </c>
      <c r="I235" s="1" t="s">
        <v>1502</v>
      </c>
      <c r="J235" s="1" t="s">
        <v>1503</v>
      </c>
      <c r="K235" s="1" t="s">
        <v>1504</v>
      </c>
      <c r="L235" s="4">
        <v>10000000</v>
      </c>
      <c r="M235" s="4">
        <v>68500000</v>
      </c>
    </row>
    <row r="236" spans="1:13" x14ac:dyDescent="0.2">
      <c r="A236" s="1" t="s">
        <v>1505</v>
      </c>
      <c r="B236" s="2">
        <v>40935</v>
      </c>
      <c r="C236" s="3" t="s">
        <v>1506</v>
      </c>
      <c r="D236" s="1" t="s">
        <v>132</v>
      </c>
      <c r="E236" s="1" t="s">
        <v>1507</v>
      </c>
      <c r="G236" s="1" t="s">
        <v>1508</v>
      </c>
      <c r="H236" s="1" t="s">
        <v>1509</v>
      </c>
      <c r="I236" s="1" t="s">
        <v>1510</v>
      </c>
      <c r="J236" s="1" t="s">
        <v>1511</v>
      </c>
      <c r="K236" s="1" t="s">
        <v>1512</v>
      </c>
      <c r="L236" s="4">
        <v>40000000</v>
      </c>
      <c r="M236" s="4">
        <v>36900000</v>
      </c>
    </row>
    <row r="237" spans="1:13" x14ac:dyDescent="0.2">
      <c r="A237" s="1" t="s">
        <v>1513</v>
      </c>
      <c r="B237" s="2">
        <v>41936</v>
      </c>
      <c r="C237" s="3" t="s">
        <v>1514</v>
      </c>
      <c r="D237" s="1" t="s">
        <v>147</v>
      </c>
      <c r="E237" s="1" t="s">
        <v>1515</v>
      </c>
      <c r="G237" s="1" t="s">
        <v>1516</v>
      </c>
      <c r="H237" s="1" t="s">
        <v>1315</v>
      </c>
      <c r="I237" s="1" t="s">
        <v>1517</v>
      </c>
      <c r="J237" s="1" t="s">
        <v>1518</v>
      </c>
      <c r="K237" s="1" t="s">
        <v>1519</v>
      </c>
      <c r="L237" s="4">
        <v>5000000</v>
      </c>
      <c r="M237" s="4">
        <v>103600000</v>
      </c>
    </row>
    <row r="238" spans="1:13" x14ac:dyDescent="0.2">
      <c r="A238" s="1" t="s">
        <v>1520</v>
      </c>
      <c r="B238" s="2">
        <v>42258</v>
      </c>
      <c r="C238" s="3" t="s">
        <v>1521</v>
      </c>
      <c r="D238" s="1" t="s">
        <v>39</v>
      </c>
      <c r="E238" s="1" t="s">
        <v>1522</v>
      </c>
      <c r="G238" s="1" t="s">
        <v>1523</v>
      </c>
      <c r="H238" s="1" t="s">
        <v>1165</v>
      </c>
      <c r="I238" s="1" t="s">
        <v>1524</v>
      </c>
      <c r="J238" s="1" t="s">
        <v>151</v>
      </c>
      <c r="K238" s="1" t="s">
        <v>1525</v>
      </c>
      <c r="L238" s="4">
        <v>28000000</v>
      </c>
      <c r="M238" s="4">
        <v>8600000</v>
      </c>
    </row>
    <row r="239" spans="1:13" x14ac:dyDescent="0.2">
      <c r="A239" s="1" t="s">
        <v>1526</v>
      </c>
      <c r="B239" s="2">
        <v>41467</v>
      </c>
      <c r="C239" s="3" t="s">
        <v>1527</v>
      </c>
      <c r="D239" s="1" t="s">
        <v>22</v>
      </c>
      <c r="E239" s="1" t="s">
        <v>531</v>
      </c>
      <c r="G239" s="1" t="s">
        <v>534</v>
      </c>
      <c r="H239" s="1" t="s">
        <v>1528</v>
      </c>
      <c r="I239" s="1" t="s">
        <v>853</v>
      </c>
      <c r="J239" s="1" t="s">
        <v>977</v>
      </c>
      <c r="K239" s="1" t="s">
        <v>1529</v>
      </c>
      <c r="L239" s="4">
        <v>190000000</v>
      </c>
      <c r="M239" s="4">
        <v>411000000</v>
      </c>
    </row>
    <row r="240" spans="1:13" x14ac:dyDescent="0.2">
      <c r="A240" s="1" t="s">
        <v>1530</v>
      </c>
      <c r="B240" s="2">
        <v>41390</v>
      </c>
      <c r="C240" s="3" t="s">
        <v>1531</v>
      </c>
      <c r="D240" s="1" t="s">
        <v>22</v>
      </c>
      <c r="E240" s="1" t="s">
        <v>23</v>
      </c>
      <c r="G240" s="1" t="s">
        <v>32</v>
      </c>
      <c r="H240" s="1" t="s">
        <v>443</v>
      </c>
      <c r="I240" s="1" t="s">
        <v>1296</v>
      </c>
      <c r="J240" s="1" t="s">
        <v>1532</v>
      </c>
      <c r="K240" s="1" t="s">
        <v>151</v>
      </c>
      <c r="L240" s="4">
        <v>26000000</v>
      </c>
      <c r="M240" s="4">
        <v>86200000</v>
      </c>
    </row>
    <row r="241" spans="1:13" x14ac:dyDescent="0.2">
      <c r="A241" s="1" t="s">
        <v>1533</v>
      </c>
      <c r="B241" s="2">
        <v>42277</v>
      </c>
      <c r="C241" s="3" t="s">
        <v>1534</v>
      </c>
      <c r="D241" s="1" t="s">
        <v>310</v>
      </c>
      <c r="E241" s="1" t="s">
        <v>1535</v>
      </c>
      <c r="G241" s="1" t="s">
        <v>458</v>
      </c>
      <c r="H241" s="1" t="s">
        <v>1536</v>
      </c>
      <c r="I241" s="1" t="s">
        <v>165</v>
      </c>
      <c r="J241" s="1" t="s">
        <v>734</v>
      </c>
      <c r="K241" s="1" t="s">
        <v>1537</v>
      </c>
      <c r="L241" s="4">
        <v>150000000</v>
      </c>
      <c r="M241" s="4">
        <v>128400000</v>
      </c>
    </row>
    <row r="242" spans="1:13" x14ac:dyDescent="0.2">
      <c r="A242" s="1" t="s">
        <v>1538</v>
      </c>
      <c r="B242" s="2">
        <v>42209</v>
      </c>
      <c r="C242" s="3" t="s">
        <v>1539</v>
      </c>
      <c r="D242" s="1" t="s">
        <v>179</v>
      </c>
      <c r="E242" s="1" t="s">
        <v>1540</v>
      </c>
      <c r="G242" s="1" t="s">
        <v>1541</v>
      </c>
      <c r="H242" s="1" t="s">
        <v>1542</v>
      </c>
      <c r="L242" s="4">
        <v>12000000</v>
      </c>
      <c r="M242" s="4">
        <v>85500000</v>
      </c>
    </row>
    <row r="243" spans="1:13" x14ac:dyDescent="0.2">
      <c r="A243" s="1" t="s">
        <v>1543</v>
      </c>
      <c r="B243" s="2">
        <v>41201</v>
      </c>
      <c r="C243" s="3" t="s">
        <v>1544</v>
      </c>
      <c r="D243" s="1" t="s">
        <v>15</v>
      </c>
      <c r="E243" s="1" t="s">
        <v>1430</v>
      </c>
      <c r="F243" s="1" t="s">
        <v>1429</v>
      </c>
      <c r="G243" s="1" t="s">
        <v>1545</v>
      </c>
      <c r="H243" s="1" t="s">
        <v>1546</v>
      </c>
      <c r="L243" s="4">
        <v>5000000</v>
      </c>
      <c r="M243" s="4">
        <v>142800000</v>
      </c>
    </row>
    <row r="244" spans="1:13" x14ac:dyDescent="0.2">
      <c r="A244" s="1" t="s">
        <v>1547</v>
      </c>
      <c r="B244" s="2">
        <v>42300</v>
      </c>
      <c r="C244" s="3" t="s">
        <v>1548</v>
      </c>
      <c r="D244" s="1" t="s">
        <v>147</v>
      </c>
      <c r="E244" s="1" t="s">
        <v>1549</v>
      </c>
      <c r="G244" s="1" t="s">
        <v>1546</v>
      </c>
      <c r="H244" s="1" t="s">
        <v>1550</v>
      </c>
      <c r="L244" s="4">
        <v>10000000</v>
      </c>
      <c r="M244" s="4">
        <v>78100000</v>
      </c>
    </row>
    <row r="245" spans="1:13" x14ac:dyDescent="0.2">
      <c r="A245" s="1" t="s">
        <v>1551</v>
      </c>
      <c r="B245" s="2">
        <v>41138</v>
      </c>
      <c r="C245" s="3" t="s">
        <v>1552</v>
      </c>
      <c r="D245" s="1" t="s">
        <v>310</v>
      </c>
      <c r="E245" s="1" t="s">
        <v>1553</v>
      </c>
      <c r="G245" s="1" t="s">
        <v>564</v>
      </c>
      <c r="H245" s="1" t="s">
        <v>1554</v>
      </c>
      <c r="I245" s="1" t="s">
        <v>713</v>
      </c>
      <c r="J245" s="1" t="s">
        <v>164</v>
      </c>
      <c r="K245" s="1" t="s">
        <v>1423</v>
      </c>
      <c r="L245" s="4">
        <v>60000000</v>
      </c>
      <c r="M245" s="4">
        <v>107100000</v>
      </c>
    </row>
    <row r="246" spans="1:13" x14ac:dyDescent="0.2">
      <c r="A246" s="1" t="s">
        <v>1555</v>
      </c>
      <c r="B246" s="2">
        <v>41268</v>
      </c>
      <c r="C246" s="3" t="s">
        <v>1556</v>
      </c>
      <c r="D246" s="1" t="s">
        <v>39</v>
      </c>
      <c r="E246" s="1" t="s">
        <v>1557</v>
      </c>
      <c r="G246" s="1" t="s">
        <v>1558</v>
      </c>
      <c r="H246" s="1" t="s">
        <v>1559</v>
      </c>
      <c r="I246" s="1" t="s">
        <v>1560</v>
      </c>
      <c r="J246" s="1" t="s">
        <v>1561</v>
      </c>
      <c r="K246" s="1" t="s">
        <v>1562</v>
      </c>
      <c r="L246" s="4">
        <v>25000000</v>
      </c>
      <c r="M246" s="4">
        <v>119800000</v>
      </c>
    </row>
    <row r="247" spans="1:13" x14ac:dyDescent="0.2">
      <c r="A247" s="1" t="s">
        <v>1563</v>
      </c>
      <c r="B247" s="2">
        <v>41299</v>
      </c>
      <c r="C247" s="3" t="s">
        <v>1564</v>
      </c>
      <c r="D247" s="1" t="s">
        <v>132</v>
      </c>
      <c r="E247" s="1" t="s">
        <v>1565</v>
      </c>
      <c r="G247" s="1" t="s">
        <v>1329</v>
      </c>
      <c r="H247" s="1" t="s">
        <v>967</v>
      </c>
      <c r="I247" s="1" t="s">
        <v>237</v>
      </c>
      <c r="J247" s="1" t="s">
        <v>1566</v>
      </c>
      <c r="K247" s="1" t="s">
        <v>638</v>
      </c>
      <c r="L247" s="4">
        <v>35000000</v>
      </c>
      <c r="M247" s="4">
        <v>48500000</v>
      </c>
    </row>
    <row r="248" spans="1:13" x14ac:dyDescent="0.2">
      <c r="A248" s="1" t="s">
        <v>1567</v>
      </c>
      <c r="B248" s="2">
        <v>42111</v>
      </c>
      <c r="C248" s="3" t="s">
        <v>1568</v>
      </c>
      <c r="D248" s="1" t="s">
        <v>22</v>
      </c>
      <c r="E248" s="1" t="s">
        <v>1557</v>
      </c>
      <c r="G248" s="1" t="s">
        <v>912</v>
      </c>
      <c r="H248" s="1" t="s">
        <v>1569</v>
      </c>
      <c r="I248" s="1" t="s">
        <v>1570</v>
      </c>
      <c r="J248" s="1" t="s">
        <v>1571</v>
      </c>
      <c r="K248" s="1" t="s">
        <v>1572</v>
      </c>
      <c r="L248" s="4">
        <v>40000000</v>
      </c>
      <c r="M248" s="4">
        <v>107600000</v>
      </c>
    </row>
    <row r="249" spans="1:13" x14ac:dyDescent="0.2">
      <c r="A249" s="1" t="s">
        <v>1573</v>
      </c>
      <c r="B249" s="2">
        <v>42258</v>
      </c>
      <c r="C249" s="3" t="s">
        <v>1574</v>
      </c>
      <c r="D249" s="1" t="s">
        <v>58</v>
      </c>
      <c r="E249" s="1" t="s">
        <v>1575</v>
      </c>
      <c r="G249" s="1" t="s">
        <v>1576</v>
      </c>
      <c r="H249" s="1" t="s">
        <v>1577</v>
      </c>
      <c r="I249" s="1" t="s">
        <v>1578</v>
      </c>
      <c r="J249" s="1" t="s">
        <v>1579</v>
      </c>
      <c r="K249" s="1" t="s">
        <v>1580</v>
      </c>
      <c r="L249" s="4">
        <v>19000000</v>
      </c>
      <c r="M249" s="4">
        <v>5400000</v>
      </c>
    </row>
    <row r="250" spans="1:13" x14ac:dyDescent="0.2">
      <c r="A250" s="1" t="s">
        <v>1581</v>
      </c>
      <c r="B250" s="2">
        <v>41957</v>
      </c>
      <c r="C250" s="3" t="s">
        <v>1582</v>
      </c>
      <c r="D250" s="1" t="s">
        <v>504</v>
      </c>
      <c r="E250" s="1" t="s">
        <v>1583</v>
      </c>
      <c r="G250" s="1" t="s">
        <v>1584</v>
      </c>
      <c r="H250" s="1" t="s">
        <v>41</v>
      </c>
      <c r="I250" s="1" t="s">
        <v>1585</v>
      </c>
      <c r="J250" s="1" t="s">
        <v>1586</v>
      </c>
      <c r="K250" s="1" t="s">
        <v>349</v>
      </c>
      <c r="L250" s="4">
        <v>132000000</v>
      </c>
      <c r="M250" s="4">
        <v>373000000</v>
      </c>
    </row>
    <row r="251" spans="1:13" x14ac:dyDescent="0.2">
      <c r="A251" s="1" t="s">
        <v>1587</v>
      </c>
      <c r="B251" s="2">
        <v>41089</v>
      </c>
      <c r="C251" s="3" t="s">
        <v>1588</v>
      </c>
      <c r="D251" s="1" t="s">
        <v>73</v>
      </c>
      <c r="E251" s="1" t="s">
        <v>1589</v>
      </c>
      <c r="G251" s="1" t="s">
        <v>1092</v>
      </c>
      <c r="H251" s="1" t="s">
        <v>1297</v>
      </c>
      <c r="I251" s="1" t="s">
        <v>551</v>
      </c>
      <c r="J251" s="1" t="s">
        <v>1262</v>
      </c>
      <c r="K251" s="1" t="s">
        <v>1590</v>
      </c>
      <c r="L251" s="4">
        <v>16000000</v>
      </c>
      <c r="M251" s="4">
        <v>12400000</v>
      </c>
    </row>
    <row r="252" spans="1:13" x14ac:dyDescent="0.2">
      <c r="A252" s="1" t="s">
        <v>1591</v>
      </c>
      <c r="B252" s="2">
        <v>41493</v>
      </c>
      <c r="C252" s="3" t="s">
        <v>1592</v>
      </c>
      <c r="D252" s="1" t="s">
        <v>140</v>
      </c>
      <c r="E252" s="1" t="s">
        <v>1593</v>
      </c>
      <c r="G252" s="1" t="s">
        <v>814</v>
      </c>
      <c r="H252" s="1" t="s">
        <v>1594</v>
      </c>
      <c r="I252" s="1" t="s">
        <v>1516</v>
      </c>
      <c r="J252" s="1" t="s">
        <v>1595</v>
      </c>
      <c r="K252" s="1" t="s">
        <v>1596</v>
      </c>
      <c r="L252" s="4">
        <v>90000000</v>
      </c>
      <c r="M252" s="4">
        <v>202200000</v>
      </c>
    </row>
    <row r="253" spans="1:13" x14ac:dyDescent="0.2">
      <c r="A253" s="1" t="s">
        <v>1597</v>
      </c>
      <c r="B253" s="2">
        <v>41187</v>
      </c>
      <c r="C253" s="3" t="s">
        <v>1598</v>
      </c>
      <c r="D253" s="1" t="s">
        <v>39</v>
      </c>
      <c r="E253" s="1" t="s">
        <v>1599</v>
      </c>
      <c r="G253" s="1" t="s">
        <v>713</v>
      </c>
      <c r="H253" s="1" t="s">
        <v>1600</v>
      </c>
      <c r="I253" s="1" t="s">
        <v>1601</v>
      </c>
      <c r="J253" s="1" t="s">
        <v>1602</v>
      </c>
      <c r="K253" s="1" t="s">
        <v>1603</v>
      </c>
      <c r="L253" s="4">
        <v>17000000</v>
      </c>
      <c r="M253" s="4">
        <v>115400000</v>
      </c>
    </row>
    <row r="254" spans="1:13" x14ac:dyDescent="0.2">
      <c r="A254" s="1" t="s">
        <v>1604</v>
      </c>
      <c r="B254" s="2">
        <v>42114</v>
      </c>
      <c r="C254" s="3" t="s">
        <v>1605</v>
      </c>
      <c r="D254" s="1" t="s">
        <v>39</v>
      </c>
      <c r="E254" s="1" t="s">
        <v>1297</v>
      </c>
      <c r="G254" s="1" t="s">
        <v>713</v>
      </c>
      <c r="H254" s="1" t="s">
        <v>1601</v>
      </c>
      <c r="I254" s="1" t="s">
        <v>1606</v>
      </c>
      <c r="J254" s="1" t="s">
        <v>1607</v>
      </c>
      <c r="K254" s="1" t="s">
        <v>1608</v>
      </c>
      <c r="L254" s="4">
        <v>29000000</v>
      </c>
      <c r="M254" s="4">
        <v>287100000</v>
      </c>
    </row>
    <row r="255" spans="1:13" x14ac:dyDescent="0.2">
      <c r="A255" s="1" t="s">
        <v>1609</v>
      </c>
      <c r="B255" s="2">
        <v>42209</v>
      </c>
      <c r="C255" s="3" t="s">
        <v>1610</v>
      </c>
      <c r="D255" s="1" t="s">
        <v>39</v>
      </c>
      <c r="E255" s="1" t="s">
        <v>1611</v>
      </c>
      <c r="G255" s="1" t="s">
        <v>361</v>
      </c>
      <c r="H255" s="1" t="s">
        <v>912</v>
      </c>
      <c r="I255" s="1" t="s">
        <v>1129</v>
      </c>
      <c r="J255" s="1" t="s">
        <v>1612</v>
      </c>
      <c r="K255" s="1" t="s">
        <v>1613</v>
      </c>
      <c r="L255" s="4">
        <v>129000000</v>
      </c>
      <c r="M255" s="4">
        <v>244900000</v>
      </c>
    </row>
    <row r="256" spans="1:13" x14ac:dyDescent="0.2">
      <c r="A256" s="1" t="s">
        <v>1614</v>
      </c>
      <c r="B256" s="2">
        <v>42363</v>
      </c>
      <c r="C256" s="3" t="s">
        <v>1615</v>
      </c>
      <c r="D256" s="1" t="s">
        <v>22</v>
      </c>
      <c r="E256" s="1" t="s">
        <v>1616</v>
      </c>
      <c r="G256" s="1" t="s">
        <v>1617</v>
      </c>
      <c r="H256" s="1" t="s">
        <v>1618</v>
      </c>
      <c r="I256" s="1" t="s">
        <v>1470</v>
      </c>
      <c r="J256" s="1" t="s">
        <v>1222</v>
      </c>
      <c r="L256" s="4">
        <v>105000000</v>
      </c>
      <c r="M256" s="4">
        <v>133700000</v>
      </c>
    </row>
    <row r="257" spans="1:13" x14ac:dyDescent="0.2">
      <c r="A257" s="1" t="s">
        <v>1619</v>
      </c>
      <c r="B257" s="2">
        <v>42264</v>
      </c>
      <c r="C257" s="3" t="s">
        <v>1620</v>
      </c>
      <c r="D257" s="1" t="s">
        <v>22</v>
      </c>
      <c r="E257" s="1" t="s">
        <v>1621</v>
      </c>
      <c r="G257" s="1" t="s">
        <v>1622</v>
      </c>
      <c r="H257" s="1" t="s">
        <v>1623</v>
      </c>
      <c r="I257" s="1" t="s">
        <v>1624</v>
      </c>
      <c r="J257" s="1" t="s">
        <v>1625</v>
      </c>
      <c r="K257" s="1" t="s">
        <v>1626</v>
      </c>
      <c r="L257" s="4">
        <v>2400000</v>
      </c>
      <c r="M257" s="4">
        <v>17300000</v>
      </c>
    </row>
    <row r="258" spans="1:13" x14ac:dyDescent="0.2">
      <c r="A258" s="1" t="s">
        <v>1627</v>
      </c>
      <c r="B258" s="2">
        <v>42146</v>
      </c>
      <c r="C258" s="3" t="s">
        <v>1628</v>
      </c>
      <c r="D258" s="1" t="s">
        <v>147</v>
      </c>
      <c r="E258" s="1" t="s">
        <v>1629</v>
      </c>
      <c r="G258" s="1" t="s">
        <v>1630</v>
      </c>
      <c r="H258" s="1" t="s">
        <v>1631</v>
      </c>
      <c r="I258" s="1" t="s">
        <v>1159</v>
      </c>
      <c r="J258" s="1" t="s">
        <v>1632</v>
      </c>
      <c r="K258" s="1" t="s">
        <v>1633</v>
      </c>
      <c r="L258" s="4">
        <v>35000000</v>
      </c>
      <c r="M258" s="4">
        <v>95400000</v>
      </c>
    </row>
    <row r="259" spans="1:13" x14ac:dyDescent="0.2">
      <c r="A259" s="1" t="s">
        <v>1634</v>
      </c>
      <c r="B259" s="2">
        <v>41688</v>
      </c>
      <c r="C259" s="3" t="s">
        <v>1635</v>
      </c>
      <c r="D259" s="1" t="s">
        <v>22</v>
      </c>
      <c r="E259" s="1" t="s">
        <v>1636</v>
      </c>
      <c r="G259" s="1" t="s">
        <v>1637</v>
      </c>
      <c r="H259" s="1" t="s">
        <v>1638</v>
      </c>
      <c r="I259" s="1" t="s">
        <v>1631</v>
      </c>
      <c r="J259" s="1" t="s">
        <v>1639</v>
      </c>
      <c r="K259" s="1" t="s">
        <v>1640</v>
      </c>
      <c r="L259" s="4">
        <v>80000000</v>
      </c>
      <c r="M259" s="4">
        <v>117800000</v>
      </c>
    </row>
    <row r="260" spans="1:13" x14ac:dyDescent="0.2">
      <c r="A260" s="1" t="s">
        <v>1641</v>
      </c>
      <c r="B260" s="2">
        <v>42524</v>
      </c>
      <c r="C260" s="3" t="s">
        <v>1642</v>
      </c>
      <c r="D260" s="1" t="s">
        <v>39</v>
      </c>
      <c r="E260" s="1" t="s">
        <v>1643</v>
      </c>
      <c r="F260" s="1" t="s">
        <v>1644</v>
      </c>
      <c r="G260" s="1" t="s">
        <v>1643</v>
      </c>
      <c r="H260" s="1" t="s">
        <v>1644</v>
      </c>
      <c r="I260" s="1" t="s">
        <v>1645</v>
      </c>
      <c r="L260" s="4">
        <v>20000000</v>
      </c>
      <c r="M260" s="4">
        <v>9500000</v>
      </c>
    </row>
    <row r="261" spans="1:13" x14ac:dyDescent="0.2">
      <c r="A261" s="1" t="s">
        <v>1646</v>
      </c>
      <c r="B261" s="2">
        <v>41145</v>
      </c>
      <c r="C261" s="3" t="s">
        <v>1647</v>
      </c>
      <c r="D261" s="1" t="s">
        <v>22</v>
      </c>
      <c r="E261" s="1" t="s">
        <v>1088</v>
      </c>
      <c r="G261" s="1" t="s">
        <v>1231</v>
      </c>
      <c r="H261" s="1" t="s">
        <v>1291</v>
      </c>
      <c r="I261" s="1" t="s">
        <v>1648</v>
      </c>
      <c r="J261" s="1" t="s">
        <v>1649</v>
      </c>
      <c r="K261" s="1" t="s">
        <v>1650</v>
      </c>
      <c r="L261" s="4">
        <v>35000000</v>
      </c>
      <c r="M261" s="4">
        <v>31100000</v>
      </c>
    </row>
    <row r="262" spans="1:13" x14ac:dyDescent="0.2">
      <c r="A262" s="1" t="s">
        <v>1651</v>
      </c>
      <c r="B262" s="2">
        <v>42405</v>
      </c>
      <c r="C262" s="3" t="s">
        <v>1652</v>
      </c>
      <c r="D262" s="1" t="s">
        <v>39</v>
      </c>
      <c r="E262" s="1" t="s">
        <v>1653</v>
      </c>
      <c r="G262" s="1" t="s">
        <v>1654</v>
      </c>
      <c r="H262" s="1" t="s">
        <v>1655</v>
      </c>
      <c r="I262" s="1" t="s">
        <v>1656</v>
      </c>
      <c r="J262" s="1" t="s">
        <v>56</v>
      </c>
      <c r="K262" s="1" t="s">
        <v>1323</v>
      </c>
      <c r="L262" s="4">
        <v>28000000</v>
      </c>
      <c r="M262" s="4">
        <v>16400000</v>
      </c>
    </row>
    <row r="263" spans="1:13" x14ac:dyDescent="0.2">
      <c r="A263" s="1" t="s">
        <v>1657</v>
      </c>
      <c r="B263" s="2">
        <v>41537</v>
      </c>
      <c r="C263" s="3" t="s">
        <v>1658</v>
      </c>
      <c r="D263" s="1" t="s">
        <v>132</v>
      </c>
      <c r="E263" s="1" t="s">
        <v>1659</v>
      </c>
      <c r="G263" s="1" t="s">
        <v>712</v>
      </c>
      <c r="H263" s="1" t="s">
        <v>458</v>
      </c>
      <c r="I263" s="1" t="s">
        <v>1256</v>
      </c>
      <c r="J263" s="1" t="s">
        <v>1660</v>
      </c>
      <c r="K263" s="1" t="s">
        <v>312</v>
      </c>
      <c r="L263" s="4">
        <v>46000000</v>
      </c>
      <c r="M263" s="4">
        <v>122100000</v>
      </c>
    </row>
    <row r="264" spans="1:13" x14ac:dyDescent="0.2">
      <c r="A264" s="1" t="s">
        <v>1661</v>
      </c>
      <c r="B264" s="2">
        <v>42034</v>
      </c>
      <c r="C264" s="3" t="s">
        <v>1662</v>
      </c>
      <c r="D264" s="1" t="s">
        <v>155</v>
      </c>
      <c r="E264" s="1" t="s">
        <v>1663</v>
      </c>
      <c r="G264" s="1" t="s">
        <v>464</v>
      </c>
      <c r="H264" s="1" t="s">
        <v>1664</v>
      </c>
      <c r="L264" s="4">
        <v>12000000</v>
      </c>
      <c r="M264" s="4">
        <v>33200000</v>
      </c>
    </row>
    <row r="265" spans="1:13" x14ac:dyDescent="0.2">
      <c r="A265" s="1" t="s">
        <v>1665</v>
      </c>
      <c r="B265" s="2">
        <v>40970</v>
      </c>
      <c r="C265" s="3" t="s">
        <v>1666</v>
      </c>
      <c r="D265" s="1" t="s">
        <v>39</v>
      </c>
      <c r="E265" s="1" t="s">
        <v>209</v>
      </c>
      <c r="G265" s="1" t="s">
        <v>763</v>
      </c>
      <c r="H265" s="1" t="s">
        <v>1667</v>
      </c>
      <c r="I265" s="1" t="s">
        <v>1668</v>
      </c>
      <c r="J265" s="1" t="s">
        <v>1669</v>
      </c>
      <c r="K265" s="1" t="s">
        <v>809</v>
      </c>
      <c r="L265" s="4">
        <v>12000000</v>
      </c>
      <c r="M265" s="4">
        <v>102700000</v>
      </c>
    </row>
    <row r="266" spans="1:13" x14ac:dyDescent="0.2">
      <c r="A266" s="1" t="s">
        <v>1670</v>
      </c>
      <c r="B266" s="2">
        <v>41068</v>
      </c>
      <c r="C266" s="3" t="s">
        <v>1671</v>
      </c>
      <c r="D266" s="1" t="s">
        <v>155</v>
      </c>
      <c r="E266" s="1" t="s">
        <v>1672</v>
      </c>
      <c r="G266" s="1" t="s">
        <v>486</v>
      </c>
      <c r="H266" s="1" t="s">
        <v>1673</v>
      </c>
      <c r="I266" s="1" t="s">
        <v>1179</v>
      </c>
      <c r="J266" s="1" t="s">
        <v>853</v>
      </c>
      <c r="K266" s="1" t="s">
        <v>1243</v>
      </c>
      <c r="L266" s="4">
        <v>130000000</v>
      </c>
      <c r="M266" s="4">
        <v>403400000</v>
      </c>
    </row>
    <row r="267" spans="1:13" x14ac:dyDescent="0.2">
      <c r="A267" s="1" t="s">
        <v>1674</v>
      </c>
      <c r="B267" s="2">
        <v>41271</v>
      </c>
      <c r="C267" s="3" t="s">
        <v>1675</v>
      </c>
      <c r="D267" s="1" t="s">
        <v>73</v>
      </c>
      <c r="E267" s="1" t="s">
        <v>1676</v>
      </c>
      <c r="G267" s="1" t="s">
        <v>699</v>
      </c>
      <c r="H267" s="1" t="s">
        <v>25</v>
      </c>
      <c r="I267" s="1" t="s">
        <v>1159</v>
      </c>
      <c r="J267" s="1" t="s">
        <v>1677</v>
      </c>
      <c r="L267" s="4">
        <v>15000000</v>
      </c>
      <c r="M267" s="4">
        <v>8100000</v>
      </c>
    </row>
    <row r="268" spans="1:13" x14ac:dyDescent="0.2">
      <c r="A268" s="1" t="s">
        <v>1678</v>
      </c>
      <c r="B268" s="2">
        <v>41474</v>
      </c>
      <c r="C268" s="3" t="s">
        <v>1679</v>
      </c>
      <c r="D268" s="1" t="s">
        <v>22</v>
      </c>
      <c r="E268" s="1" t="s">
        <v>1680</v>
      </c>
      <c r="G268" s="1" t="s">
        <v>574</v>
      </c>
      <c r="H268" s="1" t="s">
        <v>1681</v>
      </c>
      <c r="I268" s="1" t="s">
        <v>1682</v>
      </c>
      <c r="J268" s="1" t="s">
        <v>1683</v>
      </c>
      <c r="K268" s="1" t="s">
        <v>1684</v>
      </c>
      <c r="L268" s="4">
        <v>130000000</v>
      </c>
      <c r="M268" s="4">
        <v>78300000</v>
      </c>
    </row>
    <row r="269" spans="1:13" x14ac:dyDescent="0.2">
      <c r="A269" s="1" t="s">
        <v>1685</v>
      </c>
      <c r="B269" s="2">
        <v>42419</v>
      </c>
      <c r="C269" s="3" t="s">
        <v>1686</v>
      </c>
      <c r="D269" s="1" t="s">
        <v>73</v>
      </c>
      <c r="E269" s="1" t="s">
        <v>1687</v>
      </c>
      <c r="G269" s="1" t="s">
        <v>1688</v>
      </c>
      <c r="H269" s="1" t="s">
        <v>735</v>
      </c>
      <c r="I269" s="1" t="s">
        <v>315</v>
      </c>
      <c r="J269" s="1" t="s">
        <v>1689</v>
      </c>
      <c r="K269" s="1" t="s">
        <v>1690</v>
      </c>
      <c r="L269" s="4">
        <v>5000000</v>
      </c>
      <c r="M269" s="4">
        <v>23500000</v>
      </c>
    </row>
    <row r="270" spans="1:13" x14ac:dyDescent="0.2">
      <c r="A270" s="1" t="s">
        <v>1691</v>
      </c>
      <c r="B270" s="2">
        <v>41159</v>
      </c>
      <c r="C270" s="3" t="s">
        <v>1692</v>
      </c>
      <c r="D270" s="1" t="s">
        <v>22</v>
      </c>
      <c r="E270" s="1" t="s">
        <v>385</v>
      </c>
      <c r="G270" s="1" t="s">
        <v>60</v>
      </c>
      <c r="H270" s="1" t="s">
        <v>1693</v>
      </c>
      <c r="I270" s="1" t="s">
        <v>1694</v>
      </c>
      <c r="J270" s="1" t="s">
        <v>1695</v>
      </c>
      <c r="K270" s="1" t="s">
        <v>1696</v>
      </c>
      <c r="L270" s="4">
        <v>18000000</v>
      </c>
      <c r="M270" s="4">
        <v>389900000</v>
      </c>
    </row>
    <row r="271" spans="1:13" x14ac:dyDescent="0.2">
      <c r="A271" s="1" t="s">
        <v>1697</v>
      </c>
      <c r="B271" s="2">
        <v>42139</v>
      </c>
      <c r="C271" s="3" t="s">
        <v>1698</v>
      </c>
      <c r="D271" s="1" t="s">
        <v>73</v>
      </c>
      <c r="E271" s="1" t="s">
        <v>1699</v>
      </c>
      <c r="G271" s="1" t="s">
        <v>1700</v>
      </c>
      <c r="L271" s="4">
        <v>1750000</v>
      </c>
      <c r="M271" s="4">
        <v>1740000</v>
      </c>
    </row>
    <row r="272" spans="1:13" x14ac:dyDescent="0.2">
      <c r="A272" s="1" t="s">
        <v>1701</v>
      </c>
      <c r="B272" s="2">
        <v>42489</v>
      </c>
      <c r="C272" s="3" t="s">
        <v>1702</v>
      </c>
      <c r="D272" s="1" t="s">
        <v>155</v>
      </c>
      <c r="E272" s="1" t="s">
        <v>1703</v>
      </c>
      <c r="F272" s="1" t="s">
        <v>1704</v>
      </c>
      <c r="G272" s="1" t="s">
        <v>1705</v>
      </c>
      <c r="H272" s="1" t="s">
        <v>18</v>
      </c>
      <c r="I272" s="1" t="s">
        <v>192</v>
      </c>
      <c r="J272" s="1" t="s">
        <v>449</v>
      </c>
      <c r="K272" s="1" t="s">
        <v>1706</v>
      </c>
      <c r="L272" s="4">
        <v>20000000</v>
      </c>
      <c r="M272" s="4">
        <v>12800000</v>
      </c>
    </row>
    <row r="273" spans="1:13" x14ac:dyDescent="0.2">
      <c r="A273" s="1" t="s">
        <v>1707</v>
      </c>
      <c r="B273" s="2">
        <v>41474</v>
      </c>
      <c r="C273" s="3" t="s">
        <v>1708</v>
      </c>
      <c r="D273" s="1" t="s">
        <v>22</v>
      </c>
      <c r="E273" s="1" t="s">
        <v>1709</v>
      </c>
      <c r="G273" s="1" t="s">
        <v>82</v>
      </c>
      <c r="H273" s="1" t="s">
        <v>450</v>
      </c>
      <c r="I273" s="1" t="s">
        <v>758</v>
      </c>
      <c r="J273" s="1" t="s">
        <v>1684</v>
      </c>
      <c r="K273" s="1" t="s">
        <v>1710</v>
      </c>
      <c r="L273" s="4">
        <v>84000000</v>
      </c>
      <c r="M273" s="4">
        <v>148100000</v>
      </c>
    </row>
    <row r="274" spans="1:13" x14ac:dyDescent="0.2">
      <c r="A274" s="1" t="s">
        <v>1711</v>
      </c>
      <c r="B274" s="2">
        <v>41234</v>
      </c>
      <c r="C274" s="3" t="s">
        <v>1712</v>
      </c>
      <c r="D274" s="1" t="s">
        <v>22</v>
      </c>
      <c r="E274" s="1" t="s">
        <v>1713</v>
      </c>
      <c r="G274" s="1" t="s">
        <v>1714</v>
      </c>
      <c r="H274" s="1" t="s">
        <v>354</v>
      </c>
      <c r="I274" s="1" t="s">
        <v>294</v>
      </c>
      <c r="J274" s="1" t="s">
        <v>1715</v>
      </c>
      <c r="K274" s="1" t="s">
        <v>733</v>
      </c>
      <c r="L274" s="4">
        <v>65000000</v>
      </c>
      <c r="M274" s="4">
        <v>48100000</v>
      </c>
    </row>
    <row r="275" spans="1:13" x14ac:dyDescent="0.2">
      <c r="A275" s="1" t="s">
        <v>1716</v>
      </c>
      <c r="B275" s="2">
        <v>40928</v>
      </c>
      <c r="C275" s="3" t="s">
        <v>1717</v>
      </c>
      <c r="D275" s="1" t="s">
        <v>73</v>
      </c>
      <c r="E275" s="1" t="s">
        <v>1718</v>
      </c>
      <c r="G275" s="1" t="s">
        <v>1719</v>
      </c>
      <c r="H275" s="1" t="s">
        <v>334</v>
      </c>
      <c r="I275" s="1" t="s">
        <v>112</v>
      </c>
      <c r="J275" s="1" t="s">
        <v>1720</v>
      </c>
      <c r="K275" s="1" t="s">
        <v>569</v>
      </c>
      <c r="L275" s="4">
        <v>58000000</v>
      </c>
      <c r="M275" s="4">
        <v>50400000</v>
      </c>
    </row>
    <row r="276" spans="1:13" x14ac:dyDescent="0.2">
      <c r="A276" s="1" t="s">
        <v>1721</v>
      </c>
      <c r="B276" s="2">
        <v>41166</v>
      </c>
      <c r="C276" s="3" t="s">
        <v>1722</v>
      </c>
      <c r="D276" s="1" t="s">
        <v>22</v>
      </c>
      <c r="E276" s="1" t="s">
        <v>1636</v>
      </c>
      <c r="G276" s="1" t="s">
        <v>1723</v>
      </c>
      <c r="H276" s="1" t="s">
        <v>1724</v>
      </c>
      <c r="I276" s="1" t="s">
        <v>1725</v>
      </c>
      <c r="J276" s="1" t="s">
        <v>1726</v>
      </c>
      <c r="K276" s="1" t="s">
        <v>769</v>
      </c>
      <c r="L276" s="4">
        <v>65000000</v>
      </c>
      <c r="M276" s="4">
        <v>240200000</v>
      </c>
    </row>
    <row r="277" spans="1:13" x14ac:dyDescent="0.2">
      <c r="A277" s="1" t="s">
        <v>1727</v>
      </c>
      <c r="B277" s="2">
        <v>42223</v>
      </c>
      <c r="C277" s="3" t="s">
        <v>1728</v>
      </c>
      <c r="D277" s="1" t="s">
        <v>39</v>
      </c>
      <c r="E277" s="1" t="s">
        <v>1729</v>
      </c>
      <c r="G277" s="1" t="s">
        <v>780</v>
      </c>
      <c r="H277" s="1" t="s">
        <v>1730</v>
      </c>
      <c r="I277" s="1" t="s">
        <v>1731</v>
      </c>
      <c r="J277" s="1" t="s">
        <v>1732</v>
      </c>
      <c r="K277" s="1" t="s">
        <v>425</v>
      </c>
      <c r="L277" s="4">
        <v>18000000</v>
      </c>
      <c r="M277" s="4">
        <v>41300000</v>
      </c>
    </row>
    <row r="278" spans="1:13" x14ac:dyDescent="0.2">
      <c r="A278" s="1" t="s">
        <v>1733</v>
      </c>
      <c r="B278" s="2">
        <v>41523</v>
      </c>
      <c r="C278" s="3" t="s">
        <v>1734</v>
      </c>
      <c r="D278" s="1" t="s">
        <v>22</v>
      </c>
      <c r="E278" s="1" t="s">
        <v>1735</v>
      </c>
      <c r="G278" s="1" t="s">
        <v>768</v>
      </c>
      <c r="H278" s="1" t="s">
        <v>1736</v>
      </c>
      <c r="I278" s="1" t="s">
        <v>1737</v>
      </c>
      <c r="J278" s="1" t="s">
        <v>1738</v>
      </c>
      <c r="K278" s="1" t="s">
        <v>1739</v>
      </c>
      <c r="L278" s="4">
        <v>40000000</v>
      </c>
      <c r="M278" s="4">
        <v>100300000</v>
      </c>
    </row>
    <row r="279" spans="1:13" x14ac:dyDescent="0.2">
      <c r="A279" s="1" t="s">
        <v>1740</v>
      </c>
      <c r="B279" s="2">
        <v>41656</v>
      </c>
      <c r="C279" s="3" t="s">
        <v>1741</v>
      </c>
      <c r="D279" s="1" t="s">
        <v>22</v>
      </c>
      <c r="E279" s="1" t="s">
        <v>1742</v>
      </c>
      <c r="G279" s="1" t="s">
        <v>44</v>
      </c>
      <c r="H279" s="1" t="s">
        <v>444</v>
      </c>
      <c r="I279" s="1" t="s">
        <v>214</v>
      </c>
      <c r="J279" s="1" t="s">
        <v>1743</v>
      </c>
      <c r="K279" s="1" t="s">
        <v>840</v>
      </c>
      <c r="L279" s="4">
        <v>25000000</v>
      </c>
      <c r="M279" s="4">
        <v>154500000</v>
      </c>
    </row>
    <row r="280" spans="1:13" x14ac:dyDescent="0.2">
      <c r="A280" s="1" t="s">
        <v>1744</v>
      </c>
      <c r="B280" s="2">
        <v>42384</v>
      </c>
      <c r="C280" s="3" t="s">
        <v>1745</v>
      </c>
      <c r="D280" s="1" t="s">
        <v>39</v>
      </c>
      <c r="E280" s="1" t="s">
        <v>1742</v>
      </c>
      <c r="G280" s="1" t="s">
        <v>44</v>
      </c>
      <c r="H280" s="1" t="s">
        <v>444</v>
      </c>
      <c r="I280" s="1" t="s">
        <v>1746</v>
      </c>
      <c r="J280" s="1" t="s">
        <v>589</v>
      </c>
      <c r="K280" s="1" t="s">
        <v>1532</v>
      </c>
      <c r="L280" s="4">
        <v>40000000</v>
      </c>
      <c r="M280" s="4">
        <v>124200000</v>
      </c>
    </row>
    <row r="281" spans="1:13" x14ac:dyDescent="0.2">
      <c r="A281" s="1" t="s">
        <v>1747</v>
      </c>
      <c r="B281" s="2">
        <v>41718</v>
      </c>
      <c r="C281" s="3" t="s">
        <v>1748</v>
      </c>
      <c r="D281" s="1" t="s">
        <v>504</v>
      </c>
      <c r="E281" s="1" t="s">
        <v>1749</v>
      </c>
      <c r="G281" s="1" t="s">
        <v>210</v>
      </c>
      <c r="H281" s="1" t="s">
        <v>1059</v>
      </c>
      <c r="I281" s="1" t="s">
        <v>1750</v>
      </c>
      <c r="J281" s="1" t="s">
        <v>1751</v>
      </c>
      <c r="K281" s="1" t="s">
        <v>1334</v>
      </c>
      <c r="L281" s="4">
        <v>103000000</v>
      </c>
      <c r="M281" s="4">
        <v>500100000</v>
      </c>
    </row>
    <row r="282" spans="1:13" x14ac:dyDescent="0.2">
      <c r="A282" s="1" t="s">
        <v>1752</v>
      </c>
      <c r="B282" s="2">
        <v>41234</v>
      </c>
      <c r="C282" s="3" t="s">
        <v>1753</v>
      </c>
      <c r="D282" s="1" t="s">
        <v>140</v>
      </c>
      <c r="E282" s="1" t="s">
        <v>1754</v>
      </c>
      <c r="G282" s="1" t="s">
        <v>1092</v>
      </c>
      <c r="H282" s="1" t="s">
        <v>183</v>
      </c>
      <c r="I282" s="1" t="s">
        <v>458</v>
      </c>
      <c r="J282" s="1" t="s">
        <v>1480</v>
      </c>
      <c r="K282" s="1" t="s">
        <v>1755</v>
      </c>
      <c r="L282" s="4">
        <v>145000000</v>
      </c>
      <c r="M282" s="4">
        <v>306900000</v>
      </c>
    </row>
    <row r="283" spans="1:13" x14ac:dyDescent="0.2">
      <c r="A283" s="1" t="s">
        <v>1756</v>
      </c>
      <c r="B283" s="2">
        <v>42419</v>
      </c>
      <c r="C283" s="3" t="s">
        <v>1757</v>
      </c>
      <c r="D283" s="1" t="s">
        <v>73</v>
      </c>
      <c r="E283" s="1" t="s">
        <v>1758</v>
      </c>
      <c r="G283" s="1" t="s">
        <v>1759</v>
      </c>
      <c r="H283" s="1" t="s">
        <v>1760</v>
      </c>
      <c r="I283" s="1" t="s">
        <v>127</v>
      </c>
      <c r="L283" s="4">
        <v>20000000</v>
      </c>
      <c r="M283" s="4">
        <v>46100000</v>
      </c>
    </row>
    <row r="284" spans="1:13" x14ac:dyDescent="0.2">
      <c r="A284" s="1" t="s">
        <v>1761</v>
      </c>
      <c r="B284" s="2">
        <v>41669</v>
      </c>
      <c r="C284" s="3" t="s">
        <v>1762</v>
      </c>
      <c r="D284" s="1" t="s">
        <v>22</v>
      </c>
      <c r="E284" s="1" t="s">
        <v>1763</v>
      </c>
      <c r="G284" s="1" t="s">
        <v>485</v>
      </c>
      <c r="H284" s="1" t="s">
        <v>484</v>
      </c>
      <c r="I284" s="1" t="s">
        <v>1418</v>
      </c>
      <c r="J284" s="1" t="s">
        <v>629</v>
      </c>
      <c r="K284" s="1" t="s">
        <v>553</v>
      </c>
      <c r="L284" s="4">
        <v>100000000</v>
      </c>
      <c r="M284" s="4">
        <v>242700000</v>
      </c>
    </row>
    <row r="285" spans="1:13" x14ac:dyDescent="0.2">
      <c r="A285" s="1" t="s">
        <v>1764</v>
      </c>
      <c r="B285" s="2">
        <v>41138</v>
      </c>
      <c r="C285" s="3" t="s">
        <v>1765</v>
      </c>
      <c r="D285" s="1" t="s">
        <v>39</v>
      </c>
      <c r="E285" s="1" t="s">
        <v>1540</v>
      </c>
      <c r="G285" s="1" t="s">
        <v>662</v>
      </c>
      <c r="H285" s="1" t="s">
        <v>1110</v>
      </c>
      <c r="I285" s="1" t="s">
        <v>1766</v>
      </c>
      <c r="J285" s="1" t="s">
        <v>1767</v>
      </c>
      <c r="K285" s="1" t="s">
        <v>1578</v>
      </c>
      <c r="L285" s="4">
        <v>2500000</v>
      </c>
      <c r="M285" s="4">
        <v>4900000</v>
      </c>
    </row>
    <row r="286" spans="1:13" x14ac:dyDescent="0.2">
      <c r="A286" s="1" t="s">
        <v>1768</v>
      </c>
      <c r="B286" s="2">
        <v>41075</v>
      </c>
      <c r="C286" s="3" t="s">
        <v>1769</v>
      </c>
      <c r="D286" s="1" t="s">
        <v>290</v>
      </c>
      <c r="E286" s="1" t="s">
        <v>1770</v>
      </c>
      <c r="G286" s="1" t="s">
        <v>1771</v>
      </c>
      <c r="H286" s="1" t="s">
        <v>1772</v>
      </c>
      <c r="I286" s="1" t="s">
        <v>695</v>
      </c>
      <c r="J286" s="1" t="s">
        <v>183</v>
      </c>
      <c r="K286" s="1" t="s">
        <v>1773</v>
      </c>
      <c r="L286" s="4">
        <v>75000000</v>
      </c>
      <c r="M286" s="4">
        <v>59400000</v>
      </c>
    </row>
    <row r="287" spans="1:13" x14ac:dyDescent="0.2">
      <c r="A287" s="1" t="s">
        <v>1774</v>
      </c>
      <c r="B287" s="2">
        <v>42299</v>
      </c>
      <c r="C287" s="3" t="s">
        <v>1775</v>
      </c>
      <c r="D287" s="1" t="s">
        <v>39</v>
      </c>
      <c r="E287" s="1" t="s">
        <v>1776</v>
      </c>
      <c r="G287" s="1" t="s">
        <v>184</v>
      </c>
      <c r="H287" s="1" t="s">
        <v>82</v>
      </c>
      <c r="I287" s="1" t="s">
        <v>1387</v>
      </c>
      <c r="J287" s="1" t="s">
        <v>1777</v>
      </c>
      <c r="K287" s="1" t="s">
        <v>1778</v>
      </c>
      <c r="L287" s="4">
        <v>15000000</v>
      </c>
      <c r="M287" s="4">
        <v>3400000</v>
      </c>
    </row>
    <row r="288" spans="1:13" x14ac:dyDescent="0.2">
      <c r="A288" s="1" t="s">
        <v>1779</v>
      </c>
      <c r="B288" s="2">
        <v>41481</v>
      </c>
      <c r="C288" s="3" t="s">
        <v>1780</v>
      </c>
      <c r="D288" s="1" t="s">
        <v>73</v>
      </c>
      <c r="E288" s="1" t="s">
        <v>1781</v>
      </c>
      <c r="G288" s="1" t="s">
        <v>1606</v>
      </c>
      <c r="H288" s="1" t="s">
        <v>1782</v>
      </c>
      <c r="I288" s="1" t="s">
        <v>1783</v>
      </c>
      <c r="J288" s="1" t="s">
        <v>1784</v>
      </c>
      <c r="K288" s="1" t="s">
        <v>1785</v>
      </c>
      <c r="L288" s="4">
        <v>15000000</v>
      </c>
      <c r="M288" s="4">
        <v>3000000</v>
      </c>
    </row>
    <row r="289" spans="1:13" x14ac:dyDescent="0.2">
      <c r="A289" s="1" t="s">
        <v>1786</v>
      </c>
      <c r="B289" s="2">
        <v>42251</v>
      </c>
      <c r="C289" s="3" t="s">
        <v>1787</v>
      </c>
      <c r="D289" s="1" t="s">
        <v>73</v>
      </c>
      <c r="E289" s="1" t="s">
        <v>1788</v>
      </c>
      <c r="G289" s="1" t="s">
        <v>45</v>
      </c>
      <c r="H289" s="1" t="s">
        <v>1789</v>
      </c>
      <c r="I289" s="1" t="s">
        <v>1790</v>
      </c>
      <c r="J289" s="1" t="s">
        <v>1791</v>
      </c>
      <c r="K289" s="1" t="s">
        <v>1792</v>
      </c>
      <c r="L289" s="4">
        <v>13000000</v>
      </c>
      <c r="M289" s="4">
        <v>36000000</v>
      </c>
    </row>
    <row r="290" spans="1:13" x14ac:dyDescent="0.2">
      <c r="A290" s="1" t="s">
        <v>1793</v>
      </c>
      <c r="B290" s="2">
        <v>42076</v>
      </c>
      <c r="C290" s="3" t="s">
        <v>1794</v>
      </c>
      <c r="D290" s="1" t="s">
        <v>22</v>
      </c>
      <c r="E290" s="1" t="s">
        <v>1473</v>
      </c>
      <c r="G290" s="1" t="s">
        <v>134</v>
      </c>
      <c r="H290" s="1" t="s">
        <v>485</v>
      </c>
      <c r="I290" s="1" t="s">
        <v>1296</v>
      </c>
      <c r="L290" s="4">
        <v>61600000</v>
      </c>
      <c r="M290" s="4">
        <v>71700000</v>
      </c>
    </row>
    <row r="291" spans="1:13" x14ac:dyDescent="0.2">
      <c r="A291" s="1" t="s">
        <v>1795</v>
      </c>
      <c r="B291" s="2">
        <v>41544</v>
      </c>
      <c r="C291" s="3" t="s">
        <v>1796</v>
      </c>
      <c r="D291" s="1" t="s">
        <v>132</v>
      </c>
      <c r="E291" s="1" t="s">
        <v>1797</v>
      </c>
      <c r="G291" s="1" t="s">
        <v>247</v>
      </c>
      <c r="H291" s="1" t="s">
        <v>1798</v>
      </c>
      <c r="I291" s="1" t="s">
        <v>933</v>
      </c>
      <c r="J291" s="1" t="s">
        <v>151</v>
      </c>
      <c r="L291" s="4">
        <v>30000000</v>
      </c>
      <c r="M291" s="4">
        <v>30000000</v>
      </c>
    </row>
    <row r="292" spans="1:13" x14ac:dyDescent="0.2">
      <c r="A292" s="1" t="s">
        <v>1799</v>
      </c>
      <c r="B292" s="2">
        <v>41537</v>
      </c>
      <c r="C292" s="3" t="s">
        <v>1800</v>
      </c>
      <c r="D292" s="1" t="s">
        <v>22</v>
      </c>
      <c r="E292" s="1" t="s">
        <v>1033</v>
      </c>
      <c r="G292" s="1" t="s">
        <v>354</v>
      </c>
      <c r="H292" s="1" t="s">
        <v>1801</v>
      </c>
      <c r="I292" s="1" t="s">
        <v>1262</v>
      </c>
      <c r="J292" s="1" t="s">
        <v>1802</v>
      </c>
      <c r="L292" s="4">
        <v>38000000</v>
      </c>
      <c r="M292" s="4">
        <v>90200000</v>
      </c>
    </row>
    <row r="293" spans="1:13" x14ac:dyDescent="0.2">
      <c r="A293" s="1" t="s">
        <v>1803</v>
      </c>
      <c r="B293" s="2">
        <v>41717</v>
      </c>
      <c r="C293" s="3" t="s">
        <v>1804</v>
      </c>
      <c r="D293" s="1" t="s">
        <v>22</v>
      </c>
      <c r="E293" s="1" t="s">
        <v>711</v>
      </c>
      <c r="G293" s="1" t="s">
        <v>1805</v>
      </c>
      <c r="H293" s="1" t="s">
        <v>1027</v>
      </c>
      <c r="I293" s="1" t="s">
        <v>1295</v>
      </c>
      <c r="J293" s="1" t="s">
        <v>1806</v>
      </c>
      <c r="K293" s="1" t="s">
        <v>1807</v>
      </c>
      <c r="L293" s="4">
        <v>35000000</v>
      </c>
      <c r="M293" s="4">
        <v>17500000</v>
      </c>
    </row>
    <row r="294" spans="1:13" x14ac:dyDescent="0.2">
      <c r="A294" s="1" t="s">
        <v>1808</v>
      </c>
      <c r="B294" s="2">
        <v>40949</v>
      </c>
      <c r="C294" s="3" t="s">
        <v>1809</v>
      </c>
      <c r="D294" s="1" t="s">
        <v>22</v>
      </c>
      <c r="E294" s="1" t="s">
        <v>482</v>
      </c>
      <c r="G294" s="1" t="s">
        <v>33</v>
      </c>
      <c r="H294" s="1" t="s">
        <v>574</v>
      </c>
      <c r="I294" s="1" t="s">
        <v>1339</v>
      </c>
      <c r="J294" s="1" t="s">
        <v>827</v>
      </c>
      <c r="K294" s="1" t="s">
        <v>1810</v>
      </c>
      <c r="L294" s="4">
        <v>85000000</v>
      </c>
      <c r="M294" s="4">
        <v>208100000</v>
      </c>
    </row>
    <row r="295" spans="1:13" x14ac:dyDescent="0.2">
      <c r="A295" s="1" t="s">
        <v>1811</v>
      </c>
      <c r="B295" s="2">
        <v>40977</v>
      </c>
      <c r="C295" s="3" t="s">
        <v>1812</v>
      </c>
      <c r="D295" s="1" t="s">
        <v>73</v>
      </c>
      <c r="E295" s="1" t="s">
        <v>1813</v>
      </c>
      <c r="G295" s="1" t="s">
        <v>1097</v>
      </c>
      <c r="H295" s="1" t="s">
        <v>696</v>
      </c>
      <c r="I295" s="1" t="s">
        <v>1814</v>
      </c>
      <c r="J295" s="1" t="s">
        <v>1815</v>
      </c>
      <c r="L295" s="4">
        <v>14400000</v>
      </c>
      <c r="M295" s="4">
        <v>34600000</v>
      </c>
    </row>
    <row r="296" spans="1:13" x14ac:dyDescent="0.2">
      <c r="A296" s="1" t="s">
        <v>1816</v>
      </c>
      <c r="B296" s="2">
        <v>41096</v>
      </c>
      <c r="C296" s="3" t="s">
        <v>1817</v>
      </c>
      <c r="D296" s="1" t="s">
        <v>132</v>
      </c>
      <c r="E296" s="1" t="s">
        <v>1818</v>
      </c>
      <c r="G296" s="1" t="s">
        <v>301</v>
      </c>
      <c r="H296" s="1" t="s">
        <v>1819</v>
      </c>
      <c r="I296" s="1" t="s">
        <v>1820</v>
      </c>
      <c r="J296" s="1" t="s">
        <v>1821</v>
      </c>
      <c r="K296" s="1" t="s">
        <v>1822</v>
      </c>
      <c r="L296" s="4">
        <v>45000000</v>
      </c>
      <c r="M296" s="4">
        <v>83000000</v>
      </c>
    </row>
    <row r="297" spans="1:13" x14ac:dyDescent="0.2">
      <c r="A297" s="1" t="s">
        <v>1823</v>
      </c>
      <c r="B297" s="2">
        <v>41376</v>
      </c>
      <c r="C297" s="3" t="s">
        <v>1824</v>
      </c>
      <c r="D297" s="1" t="s">
        <v>39</v>
      </c>
      <c r="E297" s="1" t="s">
        <v>270</v>
      </c>
      <c r="G297" s="1" t="s">
        <v>1825</v>
      </c>
      <c r="H297" s="1" t="s">
        <v>1826</v>
      </c>
      <c r="I297" s="1" t="s">
        <v>1827</v>
      </c>
      <c r="J297" s="1" t="s">
        <v>1828</v>
      </c>
      <c r="K297" s="1" t="s">
        <v>364</v>
      </c>
      <c r="L297" s="4">
        <v>20000000</v>
      </c>
      <c r="M297" s="4">
        <v>78400000</v>
      </c>
    </row>
    <row r="298" spans="1:13" x14ac:dyDescent="0.2">
      <c r="A298" s="1" t="s">
        <v>1829</v>
      </c>
      <c r="B298" s="2">
        <v>42328</v>
      </c>
      <c r="C298" s="3" t="s">
        <v>1830</v>
      </c>
      <c r="D298" s="1" t="s">
        <v>132</v>
      </c>
      <c r="E298" s="1" t="s">
        <v>1831</v>
      </c>
      <c r="G298" s="1" t="s">
        <v>1348</v>
      </c>
      <c r="H298" s="1" t="s">
        <v>320</v>
      </c>
      <c r="I298" s="1" t="s">
        <v>1832</v>
      </c>
      <c r="J298" s="1" t="s">
        <v>1833</v>
      </c>
      <c r="L298" s="4">
        <v>19500000</v>
      </c>
      <c r="M298" s="4">
        <v>32200000</v>
      </c>
    </row>
    <row r="299" spans="1:13" x14ac:dyDescent="0.2">
      <c r="A299" s="1" t="s">
        <v>1834</v>
      </c>
      <c r="B299" s="2">
        <v>42195</v>
      </c>
      <c r="C299" s="3" t="s">
        <v>1835</v>
      </c>
      <c r="D299" s="1" t="s">
        <v>73</v>
      </c>
      <c r="E299" s="1" t="s">
        <v>1346</v>
      </c>
      <c r="G299" s="1" t="s">
        <v>574</v>
      </c>
      <c r="H299" s="1" t="s">
        <v>1836</v>
      </c>
      <c r="I299" s="1" t="s">
        <v>1837</v>
      </c>
      <c r="J299" s="1" t="s">
        <v>250</v>
      </c>
      <c r="K299" s="1" t="s">
        <v>1838</v>
      </c>
      <c r="L299" s="4">
        <v>26000000</v>
      </c>
      <c r="M299" s="4">
        <v>30500000</v>
      </c>
    </row>
    <row r="300" spans="1:13" x14ac:dyDescent="0.2">
      <c r="A300" s="1" t="s">
        <v>1839</v>
      </c>
      <c r="B300" s="2">
        <v>41998</v>
      </c>
      <c r="C300" s="3" t="s">
        <v>1840</v>
      </c>
      <c r="D300" s="1" t="s">
        <v>73</v>
      </c>
      <c r="E300" s="1" t="s">
        <v>1841</v>
      </c>
      <c r="G300" s="1" t="s">
        <v>112</v>
      </c>
      <c r="H300" s="1" t="s">
        <v>1842</v>
      </c>
      <c r="I300" s="1" t="s">
        <v>1843</v>
      </c>
      <c r="J300" s="1" t="s">
        <v>1844</v>
      </c>
      <c r="L300" s="4">
        <v>20000000</v>
      </c>
      <c r="M300" s="4">
        <v>66800000</v>
      </c>
    </row>
    <row r="301" spans="1:13" x14ac:dyDescent="0.2">
      <c r="A301" s="1" t="s">
        <v>1845</v>
      </c>
      <c r="B301" s="2">
        <v>41990</v>
      </c>
      <c r="C301" s="3" t="s">
        <v>1846</v>
      </c>
      <c r="D301" s="1" t="s">
        <v>310</v>
      </c>
      <c r="E301" s="1" t="s">
        <v>1847</v>
      </c>
      <c r="G301" s="1" t="s">
        <v>1848</v>
      </c>
      <c r="H301" s="1" t="s">
        <v>1681</v>
      </c>
      <c r="I301" s="1" t="s">
        <v>1474</v>
      </c>
      <c r="J301" s="1" t="s">
        <v>754</v>
      </c>
      <c r="K301" s="1" t="s">
        <v>1637</v>
      </c>
      <c r="L301" s="4">
        <v>95000000</v>
      </c>
      <c r="M301" s="4">
        <v>114200000</v>
      </c>
    </row>
    <row r="302" spans="1:13" x14ac:dyDescent="0.2">
      <c r="A302" s="1" t="s">
        <v>1849</v>
      </c>
      <c r="B302" s="2">
        <v>42028</v>
      </c>
      <c r="C302" s="3" t="s">
        <v>1850</v>
      </c>
      <c r="D302" s="1" t="s">
        <v>140</v>
      </c>
      <c r="E302" s="1" t="s">
        <v>1851</v>
      </c>
      <c r="G302" s="1" t="s">
        <v>1852</v>
      </c>
      <c r="H302" s="1" t="s">
        <v>1853</v>
      </c>
      <c r="L302" s="4">
        <v>25000000</v>
      </c>
      <c r="M302" s="4">
        <v>106000000</v>
      </c>
    </row>
    <row r="303" spans="1:13" x14ac:dyDescent="0.2">
      <c r="A303" s="1" t="s">
        <v>1854</v>
      </c>
      <c r="B303" s="2">
        <v>42143</v>
      </c>
      <c r="C303" s="3" t="s">
        <v>1855</v>
      </c>
      <c r="D303" s="1" t="s">
        <v>132</v>
      </c>
      <c r="E303" s="1" t="s">
        <v>1659</v>
      </c>
      <c r="G303" s="1" t="s">
        <v>696</v>
      </c>
      <c r="H303" s="1" t="s">
        <v>1822</v>
      </c>
      <c r="I303" s="1" t="s">
        <v>826</v>
      </c>
      <c r="J303" s="1" t="s">
        <v>815</v>
      </c>
      <c r="L303" s="4">
        <v>30000000</v>
      </c>
      <c r="M303" s="4">
        <v>84900000</v>
      </c>
    </row>
    <row r="304" spans="1:13" x14ac:dyDescent="0.2">
      <c r="A304" s="1" t="s">
        <v>1856</v>
      </c>
      <c r="B304" s="2">
        <v>41313</v>
      </c>
      <c r="C304" s="3" t="s">
        <v>1857</v>
      </c>
      <c r="D304" s="1" t="s">
        <v>132</v>
      </c>
      <c r="E304" s="1" t="s">
        <v>1858</v>
      </c>
      <c r="G304" s="1" t="s">
        <v>165</v>
      </c>
      <c r="H304" s="1" t="s">
        <v>1755</v>
      </c>
      <c r="I304" s="1" t="s">
        <v>43</v>
      </c>
      <c r="J304" s="1" t="s">
        <v>1710</v>
      </c>
      <c r="K304" s="1" t="s">
        <v>1859</v>
      </c>
      <c r="L304" s="4">
        <v>30000000</v>
      </c>
      <c r="M304" s="4">
        <v>66700000</v>
      </c>
    </row>
    <row r="305" spans="1:13" x14ac:dyDescent="0.2">
      <c r="A305" s="1" t="s">
        <v>1860</v>
      </c>
      <c r="B305" s="2">
        <v>41208</v>
      </c>
      <c r="C305" s="3" t="s">
        <v>1861</v>
      </c>
      <c r="D305" s="1" t="s">
        <v>147</v>
      </c>
      <c r="E305" s="1" t="s">
        <v>1862</v>
      </c>
      <c r="G305" s="1" t="s">
        <v>1461</v>
      </c>
      <c r="H305" s="1" t="s">
        <v>1863</v>
      </c>
      <c r="I305" s="1" t="s">
        <v>1864</v>
      </c>
      <c r="J305" s="1" t="s">
        <v>1637</v>
      </c>
      <c r="K305" s="1" t="s">
        <v>1640</v>
      </c>
      <c r="L305" s="4">
        <v>20000000</v>
      </c>
      <c r="M305" s="4">
        <v>52300000</v>
      </c>
    </row>
    <row r="306" spans="1:13" x14ac:dyDescent="0.2">
      <c r="A306" s="1" t="s">
        <v>1865</v>
      </c>
      <c r="B306" s="2">
        <v>41229</v>
      </c>
      <c r="C306" s="3" t="s">
        <v>1866</v>
      </c>
      <c r="D306" s="1" t="s">
        <v>73</v>
      </c>
      <c r="E306" s="1" t="s">
        <v>1145</v>
      </c>
      <c r="G306" s="1" t="s">
        <v>181</v>
      </c>
      <c r="H306" s="1" t="s">
        <v>1146</v>
      </c>
      <c r="I306" s="1" t="s">
        <v>1867</v>
      </c>
      <c r="J306" s="1" t="s">
        <v>925</v>
      </c>
      <c r="K306" s="1" t="s">
        <v>1283</v>
      </c>
      <c r="L306" s="4">
        <v>21000000</v>
      </c>
      <c r="M306" s="4">
        <v>236400000</v>
      </c>
    </row>
    <row r="307" spans="1:13" x14ac:dyDescent="0.2">
      <c r="A307" s="1" t="s">
        <v>1868</v>
      </c>
      <c r="B307" s="2">
        <v>41870</v>
      </c>
      <c r="C307" s="3" t="s">
        <v>1869</v>
      </c>
      <c r="D307" s="1" t="s">
        <v>132</v>
      </c>
      <c r="E307" s="1" t="s">
        <v>1870</v>
      </c>
      <c r="F307" s="1" t="s">
        <v>1871</v>
      </c>
      <c r="G307" s="1" t="s">
        <v>741</v>
      </c>
      <c r="H307" s="1" t="s">
        <v>1872</v>
      </c>
      <c r="I307" s="1" t="s">
        <v>826</v>
      </c>
      <c r="J307" s="1" t="s">
        <v>449</v>
      </c>
      <c r="K307" s="1" t="s">
        <v>1231</v>
      </c>
      <c r="L307" s="4">
        <v>65000000</v>
      </c>
      <c r="M307" s="4">
        <v>39400000</v>
      </c>
    </row>
    <row r="308" spans="1:13" x14ac:dyDescent="0.2">
      <c r="A308" s="1" t="s">
        <v>1873</v>
      </c>
      <c r="B308" s="2">
        <v>41194</v>
      </c>
      <c r="C308" s="3" t="s">
        <v>1874</v>
      </c>
      <c r="D308" s="1" t="s">
        <v>147</v>
      </c>
      <c r="E308" s="1" t="s">
        <v>585</v>
      </c>
      <c r="G308" s="1" t="s">
        <v>374</v>
      </c>
      <c r="H308" s="1" t="s">
        <v>1875</v>
      </c>
      <c r="I308" s="1" t="s">
        <v>1876</v>
      </c>
      <c r="J308" s="1" t="s">
        <v>1877</v>
      </c>
      <c r="L308" s="4">
        <v>3000000</v>
      </c>
      <c r="M308" s="4">
        <v>77700000</v>
      </c>
    </row>
    <row r="309" spans="1:13" x14ac:dyDescent="0.2">
      <c r="A309" s="1" t="s">
        <v>1878</v>
      </c>
      <c r="B309" s="2">
        <v>42237</v>
      </c>
      <c r="C309" s="3" t="s">
        <v>1879</v>
      </c>
      <c r="D309" s="1" t="s">
        <v>147</v>
      </c>
      <c r="E309" s="1" t="s">
        <v>1880</v>
      </c>
      <c r="G309" s="1" t="s">
        <v>1881</v>
      </c>
      <c r="H309" s="1" t="s">
        <v>1882</v>
      </c>
      <c r="L309" s="4">
        <v>10000000</v>
      </c>
      <c r="M309" s="4">
        <v>52900000</v>
      </c>
    </row>
    <row r="310" spans="1:13" x14ac:dyDescent="0.2">
      <c r="A310" s="1" t="s">
        <v>1883</v>
      </c>
      <c r="B310" s="2">
        <v>42356</v>
      </c>
      <c r="C310" s="3" t="s">
        <v>1884</v>
      </c>
      <c r="D310" s="1" t="s">
        <v>39</v>
      </c>
      <c r="E310" s="1" t="s">
        <v>1599</v>
      </c>
      <c r="G310" s="1" t="s">
        <v>1885</v>
      </c>
      <c r="H310" s="1" t="s">
        <v>1886</v>
      </c>
      <c r="I310" s="1" t="s">
        <v>1887</v>
      </c>
      <c r="J310" s="1" t="s">
        <v>803</v>
      </c>
      <c r="L310" s="4">
        <v>30000000</v>
      </c>
      <c r="M310" s="4">
        <v>105000000</v>
      </c>
    </row>
    <row r="311" spans="1:13" x14ac:dyDescent="0.2">
      <c r="A311" s="1" t="s">
        <v>1888</v>
      </c>
      <c r="B311" s="2">
        <v>41327</v>
      </c>
      <c r="C311" s="3" t="s">
        <v>1889</v>
      </c>
      <c r="D311" s="1" t="s">
        <v>22</v>
      </c>
      <c r="E311" s="1" t="s">
        <v>1890</v>
      </c>
      <c r="G311" s="1" t="s">
        <v>443</v>
      </c>
      <c r="H311" s="1" t="s">
        <v>1110</v>
      </c>
      <c r="I311" s="1" t="s">
        <v>1746</v>
      </c>
      <c r="J311" s="1" t="s">
        <v>1158</v>
      </c>
      <c r="L311" s="4">
        <v>15000000</v>
      </c>
      <c r="M311" s="4">
        <v>57800000</v>
      </c>
    </row>
    <row r="312" spans="1:13" x14ac:dyDescent="0.2">
      <c r="A312" s="1" t="s">
        <v>1891</v>
      </c>
      <c r="B312" s="2">
        <v>41061</v>
      </c>
      <c r="C312" s="3" t="s">
        <v>1892</v>
      </c>
      <c r="D312" s="1" t="s">
        <v>22</v>
      </c>
      <c r="E312" s="1" t="s">
        <v>1893</v>
      </c>
      <c r="G312" s="1" t="s">
        <v>1179</v>
      </c>
      <c r="H312" s="1" t="s">
        <v>211</v>
      </c>
      <c r="I312" s="1" t="s">
        <v>354</v>
      </c>
      <c r="J312" s="1" t="s">
        <v>1894</v>
      </c>
      <c r="K312" s="1" t="s">
        <v>1895</v>
      </c>
      <c r="L312" s="4">
        <v>170000000</v>
      </c>
      <c r="M312" s="4">
        <v>396600000</v>
      </c>
    </row>
    <row r="313" spans="1:13" x14ac:dyDescent="0.2">
      <c r="A313" s="1" t="s">
        <v>1896</v>
      </c>
      <c r="B313" s="2">
        <v>41698</v>
      </c>
      <c r="C313" s="3" t="s">
        <v>1897</v>
      </c>
      <c r="D313" s="1" t="s">
        <v>73</v>
      </c>
      <c r="E313" s="1" t="s">
        <v>1898</v>
      </c>
      <c r="G313" s="1" t="s">
        <v>1899</v>
      </c>
      <c r="H313" s="1" t="s">
        <v>1900</v>
      </c>
      <c r="I313" s="1" t="s">
        <v>1901</v>
      </c>
      <c r="L313" s="4">
        <v>22000000</v>
      </c>
      <c r="M313" s="4">
        <v>67800000</v>
      </c>
    </row>
    <row r="314" spans="1:13" x14ac:dyDescent="0.2">
      <c r="A314" s="1" t="s">
        <v>1902</v>
      </c>
      <c r="B314" s="2">
        <v>42139</v>
      </c>
      <c r="C314" s="3" t="s">
        <v>1903</v>
      </c>
      <c r="D314" s="1" t="s">
        <v>73</v>
      </c>
      <c r="E314" s="1" t="s">
        <v>1904</v>
      </c>
      <c r="G314" s="1" t="s">
        <v>1905</v>
      </c>
      <c r="L314" s="4">
        <v>1500000</v>
      </c>
      <c r="M314" s="4">
        <v>6200000</v>
      </c>
    </row>
    <row r="315" spans="1:13" x14ac:dyDescent="0.2">
      <c r="A315" s="1" t="s">
        <v>1906</v>
      </c>
      <c r="B315" s="2">
        <v>42170</v>
      </c>
      <c r="C315" s="3" t="s">
        <v>1907</v>
      </c>
      <c r="D315" s="1" t="s">
        <v>73</v>
      </c>
      <c r="E315" s="1" t="s">
        <v>1493</v>
      </c>
      <c r="G315" s="1" t="s">
        <v>712</v>
      </c>
      <c r="H315" s="1" t="s">
        <v>118</v>
      </c>
      <c r="I315" s="1" t="s">
        <v>1908</v>
      </c>
      <c r="J315" s="1" t="s">
        <v>1909</v>
      </c>
      <c r="K315" s="1" t="s">
        <v>1910</v>
      </c>
      <c r="L315" s="4">
        <v>30000000</v>
      </c>
      <c r="M315" s="4">
        <v>92000000</v>
      </c>
    </row>
    <row r="316" spans="1:13" x14ac:dyDescent="0.2">
      <c r="A316" s="1" t="s">
        <v>1911</v>
      </c>
      <c r="B316" s="2">
        <v>42250</v>
      </c>
      <c r="C316" s="3" t="s">
        <v>1912</v>
      </c>
      <c r="D316" s="1" t="s">
        <v>73</v>
      </c>
      <c r="E316" s="1" t="s">
        <v>1913</v>
      </c>
      <c r="G316" s="1" t="s">
        <v>1482</v>
      </c>
      <c r="H316" s="1" t="s">
        <v>1418</v>
      </c>
      <c r="I316" s="1" t="s">
        <v>118</v>
      </c>
      <c r="J316" s="1" t="s">
        <v>1577</v>
      </c>
      <c r="K316" s="1" t="s">
        <v>1914</v>
      </c>
      <c r="L316" s="4">
        <v>20000000</v>
      </c>
      <c r="M316" s="4">
        <v>88300000</v>
      </c>
    </row>
    <row r="317" spans="1:13" x14ac:dyDescent="0.2">
      <c r="A317" s="1" t="s">
        <v>1915</v>
      </c>
      <c r="B317" s="2">
        <v>42139</v>
      </c>
      <c r="C317" s="3" t="s">
        <v>1916</v>
      </c>
      <c r="D317" s="1" t="s">
        <v>22</v>
      </c>
      <c r="E317" s="1" t="s">
        <v>859</v>
      </c>
      <c r="G317" s="1" t="s">
        <v>860</v>
      </c>
      <c r="H317" s="1" t="s">
        <v>1329</v>
      </c>
      <c r="I317" s="1" t="s">
        <v>236</v>
      </c>
      <c r="J317" s="1" t="s">
        <v>1917</v>
      </c>
      <c r="K317" s="1" t="s">
        <v>237</v>
      </c>
      <c r="L317" s="4">
        <v>65000000</v>
      </c>
      <c r="M317" s="4">
        <v>235700000</v>
      </c>
    </row>
    <row r="318" spans="1:13" x14ac:dyDescent="0.2">
      <c r="A318" s="1" t="s">
        <v>1918</v>
      </c>
      <c r="B318" s="2">
        <v>41887</v>
      </c>
      <c r="C318" s="3" t="s">
        <v>1919</v>
      </c>
      <c r="D318" s="1" t="s">
        <v>39</v>
      </c>
      <c r="E318" s="1" t="s">
        <v>1920</v>
      </c>
      <c r="G318" s="1" t="s">
        <v>184</v>
      </c>
      <c r="H318" s="1" t="s">
        <v>860</v>
      </c>
      <c r="I318" s="1" t="s">
        <v>1921</v>
      </c>
      <c r="J318" s="1" t="s">
        <v>1922</v>
      </c>
      <c r="K318" s="1" t="s">
        <v>1923</v>
      </c>
      <c r="L318" s="4">
        <v>13000000</v>
      </c>
      <c r="M318" s="4">
        <v>54800000</v>
      </c>
    </row>
    <row r="319" spans="1:13" x14ac:dyDescent="0.2">
      <c r="A319" s="1" t="s">
        <v>1924</v>
      </c>
      <c r="B319" s="2">
        <v>41859</v>
      </c>
      <c r="C319" s="3" t="s">
        <v>1925</v>
      </c>
      <c r="D319" s="1" t="s">
        <v>964</v>
      </c>
      <c r="E319" s="1" t="s">
        <v>1926</v>
      </c>
      <c r="F319" s="1" t="s">
        <v>1927</v>
      </c>
      <c r="G319" s="1" t="s">
        <v>1928</v>
      </c>
      <c r="H319" s="1" t="s">
        <v>1929</v>
      </c>
      <c r="I319" s="1" t="s">
        <v>1930</v>
      </c>
      <c r="J319" s="1" t="s">
        <v>1931</v>
      </c>
      <c r="K319" s="1" t="s">
        <v>1932</v>
      </c>
      <c r="L319" s="4">
        <v>35000000</v>
      </c>
      <c r="M319" s="4">
        <v>196400000</v>
      </c>
    </row>
    <row r="320" spans="1:13" x14ac:dyDescent="0.2">
      <c r="A320" s="1" t="s">
        <v>1933</v>
      </c>
      <c r="B320" s="2">
        <v>42573</v>
      </c>
      <c r="C320" s="3" t="s">
        <v>1934</v>
      </c>
      <c r="D320" s="1" t="s">
        <v>22</v>
      </c>
      <c r="E320" s="1" t="s">
        <v>767</v>
      </c>
      <c r="G320" s="1" t="s">
        <v>1092</v>
      </c>
      <c r="H320" s="1" t="s">
        <v>959</v>
      </c>
      <c r="I320" s="1" t="s">
        <v>1935</v>
      </c>
      <c r="J320" s="1" t="s">
        <v>1736</v>
      </c>
      <c r="K320" s="1" t="s">
        <v>1022</v>
      </c>
      <c r="L320" s="4">
        <v>185000000</v>
      </c>
      <c r="M320" s="4">
        <v>243000000</v>
      </c>
    </row>
    <row r="321" spans="1:13" x14ac:dyDescent="0.2">
      <c r="A321" s="1" t="s">
        <v>1936</v>
      </c>
      <c r="B321" s="2">
        <v>41859</v>
      </c>
      <c r="C321" s="3" t="s">
        <v>1937</v>
      </c>
      <c r="D321" s="1" t="s">
        <v>73</v>
      </c>
      <c r="E321" s="1" t="s">
        <v>1938</v>
      </c>
      <c r="G321" s="1" t="s">
        <v>1118</v>
      </c>
      <c r="H321" s="1" t="s">
        <v>1939</v>
      </c>
      <c r="I321" s="1" t="s">
        <v>1940</v>
      </c>
      <c r="J321" s="1" t="s">
        <v>1941</v>
      </c>
      <c r="K321" s="1" t="s">
        <v>1942</v>
      </c>
      <c r="L321" s="4">
        <v>45000000</v>
      </c>
      <c r="M321" s="4">
        <v>86200000</v>
      </c>
    </row>
    <row r="322" spans="1:13" x14ac:dyDescent="0.2">
      <c r="A322" s="1" t="s">
        <v>1943</v>
      </c>
      <c r="B322" s="2">
        <v>42252</v>
      </c>
      <c r="C322" s="3" t="s">
        <v>1944</v>
      </c>
      <c r="D322" s="1" t="s">
        <v>58</v>
      </c>
      <c r="E322" s="1" t="s">
        <v>1945</v>
      </c>
      <c r="G322" s="1" t="s">
        <v>1673</v>
      </c>
      <c r="H322" s="1" t="s">
        <v>1185</v>
      </c>
      <c r="I322" s="1" t="s">
        <v>621</v>
      </c>
      <c r="J322" s="1" t="s">
        <v>677</v>
      </c>
      <c r="K322" s="1" t="s">
        <v>1946</v>
      </c>
      <c r="L322" s="4">
        <v>30000000</v>
      </c>
      <c r="M322" s="4">
        <v>34400000</v>
      </c>
    </row>
    <row r="323" spans="1:13" x14ac:dyDescent="0.2">
      <c r="A323" s="1" t="s">
        <v>1947</v>
      </c>
      <c r="B323" s="2">
        <v>42227</v>
      </c>
      <c r="C323" s="3" t="s">
        <v>1948</v>
      </c>
      <c r="D323" s="1" t="s">
        <v>58</v>
      </c>
      <c r="E323" s="1" t="s">
        <v>1949</v>
      </c>
      <c r="G323" s="1" t="s">
        <v>1950</v>
      </c>
      <c r="H323" s="1" t="s">
        <v>638</v>
      </c>
      <c r="I323" s="1" t="s">
        <v>1951</v>
      </c>
      <c r="J323" s="1" t="s">
        <v>1952</v>
      </c>
      <c r="K323" s="1" t="s">
        <v>1953</v>
      </c>
      <c r="L323" s="4">
        <v>50000000</v>
      </c>
      <c r="M323" s="4">
        <v>201600000</v>
      </c>
    </row>
    <row r="324" spans="1:13" x14ac:dyDescent="0.2">
      <c r="A324" s="1" t="s">
        <v>1954</v>
      </c>
      <c r="B324" s="2">
        <v>42251</v>
      </c>
      <c r="C324" s="3" t="s">
        <v>1955</v>
      </c>
      <c r="D324" s="1" t="s">
        <v>73</v>
      </c>
      <c r="E324" s="1" t="s">
        <v>1956</v>
      </c>
      <c r="G324" s="1" t="s">
        <v>1957</v>
      </c>
      <c r="H324" s="1" t="s">
        <v>552</v>
      </c>
      <c r="I324" s="1" t="s">
        <v>780</v>
      </c>
      <c r="J324" s="1" t="s">
        <v>501</v>
      </c>
      <c r="K324" s="1" t="s">
        <v>1958</v>
      </c>
      <c r="L324" s="4">
        <v>14000000</v>
      </c>
      <c r="M324" s="4">
        <v>32000000</v>
      </c>
    </row>
    <row r="325" spans="1:13" x14ac:dyDescent="0.2">
      <c r="A325" s="1" t="s">
        <v>1959</v>
      </c>
      <c r="B325" s="2">
        <v>42587</v>
      </c>
      <c r="C325" s="3" t="s">
        <v>1960</v>
      </c>
      <c r="D325" s="1" t="s">
        <v>22</v>
      </c>
      <c r="E325" s="1" t="s">
        <v>711</v>
      </c>
      <c r="G325" s="1" t="s">
        <v>158</v>
      </c>
      <c r="H325" s="1" t="s">
        <v>1961</v>
      </c>
      <c r="I325" s="1" t="s">
        <v>1962</v>
      </c>
      <c r="J325" s="1" t="s">
        <v>485</v>
      </c>
      <c r="K325" s="1" t="s">
        <v>312</v>
      </c>
      <c r="L325" s="4">
        <v>175000000</v>
      </c>
      <c r="M325" s="4">
        <v>636700000</v>
      </c>
    </row>
    <row r="326" spans="1:13" x14ac:dyDescent="0.2">
      <c r="A326" s="1" t="s">
        <v>1963</v>
      </c>
      <c r="B326" s="2">
        <v>41187</v>
      </c>
      <c r="C326" s="3" t="s">
        <v>1964</v>
      </c>
      <c r="D326" s="1" t="s">
        <v>22</v>
      </c>
      <c r="E326" s="1" t="s">
        <v>1965</v>
      </c>
      <c r="G326" s="1" t="s">
        <v>134</v>
      </c>
      <c r="H326" s="1" t="s">
        <v>935</v>
      </c>
      <c r="I326" s="1" t="s">
        <v>1244</v>
      </c>
      <c r="J326" s="1" t="s">
        <v>1966</v>
      </c>
      <c r="K326" s="1" t="s">
        <v>206</v>
      </c>
      <c r="L326" s="4">
        <v>43000000</v>
      </c>
      <c r="M326" s="4">
        <v>376100000</v>
      </c>
    </row>
    <row r="327" spans="1:13" x14ac:dyDescent="0.2">
      <c r="A327" s="1" t="s">
        <v>1967</v>
      </c>
      <c r="B327" s="2">
        <v>41822</v>
      </c>
      <c r="C327" s="3" t="s">
        <v>1968</v>
      </c>
      <c r="D327" s="1" t="s">
        <v>39</v>
      </c>
      <c r="E327" s="1" t="s">
        <v>721</v>
      </c>
      <c r="G327" s="1" t="s">
        <v>860</v>
      </c>
      <c r="H327" s="1" t="s">
        <v>1110</v>
      </c>
      <c r="I327" s="1" t="s">
        <v>129</v>
      </c>
      <c r="J327" s="1" t="s">
        <v>102</v>
      </c>
      <c r="K327" s="1" t="s">
        <v>1969</v>
      </c>
      <c r="L327" s="4">
        <v>20000000</v>
      </c>
      <c r="M327" s="4">
        <v>100500000</v>
      </c>
    </row>
    <row r="328" spans="1:13" x14ac:dyDescent="0.2">
      <c r="A328" s="1" t="s">
        <v>1970</v>
      </c>
      <c r="B328" s="2">
        <v>41089</v>
      </c>
      <c r="C328" s="3" t="s">
        <v>1971</v>
      </c>
      <c r="D328" s="1" t="s">
        <v>39</v>
      </c>
      <c r="E328" s="1" t="s">
        <v>1972</v>
      </c>
      <c r="G328" s="1" t="s">
        <v>32</v>
      </c>
      <c r="H328" s="1" t="s">
        <v>263</v>
      </c>
      <c r="I328" s="1" t="s">
        <v>1972</v>
      </c>
      <c r="J328" s="1" t="s">
        <v>1973</v>
      </c>
      <c r="K328" s="1" t="s">
        <v>590</v>
      </c>
      <c r="L328" s="4">
        <v>51000000</v>
      </c>
      <c r="M328" s="4">
        <v>549400000</v>
      </c>
    </row>
    <row r="329" spans="1:13" x14ac:dyDescent="0.2">
      <c r="A329" s="1" t="s">
        <v>1974</v>
      </c>
      <c r="B329" s="2">
        <v>42179</v>
      </c>
      <c r="C329" s="3" t="s">
        <v>1975</v>
      </c>
      <c r="D329" s="1" t="s">
        <v>39</v>
      </c>
      <c r="E329" s="1" t="s">
        <v>1972</v>
      </c>
      <c r="G329" s="1" t="s">
        <v>1976</v>
      </c>
      <c r="H329" s="1" t="s">
        <v>1977</v>
      </c>
      <c r="I329" s="1" t="s">
        <v>1972</v>
      </c>
      <c r="J329" s="1" t="s">
        <v>734</v>
      </c>
      <c r="K329" s="1" t="s">
        <v>1973</v>
      </c>
      <c r="L329" s="4">
        <v>68000000</v>
      </c>
      <c r="M329" s="4">
        <v>216700000</v>
      </c>
    </row>
    <row r="330" spans="1:13" x14ac:dyDescent="0.2">
      <c r="A330" s="1" t="s">
        <v>1978</v>
      </c>
      <c r="B330" s="2">
        <v>41849</v>
      </c>
      <c r="C330" s="3" t="s">
        <v>1979</v>
      </c>
      <c r="D330" s="1" t="s">
        <v>22</v>
      </c>
      <c r="E330" s="1" t="s">
        <v>1980</v>
      </c>
      <c r="G330" s="1" t="s">
        <v>1981</v>
      </c>
      <c r="H330" s="1" t="s">
        <v>1982</v>
      </c>
      <c r="I330" s="1" t="s">
        <v>1983</v>
      </c>
      <c r="J330" s="1" t="s">
        <v>1984</v>
      </c>
      <c r="K330" s="1" t="s">
        <v>1985</v>
      </c>
      <c r="L330" s="4">
        <v>125000000</v>
      </c>
      <c r="M330" s="4">
        <v>493300000</v>
      </c>
    </row>
    <row r="331" spans="1:13" x14ac:dyDescent="0.2">
      <c r="A331" s="1" t="s">
        <v>1986</v>
      </c>
      <c r="B331" s="2">
        <v>42512</v>
      </c>
      <c r="C331" s="3" t="s">
        <v>1987</v>
      </c>
      <c r="D331" s="1" t="s">
        <v>22</v>
      </c>
      <c r="E331" s="1" t="s">
        <v>682</v>
      </c>
      <c r="G331" s="1" t="s">
        <v>1981</v>
      </c>
      <c r="H331" s="1" t="s">
        <v>1988</v>
      </c>
      <c r="I331" s="1" t="s">
        <v>1989</v>
      </c>
      <c r="J331" s="1" t="s">
        <v>1990</v>
      </c>
      <c r="K331" s="1" t="s">
        <v>1991</v>
      </c>
      <c r="L331" s="4">
        <v>135000000</v>
      </c>
      <c r="M331" s="4">
        <v>242500000</v>
      </c>
    </row>
    <row r="332" spans="1:13" x14ac:dyDescent="0.2">
      <c r="A332" s="1" t="s">
        <v>1992</v>
      </c>
      <c r="B332" s="2">
        <v>42177</v>
      </c>
      <c r="C332" s="3" t="s">
        <v>1993</v>
      </c>
      <c r="D332" s="1" t="s">
        <v>155</v>
      </c>
      <c r="E332" s="1" t="s">
        <v>1994</v>
      </c>
      <c r="G332" s="1" t="s">
        <v>1805</v>
      </c>
      <c r="H332" s="1" t="s">
        <v>1995</v>
      </c>
      <c r="I332" s="1" t="s">
        <v>1321</v>
      </c>
      <c r="J332" s="1" t="s">
        <v>487</v>
      </c>
      <c r="K332" s="1" t="s">
        <v>83</v>
      </c>
      <c r="L332" s="4">
        <v>155000000</v>
      </c>
      <c r="M332" s="4">
        <v>440600000</v>
      </c>
    </row>
    <row r="333" spans="1:13" x14ac:dyDescent="0.2">
      <c r="A333" s="1" t="s">
        <v>1996</v>
      </c>
      <c r="B333" s="2">
        <v>41278</v>
      </c>
      <c r="C333" s="3" t="s">
        <v>1997</v>
      </c>
      <c r="D333" s="1" t="s">
        <v>147</v>
      </c>
      <c r="E333" s="1" t="s">
        <v>1998</v>
      </c>
      <c r="G333" s="1" t="s">
        <v>1594</v>
      </c>
      <c r="H333" s="1" t="s">
        <v>1999</v>
      </c>
      <c r="I333" s="1" t="s">
        <v>2000</v>
      </c>
      <c r="J333" s="1" t="s">
        <v>2001</v>
      </c>
      <c r="K333" s="1" t="s">
        <v>2002</v>
      </c>
      <c r="L333" s="4">
        <v>20000000</v>
      </c>
      <c r="M333" s="4">
        <v>47200000</v>
      </c>
    </row>
    <row r="334" spans="1:13" x14ac:dyDescent="0.2">
      <c r="A334" s="1" t="s">
        <v>2003</v>
      </c>
      <c r="B334" s="2">
        <v>41666</v>
      </c>
      <c r="C334" s="3" t="s">
        <v>2004</v>
      </c>
      <c r="D334" s="1" t="s">
        <v>39</v>
      </c>
      <c r="E334" s="1" t="s">
        <v>2005</v>
      </c>
      <c r="G334" s="1" t="s">
        <v>648</v>
      </c>
      <c r="H334" s="1" t="s">
        <v>492</v>
      </c>
      <c r="I334" s="1" t="s">
        <v>763</v>
      </c>
      <c r="J334" s="1" t="s">
        <v>105</v>
      </c>
      <c r="K334" s="1" t="s">
        <v>749</v>
      </c>
      <c r="L334" s="4">
        <v>8000000</v>
      </c>
      <c r="M334" s="4">
        <v>40500000</v>
      </c>
    </row>
    <row r="335" spans="1:13" x14ac:dyDescent="0.2">
      <c r="A335" s="1" t="s">
        <v>2006</v>
      </c>
      <c r="B335" s="2">
        <v>42222</v>
      </c>
      <c r="C335" s="3" t="s">
        <v>2007</v>
      </c>
      <c r="D335" s="1" t="s">
        <v>73</v>
      </c>
      <c r="E335" s="1" t="s">
        <v>1342</v>
      </c>
      <c r="G335" s="1" t="s">
        <v>2008</v>
      </c>
      <c r="H335" s="1" t="s">
        <v>52</v>
      </c>
      <c r="I335" s="1" t="s">
        <v>890</v>
      </c>
      <c r="J335" s="1" t="s">
        <v>2009</v>
      </c>
      <c r="K335" s="1" t="s">
        <v>2010</v>
      </c>
      <c r="L335" s="4">
        <v>26000000</v>
      </c>
      <c r="M335" s="4">
        <v>24900000</v>
      </c>
    </row>
    <row r="336" spans="1:13" x14ac:dyDescent="0.2">
      <c r="A336" s="1" t="s">
        <v>2011</v>
      </c>
      <c r="B336" s="2">
        <v>42391</v>
      </c>
      <c r="C336" s="3" t="s">
        <v>2012</v>
      </c>
      <c r="D336" s="1" t="s">
        <v>155</v>
      </c>
      <c r="E336" s="1" t="s">
        <v>2013</v>
      </c>
      <c r="G336" s="1" t="s">
        <v>1026</v>
      </c>
      <c r="H336" s="1" t="s">
        <v>2014</v>
      </c>
      <c r="I336" s="1" t="s">
        <v>2015</v>
      </c>
      <c r="J336" s="1" t="s">
        <v>1577</v>
      </c>
      <c r="K336" s="1" t="s">
        <v>2016</v>
      </c>
      <c r="L336" s="4">
        <v>35000000</v>
      </c>
      <c r="M336" s="4">
        <v>110700000</v>
      </c>
    </row>
    <row r="337" spans="1:13" x14ac:dyDescent="0.2">
      <c r="A337" s="1" t="s">
        <v>2017</v>
      </c>
      <c r="B337" s="2">
        <v>42118</v>
      </c>
      <c r="C337" s="3" t="s">
        <v>2018</v>
      </c>
      <c r="D337" s="1" t="s">
        <v>179</v>
      </c>
      <c r="E337" s="1" t="s">
        <v>2019</v>
      </c>
      <c r="G337" s="1" t="s">
        <v>1819</v>
      </c>
      <c r="H337" s="1" t="s">
        <v>2020</v>
      </c>
      <c r="I337" s="1" t="s">
        <v>60</v>
      </c>
      <c r="J337" s="1" t="s">
        <v>2021</v>
      </c>
      <c r="K337" s="1" t="s">
        <v>2022</v>
      </c>
      <c r="L337" s="4">
        <v>25000000</v>
      </c>
      <c r="M337" s="4">
        <v>65700000</v>
      </c>
    </row>
    <row r="338" spans="1:13" x14ac:dyDescent="0.2">
      <c r="A338" s="1" t="s">
        <v>2023</v>
      </c>
      <c r="B338" s="2">
        <v>41093</v>
      </c>
      <c r="C338" s="3" t="s">
        <v>2024</v>
      </c>
      <c r="D338" s="1" t="s">
        <v>22</v>
      </c>
      <c r="E338" s="1" t="s">
        <v>2025</v>
      </c>
      <c r="G338" s="1" t="s">
        <v>2026</v>
      </c>
      <c r="H338" s="1" t="s">
        <v>182</v>
      </c>
      <c r="I338" s="1" t="s">
        <v>205</v>
      </c>
      <c r="J338" s="1" t="s">
        <v>2027</v>
      </c>
      <c r="K338" s="1" t="s">
        <v>1230</v>
      </c>
      <c r="L338" s="4">
        <v>230000000</v>
      </c>
      <c r="M338" s="4">
        <v>757900000</v>
      </c>
    </row>
    <row r="339" spans="1:13" x14ac:dyDescent="0.2">
      <c r="A339" s="1" t="s">
        <v>2028</v>
      </c>
      <c r="B339" s="2">
        <v>42495</v>
      </c>
      <c r="C339" s="3" t="s">
        <v>2029</v>
      </c>
      <c r="D339" s="1" t="s">
        <v>39</v>
      </c>
      <c r="E339" s="1" t="s">
        <v>2030</v>
      </c>
      <c r="F339" s="1" t="s">
        <v>2031</v>
      </c>
      <c r="G339" s="1" t="s">
        <v>735</v>
      </c>
      <c r="H339" s="1" t="s">
        <v>1129</v>
      </c>
      <c r="I339" s="1" t="s">
        <v>2032</v>
      </c>
      <c r="J339" s="1" t="s">
        <v>508</v>
      </c>
      <c r="K339" s="1" t="s">
        <v>803</v>
      </c>
      <c r="L339" s="4">
        <v>73000000</v>
      </c>
      <c r="M339" s="4">
        <v>346900000</v>
      </c>
    </row>
    <row r="340" spans="1:13" x14ac:dyDescent="0.2">
      <c r="A340" s="1" t="s">
        <v>2033</v>
      </c>
      <c r="B340" s="2">
        <v>41033</v>
      </c>
      <c r="C340" s="3" t="s">
        <v>2034</v>
      </c>
      <c r="D340" s="1" t="s">
        <v>39</v>
      </c>
      <c r="E340" s="1" t="s">
        <v>2035</v>
      </c>
      <c r="G340" s="1" t="s">
        <v>2036</v>
      </c>
      <c r="H340" s="1" t="s">
        <v>2037</v>
      </c>
      <c r="I340" s="1" t="s">
        <v>457</v>
      </c>
      <c r="J340" s="1" t="s">
        <v>1842</v>
      </c>
      <c r="K340" s="1" t="s">
        <v>2038</v>
      </c>
      <c r="L340" s="4">
        <v>10000000</v>
      </c>
      <c r="M340" s="4">
        <v>136800000</v>
      </c>
    </row>
    <row r="341" spans="1:13" x14ac:dyDescent="0.2">
      <c r="A341" s="1" t="s">
        <v>2039</v>
      </c>
      <c r="B341" s="2">
        <v>42349</v>
      </c>
      <c r="C341" s="3" t="s">
        <v>2040</v>
      </c>
      <c r="D341" s="1" t="s">
        <v>58</v>
      </c>
      <c r="E341" s="1" t="s">
        <v>2041</v>
      </c>
      <c r="G341" s="1" t="s">
        <v>2042</v>
      </c>
      <c r="H341" s="1" t="s">
        <v>595</v>
      </c>
      <c r="I341" s="1" t="s">
        <v>824</v>
      </c>
      <c r="J341" s="1" t="s">
        <v>415</v>
      </c>
      <c r="K341" s="1" t="s">
        <v>1660</v>
      </c>
      <c r="L341" s="4">
        <v>28000000</v>
      </c>
      <c r="M341" s="4">
        <v>133300000</v>
      </c>
    </row>
    <row r="342" spans="1:13" x14ac:dyDescent="0.2">
      <c r="A342" s="1" t="s">
        <v>2043</v>
      </c>
      <c r="B342" s="2">
        <v>41439</v>
      </c>
      <c r="C342" s="3" t="s">
        <v>2044</v>
      </c>
      <c r="D342" s="1" t="s">
        <v>39</v>
      </c>
      <c r="E342" s="1" t="s">
        <v>2045</v>
      </c>
      <c r="G342" s="1" t="s">
        <v>1469</v>
      </c>
      <c r="H342" s="1" t="s">
        <v>2046</v>
      </c>
      <c r="I342" s="1" t="s">
        <v>2047</v>
      </c>
      <c r="J342" s="1" t="s">
        <v>2048</v>
      </c>
      <c r="K342" s="1" t="s">
        <v>2049</v>
      </c>
      <c r="L342" s="4">
        <v>8000000</v>
      </c>
      <c r="M342" s="4">
        <v>19100000</v>
      </c>
    </row>
    <row r="343" spans="1:13" x14ac:dyDescent="0.2">
      <c r="A343" s="1" t="s">
        <v>2050</v>
      </c>
      <c r="B343" s="2">
        <v>41924</v>
      </c>
      <c r="C343" s="3" t="s">
        <v>2051</v>
      </c>
      <c r="D343" s="1" t="s">
        <v>504</v>
      </c>
      <c r="E343" s="1" t="s">
        <v>2052</v>
      </c>
      <c r="G343" s="1" t="s">
        <v>264</v>
      </c>
      <c r="H343" s="1" t="s">
        <v>447</v>
      </c>
      <c r="I343" s="1" t="s">
        <v>1935</v>
      </c>
      <c r="J343" s="1" t="s">
        <v>43</v>
      </c>
      <c r="L343" s="4">
        <v>50000000</v>
      </c>
      <c r="M343" s="4">
        <v>99800000</v>
      </c>
    </row>
    <row r="344" spans="1:13" x14ac:dyDescent="0.2">
      <c r="A344" s="1" t="s">
        <v>2053</v>
      </c>
      <c r="B344" s="2">
        <v>42468</v>
      </c>
      <c r="C344" s="3" t="s">
        <v>2054</v>
      </c>
      <c r="D344" s="1" t="s">
        <v>39</v>
      </c>
      <c r="E344" s="1" t="s">
        <v>721</v>
      </c>
      <c r="G344" s="1" t="s">
        <v>860</v>
      </c>
      <c r="H344" s="1" t="s">
        <v>265</v>
      </c>
      <c r="I344" s="1" t="s">
        <v>1612</v>
      </c>
      <c r="J344" s="1" t="s">
        <v>2055</v>
      </c>
      <c r="K344" s="1" t="s">
        <v>510</v>
      </c>
      <c r="L344" s="4">
        <v>29000000</v>
      </c>
      <c r="M344" s="4">
        <v>78600000</v>
      </c>
    </row>
    <row r="345" spans="1:13" x14ac:dyDescent="0.2">
      <c r="A345" s="1" t="s">
        <v>2056</v>
      </c>
      <c r="B345" s="2">
        <v>41131</v>
      </c>
      <c r="C345" s="3" t="s">
        <v>2057</v>
      </c>
      <c r="D345" s="1" t="s">
        <v>22</v>
      </c>
      <c r="E345" s="1" t="s">
        <v>2058</v>
      </c>
      <c r="G345" s="1" t="s">
        <v>932</v>
      </c>
      <c r="H345" s="1" t="s">
        <v>2059</v>
      </c>
      <c r="I345" s="1" t="s">
        <v>1379</v>
      </c>
      <c r="J345" s="1" t="s">
        <v>109</v>
      </c>
      <c r="K345" s="1" t="s">
        <v>1789</v>
      </c>
      <c r="L345" s="4">
        <v>125000000</v>
      </c>
      <c r="M345" s="4">
        <v>276100000</v>
      </c>
    </row>
    <row r="346" spans="1:13" x14ac:dyDescent="0.2">
      <c r="A346" s="1" t="s">
        <v>2060</v>
      </c>
      <c r="B346" s="2">
        <v>41882</v>
      </c>
      <c r="C346" s="3" t="s">
        <v>2061</v>
      </c>
      <c r="D346" s="1" t="s">
        <v>504</v>
      </c>
      <c r="E346" s="1" t="s">
        <v>2062</v>
      </c>
      <c r="F346" s="1" t="s">
        <v>2063</v>
      </c>
      <c r="G346" s="1" t="s">
        <v>1836</v>
      </c>
      <c r="H346" s="1" t="s">
        <v>102</v>
      </c>
      <c r="I346" s="1" t="s">
        <v>2064</v>
      </c>
      <c r="J346" s="1" t="s">
        <v>2065</v>
      </c>
      <c r="K346" s="1" t="s">
        <v>1631</v>
      </c>
      <c r="L346" s="4">
        <v>60000000</v>
      </c>
      <c r="M346" s="4">
        <v>109300000</v>
      </c>
    </row>
    <row r="347" spans="1:13" x14ac:dyDescent="0.2">
      <c r="A347" s="1" t="s">
        <v>2066</v>
      </c>
      <c r="B347" s="2">
        <v>42391</v>
      </c>
      <c r="C347" s="3" t="s">
        <v>2067</v>
      </c>
      <c r="D347" s="1" t="s">
        <v>147</v>
      </c>
      <c r="E347" s="1" t="s">
        <v>2068</v>
      </c>
      <c r="G347" s="1" t="s">
        <v>2069</v>
      </c>
      <c r="H347" s="1" t="s">
        <v>2070</v>
      </c>
      <c r="I347" s="1" t="s">
        <v>2071</v>
      </c>
      <c r="J347" s="1" t="s">
        <v>2072</v>
      </c>
      <c r="L347" s="4">
        <v>10000000</v>
      </c>
      <c r="M347" s="4">
        <v>64200000</v>
      </c>
    </row>
    <row r="348" spans="1:13" x14ac:dyDescent="0.2">
      <c r="A348" s="1" t="s">
        <v>2073</v>
      </c>
      <c r="B348" s="2">
        <v>41502</v>
      </c>
      <c r="C348" s="3" t="s">
        <v>2074</v>
      </c>
      <c r="D348" s="1" t="s">
        <v>73</v>
      </c>
      <c r="E348" s="1" t="s">
        <v>2075</v>
      </c>
      <c r="G348" s="1" t="s">
        <v>1909</v>
      </c>
      <c r="H348" s="1" t="s">
        <v>2076</v>
      </c>
      <c r="I348" s="1" t="s">
        <v>112</v>
      </c>
      <c r="J348" s="1" t="s">
        <v>134</v>
      </c>
      <c r="K348" s="1" t="s">
        <v>669</v>
      </c>
      <c r="L348" s="4">
        <v>30000000</v>
      </c>
      <c r="M348" s="4">
        <v>176600000</v>
      </c>
    </row>
    <row r="349" spans="1:13" x14ac:dyDescent="0.2">
      <c r="A349" s="1" t="s">
        <v>2077</v>
      </c>
      <c r="B349" s="2">
        <v>41012</v>
      </c>
      <c r="C349" s="3" t="s">
        <v>2078</v>
      </c>
      <c r="D349" s="1" t="s">
        <v>147</v>
      </c>
      <c r="E349" s="1" t="s">
        <v>2079</v>
      </c>
      <c r="G349" s="1" t="s">
        <v>1083</v>
      </c>
      <c r="H349" s="1" t="s">
        <v>2080</v>
      </c>
      <c r="I349" s="1" t="s">
        <v>2081</v>
      </c>
      <c r="J349" s="1" t="s">
        <v>354</v>
      </c>
      <c r="K349" s="1" t="s">
        <v>2082</v>
      </c>
      <c r="L349" s="4">
        <v>30000000</v>
      </c>
      <c r="M349" s="4">
        <v>66500000</v>
      </c>
    </row>
    <row r="350" spans="1:13" x14ac:dyDescent="0.2">
      <c r="A350" s="1" t="s">
        <v>2083</v>
      </c>
      <c r="B350" s="2">
        <v>41348</v>
      </c>
      <c r="C350" s="3" t="s">
        <v>2084</v>
      </c>
      <c r="D350" s="1" t="s">
        <v>318</v>
      </c>
      <c r="E350" s="1" t="s">
        <v>2085</v>
      </c>
      <c r="G350" s="1" t="s">
        <v>2086</v>
      </c>
      <c r="H350" s="1" t="s">
        <v>2087</v>
      </c>
      <c r="I350" s="1" t="s">
        <v>2088</v>
      </c>
      <c r="J350" s="1" t="s">
        <v>2089</v>
      </c>
      <c r="K350" s="1" t="s">
        <v>2090</v>
      </c>
      <c r="L350" s="4">
        <v>13000000</v>
      </c>
      <c r="M350" s="4">
        <v>68600000</v>
      </c>
    </row>
    <row r="351" spans="1:13" x14ac:dyDescent="0.2">
      <c r="A351" s="1" t="s">
        <v>2091</v>
      </c>
      <c r="B351" s="2">
        <v>41131</v>
      </c>
      <c r="C351" s="3" t="s">
        <v>2092</v>
      </c>
      <c r="D351" s="1" t="s">
        <v>39</v>
      </c>
      <c r="E351" s="1" t="s">
        <v>2093</v>
      </c>
      <c r="G351" s="1" t="s">
        <v>540</v>
      </c>
      <c r="H351" s="1" t="s">
        <v>2094</v>
      </c>
      <c r="I351" s="1" t="s">
        <v>735</v>
      </c>
      <c r="J351" s="1" t="s">
        <v>2095</v>
      </c>
      <c r="K351" s="1" t="s">
        <v>1495</v>
      </c>
      <c r="L351" s="4">
        <v>95000000</v>
      </c>
      <c r="M351" s="4">
        <v>104900000</v>
      </c>
    </row>
    <row r="352" spans="1:13" x14ac:dyDescent="0.2">
      <c r="A352" s="1" t="s">
        <v>2096</v>
      </c>
      <c r="B352" s="2">
        <v>41159</v>
      </c>
      <c r="C352" s="3" t="s">
        <v>2097</v>
      </c>
      <c r="D352" s="1" t="s">
        <v>22</v>
      </c>
      <c r="E352" s="1" t="s">
        <v>2098</v>
      </c>
      <c r="G352" s="1" t="s">
        <v>277</v>
      </c>
      <c r="H352" s="1" t="s">
        <v>82</v>
      </c>
      <c r="I352" s="1" t="s">
        <v>2099</v>
      </c>
      <c r="J352" s="1" t="s">
        <v>2100</v>
      </c>
      <c r="K352" s="1" t="s">
        <v>2101</v>
      </c>
      <c r="L352" s="4">
        <v>20000000</v>
      </c>
      <c r="M352" s="4">
        <v>16900000</v>
      </c>
    </row>
    <row r="353" spans="1:13" x14ac:dyDescent="0.2">
      <c r="A353" s="1" t="s">
        <v>2102</v>
      </c>
      <c r="B353" s="2">
        <v>41243</v>
      </c>
      <c r="C353" s="3" t="s">
        <v>2103</v>
      </c>
      <c r="D353" s="1" t="s">
        <v>147</v>
      </c>
      <c r="E353" s="1" t="s">
        <v>2104</v>
      </c>
      <c r="G353" s="1" t="s">
        <v>2105</v>
      </c>
      <c r="H353" s="1" t="s">
        <v>2106</v>
      </c>
      <c r="L353" s="4">
        <v>10000000</v>
      </c>
      <c r="M353" s="4">
        <v>8900000</v>
      </c>
    </row>
    <row r="354" spans="1:13" x14ac:dyDescent="0.2">
      <c r="A354" s="1" t="s">
        <v>2107</v>
      </c>
      <c r="B354" s="2">
        <v>41474</v>
      </c>
      <c r="C354" s="3" t="s">
        <v>2108</v>
      </c>
      <c r="D354" s="1" t="s">
        <v>15</v>
      </c>
      <c r="E354" s="1" t="s">
        <v>1046</v>
      </c>
      <c r="G354" s="1" t="s">
        <v>1047</v>
      </c>
      <c r="H354" s="1" t="s">
        <v>2109</v>
      </c>
      <c r="I354" s="1" t="s">
        <v>2110</v>
      </c>
      <c r="J354" s="1" t="s">
        <v>2111</v>
      </c>
      <c r="K354" s="1" t="s">
        <v>2112</v>
      </c>
      <c r="L354" s="4">
        <v>20000000</v>
      </c>
      <c r="M354" s="4">
        <v>318000000</v>
      </c>
    </row>
    <row r="355" spans="1:13" x14ac:dyDescent="0.2">
      <c r="A355" s="1" t="s">
        <v>2113</v>
      </c>
      <c r="B355" s="2">
        <v>42528</v>
      </c>
      <c r="C355" s="3" t="s">
        <v>2114</v>
      </c>
      <c r="D355" s="1" t="s">
        <v>147</v>
      </c>
      <c r="E355" s="1" t="s">
        <v>1046</v>
      </c>
      <c r="G355" s="1" t="s">
        <v>1047</v>
      </c>
      <c r="H355" s="1" t="s">
        <v>2109</v>
      </c>
      <c r="L355" s="4">
        <v>40000000</v>
      </c>
      <c r="M355" s="4">
        <v>319500000</v>
      </c>
    </row>
    <row r="356" spans="1:13" x14ac:dyDescent="0.2">
      <c r="A356" s="1" t="s">
        <v>2115</v>
      </c>
      <c r="B356" s="2">
        <v>41355</v>
      </c>
      <c r="C356" s="3" t="s">
        <v>2116</v>
      </c>
      <c r="D356" s="1" t="s">
        <v>140</v>
      </c>
      <c r="E356" s="1" t="s">
        <v>2117</v>
      </c>
      <c r="F356" s="1" t="s">
        <v>2118</v>
      </c>
      <c r="G356" s="1" t="s">
        <v>852</v>
      </c>
      <c r="H356" s="1" t="s">
        <v>574</v>
      </c>
      <c r="I356" s="1" t="s">
        <v>182</v>
      </c>
      <c r="J356" s="1" t="s">
        <v>720</v>
      </c>
      <c r="K356" s="1" t="s">
        <v>128</v>
      </c>
      <c r="L356" s="4">
        <v>135000000</v>
      </c>
      <c r="M356" s="4">
        <v>587200000</v>
      </c>
    </row>
    <row r="357" spans="1:13" x14ac:dyDescent="0.2">
      <c r="A357" s="1" t="s">
        <v>2119</v>
      </c>
      <c r="B357" s="2">
        <v>42252</v>
      </c>
      <c r="C357" s="3" t="s">
        <v>2120</v>
      </c>
      <c r="D357" s="1" t="s">
        <v>73</v>
      </c>
      <c r="E357" s="1" t="s">
        <v>1203</v>
      </c>
      <c r="G357" s="1" t="s">
        <v>1205</v>
      </c>
      <c r="H357" s="1" t="s">
        <v>754</v>
      </c>
      <c r="I357" s="1" t="s">
        <v>2121</v>
      </c>
      <c r="J357" s="1" t="s">
        <v>501</v>
      </c>
      <c r="L357" s="4">
        <v>15000000</v>
      </c>
      <c r="M357" s="4">
        <v>64200000</v>
      </c>
    </row>
    <row r="358" spans="1:13" x14ac:dyDescent="0.2">
      <c r="A358" s="1" t="s">
        <v>2122</v>
      </c>
      <c r="B358" s="2">
        <v>42503</v>
      </c>
      <c r="C358" s="3" t="s">
        <v>2123</v>
      </c>
      <c r="D358" s="1" t="s">
        <v>147</v>
      </c>
      <c r="E358" s="1" t="s">
        <v>2124</v>
      </c>
      <c r="G358" s="1" t="s">
        <v>1682</v>
      </c>
      <c r="H358" s="1" t="s">
        <v>1864</v>
      </c>
      <c r="I358" s="1" t="s">
        <v>2125</v>
      </c>
      <c r="J358" s="1" t="s">
        <v>2126</v>
      </c>
      <c r="K358" s="1" t="s">
        <v>2127</v>
      </c>
      <c r="L358" s="4">
        <v>4000000</v>
      </c>
      <c r="M358" s="4">
        <v>10900000</v>
      </c>
    </row>
    <row r="359" spans="1:13" x14ac:dyDescent="0.2">
      <c r="A359" s="1" t="s">
        <v>2128</v>
      </c>
      <c r="B359" s="2">
        <v>40914</v>
      </c>
      <c r="C359" s="3" t="s">
        <v>2129</v>
      </c>
      <c r="D359" s="1" t="s">
        <v>147</v>
      </c>
      <c r="E359" s="1" t="s">
        <v>2068</v>
      </c>
      <c r="G359" s="1" t="s">
        <v>2130</v>
      </c>
      <c r="H359" s="1" t="s">
        <v>2131</v>
      </c>
      <c r="I359" s="1" t="s">
        <v>2132</v>
      </c>
      <c r="J359" s="1" t="s">
        <v>2133</v>
      </c>
      <c r="L359" s="4">
        <v>1000000</v>
      </c>
      <c r="M359" s="4">
        <v>101800000</v>
      </c>
    </row>
    <row r="360" spans="1:13" x14ac:dyDescent="0.2">
      <c r="A360" s="1" t="s">
        <v>2134</v>
      </c>
      <c r="B360" s="2">
        <v>41045</v>
      </c>
      <c r="C360" s="3" t="s">
        <v>2135</v>
      </c>
      <c r="D360" s="1" t="s">
        <v>39</v>
      </c>
      <c r="E360" s="1" t="s">
        <v>2136</v>
      </c>
      <c r="G360" s="1" t="s">
        <v>1278</v>
      </c>
      <c r="H360" s="1" t="s">
        <v>1836</v>
      </c>
      <c r="I360" s="1" t="s">
        <v>507</v>
      </c>
      <c r="J360" s="1" t="s">
        <v>1981</v>
      </c>
      <c r="K360" s="1" t="s">
        <v>2137</v>
      </c>
      <c r="L360" s="4">
        <v>65000000</v>
      </c>
      <c r="M360" s="4">
        <v>179400000</v>
      </c>
    </row>
    <row r="361" spans="1:13" x14ac:dyDescent="0.2">
      <c r="A361" s="1" t="s">
        <v>2138</v>
      </c>
      <c r="B361" s="2">
        <v>42447</v>
      </c>
      <c r="C361" s="3" t="s">
        <v>2139</v>
      </c>
      <c r="D361" s="1" t="s">
        <v>140</v>
      </c>
      <c r="E361" s="1" t="s">
        <v>1680</v>
      </c>
      <c r="G361" s="1" t="s">
        <v>620</v>
      </c>
      <c r="H361" s="1" t="s">
        <v>622</v>
      </c>
      <c r="I361" s="1" t="s">
        <v>1921</v>
      </c>
      <c r="J361" s="1" t="s">
        <v>677</v>
      </c>
      <c r="K361" s="1" t="s">
        <v>623</v>
      </c>
      <c r="L361" s="4">
        <v>110000000</v>
      </c>
      <c r="M361" s="4">
        <v>179200000</v>
      </c>
    </row>
    <row r="362" spans="1:13" x14ac:dyDescent="0.2">
      <c r="A362" s="1" t="s">
        <v>2140</v>
      </c>
      <c r="B362" s="2">
        <v>42082</v>
      </c>
      <c r="C362" s="3" t="s">
        <v>2141</v>
      </c>
      <c r="D362" s="1" t="s">
        <v>155</v>
      </c>
      <c r="E362" s="1" t="s">
        <v>1680</v>
      </c>
      <c r="G362" s="1" t="s">
        <v>620</v>
      </c>
      <c r="H362" s="1" t="s">
        <v>621</v>
      </c>
      <c r="I362" s="1" t="s">
        <v>622</v>
      </c>
      <c r="J362" s="1" t="s">
        <v>623</v>
      </c>
      <c r="K362" s="1" t="s">
        <v>1921</v>
      </c>
      <c r="L362" s="4">
        <v>110000000</v>
      </c>
      <c r="M362" s="4">
        <v>297300000</v>
      </c>
    </row>
    <row r="363" spans="1:13" x14ac:dyDescent="0.2">
      <c r="A363" s="1" t="s">
        <v>2142</v>
      </c>
      <c r="B363" s="2">
        <v>41894</v>
      </c>
      <c r="C363" s="3" t="s">
        <v>2143</v>
      </c>
      <c r="D363" s="1" t="s">
        <v>73</v>
      </c>
      <c r="E363" s="1" t="s">
        <v>2144</v>
      </c>
      <c r="G363" s="1" t="s">
        <v>483</v>
      </c>
      <c r="H363" s="1" t="s">
        <v>486</v>
      </c>
      <c r="I363" s="1" t="s">
        <v>718</v>
      </c>
      <c r="J363" s="1" t="s">
        <v>2121</v>
      </c>
      <c r="K363" s="1" t="s">
        <v>355</v>
      </c>
      <c r="L363" s="4">
        <v>12600000</v>
      </c>
      <c r="M363" s="4">
        <v>18700000</v>
      </c>
    </row>
    <row r="364" spans="1:13" x14ac:dyDescent="0.2">
      <c r="A364" s="1" t="s">
        <v>2145</v>
      </c>
      <c r="B364" s="2">
        <v>42047</v>
      </c>
      <c r="C364" s="3" t="s">
        <v>2146</v>
      </c>
      <c r="D364" s="1" t="s">
        <v>39</v>
      </c>
      <c r="E364" s="1" t="s">
        <v>2147</v>
      </c>
      <c r="G364" s="1" t="s">
        <v>2148</v>
      </c>
      <c r="H364" s="1" t="s">
        <v>1448</v>
      </c>
      <c r="I364" s="1" t="s">
        <v>192</v>
      </c>
      <c r="J364" s="1" t="s">
        <v>2149</v>
      </c>
      <c r="K364" s="1" t="s">
        <v>129</v>
      </c>
      <c r="L364" s="4">
        <v>8500000</v>
      </c>
      <c r="M364" s="4">
        <v>43500000</v>
      </c>
    </row>
    <row r="365" spans="1:13" x14ac:dyDescent="0.2">
      <c r="A365" s="1" t="s">
        <v>2150</v>
      </c>
      <c r="B365" s="2">
        <v>41425</v>
      </c>
      <c r="C365" s="3" t="s">
        <v>2151</v>
      </c>
      <c r="D365" s="1" t="s">
        <v>132</v>
      </c>
      <c r="E365" s="1" t="s">
        <v>2152</v>
      </c>
      <c r="G365" s="1" t="s">
        <v>2153</v>
      </c>
      <c r="H365" s="1" t="s">
        <v>2154</v>
      </c>
      <c r="I365" s="1" t="s">
        <v>2155</v>
      </c>
      <c r="J365" s="1" t="s">
        <v>2156</v>
      </c>
      <c r="K365" s="1" t="s">
        <v>1311</v>
      </c>
      <c r="L365" s="4">
        <v>6500000</v>
      </c>
      <c r="M365" s="4">
        <v>2400000</v>
      </c>
    </row>
    <row r="366" spans="1:13" x14ac:dyDescent="0.2">
      <c r="A366" s="1" t="s">
        <v>2157</v>
      </c>
      <c r="B366" s="2">
        <v>41889</v>
      </c>
      <c r="C366" s="3" t="s">
        <v>2158</v>
      </c>
      <c r="D366" s="1" t="s">
        <v>15</v>
      </c>
      <c r="E366" s="1" t="s">
        <v>1493</v>
      </c>
      <c r="G366" s="1" t="s">
        <v>33</v>
      </c>
      <c r="H366" s="1" t="s">
        <v>1026</v>
      </c>
      <c r="I366" s="1" t="s">
        <v>2159</v>
      </c>
      <c r="J366" s="1" t="s">
        <v>2160</v>
      </c>
      <c r="K366" s="1" t="s">
        <v>1040</v>
      </c>
      <c r="L366" s="4">
        <v>55000000</v>
      </c>
      <c r="M366" s="4">
        <v>192300000</v>
      </c>
    </row>
    <row r="367" spans="1:13" x14ac:dyDescent="0.2">
      <c r="A367" s="1" t="s">
        <v>2161</v>
      </c>
      <c r="B367" s="2">
        <v>41138</v>
      </c>
      <c r="C367" s="3" t="s">
        <v>2162</v>
      </c>
      <c r="D367" s="1" t="s">
        <v>22</v>
      </c>
      <c r="E367" s="1" t="s">
        <v>2163</v>
      </c>
      <c r="G367" s="1" t="s">
        <v>402</v>
      </c>
      <c r="H367" s="1" t="s">
        <v>1329</v>
      </c>
      <c r="I367" s="1" t="s">
        <v>2164</v>
      </c>
      <c r="J367" s="1" t="s">
        <v>364</v>
      </c>
      <c r="K367" s="1" t="s">
        <v>2165</v>
      </c>
      <c r="L367" s="4">
        <v>100000000</v>
      </c>
      <c r="M367" s="4">
        <v>305400000</v>
      </c>
    </row>
    <row r="368" spans="1:13" x14ac:dyDescent="0.2">
      <c r="A368" s="1" t="s">
        <v>2166</v>
      </c>
      <c r="B368" s="2">
        <v>41855</v>
      </c>
      <c r="C368" s="3" t="s">
        <v>2167</v>
      </c>
      <c r="D368" s="1" t="s">
        <v>22</v>
      </c>
      <c r="E368" s="1" t="s">
        <v>2168</v>
      </c>
      <c r="G368" s="1" t="s">
        <v>402</v>
      </c>
      <c r="H368" s="1" t="s">
        <v>1805</v>
      </c>
      <c r="I368" s="1" t="s">
        <v>60</v>
      </c>
      <c r="J368" s="1" t="s">
        <v>2169</v>
      </c>
      <c r="K368" s="1" t="s">
        <v>1329</v>
      </c>
      <c r="L368" s="4">
        <v>90000000</v>
      </c>
      <c r="M368" s="4">
        <v>206200000</v>
      </c>
    </row>
    <row r="369" spans="1:13" x14ac:dyDescent="0.2">
      <c r="A369" s="1" t="s">
        <v>2170</v>
      </c>
      <c r="B369" s="2">
        <v>41530</v>
      </c>
      <c r="C369" s="3" t="s">
        <v>2171</v>
      </c>
      <c r="D369" s="1" t="s">
        <v>132</v>
      </c>
      <c r="E369" s="1" t="s">
        <v>1265</v>
      </c>
      <c r="G369" s="1" t="s">
        <v>925</v>
      </c>
      <c r="H369" s="1" t="s">
        <v>551</v>
      </c>
      <c r="I369" s="1" t="s">
        <v>2172</v>
      </c>
      <c r="J369" s="1" t="s">
        <v>526</v>
      </c>
      <c r="K369" s="1" t="s">
        <v>2173</v>
      </c>
      <c r="L369" s="4">
        <v>30000000</v>
      </c>
      <c r="M369" s="4">
        <v>78400000</v>
      </c>
    </row>
    <row r="370" spans="1:13" x14ac:dyDescent="0.2">
      <c r="A370" s="1" t="s">
        <v>2174</v>
      </c>
      <c r="B370" s="2">
        <v>41775</v>
      </c>
      <c r="C370" s="3" t="s">
        <v>2175</v>
      </c>
      <c r="D370" s="1" t="s">
        <v>73</v>
      </c>
      <c r="E370" s="1" t="s">
        <v>2176</v>
      </c>
      <c r="G370" s="1" t="s">
        <v>620</v>
      </c>
      <c r="H370" s="1" t="s">
        <v>623</v>
      </c>
      <c r="L370" s="4">
        <v>13000000</v>
      </c>
      <c r="M370" s="4">
        <v>307200000</v>
      </c>
    </row>
    <row r="371" spans="1:13" x14ac:dyDescent="0.2">
      <c r="A371" s="1" t="s">
        <v>2177</v>
      </c>
      <c r="B371" s="2">
        <v>41026</v>
      </c>
      <c r="C371" s="3" t="s">
        <v>2178</v>
      </c>
      <c r="D371" s="1" t="s">
        <v>39</v>
      </c>
      <c r="E371" s="1" t="s">
        <v>1422</v>
      </c>
      <c r="G371" s="1" t="s">
        <v>1108</v>
      </c>
      <c r="H371" s="1" t="s">
        <v>696</v>
      </c>
      <c r="I371" s="1" t="s">
        <v>2179</v>
      </c>
      <c r="J371" s="1" t="s">
        <v>831</v>
      </c>
      <c r="K371" s="1" t="s">
        <v>2180</v>
      </c>
      <c r="L371" s="4">
        <v>30000000</v>
      </c>
      <c r="M371" s="4">
        <v>53900000</v>
      </c>
    </row>
    <row r="372" spans="1:13" x14ac:dyDescent="0.2">
      <c r="A372" s="1" t="s">
        <v>2181</v>
      </c>
      <c r="B372" s="2">
        <v>42377</v>
      </c>
      <c r="C372" s="3" t="s">
        <v>2182</v>
      </c>
      <c r="D372" s="1" t="s">
        <v>147</v>
      </c>
      <c r="E372" s="1" t="s">
        <v>2183</v>
      </c>
      <c r="G372" s="1" t="s">
        <v>2184</v>
      </c>
      <c r="H372" s="1" t="s">
        <v>2185</v>
      </c>
      <c r="L372" s="4">
        <v>10000000</v>
      </c>
      <c r="M372" s="4">
        <v>37600000</v>
      </c>
    </row>
    <row r="373" spans="1:13" x14ac:dyDescent="0.2">
      <c r="A373" s="1" t="s">
        <v>2186</v>
      </c>
      <c r="B373" s="2">
        <v>42215</v>
      </c>
      <c r="C373" s="3" t="s">
        <v>2187</v>
      </c>
      <c r="D373" s="1" t="s">
        <v>15</v>
      </c>
      <c r="E373" s="1" t="s">
        <v>348</v>
      </c>
      <c r="G373" s="1" t="s">
        <v>976</v>
      </c>
      <c r="H373" s="1" t="s">
        <v>2188</v>
      </c>
      <c r="I373" s="1" t="s">
        <v>348</v>
      </c>
      <c r="L373" s="4">
        <v>5000000</v>
      </c>
      <c r="M373" s="4">
        <v>59000000</v>
      </c>
    </row>
    <row r="374" spans="1:13" x14ac:dyDescent="0.2">
      <c r="A374" s="1" t="s">
        <v>2189</v>
      </c>
      <c r="B374" s="2">
        <v>41862</v>
      </c>
      <c r="C374" s="3" t="s">
        <v>2190</v>
      </c>
      <c r="D374" s="1" t="s">
        <v>155</v>
      </c>
      <c r="E374" s="1" t="s">
        <v>2191</v>
      </c>
      <c r="G374" s="1" t="s">
        <v>1681</v>
      </c>
      <c r="H374" s="1" t="s">
        <v>881</v>
      </c>
      <c r="I374" s="1" t="s">
        <v>780</v>
      </c>
      <c r="J374" s="1" t="s">
        <v>300</v>
      </c>
      <c r="K374" s="1" t="s">
        <v>2192</v>
      </c>
      <c r="L374" s="4">
        <v>25000000</v>
      </c>
      <c r="M374" s="4">
        <v>67000000</v>
      </c>
    </row>
    <row r="375" spans="1:13" x14ac:dyDescent="0.2">
      <c r="A375" s="1" t="s">
        <v>2193</v>
      </c>
      <c r="B375" s="2">
        <v>41676</v>
      </c>
      <c r="C375" s="3" t="s">
        <v>2194</v>
      </c>
      <c r="D375" s="1" t="s">
        <v>39</v>
      </c>
      <c r="E375" s="1" t="s">
        <v>1376</v>
      </c>
      <c r="G375" s="1" t="s">
        <v>921</v>
      </c>
      <c r="H375" s="1" t="s">
        <v>2195</v>
      </c>
      <c r="I375" s="1" t="s">
        <v>2196</v>
      </c>
      <c r="J375" s="1" t="s">
        <v>2197</v>
      </c>
      <c r="K375" s="1" t="s">
        <v>670</v>
      </c>
      <c r="L375" s="4">
        <v>23000000</v>
      </c>
      <c r="M375" s="4">
        <v>174800000</v>
      </c>
    </row>
    <row r="376" spans="1:13" x14ac:dyDescent="0.2">
      <c r="A376" s="1" t="s">
        <v>2198</v>
      </c>
      <c r="B376" s="2">
        <v>41404</v>
      </c>
      <c r="C376" s="3" t="s">
        <v>2199</v>
      </c>
      <c r="D376" s="1" t="s">
        <v>73</v>
      </c>
      <c r="E376" s="1" t="s">
        <v>2200</v>
      </c>
      <c r="G376" s="1" t="s">
        <v>628</v>
      </c>
      <c r="H376" s="1" t="s">
        <v>1576</v>
      </c>
      <c r="I376" s="1" t="s">
        <v>348</v>
      </c>
      <c r="J376" s="1" t="s">
        <v>1957</v>
      </c>
      <c r="K376" s="1" t="s">
        <v>1480</v>
      </c>
      <c r="L376" s="4">
        <v>105000000</v>
      </c>
      <c r="M376" s="4">
        <v>351000000</v>
      </c>
    </row>
    <row r="377" spans="1:13" x14ac:dyDescent="0.2">
      <c r="A377" s="1" t="s">
        <v>2201</v>
      </c>
      <c r="B377" s="2">
        <v>40935</v>
      </c>
      <c r="C377" s="3" t="s">
        <v>2202</v>
      </c>
      <c r="D377" s="1" t="s">
        <v>22</v>
      </c>
      <c r="E377" s="1" t="s">
        <v>2203</v>
      </c>
      <c r="G377" s="1" t="s">
        <v>134</v>
      </c>
      <c r="H377" s="1" t="s">
        <v>714</v>
      </c>
      <c r="I377" s="1" t="s">
        <v>1053</v>
      </c>
      <c r="J377" s="1" t="s">
        <v>2204</v>
      </c>
      <c r="L377" s="4">
        <v>25000000</v>
      </c>
      <c r="M377" s="4">
        <v>77300000</v>
      </c>
    </row>
    <row r="378" spans="1:13" x14ac:dyDescent="0.2">
      <c r="A378" s="1" t="s">
        <v>2205</v>
      </c>
      <c r="B378" s="2">
        <v>42083</v>
      </c>
      <c r="C378" s="3" t="s">
        <v>2206</v>
      </c>
      <c r="D378" s="1" t="s">
        <v>15</v>
      </c>
      <c r="E378" s="1" t="s">
        <v>2207</v>
      </c>
      <c r="G378" s="1" t="s">
        <v>825</v>
      </c>
      <c r="H378" s="1" t="s">
        <v>2208</v>
      </c>
      <c r="I378" s="1" t="s">
        <v>1470</v>
      </c>
      <c r="J378" s="1" t="s">
        <v>853</v>
      </c>
      <c r="K378" s="1" t="s">
        <v>387</v>
      </c>
      <c r="L378" s="4">
        <v>40000000</v>
      </c>
      <c r="M378" s="4">
        <v>24200000</v>
      </c>
    </row>
    <row r="379" spans="1:13" x14ac:dyDescent="0.2">
      <c r="A379" s="1" t="s">
        <v>2209</v>
      </c>
      <c r="B379" s="2">
        <v>41417</v>
      </c>
      <c r="C379" s="3" t="s">
        <v>2210</v>
      </c>
      <c r="D379" s="1" t="s">
        <v>39</v>
      </c>
      <c r="E379" s="1" t="s">
        <v>2211</v>
      </c>
      <c r="G379" s="1" t="s">
        <v>181</v>
      </c>
      <c r="H379" s="1" t="s">
        <v>2094</v>
      </c>
      <c r="I379" s="1" t="s">
        <v>650</v>
      </c>
      <c r="J379" s="1" t="s">
        <v>2212</v>
      </c>
      <c r="K379" s="1" t="s">
        <v>1532</v>
      </c>
      <c r="L379" s="4">
        <v>103000000</v>
      </c>
      <c r="M379" s="4">
        <v>362000000</v>
      </c>
    </row>
    <row r="380" spans="1:13" x14ac:dyDescent="0.2">
      <c r="A380" s="1" t="s">
        <v>2213</v>
      </c>
      <c r="B380" s="2">
        <v>42363</v>
      </c>
      <c r="C380" s="3" t="s">
        <v>2214</v>
      </c>
      <c r="D380" s="1" t="s">
        <v>73</v>
      </c>
      <c r="E380" s="1" t="s">
        <v>627</v>
      </c>
      <c r="G380" s="1" t="s">
        <v>629</v>
      </c>
      <c r="H380" s="1" t="s">
        <v>2215</v>
      </c>
      <c r="I380" s="1" t="s">
        <v>2216</v>
      </c>
      <c r="J380" s="1" t="s">
        <v>2217</v>
      </c>
      <c r="K380" s="1" t="s">
        <v>2218</v>
      </c>
      <c r="L380" s="4">
        <v>44000000</v>
      </c>
      <c r="M380" s="4">
        <v>155800000</v>
      </c>
    </row>
    <row r="381" spans="1:13" x14ac:dyDescent="0.2">
      <c r="A381" s="1" t="s">
        <v>2219</v>
      </c>
      <c r="B381" s="2">
        <v>41453</v>
      </c>
      <c r="C381" s="3" t="s">
        <v>2220</v>
      </c>
      <c r="D381" s="1" t="s">
        <v>22</v>
      </c>
      <c r="E381" s="1" t="s">
        <v>859</v>
      </c>
      <c r="G381" s="1" t="s">
        <v>1523</v>
      </c>
      <c r="H381" s="1" t="s">
        <v>860</v>
      </c>
      <c r="I381" s="1" t="s">
        <v>2221</v>
      </c>
      <c r="J381" s="1" t="s">
        <v>189</v>
      </c>
      <c r="K381" s="1" t="s">
        <v>2222</v>
      </c>
      <c r="L381" s="4">
        <v>43000000</v>
      </c>
      <c r="M381" s="4">
        <v>229900000</v>
      </c>
    </row>
    <row r="382" spans="1:13" x14ac:dyDescent="0.2">
      <c r="A382" s="1" t="s">
        <v>2223</v>
      </c>
      <c r="B382" s="2">
        <v>41974</v>
      </c>
      <c r="C382" s="3" t="s">
        <v>2224</v>
      </c>
      <c r="D382" s="1" t="s">
        <v>140</v>
      </c>
      <c r="E382" s="1" t="s">
        <v>2225</v>
      </c>
      <c r="G382" s="1" t="s">
        <v>2226</v>
      </c>
      <c r="H382" s="1" t="s">
        <v>2227</v>
      </c>
      <c r="I382" s="1" t="s">
        <v>1064</v>
      </c>
      <c r="J382" s="1" t="s">
        <v>242</v>
      </c>
      <c r="K382" s="1" t="s">
        <v>654</v>
      </c>
      <c r="L382" s="4">
        <v>250000000</v>
      </c>
      <c r="M382" s="4">
        <v>956000000</v>
      </c>
    </row>
    <row r="383" spans="1:13" x14ac:dyDescent="0.2">
      <c r="A383" s="1" t="s">
        <v>2228</v>
      </c>
      <c r="B383" s="2">
        <v>41362</v>
      </c>
      <c r="C383" s="3" t="s">
        <v>2229</v>
      </c>
      <c r="D383" s="1" t="s">
        <v>155</v>
      </c>
      <c r="E383" s="1" t="s">
        <v>2230</v>
      </c>
      <c r="G383" s="1" t="s">
        <v>394</v>
      </c>
      <c r="H383" s="1" t="s">
        <v>2231</v>
      </c>
      <c r="I383" s="1" t="s">
        <v>2232</v>
      </c>
      <c r="J383" s="1" t="s">
        <v>2233</v>
      </c>
      <c r="K383" s="1" t="s">
        <v>1689</v>
      </c>
      <c r="L383" s="4">
        <v>40000000</v>
      </c>
      <c r="M383" s="4">
        <v>63300000</v>
      </c>
    </row>
    <row r="384" spans="1:13" x14ac:dyDescent="0.2">
      <c r="A384" s="1" t="s">
        <v>2234</v>
      </c>
      <c r="B384" s="2">
        <v>41859</v>
      </c>
      <c r="C384" s="3" t="s">
        <v>2235</v>
      </c>
      <c r="D384" s="1" t="s">
        <v>73</v>
      </c>
      <c r="E384" s="1" t="s">
        <v>1813</v>
      </c>
      <c r="G384" s="1" t="s">
        <v>758</v>
      </c>
      <c r="H384" s="1" t="s">
        <v>2236</v>
      </c>
      <c r="L384" s="4">
        <v>22000000</v>
      </c>
      <c r="M384" s="4">
        <v>88900000</v>
      </c>
    </row>
    <row r="385" spans="1:13" x14ac:dyDescent="0.2">
      <c r="A385" s="1" t="s">
        <v>2237</v>
      </c>
      <c r="B385" s="2">
        <v>40991</v>
      </c>
      <c r="C385" s="3" t="s">
        <v>2238</v>
      </c>
      <c r="D385" s="1" t="s">
        <v>22</v>
      </c>
      <c r="E385" s="1" t="s">
        <v>795</v>
      </c>
      <c r="G385" s="1" t="s">
        <v>1146</v>
      </c>
      <c r="H385" s="1" t="s">
        <v>733</v>
      </c>
      <c r="I385" s="1" t="s">
        <v>1042</v>
      </c>
      <c r="J385" s="1" t="s">
        <v>2239</v>
      </c>
      <c r="K385" s="1" t="s">
        <v>1297</v>
      </c>
      <c r="L385" s="4">
        <v>78000000</v>
      </c>
      <c r="M385" s="4">
        <v>694400000</v>
      </c>
    </row>
    <row r="386" spans="1:13" x14ac:dyDescent="0.2">
      <c r="A386" s="1" t="s">
        <v>2240</v>
      </c>
      <c r="B386" s="2">
        <v>41953</v>
      </c>
      <c r="C386" s="3" t="s">
        <v>2241</v>
      </c>
      <c r="D386" s="1" t="s">
        <v>155</v>
      </c>
      <c r="E386" s="1" t="s">
        <v>2242</v>
      </c>
      <c r="G386" s="1" t="s">
        <v>1146</v>
      </c>
      <c r="H386" s="1" t="s">
        <v>733</v>
      </c>
      <c r="I386" s="1" t="s">
        <v>1481</v>
      </c>
      <c r="J386" s="1" t="s">
        <v>1474</v>
      </c>
      <c r="K386" s="1" t="s">
        <v>2243</v>
      </c>
      <c r="L386" s="4">
        <v>125000000</v>
      </c>
      <c r="M386" s="4">
        <v>755400000</v>
      </c>
    </row>
    <row r="387" spans="1:13" x14ac:dyDescent="0.2">
      <c r="A387" s="1" t="s">
        <v>2244</v>
      </c>
      <c r="B387" s="2">
        <v>42312</v>
      </c>
      <c r="C387" s="3" t="s">
        <v>2245</v>
      </c>
      <c r="D387" s="1" t="s">
        <v>155</v>
      </c>
      <c r="E387" s="1" t="s">
        <v>2242</v>
      </c>
      <c r="G387" s="1" t="s">
        <v>1146</v>
      </c>
      <c r="H387" s="1" t="s">
        <v>733</v>
      </c>
      <c r="I387" s="1" t="s">
        <v>1042</v>
      </c>
      <c r="J387" s="1" t="s">
        <v>1481</v>
      </c>
      <c r="K387" s="1" t="s">
        <v>1297</v>
      </c>
      <c r="L387" s="4">
        <v>160000000</v>
      </c>
      <c r="M387" s="4">
        <v>653400000</v>
      </c>
    </row>
    <row r="388" spans="1:13" x14ac:dyDescent="0.2">
      <c r="A388" s="1" t="s">
        <v>2246</v>
      </c>
      <c r="B388" s="2">
        <v>42482</v>
      </c>
      <c r="C388" s="3" t="s">
        <v>2247</v>
      </c>
      <c r="D388" s="1" t="s">
        <v>310</v>
      </c>
      <c r="E388" s="1" t="s">
        <v>2248</v>
      </c>
      <c r="G388" s="1" t="s">
        <v>354</v>
      </c>
      <c r="H388" s="1" t="s">
        <v>1179</v>
      </c>
      <c r="I388" s="1" t="s">
        <v>696</v>
      </c>
      <c r="J388" s="1" t="s">
        <v>110</v>
      </c>
      <c r="K388" s="1" t="s">
        <v>2249</v>
      </c>
      <c r="L388" s="4">
        <v>115000000</v>
      </c>
      <c r="M388" s="4">
        <v>164600000</v>
      </c>
    </row>
    <row r="389" spans="1:13" x14ac:dyDescent="0.2">
      <c r="A389" s="1" t="s">
        <v>2250</v>
      </c>
      <c r="B389" s="2">
        <v>41397</v>
      </c>
      <c r="C389" s="3" t="s">
        <v>2251</v>
      </c>
      <c r="D389" s="1" t="s">
        <v>73</v>
      </c>
      <c r="E389" s="1" t="s">
        <v>524</v>
      </c>
      <c r="G389" s="1" t="s">
        <v>2252</v>
      </c>
      <c r="H389" s="1" t="s">
        <v>1291</v>
      </c>
      <c r="I389" s="1" t="s">
        <v>2253</v>
      </c>
      <c r="J389" s="1" t="s">
        <v>423</v>
      </c>
      <c r="K389" s="1" t="s">
        <v>1160</v>
      </c>
      <c r="L389" s="4">
        <v>10000000</v>
      </c>
      <c r="M389" s="4">
        <v>4400000</v>
      </c>
    </row>
    <row r="390" spans="1:13" x14ac:dyDescent="0.2">
      <c r="A390" s="1" t="s">
        <v>2254</v>
      </c>
      <c r="B390" s="2">
        <v>41746</v>
      </c>
      <c r="C390" s="3" t="s">
        <v>2255</v>
      </c>
      <c r="D390" s="1" t="s">
        <v>865</v>
      </c>
      <c r="E390" s="1" t="s">
        <v>2256</v>
      </c>
      <c r="G390" s="1" t="s">
        <v>1160</v>
      </c>
      <c r="H390" s="1" t="s">
        <v>2257</v>
      </c>
      <c r="I390" s="1" t="s">
        <v>2258</v>
      </c>
      <c r="J390" s="1" t="s">
        <v>774</v>
      </c>
      <c r="K390" s="1" t="s">
        <v>2259</v>
      </c>
      <c r="L390" s="4">
        <v>16000000</v>
      </c>
      <c r="M390" s="4">
        <v>2800000</v>
      </c>
    </row>
    <row r="391" spans="1:13" x14ac:dyDescent="0.2">
      <c r="A391" s="1" t="s">
        <v>2260</v>
      </c>
      <c r="B391" s="2">
        <v>41880</v>
      </c>
      <c r="C391" s="3" t="s">
        <v>2261</v>
      </c>
      <c r="D391" s="1" t="s">
        <v>73</v>
      </c>
      <c r="E391" s="1" t="s">
        <v>2262</v>
      </c>
      <c r="G391" s="1" t="s">
        <v>349</v>
      </c>
      <c r="H391" s="1" t="s">
        <v>2263</v>
      </c>
      <c r="I391" s="1" t="s">
        <v>1838</v>
      </c>
      <c r="J391" s="1" t="s">
        <v>2264</v>
      </c>
      <c r="K391" s="1" t="s">
        <v>2265</v>
      </c>
      <c r="L391" s="4">
        <v>14000000</v>
      </c>
      <c r="M391" s="4">
        <v>233600000</v>
      </c>
    </row>
    <row r="392" spans="1:13" x14ac:dyDescent="0.2">
      <c r="A392" s="1" t="s">
        <v>2266</v>
      </c>
      <c r="B392" s="2">
        <v>41264</v>
      </c>
      <c r="C392" s="3" t="s">
        <v>2267</v>
      </c>
      <c r="D392" s="1" t="s">
        <v>73</v>
      </c>
      <c r="E392" s="1" t="s">
        <v>2268</v>
      </c>
      <c r="G392" s="1" t="s">
        <v>1921</v>
      </c>
      <c r="H392" s="1" t="s">
        <v>1097</v>
      </c>
      <c r="L392" s="4">
        <v>45000000</v>
      </c>
      <c r="M392" s="4">
        <v>180300000</v>
      </c>
    </row>
    <row r="393" spans="1:13" x14ac:dyDescent="0.2">
      <c r="A393" s="1" t="s">
        <v>2269</v>
      </c>
      <c r="B393" s="2">
        <v>41348</v>
      </c>
      <c r="C393" s="3" t="s">
        <v>2270</v>
      </c>
      <c r="D393" s="1" t="s">
        <v>39</v>
      </c>
      <c r="E393" s="1" t="s">
        <v>2271</v>
      </c>
      <c r="G393" s="1" t="s">
        <v>595</v>
      </c>
      <c r="H393" s="1" t="s">
        <v>676</v>
      </c>
      <c r="I393" s="1" t="s">
        <v>992</v>
      </c>
      <c r="J393" s="1" t="s">
        <v>1262</v>
      </c>
      <c r="K393" s="1" t="s">
        <v>718</v>
      </c>
      <c r="L393" s="4">
        <v>34000000</v>
      </c>
      <c r="M393" s="4">
        <v>27400000</v>
      </c>
    </row>
    <row r="394" spans="1:13" x14ac:dyDescent="0.2">
      <c r="A394" s="1" t="s">
        <v>2272</v>
      </c>
      <c r="B394" s="2">
        <v>42564</v>
      </c>
      <c r="C394" s="3" t="s">
        <v>2273</v>
      </c>
      <c r="D394" s="1" t="s">
        <v>73</v>
      </c>
      <c r="E394" s="1" t="s">
        <v>1797</v>
      </c>
      <c r="G394" s="1" t="s">
        <v>249</v>
      </c>
      <c r="H394" s="1" t="s">
        <v>2233</v>
      </c>
      <c r="I394" s="1" t="s">
        <v>1746</v>
      </c>
      <c r="J394" s="1" t="s">
        <v>214</v>
      </c>
      <c r="K394" s="1" t="s">
        <v>388</v>
      </c>
      <c r="L394" s="4">
        <v>47500000</v>
      </c>
      <c r="M394" s="4">
        <v>15200000</v>
      </c>
    </row>
    <row r="395" spans="1:13" x14ac:dyDescent="0.2">
      <c r="A395" s="1" t="s">
        <v>2274</v>
      </c>
      <c r="B395" s="2">
        <v>42262</v>
      </c>
      <c r="C395" s="3" t="s">
        <v>2275</v>
      </c>
      <c r="D395" s="1" t="s">
        <v>39</v>
      </c>
      <c r="E395" s="1" t="s">
        <v>2276</v>
      </c>
      <c r="G395" s="1" t="s">
        <v>925</v>
      </c>
      <c r="H395" s="1" t="s">
        <v>1059</v>
      </c>
      <c r="I395" s="1" t="s">
        <v>1445</v>
      </c>
      <c r="J395" s="1" t="s">
        <v>1602</v>
      </c>
      <c r="K395" s="1" t="s">
        <v>2277</v>
      </c>
      <c r="L395" s="4">
        <v>44000000</v>
      </c>
      <c r="M395" s="4">
        <v>194600000</v>
      </c>
    </row>
    <row r="396" spans="1:13" x14ac:dyDescent="0.2">
      <c r="A396" s="1" t="s">
        <v>2278</v>
      </c>
      <c r="B396" s="2">
        <v>41432</v>
      </c>
      <c r="C396" s="3" t="s">
        <v>2279</v>
      </c>
      <c r="D396" s="1" t="s">
        <v>39</v>
      </c>
      <c r="E396" s="1" t="s">
        <v>1437</v>
      </c>
      <c r="G396" s="1" t="s">
        <v>2280</v>
      </c>
      <c r="H396" s="1" t="s">
        <v>1440</v>
      </c>
      <c r="I396" s="1" t="s">
        <v>1307</v>
      </c>
      <c r="J396" s="1" t="s">
        <v>236</v>
      </c>
      <c r="K396" s="1" t="s">
        <v>2281</v>
      </c>
      <c r="L396" s="4">
        <v>58000000</v>
      </c>
      <c r="M396" s="4">
        <v>93000000</v>
      </c>
    </row>
    <row r="397" spans="1:13" x14ac:dyDescent="0.2">
      <c r="A397" s="1" t="s">
        <v>2282</v>
      </c>
      <c r="B397" s="2">
        <v>41984</v>
      </c>
      <c r="C397" s="3" t="s">
        <v>2283</v>
      </c>
      <c r="D397" s="1" t="s">
        <v>22</v>
      </c>
      <c r="E397" s="1" t="s">
        <v>1185</v>
      </c>
      <c r="F397" s="1" t="s">
        <v>2284</v>
      </c>
      <c r="G397" s="1" t="s">
        <v>1185</v>
      </c>
      <c r="H397" s="1" t="s">
        <v>2285</v>
      </c>
      <c r="I397" s="1" t="s">
        <v>1485</v>
      </c>
      <c r="L397" s="4">
        <v>44000000</v>
      </c>
      <c r="M397" s="4">
        <v>11300000</v>
      </c>
    </row>
    <row r="398" spans="1:13" x14ac:dyDescent="0.2">
      <c r="A398" s="1" t="s">
        <v>2286</v>
      </c>
      <c r="B398" s="2">
        <v>41886</v>
      </c>
      <c r="C398" s="3" t="s">
        <v>2287</v>
      </c>
      <c r="D398" s="1" t="s">
        <v>39</v>
      </c>
      <c r="E398" s="1" t="s">
        <v>2288</v>
      </c>
      <c r="G398" s="1" t="s">
        <v>471</v>
      </c>
      <c r="H398" s="1" t="s">
        <v>638</v>
      </c>
      <c r="I398" s="1" t="s">
        <v>2289</v>
      </c>
      <c r="J398" s="1" t="s">
        <v>2109</v>
      </c>
      <c r="K398" s="1" t="s">
        <v>1524</v>
      </c>
      <c r="L398" s="4">
        <v>50000000</v>
      </c>
      <c r="M398" s="4">
        <v>84400000</v>
      </c>
    </row>
    <row r="399" spans="1:13" x14ac:dyDescent="0.2">
      <c r="A399" s="1" t="s">
        <v>2290</v>
      </c>
      <c r="B399" s="2">
        <v>42342</v>
      </c>
      <c r="C399" s="3" t="s">
        <v>2291</v>
      </c>
      <c r="D399" s="1" t="s">
        <v>39</v>
      </c>
      <c r="E399" s="1" t="s">
        <v>2292</v>
      </c>
      <c r="G399" s="1" t="s">
        <v>2038</v>
      </c>
      <c r="H399" s="1" t="s">
        <v>2293</v>
      </c>
      <c r="I399" s="1" t="s">
        <v>397</v>
      </c>
      <c r="J399" s="1" t="s">
        <v>2294</v>
      </c>
      <c r="K399" s="1" t="s">
        <v>2295</v>
      </c>
      <c r="L399" s="4">
        <v>6000000</v>
      </c>
      <c r="M399" s="4">
        <v>41400000</v>
      </c>
    </row>
    <row r="400" spans="1:13" x14ac:dyDescent="0.2">
      <c r="A400" s="1" t="s">
        <v>2296</v>
      </c>
      <c r="B400" s="2">
        <v>41334</v>
      </c>
      <c r="C400" s="3" t="s">
        <v>2297</v>
      </c>
      <c r="D400" s="1" t="s">
        <v>147</v>
      </c>
      <c r="E400" s="1" t="s">
        <v>2298</v>
      </c>
      <c r="G400" s="1" t="s">
        <v>2299</v>
      </c>
      <c r="H400" s="1" t="s">
        <v>2300</v>
      </c>
      <c r="I400" s="1" t="s">
        <v>2301</v>
      </c>
      <c r="J400" s="1" t="s">
        <v>2302</v>
      </c>
      <c r="K400" s="1" t="s">
        <v>2303</v>
      </c>
      <c r="L400" s="4">
        <v>5000000</v>
      </c>
      <c r="M400" s="4">
        <v>15100000</v>
      </c>
    </row>
    <row r="401" spans="1:13" x14ac:dyDescent="0.2">
      <c r="A401" s="1" t="s">
        <v>2304</v>
      </c>
      <c r="B401" s="2">
        <v>41292</v>
      </c>
      <c r="C401" s="3" t="s">
        <v>2305</v>
      </c>
      <c r="D401" s="1" t="s">
        <v>22</v>
      </c>
      <c r="E401" s="1" t="s">
        <v>2306</v>
      </c>
      <c r="G401" s="1" t="s">
        <v>1805</v>
      </c>
      <c r="H401" s="1" t="s">
        <v>1909</v>
      </c>
      <c r="I401" s="1" t="s">
        <v>936</v>
      </c>
      <c r="J401" s="1" t="s">
        <v>2307</v>
      </c>
      <c r="K401" s="1" t="s">
        <v>52</v>
      </c>
      <c r="L401" s="4">
        <v>45000000</v>
      </c>
      <c r="M401" s="4">
        <v>48300000</v>
      </c>
    </row>
    <row r="402" spans="1:13" x14ac:dyDescent="0.2">
      <c r="A402" s="1" t="s">
        <v>2308</v>
      </c>
      <c r="B402" s="2">
        <v>42300</v>
      </c>
      <c r="C402" s="3" t="s">
        <v>2309</v>
      </c>
      <c r="D402" s="1" t="s">
        <v>22</v>
      </c>
      <c r="E402" s="1" t="s">
        <v>2310</v>
      </c>
      <c r="G402" s="1" t="s">
        <v>768</v>
      </c>
      <c r="H402" s="1" t="s">
        <v>1060</v>
      </c>
      <c r="I402" s="1" t="s">
        <v>2311</v>
      </c>
      <c r="J402" s="1" t="s">
        <v>2312</v>
      </c>
      <c r="L402" s="4">
        <v>90000000</v>
      </c>
      <c r="M402" s="4">
        <v>140400000</v>
      </c>
    </row>
    <row r="403" spans="1:13" x14ac:dyDescent="0.2">
      <c r="A403" s="1" t="s">
        <v>2313</v>
      </c>
      <c r="B403" s="2">
        <v>42062</v>
      </c>
      <c r="C403" s="3" t="s">
        <v>2314</v>
      </c>
      <c r="D403" s="1" t="s">
        <v>147</v>
      </c>
      <c r="E403" s="1" t="s">
        <v>2315</v>
      </c>
      <c r="G403" s="1" t="s">
        <v>1262</v>
      </c>
      <c r="H403" s="1" t="s">
        <v>1590</v>
      </c>
      <c r="I403" s="1" t="s">
        <v>2316</v>
      </c>
      <c r="L403" s="4">
        <v>3300000</v>
      </c>
      <c r="M403" s="4">
        <v>38400000</v>
      </c>
    </row>
    <row r="404" spans="1:13" x14ac:dyDescent="0.2">
      <c r="A404" s="1" t="s">
        <v>2317</v>
      </c>
      <c r="B404" s="2">
        <v>41649</v>
      </c>
      <c r="C404" s="3" t="s">
        <v>2318</v>
      </c>
      <c r="D404" s="1" t="s">
        <v>22</v>
      </c>
      <c r="E404" s="1" t="s">
        <v>2319</v>
      </c>
      <c r="G404" s="1" t="s">
        <v>2320</v>
      </c>
      <c r="H404" s="1" t="s">
        <v>2321</v>
      </c>
      <c r="I404" s="1" t="s">
        <v>2322</v>
      </c>
      <c r="J404" s="1" t="s">
        <v>2323</v>
      </c>
      <c r="K404" s="1" t="s">
        <v>2324</v>
      </c>
      <c r="L404" s="4">
        <v>70000000</v>
      </c>
      <c r="M404" s="4">
        <v>61300000</v>
      </c>
    </row>
    <row r="405" spans="1:13" x14ac:dyDescent="0.2">
      <c r="A405" s="1" t="s">
        <v>2325</v>
      </c>
      <c r="B405" s="2">
        <v>42552</v>
      </c>
      <c r="C405" s="3" t="s">
        <v>2326</v>
      </c>
      <c r="D405" s="1" t="s">
        <v>22</v>
      </c>
      <c r="E405" s="1" t="s">
        <v>2327</v>
      </c>
      <c r="G405" s="1" t="s">
        <v>2154</v>
      </c>
      <c r="H405" s="1" t="s">
        <v>1962</v>
      </c>
      <c r="I405" s="1" t="s">
        <v>340</v>
      </c>
      <c r="J405" s="1" t="s">
        <v>629</v>
      </c>
      <c r="K405" s="1" t="s">
        <v>2328</v>
      </c>
      <c r="L405" s="4">
        <v>180000000</v>
      </c>
      <c r="M405" s="4">
        <v>352700000</v>
      </c>
    </row>
    <row r="406" spans="1:13" x14ac:dyDescent="0.2">
      <c r="A406" s="1" t="s">
        <v>2329</v>
      </c>
      <c r="B406" s="2">
        <v>41671</v>
      </c>
      <c r="C406" s="3" t="s">
        <v>2330</v>
      </c>
      <c r="D406" s="1" t="s">
        <v>504</v>
      </c>
      <c r="E406" s="1" t="s">
        <v>40</v>
      </c>
      <c r="F406" s="1" t="s">
        <v>41</v>
      </c>
      <c r="G406" s="1" t="s">
        <v>2179</v>
      </c>
      <c r="H406" s="1" t="s">
        <v>540</v>
      </c>
      <c r="I406" s="1" t="s">
        <v>1297</v>
      </c>
      <c r="J406" s="1" t="s">
        <v>1989</v>
      </c>
      <c r="K406" s="1" t="s">
        <v>1317</v>
      </c>
      <c r="L406" s="4">
        <v>60000000</v>
      </c>
      <c r="M406" s="4">
        <v>469200000</v>
      </c>
    </row>
    <row r="407" spans="1:13" x14ac:dyDescent="0.2">
      <c r="A407" s="1" t="s">
        <v>2331</v>
      </c>
      <c r="B407" s="2">
        <v>42342</v>
      </c>
      <c r="C407" s="3" t="s">
        <v>2332</v>
      </c>
      <c r="D407" s="1" t="s">
        <v>73</v>
      </c>
      <c r="E407" s="1" t="s">
        <v>2333</v>
      </c>
      <c r="G407" s="1" t="s">
        <v>2334</v>
      </c>
      <c r="H407" s="1" t="s">
        <v>2335</v>
      </c>
      <c r="I407" s="1" t="s">
        <v>2336</v>
      </c>
      <c r="J407" s="1" t="s">
        <v>2337</v>
      </c>
      <c r="L407" s="4">
        <v>1000000</v>
      </c>
      <c r="M407" s="4">
        <v>1600000</v>
      </c>
    </row>
    <row r="408" spans="1:13" x14ac:dyDescent="0.2">
      <c r="A408" s="1" t="s">
        <v>2338</v>
      </c>
      <c r="B408" s="2">
        <v>41019</v>
      </c>
      <c r="C408" s="3" t="s">
        <v>2339</v>
      </c>
      <c r="D408" s="1" t="s">
        <v>73</v>
      </c>
      <c r="E408" s="1" t="s">
        <v>2340</v>
      </c>
      <c r="G408" s="1" t="s">
        <v>648</v>
      </c>
      <c r="H408" s="1" t="s">
        <v>2341</v>
      </c>
      <c r="I408" s="1" t="s">
        <v>2342</v>
      </c>
      <c r="J408" s="1" t="s">
        <v>2343</v>
      </c>
      <c r="K408" s="1" t="s">
        <v>2344</v>
      </c>
      <c r="L408" s="4">
        <v>25000000</v>
      </c>
      <c r="M408" s="4">
        <v>99400000</v>
      </c>
    </row>
    <row r="409" spans="1:13" x14ac:dyDescent="0.2">
      <c r="A409" s="1" t="s">
        <v>2345</v>
      </c>
      <c r="B409" s="2">
        <v>42223</v>
      </c>
      <c r="C409" s="3" t="s">
        <v>2346</v>
      </c>
      <c r="D409" s="1" t="s">
        <v>22</v>
      </c>
      <c r="E409" s="1" t="s">
        <v>2347</v>
      </c>
      <c r="G409" s="1" t="s">
        <v>277</v>
      </c>
      <c r="H409" s="1" t="s">
        <v>1349</v>
      </c>
      <c r="I409" s="1" t="s">
        <v>2348</v>
      </c>
      <c r="J409" s="1" t="s">
        <v>754</v>
      </c>
      <c r="K409" s="1" t="s">
        <v>781</v>
      </c>
      <c r="L409" s="4">
        <v>75000000</v>
      </c>
      <c r="M409" s="4">
        <v>109800000</v>
      </c>
    </row>
    <row r="410" spans="1:13" x14ac:dyDescent="0.2">
      <c r="A410" s="1" t="s">
        <v>2349</v>
      </c>
      <c r="B410" s="2">
        <v>41215</v>
      </c>
      <c r="C410" s="3" t="s">
        <v>2350</v>
      </c>
      <c r="D410" s="1" t="s">
        <v>22</v>
      </c>
      <c r="E410" s="1" t="s">
        <v>382</v>
      </c>
      <c r="G410" s="1" t="s">
        <v>1204</v>
      </c>
      <c r="H410" s="1" t="s">
        <v>2351</v>
      </c>
      <c r="I410" s="1" t="s">
        <v>2352</v>
      </c>
      <c r="J410" s="1" t="s">
        <v>382</v>
      </c>
      <c r="K410" s="1" t="s">
        <v>2353</v>
      </c>
      <c r="L410" s="4">
        <v>20000000</v>
      </c>
      <c r="M410" s="4">
        <v>20300000</v>
      </c>
    </row>
    <row r="411" spans="1:13" x14ac:dyDescent="0.2">
      <c r="A411" s="1" t="s">
        <v>2354</v>
      </c>
      <c r="B411" s="2">
        <v>42258</v>
      </c>
      <c r="C411" s="3" t="s">
        <v>2355</v>
      </c>
      <c r="D411" s="1" t="s">
        <v>155</v>
      </c>
      <c r="E411" s="1" t="s">
        <v>1672</v>
      </c>
      <c r="G411" s="1" t="s">
        <v>699</v>
      </c>
      <c r="H411" s="1" t="s">
        <v>677</v>
      </c>
      <c r="I411" s="1" t="s">
        <v>596</v>
      </c>
      <c r="J411" s="1" t="s">
        <v>1863</v>
      </c>
      <c r="K411" s="1" t="s">
        <v>110</v>
      </c>
      <c r="L411" s="4">
        <v>108000000</v>
      </c>
      <c r="M411" s="4">
        <v>630200000</v>
      </c>
    </row>
    <row r="412" spans="1:13" x14ac:dyDescent="0.2">
      <c r="A412" s="1" t="s">
        <v>2356</v>
      </c>
      <c r="B412" s="2">
        <v>41166</v>
      </c>
      <c r="C412" s="3" t="s">
        <v>2357</v>
      </c>
      <c r="D412" s="1" t="s">
        <v>73</v>
      </c>
      <c r="E412" s="1" t="s">
        <v>2358</v>
      </c>
      <c r="G412" s="1" t="s">
        <v>117</v>
      </c>
      <c r="H412" s="1" t="s">
        <v>1078</v>
      </c>
      <c r="I412" s="1" t="s">
        <v>2359</v>
      </c>
      <c r="J412" s="1" t="s">
        <v>2360</v>
      </c>
      <c r="K412" s="1" t="s">
        <v>278</v>
      </c>
      <c r="L412" s="4">
        <v>32000000</v>
      </c>
      <c r="M412" s="4">
        <v>28300000</v>
      </c>
    </row>
    <row r="413" spans="1:13" x14ac:dyDescent="0.2">
      <c r="A413" s="1" t="s">
        <v>2361</v>
      </c>
      <c r="B413" s="2">
        <v>41901</v>
      </c>
      <c r="C413" s="3" t="s">
        <v>2362</v>
      </c>
      <c r="D413" s="1" t="s">
        <v>155</v>
      </c>
      <c r="E413" s="1" t="s">
        <v>1306</v>
      </c>
      <c r="G413" s="1" t="s">
        <v>1307</v>
      </c>
      <c r="H413" s="1" t="s">
        <v>2363</v>
      </c>
      <c r="I413" s="1" t="s">
        <v>1309</v>
      </c>
      <c r="J413" s="1" t="s">
        <v>2364</v>
      </c>
      <c r="K413" s="1" t="s">
        <v>1310</v>
      </c>
      <c r="L413" s="4">
        <v>34000000</v>
      </c>
      <c r="M413" s="4">
        <v>348300000</v>
      </c>
    </row>
    <row r="414" spans="1:13" x14ac:dyDescent="0.2">
      <c r="A414" s="1" t="s">
        <v>2365</v>
      </c>
      <c r="B414" s="2">
        <v>42408</v>
      </c>
      <c r="C414" s="3" t="s">
        <v>2366</v>
      </c>
      <c r="D414" s="1" t="s">
        <v>155</v>
      </c>
      <c r="E414" s="1" t="s">
        <v>2367</v>
      </c>
      <c r="G414" s="1" t="s">
        <v>2368</v>
      </c>
      <c r="H414" s="1" t="s">
        <v>2369</v>
      </c>
      <c r="I414" s="1" t="s">
        <v>2370</v>
      </c>
      <c r="J414" s="1" t="s">
        <v>2371</v>
      </c>
      <c r="K414" s="1" t="s">
        <v>2372</v>
      </c>
      <c r="L414" s="4">
        <v>60720000</v>
      </c>
      <c r="M414" s="4">
        <v>553800000</v>
      </c>
    </row>
    <row r="415" spans="1:13" x14ac:dyDescent="0.2">
      <c r="A415" s="1" t="s">
        <v>2373</v>
      </c>
      <c r="B415" s="2">
        <v>41677</v>
      </c>
      <c r="C415" s="3" t="s">
        <v>2374</v>
      </c>
      <c r="D415" s="1" t="s">
        <v>73</v>
      </c>
      <c r="E415" s="1" t="s">
        <v>919</v>
      </c>
      <c r="G415" s="1" t="s">
        <v>919</v>
      </c>
      <c r="H415" s="1" t="s">
        <v>699</v>
      </c>
      <c r="I415" s="1" t="s">
        <v>184</v>
      </c>
      <c r="J415" s="1" t="s">
        <v>18</v>
      </c>
      <c r="K415" s="1" t="s">
        <v>2375</v>
      </c>
      <c r="L415" s="4">
        <v>70000000</v>
      </c>
      <c r="M415" s="4">
        <v>155000000</v>
      </c>
    </row>
    <row r="416" spans="1:13" x14ac:dyDescent="0.2">
      <c r="A416" s="1" t="s">
        <v>2376</v>
      </c>
      <c r="B416" s="2">
        <v>41507</v>
      </c>
      <c r="C416" s="3" t="s">
        <v>2377</v>
      </c>
      <c r="D416" s="1" t="s">
        <v>22</v>
      </c>
      <c r="E416" s="1" t="s">
        <v>2378</v>
      </c>
      <c r="G416" s="1" t="s">
        <v>1347</v>
      </c>
      <c r="H416" s="1" t="s">
        <v>2379</v>
      </c>
      <c r="I416" s="1" t="s">
        <v>2380</v>
      </c>
      <c r="J416" s="1" t="s">
        <v>2381</v>
      </c>
      <c r="K416" s="1" t="s">
        <v>2382</v>
      </c>
      <c r="L416" s="4">
        <v>60000000</v>
      </c>
      <c r="M416" s="4">
        <v>90600000</v>
      </c>
    </row>
    <row r="417" spans="1:13" x14ac:dyDescent="0.2">
      <c r="A417" s="1" t="s">
        <v>2383</v>
      </c>
      <c r="B417" s="2">
        <v>42328</v>
      </c>
      <c r="C417" s="3" t="s">
        <v>2384</v>
      </c>
      <c r="D417" s="1" t="s">
        <v>39</v>
      </c>
      <c r="E417" s="1" t="s">
        <v>2385</v>
      </c>
      <c r="G417" s="1" t="s">
        <v>1231</v>
      </c>
      <c r="H417" s="1" t="s">
        <v>1185</v>
      </c>
      <c r="I417" s="1" t="s">
        <v>151</v>
      </c>
      <c r="L417" s="4">
        <v>25000000</v>
      </c>
      <c r="M417" s="4">
        <v>52400000</v>
      </c>
    </row>
    <row r="418" spans="1:13" x14ac:dyDescent="0.2">
      <c r="A418" s="1" t="s">
        <v>2386</v>
      </c>
      <c r="B418" s="2">
        <v>41878</v>
      </c>
      <c r="C418" s="3" t="s">
        <v>2387</v>
      </c>
      <c r="D418" s="1" t="s">
        <v>15</v>
      </c>
      <c r="E418" s="1" t="s">
        <v>2388</v>
      </c>
      <c r="G418" s="1" t="s">
        <v>103</v>
      </c>
      <c r="H418" s="1" t="s">
        <v>1489</v>
      </c>
      <c r="I418" s="1" t="s">
        <v>1618</v>
      </c>
      <c r="J418" s="1" t="s">
        <v>2389</v>
      </c>
      <c r="K418" s="1" t="s">
        <v>2390</v>
      </c>
      <c r="L418" s="4">
        <v>15000000</v>
      </c>
      <c r="M418" s="4">
        <v>34800000</v>
      </c>
    </row>
    <row r="419" spans="1:13" x14ac:dyDescent="0.2">
      <c r="A419" s="1" t="s">
        <v>2391</v>
      </c>
      <c r="B419" s="2">
        <v>41650</v>
      </c>
      <c r="C419" s="3" t="s">
        <v>2392</v>
      </c>
      <c r="D419" s="1" t="s">
        <v>504</v>
      </c>
      <c r="E419" s="1" t="s">
        <v>2393</v>
      </c>
      <c r="G419" s="1" t="s">
        <v>1989</v>
      </c>
      <c r="H419" s="1" t="s">
        <v>1508</v>
      </c>
      <c r="I419" s="1" t="s">
        <v>134</v>
      </c>
      <c r="J419" s="1" t="s">
        <v>739</v>
      </c>
      <c r="K419" s="1" t="s">
        <v>98</v>
      </c>
      <c r="L419" s="4">
        <v>42800000</v>
      </c>
      <c r="M419" s="4">
        <v>120900000</v>
      </c>
    </row>
    <row r="420" spans="1:13" x14ac:dyDescent="0.2">
      <c r="A420" s="1" t="s">
        <v>2394</v>
      </c>
      <c r="B420" s="2">
        <v>41150</v>
      </c>
      <c r="C420" s="3" t="s">
        <v>2395</v>
      </c>
      <c r="D420" s="1" t="s">
        <v>504</v>
      </c>
      <c r="E420" s="1" t="s">
        <v>2396</v>
      </c>
      <c r="G420" s="1" t="s">
        <v>2397</v>
      </c>
      <c r="H420" s="1" t="s">
        <v>2398</v>
      </c>
      <c r="I420" s="1" t="s">
        <v>2399</v>
      </c>
      <c r="J420" s="1" t="s">
        <v>2400</v>
      </c>
      <c r="K420" s="1" t="s">
        <v>2401</v>
      </c>
      <c r="L420" s="4">
        <v>20000000</v>
      </c>
      <c r="M420" s="4">
        <v>1100000</v>
      </c>
    </row>
    <row r="421" spans="1:13" x14ac:dyDescent="0.2">
      <c r="A421" s="1" t="s">
        <v>2402</v>
      </c>
      <c r="B421" s="2">
        <v>41729</v>
      </c>
      <c r="C421" s="3" t="s">
        <v>2403</v>
      </c>
      <c r="D421" s="1" t="s">
        <v>39</v>
      </c>
      <c r="E421" s="1" t="s">
        <v>2404</v>
      </c>
      <c r="G421" s="1" t="s">
        <v>235</v>
      </c>
      <c r="H421" s="1" t="s">
        <v>1750</v>
      </c>
      <c r="I421" s="1" t="s">
        <v>2405</v>
      </c>
      <c r="J421" s="1" t="s">
        <v>883</v>
      </c>
      <c r="K421" s="1" t="s">
        <v>2185</v>
      </c>
      <c r="L421" s="4">
        <v>40000000</v>
      </c>
      <c r="M421" s="4">
        <v>196700000</v>
      </c>
    </row>
    <row r="422" spans="1:13" x14ac:dyDescent="0.2">
      <c r="A422" s="1" t="s">
        <v>2406</v>
      </c>
      <c r="B422" s="2">
        <v>42309</v>
      </c>
      <c r="C422" s="3" t="s">
        <v>2407</v>
      </c>
      <c r="D422" s="1" t="s">
        <v>964</v>
      </c>
      <c r="E422" s="1" t="s">
        <v>1017</v>
      </c>
      <c r="G422" s="1" t="s">
        <v>2408</v>
      </c>
      <c r="H422" s="1" t="s">
        <v>2409</v>
      </c>
      <c r="I422" s="1" t="s">
        <v>2410</v>
      </c>
      <c r="J422" s="1" t="s">
        <v>2411</v>
      </c>
      <c r="K422" s="1" t="s">
        <v>2412</v>
      </c>
      <c r="L422" s="4">
        <v>99000000</v>
      </c>
      <c r="M422" s="4">
        <v>246200000</v>
      </c>
    </row>
    <row r="423" spans="1:13" x14ac:dyDescent="0.2">
      <c r="A423" s="1" t="s">
        <v>2413</v>
      </c>
      <c r="B423" s="2">
        <v>42249</v>
      </c>
      <c r="C423" s="3" t="s">
        <v>2414</v>
      </c>
      <c r="D423" s="1" t="s">
        <v>15</v>
      </c>
      <c r="E423" s="1" t="s">
        <v>2415</v>
      </c>
      <c r="G423" s="1" t="s">
        <v>2416</v>
      </c>
      <c r="H423" s="1" t="s">
        <v>2417</v>
      </c>
      <c r="I423" s="1" t="s">
        <v>2088</v>
      </c>
      <c r="L423" s="4">
        <v>18000000</v>
      </c>
      <c r="M423" s="4">
        <v>60300000</v>
      </c>
    </row>
    <row r="424" spans="1:13" x14ac:dyDescent="0.2">
      <c r="A424" s="1" t="s">
        <v>2418</v>
      </c>
      <c r="B424" s="2">
        <v>42440</v>
      </c>
      <c r="C424" s="3" t="s">
        <v>2419</v>
      </c>
      <c r="D424" s="1" t="s">
        <v>179</v>
      </c>
      <c r="E424" s="1" t="s">
        <v>2420</v>
      </c>
      <c r="G424" s="1" t="s">
        <v>2421</v>
      </c>
      <c r="H424" s="1" t="s">
        <v>2422</v>
      </c>
      <c r="I424" s="1" t="s">
        <v>2423</v>
      </c>
      <c r="J424" s="1" t="s">
        <v>2424</v>
      </c>
      <c r="K424" s="1" t="s">
        <v>2425</v>
      </c>
      <c r="L424" s="4">
        <v>5000000</v>
      </c>
      <c r="M424" s="4">
        <v>10400000</v>
      </c>
    </row>
    <row r="425" spans="1:13" x14ac:dyDescent="0.2">
      <c r="A425" s="1" t="s">
        <v>2426</v>
      </c>
      <c r="B425" s="2">
        <v>41173</v>
      </c>
      <c r="C425" s="3" t="s">
        <v>2427</v>
      </c>
      <c r="D425" s="1" t="s">
        <v>73</v>
      </c>
      <c r="E425" s="1" t="s">
        <v>2428</v>
      </c>
      <c r="G425" s="1" t="s">
        <v>1469</v>
      </c>
      <c r="H425" s="1" t="s">
        <v>814</v>
      </c>
      <c r="I425" s="1" t="s">
        <v>2148</v>
      </c>
      <c r="J425" s="1" t="s">
        <v>2429</v>
      </c>
      <c r="K425" s="1" t="s">
        <v>2430</v>
      </c>
      <c r="L425" s="4">
        <v>13000000</v>
      </c>
      <c r="M425" s="4">
        <v>33400000</v>
      </c>
    </row>
    <row r="426" spans="1:13" x14ac:dyDescent="0.2">
      <c r="A426" s="1" t="s">
        <v>2431</v>
      </c>
      <c r="B426" s="2">
        <v>41026</v>
      </c>
      <c r="C426" s="3" t="s">
        <v>2432</v>
      </c>
      <c r="D426" s="1" t="s">
        <v>39</v>
      </c>
      <c r="E426" s="1" t="s">
        <v>2433</v>
      </c>
      <c r="F426" s="1" t="s">
        <v>2434</v>
      </c>
      <c r="G426" s="1" t="s">
        <v>781</v>
      </c>
      <c r="H426" s="1" t="s">
        <v>947</v>
      </c>
      <c r="I426" s="1" t="s">
        <v>729</v>
      </c>
      <c r="J426" s="1" t="s">
        <v>2435</v>
      </c>
      <c r="K426" s="1" t="s">
        <v>2436</v>
      </c>
      <c r="L426" s="4">
        <v>55000000</v>
      </c>
      <c r="M426" s="4">
        <v>123000000</v>
      </c>
    </row>
    <row r="427" spans="1:13" x14ac:dyDescent="0.2">
      <c r="A427" s="1" t="s">
        <v>2437</v>
      </c>
      <c r="B427" s="2">
        <v>41362</v>
      </c>
      <c r="C427" s="3" t="s">
        <v>2438</v>
      </c>
      <c r="D427" s="1" t="s">
        <v>132</v>
      </c>
      <c r="E427" s="1" t="s">
        <v>2439</v>
      </c>
      <c r="G427" s="1" t="s">
        <v>824</v>
      </c>
      <c r="H427" s="1" t="s">
        <v>181</v>
      </c>
      <c r="I427" s="1" t="s">
        <v>236</v>
      </c>
      <c r="J427" s="1" t="s">
        <v>2440</v>
      </c>
      <c r="K427" s="1" t="s">
        <v>1160</v>
      </c>
      <c r="L427" s="4">
        <v>15000000</v>
      </c>
      <c r="M427" s="4">
        <v>47000000</v>
      </c>
    </row>
    <row r="428" spans="1:13" x14ac:dyDescent="0.2">
      <c r="A428" s="1" t="s">
        <v>2441</v>
      </c>
      <c r="B428" s="2">
        <v>41152</v>
      </c>
      <c r="C428" s="3" t="s">
        <v>2442</v>
      </c>
      <c r="D428" s="1" t="s">
        <v>147</v>
      </c>
      <c r="E428" s="1" t="s">
        <v>2443</v>
      </c>
      <c r="G428" s="1" t="s">
        <v>2444</v>
      </c>
      <c r="H428" s="1" t="s">
        <v>1298</v>
      </c>
      <c r="L428" s="4">
        <v>14000000</v>
      </c>
      <c r="M428" s="4">
        <v>78500000</v>
      </c>
    </row>
    <row r="429" spans="1:13" x14ac:dyDescent="0.2">
      <c r="A429" s="1" t="s">
        <v>2445</v>
      </c>
      <c r="B429" s="2">
        <v>41425</v>
      </c>
      <c r="C429" s="3" t="s">
        <v>2446</v>
      </c>
      <c r="D429" s="1" t="s">
        <v>155</v>
      </c>
      <c r="E429" s="1" t="s">
        <v>2447</v>
      </c>
      <c r="G429" s="1" t="s">
        <v>374</v>
      </c>
      <c r="H429" s="1" t="s">
        <v>56</v>
      </c>
      <c r="I429" s="1" t="s">
        <v>2448</v>
      </c>
      <c r="J429" s="1" t="s">
        <v>2449</v>
      </c>
      <c r="K429" s="1" t="s">
        <v>256</v>
      </c>
      <c r="L429" s="4">
        <v>3000000</v>
      </c>
      <c r="M429" s="4">
        <v>89300000</v>
      </c>
    </row>
    <row r="430" spans="1:13" x14ac:dyDescent="0.2">
      <c r="A430" s="1" t="s">
        <v>2450</v>
      </c>
      <c r="B430" s="2">
        <v>42552</v>
      </c>
      <c r="C430" s="3" t="s">
        <v>2451</v>
      </c>
      <c r="D430" s="1" t="s">
        <v>147</v>
      </c>
      <c r="E430" s="1" t="s">
        <v>2447</v>
      </c>
      <c r="G430" s="1" t="s">
        <v>714</v>
      </c>
      <c r="H430" s="1" t="s">
        <v>2452</v>
      </c>
      <c r="I430" s="1" t="s">
        <v>256</v>
      </c>
      <c r="J430" s="1" t="s">
        <v>2453</v>
      </c>
      <c r="K430" s="1" t="s">
        <v>2454</v>
      </c>
      <c r="L430" s="4">
        <v>10000000</v>
      </c>
      <c r="M430" s="4">
        <v>105600000</v>
      </c>
    </row>
    <row r="431" spans="1:13" x14ac:dyDescent="0.2">
      <c r="A431" s="1" t="s">
        <v>2455</v>
      </c>
      <c r="B431" s="2">
        <v>41660</v>
      </c>
      <c r="C431" s="3" t="s">
        <v>2456</v>
      </c>
      <c r="D431" s="1" t="s">
        <v>22</v>
      </c>
      <c r="E431" s="1" t="s">
        <v>2457</v>
      </c>
      <c r="G431" s="1" t="s">
        <v>2458</v>
      </c>
      <c r="H431" s="1" t="s">
        <v>2459</v>
      </c>
      <c r="I431" s="1" t="s">
        <v>2460</v>
      </c>
      <c r="J431" s="1" t="s">
        <v>2461</v>
      </c>
      <c r="K431" s="1" t="s">
        <v>2462</v>
      </c>
      <c r="L431" s="4">
        <v>4500000</v>
      </c>
      <c r="M431" s="4">
        <v>6600000</v>
      </c>
    </row>
    <row r="432" spans="1:13" x14ac:dyDescent="0.2">
      <c r="A432" s="1" t="s">
        <v>2463</v>
      </c>
      <c r="B432" s="2">
        <v>40991</v>
      </c>
      <c r="C432" s="3" t="s">
        <v>2464</v>
      </c>
      <c r="D432" s="1" t="s">
        <v>22</v>
      </c>
      <c r="E432" s="1" t="s">
        <v>2457</v>
      </c>
      <c r="G432" s="1" t="s">
        <v>2458</v>
      </c>
      <c r="H432" s="1" t="s">
        <v>2465</v>
      </c>
      <c r="I432" s="1" t="s">
        <v>2466</v>
      </c>
      <c r="J432" s="1" t="s">
        <v>2467</v>
      </c>
      <c r="K432" s="1" t="s">
        <v>2468</v>
      </c>
      <c r="L432" s="4">
        <v>1100000</v>
      </c>
      <c r="M432" s="4">
        <v>9140000</v>
      </c>
    </row>
    <row r="433" spans="1:13" x14ac:dyDescent="0.2">
      <c r="A433" s="1" t="s">
        <v>2469</v>
      </c>
      <c r="B433" s="2">
        <v>41026</v>
      </c>
      <c r="C433" s="3" t="s">
        <v>2470</v>
      </c>
      <c r="D433" s="1" t="s">
        <v>15</v>
      </c>
      <c r="E433" s="1" t="s">
        <v>2471</v>
      </c>
      <c r="G433" s="1" t="s">
        <v>669</v>
      </c>
      <c r="H433" s="1" t="s">
        <v>527</v>
      </c>
      <c r="I433" s="1" t="s">
        <v>654</v>
      </c>
      <c r="J433" s="1" t="s">
        <v>1958</v>
      </c>
      <c r="K433" s="1" t="s">
        <v>2472</v>
      </c>
      <c r="L433" s="4">
        <v>26000000</v>
      </c>
      <c r="M433" s="4">
        <v>29700000</v>
      </c>
    </row>
    <row r="434" spans="1:13" x14ac:dyDescent="0.2">
      <c r="A434" s="1" t="s">
        <v>2473</v>
      </c>
      <c r="B434" s="2">
        <v>42363</v>
      </c>
      <c r="C434" s="3" t="s">
        <v>2474</v>
      </c>
      <c r="D434" s="1" t="s">
        <v>15</v>
      </c>
      <c r="E434" s="1" t="s">
        <v>2475</v>
      </c>
      <c r="G434" s="1" t="s">
        <v>628</v>
      </c>
      <c r="H434" s="1" t="s">
        <v>483</v>
      </c>
      <c r="I434" s="1" t="s">
        <v>396</v>
      </c>
      <c r="J434" s="1" t="s">
        <v>2363</v>
      </c>
      <c r="L434" s="4">
        <v>135000000</v>
      </c>
      <c r="M434" s="4">
        <v>533000000</v>
      </c>
    </row>
    <row r="435" spans="1:13" x14ac:dyDescent="0.2">
      <c r="A435" s="1" t="s">
        <v>2476</v>
      </c>
      <c r="B435" s="2">
        <v>42061</v>
      </c>
      <c r="C435" s="3" t="s">
        <v>2477</v>
      </c>
      <c r="D435" s="1" t="s">
        <v>39</v>
      </c>
      <c r="E435" s="1" t="s">
        <v>2035</v>
      </c>
      <c r="G435" s="1" t="s">
        <v>2036</v>
      </c>
      <c r="H435" s="1" t="s">
        <v>2037</v>
      </c>
      <c r="I435" s="1" t="s">
        <v>2038</v>
      </c>
      <c r="J435" s="1" t="s">
        <v>2478</v>
      </c>
      <c r="K435" s="1" t="s">
        <v>2479</v>
      </c>
      <c r="L435" s="4">
        <v>10000000</v>
      </c>
      <c r="M435" s="4">
        <v>86000000</v>
      </c>
    </row>
    <row r="436" spans="1:13" x14ac:dyDescent="0.2">
      <c r="A436" s="1" t="s">
        <v>2480</v>
      </c>
      <c r="B436" s="2">
        <v>42029</v>
      </c>
      <c r="C436" s="3" t="s">
        <v>2481</v>
      </c>
      <c r="D436" s="1" t="s">
        <v>73</v>
      </c>
      <c r="E436" s="1" t="s">
        <v>2482</v>
      </c>
      <c r="G436" s="1" t="s">
        <v>2483</v>
      </c>
      <c r="H436" s="1" t="s">
        <v>2484</v>
      </c>
      <c r="I436" s="1" t="s">
        <v>2485</v>
      </c>
      <c r="L436" s="4">
        <v>4000000</v>
      </c>
      <c r="M436" s="4">
        <v>6200000</v>
      </c>
    </row>
    <row r="437" spans="1:13" x14ac:dyDescent="0.2">
      <c r="A437" s="1" t="s">
        <v>2486</v>
      </c>
      <c r="B437" s="2">
        <v>42559</v>
      </c>
      <c r="C437" s="3" t="s">
        <v>2487</v>
      </c>
      <c r="D437" s="1" t="s">
        <v>140</v>
      </c>
      <c r="E437" s="1" t="s">
        <v>593</v>
      </c>
      <c r="F437" s="1" t="s">
        <v>2488</v>
      </c>
      <c r="G437" s="1" t="s">
        <v>369</v>
      </c>
      <c r="H437" s="1" t="s">
        <v>2489</v>
      </c>
      <c r="I437" s="1" t="s">
        <v>444</v>
      </c>
      <c r="J437" s="1" t="s">
        <v>113</v>
      </c>
      <c r="K437" s="1" t="s">
        <v>2490</v>
      </c>
      <c r="L437" s="4">
        <v>75000000</v>
      </c>
      <c r="M437" s="4">
        <v>724900000</v>
      </c>
    </row>
    <row r="438" spans="1:13" x14ac:dyDescent="0.2">
      <c r="A438" s="1" t="s">
        <v>2491</v>
      </c>
      <c r="B438" s="2">
        <v>40956</v>
      </c>
      <c r="C438" s="3" t="s">
        <v>2492</v>
      </c>
      <c r="D438" s="1" t="s">
        <v>140</v>
      </c>
      <c r="E438" s="1" t="s">
        <v>2493</v>
      </c>
      <c r="G438" s="1" t="s">
        <v>1989</v>
      </c>
      <c r="H438" s="1" t="s">
        <v>1885</v>
      </c>
      <c r="I438" s="1" t="s">
        <v>2494</v>
      </c>
      <c r="J438" s="1" t="s">
        <v>2495</v>
      </c>
      <c r="K438" s="1" t="s">
        <v>1236</v>
      </c>
      <c r="L438" s="4">
        <v>23000000</v>
      </c>
      <c r="M438" s="4">
        <v>145600000</v>
      </c>
    </row>
    <row r="439" spans="1:13" x14ac:dyDescent="0.2">
      <c r="A439" s="1" t="s">
        <v>2496</v>
      </c>
      <c r="B439" s="2">
        <v>42542</v>
      </c>
      <c r="C439" s="3" t="s">
        <v>2497</v>
      </c>
      <c r="D439" s="1" t="s">
        <v>147</v>
      </c>
      <c r="E439" s="1" t="s">
        <v>1473</v>
      </c>
      <c r="G439" s="1" t="s">
        <v>1819</v>
      </c>
      <c r="H439" s="1" t="s">
        <v>2498</v>
      </c>
      <c r="L439" s="4">
        <v>17000000</v>
      </c>
      <c r="M439" s="4">
        <v>93200000</v>
      </c>
    </row>
    <row r="440" spans="1:13" x14ac:dyDescent="0.2">
      <c r="A440" s="1" t="s">
        <v>2499</v>
      </c>
      <c r="B440" s="2">
        <v>41659</v>
      </c>
      <c r="C440" s="3" t="s">
        <v>2500</v>
      </c>
      <c r="D440" s="1" t="s">
        <v>155</v>
      </c>
      <c r="E440" s="1" t="s">
        <v>2501</v>
      </c>
      <c r="G440" s="1" t="s">
        <v>881</v>
      </c>
      <c r="H440" s="1" t="s">
        <v>1315</v>
      </c>
      <c r="I440" s="1" t="s">
        <v>2502</v>
      </c>
      <c r="J440" s="1" t="s">
        <v>2503</v>
      </c>
      <c r="L440" s="4">
        <v>4000000</v>
      </c>
      <c r="M440" s="4">
        <v>2420000</v>
      </c>
    </row>
    <row r="441" spans="1:13" x14ac:dyDescent="0.2">
      <c r="A441" s="1" t="s">
        <v>2504</v>
      </c>
      <c r="B441" s="2">
        <v>41712</v>
      </c>
      <c r="C441" s="3" t="s">
        <v>2505</v>
      </c>
      <c r="D441" s="1" t="s">
        <v>39</v>
      </c>
      <c r="E441" s="1" t="s">
        <v>172</v>
      </c>
      <c r="G441" s="1" t="s">
        <v>172</v>
      </c>
      <c r="H441" s="1" t="s">
        <v>2506</v>
      </c>
      <c r="I441" s="1" t="s">
        <v>2507</v>
      </c>
      <c r="J441" s="1" t="s">
        <v>2508</v>
      </c>
      <c r="K441" s="1" t="s">
        <v>2509</v>
      </c>
      <c r="L441" s="4">
        <v>8000000</v>
      </c>
      <c r="M441" s="4">
        <v>16300000</v>
      </c>
    </row>
    <row r="442" spans="1:13" x14ac:dyDescent="0.2">
      <c r="A442" s="1" t="s">
        <v>2510</v>
      </c>
      <c r="B442" s="2">
        <v>41486</v>
      </c>
      <c r="C442" s="3" t="s">
        <v>2511</v>
      </c>
      <c r="D442" s="1" t="s">
        <v>140</v>
      </c>
      <c r="E442" s="1" t="s">
        <v>2512</v>
      </c>
      <c r="G442" s="1" t="s">
        <v>895</v>
      </c>
      <c r="H442" s="1" t="s">
        <v>2513</v>
      </c>
      <c r="I442" s="1" t="s">
        <v>2514</v>
      </c>
      <c r="J442" s="1" t="s">
        <v>2515</v>
      </c>
      <c r="K442" s="1" t="s">
        <v>1958</v>
      </c>
      <c r="L442" s="4">
        <v>105000000</v>
      </c>
      <c r="M442" s="4">
        <v>347500000</v>
      </c>
    </row>
    <row r="443" spans="1:13" x14ac:dyDescent="0.2">
      <c r="A443" s="1" t="s">
        <v>2516</v>
      </c>
      <c r="B443" s="2">
        <v>41488</v>
      </c>
      <c r="C443" s="3" t="s">
        <v>2517</v>
      </c>
      <c r="D443" s="1" t="s">
        <v>73</v>
      </c>
      <c r="E443" s="1" t="s">
        <v>2518</v>
      </c>
      <c r="G443" s="1" t="s">
        <v>763</v>
      </c>
      <c r="H443" s="1" t="s">
        <v>620</v>
      </c>
      <c r="I443" s="1" t="s">
        <v>2519</v>
      </c>
      <c r="J443" s="1" t="s">
        <v>45</v>
      </c>
      <c r="K443" s="1" t="s">
        <v>2520</v>
      </c>
      <c r="L443" s="4">
        <v>2500000</v>
      </c>
      <c r="M443" s="4">
        <v>6900000</v>
      </c>
    </row>
    <row r="444" spans="1:13" x14ac:dyDescent="0.2">
      <c r="A444" s="1" t="s">
        <v>2521</v>
      </c>
      <c r="B444" s="2">
        <v>42041</v>
      </c>
      <c r="C444" s="3" t="s">
        <v>2522</v>
      </c>
      <c r="D444" s="1" t="s">
        <v>140</v>
      </c>
      <c r="E444" s="1" t="s">
        <v>2523</v>
      </c>
      <c r="F444" s="1" t="s">
        <v>2524</v>
      </c>
      <c r="G444" s="1" t="s">
        <v>2525</v>
      </c>
      <c r="H444" s="1" t="s">
        <v>2524</v>
      </c>
      <c r="I444" s="1" t="s">
        <v>2526</v>
      </c>
      <c r="J444" s="1" t="s">
        <v>2008</v>
      </c>
      <c r="K444" s="1" t="s">
        <v>2527</v>
      </c>
      <c r="L444" s="4">
        <v>74000000</v>
      </c>
      <c r="M444" s="4">
        <v>323400000</v>
      </c>
    </row>
    <row r="445" spans="1:13" x14ac:dyDescent="0.2">
      <c r="A445" s="1" t="s">
        <v>2528</v>
      </c>
      <c r="B445" s="2">
        <v>42165</v>
      </c>
      <c r="C445" s="3" t="s">
        <v>2529</v>
      </c>
      <c r="D445" s="1" t="s">
        <v>39</v>
      </c>
      <c r="E445" s="1" t="s">
        <v>2530</v>
      </c>
      <c r="G445" s="1" t="s">
        <v>2530</v>
      </c>
      <c r="H445" s="1" t="s">
        <v>2531</v>
      </c>
      <c r="I445" s="1" t="s">
        <v>2532</v>
      </c>
      <c r="J445" s="1" t="s">
        <v>2533</v>
      </c>
      <c r="L445" s="4">
        <v>3800000</v>
      </c>
      <c r="M445" s="4">
        <v>3300000</v>
      </c>
    </row>
    <row r="446" spans="1:13" x14ac:dyDescent="0.2">
      <c r="A446" s="1" t="s">
        <v>2534</v>
      </c>
      <c r="B446" s="2">
        <v>41889</v>
      </c>
      <c r="C446" s="3" t="s">
        <v>2535</v>
      </c>
      <c r="D446" s="1" t="s">
        <v>58</v>
      </c>
      <c r="E446" s="1" t="s">
        <v>2536</v>
      </c>
      <c r="G446" s="1" t="s">
        <v>1205</v>
      </c>
      <c r="H446" s="1" t="s">
        <v>2537</v>
      </c>
      <c r="L446" s="4">
        <v>15000000</v>
      </c>
      <c r="M446" s="4">
        <v>123700000</v>
      </c>
    </row>
    <row r="447" spans="1:13" x14ac:dyDescent="0.2">
      <c r="A447" s="1" t="s">
        <v>2538</v>
      </c>
      <c r="B447" s="2">
        <v>41012</v>
      </c>
      <c r="C447" s="3" t="s">
        <v>2539</v>
      </c>
      <c r="D447" s="1" t="s">
        <v>39</v>
      </c>
      <c r="E447" s="1" t="s">
        <v>675</v>
      </c>
      <c r="F447" s="1" t="s">
        <v>674</v>
      </c>
      <c r="G447" s="1" t="s">
        <v>2540</v>
      </c>
      <c r="H447" s="1" t="s">
        <v>2541</v>
      </c>
      <c r="I447" s="1" t="s">
        <v>2542</v>
      </c>
      <c r="J447" s="1" t="s">
        <v>2543</v>
      </c>
      <c r="K447" s="1" t="s">
        <v>2544</v>
      </c>
      <c r="L447" s="4">
        <v>30000000</v>
      </c>
      <c r="M447" s="4">
        <v>54800000</v>
      </c>
    </row>
    <row r="448" spans="1:13" x14ac:dyDescent="0.2">
      <c r="A448" s="1" t="s">
        <v>2545</v>
      </c>
      <c r="B448" s="2">
        <v>42251</v>
      </c>
      <c r="C448" s="3" t="s">
        <v>2546</v>
      </c>
      <c r="D448" s="1" t="s">
        <v>22</v>
      </c>
      <c r="E448" s="1" t="s">
        <v>379</v>
      </c>
      <c r="G448" s="1" t="s">
        <v>577</v>
      </c>
      <c r="H448" s="1" t="s">
        <v>2547</v>
      </c>
      <c r="I448" s="1" t="s">
        <v>2548</v>
      </c>
      <c r="J448" s="1" t="s">
        <v>2549</v>
      </c>
      <c r="L448" s="4">
        <v>25000000</v>
      </c>
      <c r="M448" s="4">
        <v>72600000</v>
      </c>
    </row>
    <row r="449" spans="1:13" x14ac:dyDescent="0.2">
      <c r="A449" s="1" t="s">
        <v>2550</v>
      </c>
      <c r="B449" s="2">
        <v>41229</v>
      </c>
      <c r="C449" s="3" t="s">
        <v>2551</v>
      </c>
      <c r="D449" s="1" t="s">
        <v>310</v>
      </c>
      <c r="E449" s="1" t="s">
        <v>2552</v>
      </c>
      <c r="G449" s="1" t="s">
        <v>211</v>
      </c>
      <c r="H449" s="1" t="s">
        <v>2553</v>
      </c>
      <c r="I449" s="1" t="s">
        <v>2554</v>
      </c>
      <c r="J449" s="1" t="s">
        <v>2555</v>
      </c>
      <c r="K449" s="1" t="s">
        <v>2556</v>
      </c>
      <c r="L449" s="4">
        <v>120000000</v>
      </c>
      <c r="M449" s="4">
        <v>829700000</v>
      </c>
    </row>
    <row r="450" spans="1:13" x14ac:dyDescent="0.2">
      <c r="A450" s="1" t="s">
        <v>2557</v>
      </c>
      <c r="B450" s="2">
        <v>42210</v>
      </c>
      <c r="C450" s="3" t="s">
        <v>2558</v>
      </c>
      <c r="D450" s="1" t="s">
        <v>147</v>
      </c>
      <c r="E450" s="1" t="s">
        <v>850</v>
      </c>
      <c r="G450" s="1" t="s">
        <v>2559</v>
      </c>
      <c r="H450" s="1" t="s">
        <v>244</v>
      </c>
      <c r="I450" s="1" t="s">
        <v>2328</v>
      </c>
      <c r="J450" s="1" t="s">
        <v>2560</v>
      </c>
      <c r="K450" s="1" t="s">
        <v>2561</v>
      </c>
      <c r="L450" s="4">
        <v>13000000</v>
      </c>
      <c r="M450" s="4">
        <v>13500000</v>
      </c>
    </row>
    <row r="451" spans="1:13" x14ac:dyDescent="0.2">
      <c r="A451" s="1" t="s">
        <v>2562</v>
      </c>
      <c r="B451" s="2">
        <v>42255</v>
      </c>
      <c r="C451" s="3" t="s">
        <v>2563</v>
      </c>
      <c r="D451" s="1" t="s">
        <v>147</v>
      </c>
      <c r="E451" s="1" t="s">
        <v>156</v>
      </c>
      <c r="G451" s="1" t="s">
        <v>267</v>
      </c>
      <c r="H451" s="1" t="s">
        <v>2564</v>
      </c>
      <c r="I451" s="1" t="s">
        <v>2565</v>
      </c>
      <c r="J451" s="1" t="s">
        <v>2566</v>
      </c>
      <c r="K451" s="1" t="s">
        <v>2567</v>
      </c>
      <c r="L451" s="4">
        <v>5000000</v>
      </c>
      <c r="M451" s="4">
        <v>98500000</v>
      </c>
    </row>
    <row r="452" spans="1:13" x14ac:dyDescent="0.2">
      <c r="A452" s="1" t="s">
        <v>2568</v>
      </c>
      <c r="B452" s="2">
        <v>42277</v>
      </c>
      <c r="C452" s="3" t="s">
        <v>2569</v>
      </c>
      <c r="D452" s="1" t="s">
        <v>58</v>
      </c>
      <c r="E452" s="1" t="s">
        <v>773</v>
      </c>
      <c r="G452" s="1" t="s">
        <v>1231</v>
      </c>
      <c r="H452" s="1" t="s">
        <v>1836</v>
      </c>
      <c r="I452" s="1" t="s">
        <v>24</v>
      </c>
      <c r="J452" s="1" t="s">
        <v>2570</v>
      </c>
      <c r="L452" s="4">
        <v>45000000</v>
      </c>
      <c r="M452" s="4">
        <v>61200000</v>
      </c>
    </row>
    <row r="453" spans="1:13" x14ac:dyDescent="0.2">
      <c r="A453" s="1" t="s">
        <v>2571</v>
      </c>
      <c r="B453" s="2">
        <v>41117</v>
      </c>
      <c r="C453" s="3" t="s">
        <v>2572</v>
      </c>
      <c r="D453" s="1" t="s">
        <v>39</v>
      </c>
      <c r="E453" s="1" t="s">
        <v>1644</v>
      </c>
      <c r="G453" s="1" t="s">
        <v>1438</v>
      </c>
      <c r="H453" s="1" t="s">
        <v>2280</v>
      </c>
      <c r="I453" s="1" t="s">
        <v>1159</v>
      </c>
      <c r="J453" s="1" t="s">
        <v>42</v>
      </c>
      <c r="K453" s="1" t="s">
        <v>2573</v>
      </c>
      <c r="L453" s="4">
        <v>68000000</v>
      </c>
      <c r="M453" s="4">
        <v>68300000</v>
      </c>
    </row>
    <row r="454" spans="1:13" x14ac:dyDescent="0.2">
      <c r="A454" s="1" t="s">
        <v>2574</v>
      </c>
      <c r="B454" s="2">
        <v>41999</v>
      </c>
      <c r="C454" s="3" t="s">
        <v>2575</v>
      </c>
      <c r="D454" s="1" t="s">
        <v>73</v>
      </c>
      <c r="E454" s="1" t="s">
        <v>1204</v>
      </c>
      <c r="G454" s="1" t="s">
        <v>2576</v>
      </c>
      <c r="H454" s="1" t="s">
        <v>2577</v>
      </c>
      <c r="I454" s="1" t="s">
        <v>2578</v>
      </c>
      <c r="L454" s="4">
        <v>22500000</v>
      </c>
      <c r="M454" s="4">
        <v>30800000</v>
      </c>
    </row>
    <row r="455" spans="1:13" x14ac:dyDescent="0.2">
      <c r="A455" s="1" t="s">
        <v>2579</v>
      </c>
      <c r="B455" s="2">
        <v>41460</v>
      </c>
      <c r="C455" s="3" t="s">
        <v>2580</v>
      </c>
      <c r="D455" s="1" t="s">
        <v>39</v>
      </c>
      <c r="E455" s="1" t="s">
        <v>2581</v>
      </c>
      <c r="F455" s="1" t="s">
        <v>2582</v>
      </c>
      <c r="G455" s="1" t="s">
        <v>595</v>
      </c>
      <c r="H455" s="1" t="s">
        <v>102</v>
      </c>
      <c r="I455" s="1" t="s">
        <v>129</v>
      </c>
      <c r="J455" s="1" t="s">
        <v>2583</v>
      </c>
      <c r="K455" s="1" t="s">
        <v>1630</v>
      </c>
      <c r="L455" s="4">
        <v>5000000</v>
      </c>
      <c r="M455" s="4">
        <v>5000000</v>
      </c>
    </row>
    <row r="456" spans="1:13" x14ac:dyDescent="0.2">
      <c r="A456" s="1" t="s">
        <v>2584</v>
      </c>
      <c r="B456" s="2">
        <v>42020</v>
      </c>
      <c r="C456" s="3" t="s">
        <v>2585</v>
      </c>
      <c r="D456" s="1" t="s">
        <v>179</v>
      </c>
      <c r="E456" s="1" t="s">
        <v>2586</v>
      </c>
      <c r="G456" s="1" t="s">
        <v>444</v>
      </c>
      <c r="H456" s="1" t="s">
        <v>1129</v>
      </c>
      <c r="I456" s="1" t="s">
        <v>2587</v>
      </c>
      <c r="J456" s="1" t="s">
        <v>2588</v>
      </c>
      <c r="K456" s="1" t="s">
        <v>1983</v>
      </c>
      <c r="L456" s="4">
        <v>23000000</v>
      </c>
      <c r="M456" s="4">
        <v>79800000</v>
      </c>
    </row>
    <row r="457" spans="1:13" x14ac:dyDescent="0.2">
      <c r="A457" s="1" t="s">
        <v>2589</v>
      </c>
      <c r="B457" s="2">
        <v>42396</v>
      </c>
      <c r="C457" s="3" t="s">
        <v>2590</v>
      </c>
      <c r="D457" s="1" t="s">
        <v>147</v>
      </c>
      <c r="E457" s="1" t="s">
        <v>2591</v>
      </c>
      <c r="G457" s="1" t="s">
        <v>2592</v>
      </c>
      <c r="H457" s="1" t="s">
        <v>2593</v>
      </c>
      <c r="I457" s="1" t="s">
        <v>2594</v>
      </c>
      <c r="L457" s="4">
        <v>3000000</v>
      </c>
      <c r="M457" s="4">
        <v>40400000</v>
      </c>
    </row>
    <row r="458" spans="1:13" x14ac:dyDescent="0.2">
      <c r="A458" s="1" t="s">
        <v>2595</v>
      </c>
      <c r="B458" s="2">
        <v>41479</v>
      </c>
      <c r="C458" s="3" t="s">
        <v>2596</v>
      </c>
      <c r="D458" s="1" t="s">
        <v>22</v>
      </c>
      <c r="E458" s="1" t="s">
        <v>2597</v>
      </c>
      <c r="G458" s="1" t="s">
        <v>458</v>
      </c>
      <c r="H458" s="1" t="s">
        <v>935</v>
      </c>
      <c r="I458" s="1" t="s">
        <v>2598</v>
      </c>
      <c r="J458" s="1" t="s">
        <v>2599</v>
      </c>
      <c r="K458" s="1" t="s">
        <v>2600</v>
      </c>
      <c r="L458" s="4">
        <v>120000000</v>
      </c>
      <c r="M458" s="4">
        <v>414800000</v>
      </c>
    </row>
    <row r="459" spans="1:13" x14ac:dyDescent="0.2">
      <c r="A459" s="1" t="s">
        <v>2601</v>
      </c>
      <c r="B459" s="2">
        <v>40942</v>
      </c>
      <c r="C459" s="3" t="s">
        <v>2602</v>
      </c>
      <c r="D459" s="1" t="s">
        <v>147</v>
      </c>
      <c r="E459" s="1" t="s">
        <v>2603</v>
      </c>
      <c r="G459" s="1" t="s">
        <v>2604</v>
      </c>
      <c r="H459" s="1" t="s">
        <v>855</v>
      </c>
      <c r="I459" s="1" t="s">
        <v>1325</v>
      </c>
      <c r="J459" s="1" t="s">
        <v>2605</v>
      </c>
      <c r="K459" s="1" t="s">
        <v>2606</v>
      </c>
      <c r="L459" s="4">
        <v>15000000</v>
      </c>
      <c r="M459" s="4">
        <v>128500000</v>
      </c>
    </row>
    <row r="460" spans="1:13" x14ac:dyDescent="0.2">
      <c r="A460" s="1" t="s">
        <v>2607</v>
      </c>
      <c r="B460" s="2">
        <v>42003</v>
      </c>
      <c r="C460" s="3" t="s">
        <v>2608</v>
      </c>
      <c r="D460" s="1" t="s">
        <v>147</v>
      </c>
      <c r="E460" s="1" t="s">
        <v>2609</v>
      </c>
      <c r="G460" s="1" t="s">
        <v>2610</v>
      </c>
      <c r="H460" s="1" t="s">
        <v>2611</v>
      </c>
      <c r="I460" s="1" t="s">
        <v>2612</v>
      </c>
      <c r="J460" s="1" t="s">
        <v>2613</v>
      </c>
      <c r="K460" s="1" t="s">
        <v>2614</v>
      </c>
      <c r="L460" s="4">
        <v>15000000</v>
      </c>
      <c r="M460" s="4">
        <v>48900000</v>
      </c>
    </row>
    <row r="461" spans="1:13" x14ac:dyDescent="0.2">
      <c r="A461" s="1" t="s">
        <v>2615</v>
      </c>
      <c r="B461" s="2">
        <v>41474</v>
      </c>
      <c r="C461" s="3" t="s">
        <v>2616</v>
      </c>
      <c r="D461" s="1" t="s">
        <v>39</v>
      </c>
      <c r="E461" s="1" t="s">
        <v>2617</v>
      </c>
      <c r="G461" s="1" t="s">
        <v>1354</v>
      </c>
      <c r="H461" s="1" t="s">
        <v>2249</v>
      </c>
      <c r="I461" s="1" t="s">
        <v>2618</v>
      </c>
      <c r="J461" s="1" t="s">
        <v>2227</v>
      </c>
      <c r="K461" s="1" t="s">
        <v>2619</v>
      </c>
      <c r="L461" s="4">
        <v>20000000</v>
      </c>
      <c r="M461" s="4">
        <v>46100000</v>
      </c>
    </row>
    <row r="462" spans="1:13" x14ac:dyDescent="0.2">
      <c r="A462" s="1" t="s">
        <v>2620</v>
      </c>
      <c r="B462" s="2">
        <v>42440</v>
      </c>
      <c r="C462" s="3" t="s">
        <v>2621</v>
      </c>
      <c r="D462" s="1" t="s">
        <v>73</v>
      </c>
      <c r="E462" s="1" t="s">
        <v>2622</v>
      </c>
      <c r="G462" s="1" t="s">
        <v>2623</v>
      </c>
      <c r="H462" s="1" t="s">
        <v>1863</v>
      </c>
      <c r="L462" s="4">
        <v>18500000</v>
      </c>
      <c r="M462" s="4">
        <v>7200000</v>
      </c>
    </row>
    <row r="463" spans="1:13" x14ac:dyDescent="0.2">
      <c r="A463" s="1" t="s">
        <v>2624</v>
      </c>
      <c r="B463" s="2">
        <v>41019</v>
      </c>
      <c r="C463" s="3" t="s">
        <v>2625</v>
      </c>
      <c r="D463" s="1" t="s">
        <v>39</v>
      </c>
      <c r="E463" s="1" t="s">
        <v>1742</v>
      </c>
      <c r="G463" s="1" t="s">
        <v>444</v>
      </c>
      <c r="H463" s="1" t="s">
        <v>2417</v>
      </c>
      <c r="I463" s="1" t="s">
        <v>1456</v>
      </c>
      <c r="J463" s="1" t="s">
        <v>728</v>
      </c>
      <c r="K463" s="1" t="s">
        <v>2626</v>
      </c>
      <c r="L463" s="4">
        <v>12000000</v>
      </c>
      <c r="M463" s="4">
        <v>96100000</v>
      </c>
    </row>
    <row r="464" spans="1:13" x14ac:dyDescent="0.2">
      <c r="A464" s="1" t="s">
        <v>2627</v>
      </c>
      <c r="B464" s="2">
        <v>41437</v>
      </c>
      <c r="C464" s="3" t="s">
        <v>2628</v>
      </c>
      <c r="D464" s="1" t="s">
        <v>39</v>
      </c>
      <c r="E464" s="1" t="s">
        <v>2284</v>
      </c>
      <c r="F464" s="1" t="s">
        <v>1185</v>
      </c>
      <c r="G464" s="1" t="s">
        <v>1185</v>
      </c>
      <c r="H464" s="1" t="s">
        <v>996</v>
      </c>
      <c r="I464" s="1" t="s">
        <v>2285</v>
      </c>
      <c r="J464" s="1" t="s">
        <v>2629</v>
      </c>
      <c r="K464" s="1" t="s">
        <v>2032</v>
      </c>
      <c r="L464" s="4">
        <v>32000000</v>
      </c>
      <c r="M464" s="4">
        <v>126000000</v>
      </c>
    </row>
    <row r="465" spans="1:13" x14ac:dyDescent="0.2">
      <c r="A465" s="1" t="s">
        <v>2630</v>
      </c>
      <c r="B465" s="2">
        <v>41901</v>
      </c>
      <c r="C465" s="3" t="s">
        <v>2631</v>
      </c>
      <c r="D465" s="1" t="s">
        <v>39</v>
      </c>
      <c r="E465" s="1" t="s">
        <v>1437</v>
      </c>
      <c r="G465" s="1" t="s">
        <v>976</v>
      </c>
      <c r="H465" s="1" t="s">
        <v>1886</v>
      </c>
      <c r="I465" s="1" t="s">
        <v>2632</v>
      </c>
      <c r="J465" s="1" t="s">
        <v>1388</v>
      </c>
      <c r="K465" s="1" t="s">
        <v>243</v>
      </c>
      <c r="L465" s="4">
        <v>19800000</v>
      </c>
      <c r="M465" s="4">
        <v>41300000</v>
      </c>
    </row>
    <row r="466" spans="1:13" x14ac:dyDescent="0.2">
      <c r="A466" s="1" t="s">
        <v>2633</v>
      </c>
      <c r="B466" s="2">
        <v>40956</v>
      </c>
      <c r="C466" s="3" t="s">
        <v>2634</v>
      </c>
      <c r="D466" s="1" t="s">
        <v>22</v>
      </c>
      <c r="E466" s="1" t="s">
        <v>2635</v>
      </c>
      <c r="G466" s="1" t="s">
        <v>483</v>
      </c>
      <c r="H466" s="1" t="s">
        <v>1092</v>
      </c>
      <c r="I466" s="1" t="s">
        <v>983</v>
      </c>
      <c r="J466" s="1" t="s">
        <v>810</v>
      </c>
      <c r="K466" s="1" t="s">
        <v>2636</v>
      </c>
      <c r="L466" s="4">
        <v>65000000</v>
      </c>
      <c r="M466" s="4">
        <v>156500000</v>
      </c>
    </row>
    <row r="467" spans="1:13" x14ac:dyDescent="0.2">
      <c r="A467" s="1" t="s">
        <v>2637</v>
      </c>
      <c r="B467" s="2">
        <v>41888</v>
      </c>
      <c r="C467" s="3" t="s">
        <v>2638</v>
      </c>
      <c r="D467" s="1" t="s">
        <v>39</v>
      </c>
      <c r="E467" s="1" t="s">
        <v>913</v>
      </c>
      <c r="G467" s="1" t="s">
        <v>913</v>
      </c>
      <c r="H467" s="1" t="s">
        <v>449</v>
      </c>
      <c r="I467" s="1" t="s">
        <v>2639</v>
      </c>
      <c r="J467" s="1" t="s">
        <v>2640</v>
      </c>
      <c r="K467" s="1" t="s">
        <v>2641</v>
      </c>
      <c r="L467" s="4">
        <v>12000000</v>
      </c>
      <c r="M467" s="4">
        <v>26100000</v>
      </c>
    </row>
    <row r="468" spans="1:13" x14ac:dyDescent="0.2">
      <c r="A468" s="1" t="s">
        <v>2642</v>
      </c>
      <c r="B468" s="2">
        <v>41313</v>
      </c>
      <c r="C468" s="3" t="s">
        <v>2643</v>
      </c>
      <c r="D468" s="1" t="s">
        <v>22</v>
      </c>
      <c r="E468" s="1" t="s">
        <v>2644</v>
      </c>
      <c r="G468" s="1" t="s">
        <v>695</v>
      </c>
      <c r="H468" s="1" t="s">
        <v>2645</v>
      </c>
      <c r="I468" s="1" t="s">
        <v>2646</v>
      </c>
      <c r="J468" s="1" t="s">
        <v>2647</v>
      </c>
      <c r="K468" s="1" t="s">
        <v>2648</v>
      </c>
      <c r="L468" s="4">
        <v>15000000</v>
      </c>
      <c r="M468" s="4">
        <v>356800000</v>
      </c>
    </row>
    <row r="469" spans="1:13" x14ac:dyDescent="0.2">
      <c r="A469" s="1" t="s">
        <v>2649</v>
      </c>
      <c r="B469" s="2">
        <v>41124</v>
      </c>
      <c r="C469" s="3" t="s">
        <v>2650</v>
      </c>
      <c r="D469" s="1" t="s">
        <v>22</v>
      </c>
      <c r="E469" s="1" t="s">
        <v>2651</v>
      </c>
      <c r="G469" s="1" t="s">
        <v>568</v>
      </c>
      <c r="H469" s="1" t="s">
        <v>2652</v>
      </c>
      <c r="I469" s="1" t="s">
        <v>249</v>
      </c>
      <c r="J469" s="1" t="s">
        <v>2653</v>
      </c>
      <c r="K469" s="1" t="s">
        <v>2037</v>
      </c>
      <c r="L469" s="4">
        <v>125000000</v>
      </c>
      <c r="M469" s="4">
        <v>198500000</v>
      </c>
    </row>
    <row r="470" spans="1:13" x14ac:dyDescent="0.2">
      <c r="A470" s="1" t="s">
        <v>2654</v>
      </c>
      <c r="B470" s="2">
        <v>41360</v>
      </c>
      <c r="C470" s="3" t="s">
        <v>2655</v>
      </c>
      <c r="D470" s="1" t="s">
        <v>132</v>
      </c>
      <c r="E470" s="1" t="s">
        <v>1945</v>
      </c>
      <c r="G470" s="1" t="s">
        <v>2656</v>
      </c>
      <c r="H470" s="1" t="s">
        <v>1104</v>
      </c>
      <c r="I470" s="1" t="s">
        <v>449</v>
      </c>
      <c r="J470" s="1" t="s">
        <v>2657</v>
      </c>
      <c r="K470" s="1" t="s">
        <v>2658</v>
      </c>
      <c r="L470" s="4">
        <v>20000000</v>
      </c>
      <c r="M470" s="4">
        <v>24300000</v>
      </c>
    </row>
    <row r="471" spans="1:13" x14ac:dyDescent="0.2">
      <c r="A471" s="1" t="s">
        <v>2659</v>
      </c>
      <c r="B471" s="2">
        <v>41739</v>
      </c>
      <c r="C471" s="3" t="s">
        <v>2660</v>
      </c>
      <c r="D471" s="1" t="s">
        <v>155</v>
      </c>
      <c r="E471" s="1" t="s">
        <v>2661</v>
      </c>
      <c r="G471" s="1" t="s">
        <v>347</v>
      </c>
      <c r="H471" s="1" t="s">
        <v>2662</v>
      </c>
      <c r="I471" s="1" t="s">
        <v>2188</v>
      </c>
      <c r="J471" s="1" t="s">
        <v>430</v>
      </c>
      <c r="K471" s="1" t="s">
        <v>327</v>
      </c>
      <c r="L471" s="4">
        <v>100000000</v>
      </c>
      <c r="M471" s="4">
        <v>103000000</v>
      </c>
    </row>
    <row r="472" spans="1:13" x14ac:dyDescent="0.2">
      <c r="A472" s="1" t="s">
        <v>2663</v>
      </c>
      <c r="B472" s="2">
        <v>42416</v>
      </c>
      <c r="C472" s="3" t="s">
        <v>2664</v>
      </c>
      <c r="D472" s="1" t="s">
        <v>132</v>
      </c>
      <c r="E472" s="1" t="s">
        <v>2665</v>
      </c>
      <c r="G472" s="1" t="s">
        <v>621</v>
      </c>
      <c r="H472" s="1" t="s">
        <v>1481</v>
      </c>
      <c r="I472" s="1" t="s">
        <v>528</v>
      </c>
      <c r="J472" s="1" t="s">
        <v>151</v>
      </c>
      <c r="K472" s="1" t="s">
        <v>1222</v>
      </c>
      <c r="L472" s="4">
        <v>20000000</v>
      </c>
      <c r="M472" s="4">
        <v>23400000</v>
      </c>
    </row>
    <row r="473" spans="1:13" x14ac:dyDescent="0.2">
      <c r="A473" s="1" t="s">
        <v>2666</v>
      </c>
      <c r="B473" s="2">
        <v>41173</v>
      </c>
      <c r="C473" s="3" t="s">
        <v>2667</v>
      </c>
      <c r="D473" s="1" t="s">
        <v>73</v>
      </c>
      <c r="E473" s="1" t="s">
        <v>2668</v>
      </c>
      <c r="G473" s="1" t="s">
        <v>203</v>
      </c>
      <c r="H473" s="1" t="s">
        <v>278</v>
      </c>
      <c r="I473" s="1" t="s">
        <v>2669</v>
      </c>
      <c r="J473" s="1" t="s">
        <v>1798</v>
      </c>
      <c r="K473" s="1" t="s">
        <v>18</v>
      </c>
      <c r="L473" s="4">
        <v>60000000</v>
      </c>
      <c r="M473" s="4">
        <v>49000000</v>
      </c>
    </row>
    <row r="474" spans="1:13" x14ac:dyDescent="0.2">
      <c r="A474" s="1" t="s">
        <v>2670</v>
      </c>
      <c r="B474" s="2">
        <v>42259</v>
      </c>
      <c r="C474" s="3" t="s">
        <v>2671</v>
      </c>
      <c r="D474" s="1" t="s">
        <v>73</v>
      </c>
      <c r="E474" s="1" t="s">
        <v>2093</v>
      </c>
      <c r="G474" s="1" t="s">
        <v>249</v>
      </c>
      <c r="H474" s="1" t="s">
        <v>279</v>
      </c>
      <c r="I474" s="1" t="s">
        <v>758</v>
      </c>
      <c r="J474" s="1" t="s">
        <v>18</v>
      </c>
      <c r="K474" s="1" t="s">
        <v>2064</v>
      </c>
      <c r="L474" s="4">
        <v>15000000</v>
      </c>
      <c r="M474" s="4">
        <v>8200000</v>
      </c>
    </row>
    <row r="475" spans="1:13" x14ac:dyDescent="0.2">
      <c r="A475" s="1" t="s">
        <v>2672</v>
      </c>
      <c r="B475" s="2">
        <v>42259</v>
      </c>
      <c r="C475" s="3" t="s">
        <v>2673</v>
      </c>
      <c r="D475" s="1" t="s">
        <v>73</v>
      </c>
      <c r="E475" s="1" t="s">
        <v>2674</v>
      </c>
      <c r="G475" s="1" t="s">
        <v>142</v>
      </c>
      <c r="H475" s="1" t="s">
        <v>368</v>
      </c>
      <c r="I475" s="1" t="s">
        <v>2675</v>
      </c>
      <c r="J475" s="1" t="s">
        <v>213</v>
      </c>
      <c r="K475" s="1" t="s">
        <v>2676</v>
      </c>
      <c r="L475" s="4">
        <v>9600000</v>
      </c>
      <c r="M475" s="4">
        <v>5400000</v>
      </c>
    </row>
    <row r="476" spans="1:13" x14ac:dyDescent="0.2">
      <c r="A476" s="1" t="s">
        <v>2677</v>
      </c>
      <c r="B476" s="2">
        <v>41472</v>
      </c>
      <c r="C476" s="3" t="s">
        <v>2678</v>
      </c>
      <c r="D476" s="1" t="s">
        <v>39</v>
      </c>
      <c r="E476" s="1" t="s">
        <v>2679</v>
      </c>
      <c r="G476" s="1" t="s">
        <v>574</v>
      </c>
      <c r="H476" s="1" t="s">
        <v>1705</v>
      </c>
      <c r="I476" s="1" t="s">
        <v>244</v>
      </c>
      <c r="J476" s="1" t="s">
        <v>1142</v>
      </c>
      <c r="K476" s="1" t="s">
        <v>508</v>
      </c>
      <c r="L476" s="4">
        <v>127000000</v>
      </c>
      <c r="M476" s="4">
        <v>282600000</v>
      </c>
    </row>
    <row r="477" spans="1:13" x14ac:dyDescent="0.2">
      <c r="A477" s="1" t="s">
        <v>2680</v>
      </c>
      <c r="B477" s="2">
        <v>41888</v>
      </c>
      <c r="C477" s="3" t="s">
        <v>2681</v>
      </c>
      <c r="D477" s="1" t="s">
        <v>147</v>
      </c>
      <c r="E477" s="1" t="s">
        <v>2682</v>
      </c>
      <c r="G477" s="1" t="s">
        <v>2683</v>
      </c>
      <c r="H477" s="1" t="s">
        <v>2684</v>
      </c>
      <c r="I477" s="1" t="s">
        <v>2685</v>
      </c>
      <c r="J477" s="1" t="s">
        <v>2686</v>
      </c>
      <c r="K477" s="1" t="s">
        <v>347</v>
      </c>
      <c r="L477" s="4">
        <v>3000000</v>
      </c>
      <c r="M477" s="4">
        <v>1900000</v>
      </c>
    </row>
    <row r="478" spans="1:13" x14ac:dyDescent="0.2">
      <c r="A478" s="1" t="s">
        <v>2687</v>
      </c>
      <c r="B478" s="2">
        <v>41960</v>
      </c>
      <c r="C478" s="3" t="s">
        <v>2688</v>
      </c>
      <c r="D478" s="1" t="s">
        <v>73</v>
      </c>
      <c r="E478" s="1" t="s">
        <v>414</v>
      </c>
      <c r="G478" s="1" t="s">
        <v>67</v>
      </c>
      <c r="H478" s="1" t="s">
        <v>2577</v>
      </c>
      <c r="I478" s="1" t="s">
        <v>396</v>
      </c>
      <c r="J478" s="1" t="s">
        <v>1536</v>
      </c>
      <c r="K478" s="1" t="s">
        <v>83</v>
      </c>
      <c r="L478" s="4">
        <v>65000000</v>
      </c>
      <c r="M478" s="4">
        <v>163400000</v>
      </c>
    </row>
    <row r="479" spans="1:13" x14ac:dyDescent="0.2">
      <c r="A479" s="1" t="s">
        <v>2689</v>
      </c>
      <c r="B479" s="2">
        <v>42069</v>
      </c>
      <c r="C479" s="3" t="s">
        <v>2690</v>
      </c>
      <c r="D479" s="1" t="s">
        <v>39</v>
      </c>
      <c r="E479" s="1" t="s">
        <v>2691</v>
      </c>
      <c r="G479" s="1" t="s">
        <v>2280</v>
      </c>
      <c r="H479" s="1" t="s">
        <v>1842</v>
      </c>
      <c r="I479" s="1" t="s">
        <v>1424</v>
      </c>
      <c r="J479" s="1" t="s">
        <v>204</v>
      </c>
      <c r="K479" s="1" t="s">
        <v>2249</v>
      </c>
      <c r="L479" s="4">
        <v>35000000</v>
      </c>
      <c r="M479" s="4">
        <v>14400000</v>
      </c>
    </row>
    <row r="480" spans="1:13" x14ac:dyDescent="0.2">
      <c r="A480" s="1" t="s">
        <v>2692</v>
      </c>
      <c r="B480" s="2">
        <v>41840</v>
      </c>
      <c r="C480" s="3" t="s">
        <v>2693</v>
      </c>
      <c r="D480" s="1" t="s">
        <v>147</v>
      </c>
      <c r="E480" s="1" t="s">
        <v>2694</v>
      </c>
      <c r="G480" s="1" t="s">
        <v>2695</v>
      </c>
      <c r="H480" s="1" t="s">
        <v>2696</v>
      </c>
      <c r="I480" s="1" t="s">
        <v>2697</v>
      </c>
      <c r="J480" s="1" t="s">
        <v>2698</v>
      </c>
      <c r="L480" s="4">
        <v>1000000</v>
      </c>
      <c r="M480" s="4">
        <v>64100000</v>
      </c>
    </row>
    <row r="481" spans="1:13" x14ac:dyDescent="0.2">
      <c r="A481" s="1" t="s">
        <v>2699</v>
      </c>
      <c r="B481" s="2">
        <v>42214</v>
      </c>
      <c r="C481" s="3" t="s">
        <v>2700</v>
      </c>
      <c r="D481" s="1" t="s">
        <v>140</v>
      </c>
      <c r="E481" s="1" t="s">
        <v>2701</v>
      </c>
      <c r="F481" s="1" t="s">
        <v>2702</v>
      </c>
      <c r="G481" s="1" t="s">
        <v>650</v>
      </c>
      <c r="H481" s="1" t="s">
        <v>264</v>
      </c>
      <c r="I481" s="1" t="s">
        <v>1750</v>
      </c>
      <c r="J481" s="1" t="s">
        <v>354</v>
      </c>
      <c r="K481" s="1" t="s">
        <v>977</v>
      </c>
      <c r="L481" s="4">
        <v>31000000</v>
      </c>
      <c r="M481" s="4">
        <v>104900000</v>
      </c>
    </row>
    <row r="482" spans="1:13" x14ac:dyDescent="0.2">
      <c r="A482" s="1" t="s">
        <v>2703</v>
      </c>
      <c r="B482" s="2">
        <v>41677</v>
      </c>
      <c r="C482" s="3" t="s">
        <v>2704</v>
      </c>
      <c r="D482" s="1" t="s">
        <v>22</v>
      </c>
      <c r="E482" s="1" t="s">
        <v>2705</v>
      </c>
      <c r="G482" s="1" t="s">
        <v>2706</v>
      </c>
      <c r="H482" s="1" t="s">
        <v>2126</v>
      </c>
      <c r="I482" s="1" t="s">
        <v>2707</v>
      </c>
      <c r="L482" s="4">
        <v>30000000</v>
      </c>
      <c r="M482" s="4">
        <v>15400000</v>
      </c>
    </row>
    <row r="483" spans="1:13" x14ac:dyDescent="0.2">
      <c r="A483" s="1" t="s">
        <v>2708</v>
      </c>
      <c r="B483" s="2">
        <v>41712</v>
      </c>
      <c r="C483" s="3" t="s">
        <v>2709</v>
      </c>
      <c r="D483" s="1" t="s">
        <v>318</v>
      </c>
      <c r="E483" s="1" t="s">
        <v>2710</v>
      </c>
      <c r="G483" s="1" t="s">
        <v>265</v>
      </c>
      <c r="H483" s="1" t="s">
        <v>2711</v>
      </c>
      <c r="I483" s="1" t="s">
        <v>341</v>
      </c>
      <c r="J483" s="1" t="s">
        <v>2712</v>
      </c>
      <c r="K483" s="1" t="s">
        <v>2713</v>
      </c>
      <c r="L483" s="4">
        <v>6000000</v>
      </c>
      <c r="M483" s="4">
        <v>3500000</v>
      </c>
    </row>
    <row r="484" spans="1:13" x14ac:dyDescent="0.2">
      <c r="A484" s="1" t="s">
        <v>2714</v>
      </c>
      <c r="B484" s="2">
        <v>42333</v>
      </c>
      <c r="C484" s="3" t="s">
        <v>2715</v>
      </c>
      <c r="D484" s="1" t="s">
        <v>147</v>
      </c>
      <c r="E484" s="1" t="s">
        <v>2716</v>
      </c>
      <c r="G484" s="1" t="s">
        <v>2604</v>
      </c>
      <c r="H484" s="1" t="s">
        <v>2656</v>
      </c>
      <c r="I484" s="1" t="s">
        <v>2717</v>
      </c>
      <c r="J484" s="1" t="s">
        <v>2718</v>
      </c>
      <c r="L484" s="4">
        <v>40000000</v>
      </c>
      <c r="M484" s="4">
        <v>34200000</v>
      </c>
    </row>
    <row r="485" spans="1:13" x14ac:dyDescent="0.2">
      <c r="A485" s="1" t="s">
        <v>2719</v>
      </c>
      <c r="B485" s="2">
        <v>40963</v>
      </c>
      <c r="C485" s="3" t="s">
        <v>2720</v>
      </c>
      <c r="D485" s="1" t="s">
        <v>39</v>
      </c>
      <c r="E485" s="1" t="s">
        <v>2721</v>
      </c>
      <c r="G485" s="1" t="s">
        <v>241</v>
      </c>
      <c r="H485" s="1" t="s">
        <v>979</v>
      </c>
      <c r="I485" s="1" t="s">
        <v>2722</v>
      </c>
      <c r="J485" s="1" t="s">
        <v>2723</v>
      </c>
      <c r="K485" s="1" t="s">
        <v>2724</v>
      </c>
      <c r="L485" s="4">
        <v>35000000</v>
      </c>
      <c r="M485" s="4">
        <v>24200000</v>
      </c>
    </row>
    <row r="486" spans="1:13" x14ac:dyDescent="0.2">
      <c r="A486" s="1" t="s">
        <v>2725</v>
      </c>
      <c r="B486" s="2">
        <v>42601</v>
      </c>
      <c r="C486" s="3" t="s">
        <v>2726</v>
      </c>
      <c r="D486" s="1" t="s">
        <v>132</v>
      </c>
      <c r="E486" s="1" t="s">
        <v>2211</v>
      </c>
      <c r="G486" s="1" t="s">
        <v>42</v>
      </c>
      <c r="H486" s="1" t="s">
        <v>763</v>
      </c>
      <c r="I486" s="1" t="s">
        <v>928</v>
      </c>
      <c r="J486" s="1" t="s">
        <v>2727</v>
      </c>
      <c r="L486" s="4">
        <v>40000000</v>
      </c>
      <c r="M486" s="4">
        <v>42700000</v>
      </c>
    </row>
    <row r="487" spans="1:13" x14ac:dyDescent="0.2">
      <c r="A487" s="1" t="s">
        <v>2728</v>
      </c>
      <c r="B487" s="2">
        <v>42244</v>
      </c>
      <c r="C487" s="3" t="s">
        <v>2729</v>
      </c>
      <c r="D487" s="1" t="s">
        <v>73</v>
      </c>
      <c r="E487" s="1" t="s">
        <v>2730</v>
      </c>
      <c r="G487" s="1" t="s">
        <v>2730</v>
      </c>
      <c r="H487" s="1" t="s">
        <v>2731</v>
      </c>
      <c r="I487" s="1" t="s">
        <v>2732</v>
      </c>
      <c r="J487" s="1" t="s">
        <v>2733</v>
      </c>
      <c r="K487" s="1" t="s">
        <v>2734</v>
      </c>
      <c r="L487" s="4">
        <v>3000000</v>
      </c>
      <c r="M487" s="4">
        <v>73700000</v>
      </c>
    </row>
    <row r="488" spans="1:13" x14ac:dyDescent="0.2">
      <c r="A488" s="1" t="s">
        <v>2735</v>
      </c>
      <c r="B488" s="2">
        <v>42531</v>
      </c>
      <c r="C488" s="3" t="s">
        <v>2736</v>
      </c>
      <c r="D488" s="1" t="s">
        <v>22</v>
      </c>
      <c r="E488" s="1" t="s">
        <v>2737</v>
      </c>
      <c r="G488" s="1" t="s">
        <v>166</v>
      </c>
      <c r="H488" s="1" t="s">
        <v>2738</v>
      </c>
      <c r="I488" s="1" t="s">
        <v>34</v>
      </c>
      <c r="J488" s="1" t="s">
        <v>328</v>
      </c>
      <c r="K488" s="1" t="s">
        <v>150</v>
      </c>
      <c r="L488" s="4">
        <v>160000000</v>
      </c>
      <c r="M488" s="4">
        <v>433500000</v>
      </c>
    </row>
    <row r="489" spans="1:13" x14ac:dyDescent="0.2">
      <c r="A489" s="1" t="s">
        <v>2739</v>
      </c>
      <c r="B489" s="2">
        <v>41306</v>
      </c>
      <c r="C489" s="3" t="s">
        <v>2740</v>
      </c>
      <c r="D489" s="1" t="s">
        <v>39</v>
      </c>
      <c r="E489" s="1" t="s">
        <v>2385</v>
      </c>
      <c r="G489" s="1" t="s">
        <v>1271</v>
      </c>
      <c r="H489" s="1" t="s">
        <v>1222</v>
      </c>
      <c r="I489" s="1" t="s">
        <v>740</v>
      </c>
      <c r="J489" s="1" t="s">
        <v>450</v>
      </c>
      <c r="K489" s="1" t="s">
        <v>2741</v>
      </c>
      <c r="L489" s="4">
        <v>35000000</v>
      </c>
      <c r="M489" s="4">
        <v>117000000</v>
      </c>
    </row>
    <row r="490" spans="1:13" x14ac:dyDescent="0.2">
      <c r="A490" s="1" t="s">
        <v>2742</v>
      </c>
      <c r="B490" s="2">
        <v>41397</v>
      </c>
      <c r="C490" s="3" t="s">
        <v>2743</v>
      </c>
      <c r="D490" s="1" t="s">
        <v>73</v>
      </c>
      <c r="E490" s="1" t="s">
        <v>2744</v>
      </c>
      <c r="F490" s="1" t="s">
        <v>2745</v>
      </c>
      <c r="G490" s="1" t="s">
        <v>1474</v>
      </c>
      <c r="H490" s="1" t="s">
        <v>2746</v>
      </c>
      <c r="I490" s="1" t="s">
        <v>300</v>
      </c>
      <c r="J490" s="1" t="s">
        <v>2747</v>
      </c>
      <c r="K490" s="1" t="s">
        <v>2748</v>
      </c>
      <c r="L490" s="4">
        <v>5000000</v>
      </c>
      <c r="M490" s="4">
        <v>2700000</v>
      </c>
    </row>
    <row r="491" spans="1:13" x14ac:dyDescent="0.2">
      <c r="A491" s="1" t="s">
        <v>2749</v>
      </c>
      <c r="B491" s="2">
        <v>41047</v>
      </c>
      <c r="C491" s="3" t="s">
        <v>2750</v>
      </c>
      <c r="D491" s="1" t="s">
        <v>39</v>
      </c>
      <c r="E491" s="1" t="s">
        <v>1410</v>
      </c>
      <c r="G491" s="1" t="s">
        <v>235</v>
      </c>
      <c r="H491" s="1" t="s">
        <v>967</v>
      </c>
      <c r="I491" s="1" t="s">
        <v>302</v>
      </c>
      <c r="J491" s="1" t="s">
        <v>1297</v>
      </c>
      <c r="K491" s="1" t="s">
        <v>713</v>
      </c>
      <c r="L491" s="4">
        <v>40000000</v>
      </c>
      <c r="M491" s="4">
        <v>84400000</v>
      </c>
    </row>
    <row r="492" spans="1:13" x14ac:dyDescent="0.2">
      <c r="A492" s="1" t="s">
        <v>2751</v>
      </c>
      <c r="B492" s="2">
        <v>41855</v>
      </c>
      <c r="C492" s="3" t="s">
        <v>2752</v>
      </c>
      <c r="D492" s="1" t="s">
        <v>865</v>
      </c>
      <c r="E492" s="1" t="s">
        <v>2753</v>
      </c>
      <c r="G492" s="1" t="s">
        <v>2754</v>
      </c>
      <c r="H492" s="1" t="s">
        <v>2755</v>
      </c>
      <c r="I492" s="1" t="s">
        <v>2756</v>
      </c>
      <c r="J492" s="1" t="s">
        <v>2757</v>
      </c>
      <c r="L492" s="4">
        <v>15000000</v>
      </c>
      <c r="M492" s="4">
        <v>30100000</v>
      </c>
    </row>
    <row r="493" spans="1:13" x14ac:dyDescent="0.2">
      <c r="A493" s="1" t="s">
        <v>2758</v>
      </c>
      <c r="B493" s="2">
        <v>41655</v>
      </c>
      <c r="C493" s="3" t="s">
        <v>2759</v>
      </c>
      <c r="D493" s="1" t="s">
        <v>73</v>
      </c>
      <c r="E493" s="1" t="s">
        <v>2760</v>
      </c>
      <c r="G493" s="1" t="s">
        <v>1995</v>
      </c>
      <c r="H493" s="1" t="s">
        <v>763</v>
      </c>
      <c r="I493" s="1" t="s">
        <v>515</v>
      </c>
      <c r="J493" s="1" t="s">
        <v>2761</v>
      </c>
      <c r="L493" s="4">
        <v>3300000</v>
      </c>
      <c r="M493" s="4">
        <v>49000000</v>
      </c>
    </row>
    <row r="494" spans="1:13" x14ac:dyDescent="0.2">
      <c r="A494" s="1" t="s">
        <v>2762</v>
      </c>
      <c r="B494" s="2">
        <v>42433</v>
      </c>
      <c r="C494" s="3" t="s">
        <v>2763</v>
      </c>
      <c r="D494" s="1" t="s">
        <v>73</v>
      </c>
      <c r="E494" s="1" t="s">
        <v>2764</v>
      </c>
      <c r="F494" s="1" t="s">
        <v>2765</v>
      </c>
      <c r="G494" s="1" t="s">
        <v>1886</v>
      </c>
      <c r="H494" s="1" t="s">
        <v>1962</v>
      </c>
      <c r="I494" s="1" t="s">
        <v>2227</v>
      </c>
      <c r="J494" s="1" t="s">
        <v>1524</v>
      </c>
      <c r="K494" s="1" t="s">
        <v>1696</v>
      </c>
      <c r="L494" s="4">
        <v>35000000</v>
      </c>
      <c r="M494" s="4">
        <v>24900000</v>
      </c>
    </row>
    <row r="495" spans="1:13" x14ac:dyDescent="0.2">
      <c r="A495" s="1" t="s">
        <v>2766</v>
      </c>
      <c r="B495" s="2">
        <v>41453</v>
      </c>
      <c r="C495" s="3" t="s">
        <v>2767</v>
      </c>
      <c r="D495" s="1" t="s">
        <v>22</v>
      </c>
      <c r="E495" s="1" t="s">
        <v>1038</v>
      </c>
      <c r="G495" s="1" t="s">
        <v>43</v>
      </c>
      <c r="H495" s="1" t="s">
        <v>234</v>
      </c>
      <c r="I495" s="1" t="s">
        <v>2768</v>
      </c>
      <c r="J495" s="1" t="s">
        <v>2769</v>
      </c>
      <c r="K495" s="1" t="s">
        <v>1083</v>
      </c>
      <c r="L495" s="4">
        <v>150000000</v>
      </c>
      <c r="M495" s="4">
        <v>205000000</v>
      </c>
    </row>
    <row r="496" spans="1:13" x14ac:dyDescent="0.2">
      <c r="A496" s="1" t="s">
        <v>2770</v>
      </c>
      <c r="B496" s="2">
        <v>41880</v>
      </c>
      <c r="C496" s="3" t="s">
        <v>2771</v>
      </c>
      <c r="D496" s="1" t="s">
        <v>73</v>
      </c>
      <c r="E496" s="1" t="s">
        <v>2772</v>
      </c>
      <c r="G496" s="1" t="s">
        <v>983</v>
      </c>
      <c r="H496" s="1" t="s">
        <v>2773</v>
      </c>
      <c r="I496" s="1" t="s">
        <v>2020</v>
      </c>
      <c r="J496" s="1" t="s">
        <v>2774</v>
      </c>
      <c r="L496" s="4">
        <v>15000000</v>
      </c>
      <c r="M496" s="4">
        <v>52500000</v>
      </c>
    </row>
    <row r="497" spans="1:13" x14ac:dyDescent="0.2">
      <c r="A497" s="1" t="s">
        <v>2775</v>
      </c>
      <c r="B497" s="2">
        <v>41683</v>
      </c>
      <c r="C497" s="3" t="s">
        <v>2776</v>
      </c>
      <c r="D497" s="1" t="s">
        <v>73</v>
      </c>
      <c r="E497" s="1" t="s">
        <v>2777</v>
      </c>
      <c r="G497" s="1" t="s">
        <v>568</v>
      </c>
      <c r="H497" s="1" t="s">
        <v>1204</v>
      </c>
      <c r="I497" s="1" t="s">
        <v>2717</v>
      </c>
      <c r="J497" s="1" t="s">
        <v>1468</v>
      </c>
      <c r="K497" s="1" t="s">
        <v>158</v>
      </c>
      <c r="L497" s="4">
        <v>60000000</v>
      </c>
      <c r="M497" s="4">
        <v>31100000</v>
      </c>
    </row>
    <row r="498" spans="1:13" x14ac:dyDescent="0.2">
      <c r="A498" s="1" t="s">
        <v>2778</v>
      </c>
      <c r="B498" s="2">
        <v>41657</v>
      </c>
      <c r="C498" s="3" t="s">
        <v>2779</v>
      </c>
      <c r="D498" s="1" t="s">
        <v>73</v>
      </c>
      <c r="E498" s="1" t="s">
        <v>2780</v>
      </c>
      <c r="G498" s="1" t="s">
        <v>2780</v>
      </c>
      <c r="H498" s="1" t="s">
        <v>1387</v>
      </c>
      <c r="I498" s="1" t="s">
        <v>966</v>
      </c>
      <c r="J498" s="1" t="s">
        <v>2781</v>
      </c>
      <c r="K498" s="1" t="s">
        <v>2782</v>
      </c>
      <c r="L498" s="4">
        <v>6000000</v>
      </c>
      <c r="M498" s="4">
        <v>5500000</v>
      </c>
    </row>
    <row r="499" spans="1:13" x14ac:dyDescent="0.2">
      <c r="A499" s="1" t="s">
        <v>2783</v>
      </c>
      <c r="B499" s="2">
        <v>42095</v>
      </c>
      <c r="C499" s="3" t="s">
        <v>2784</v>
      </c>
      <c r="D499" s="1" t="s">
        <v>73</v>
      </c>
      <c r="E499" s="1" t="s">
        <v>2785</v>
      </c>
      <c r="G499" s="1" t="s">
        <v>758</v>
      </c>
      <c r="H499" s="1" t="s">
        <v>574</v>
      </c>
      <c r="I499" s="1" t="s">
        <v>411</v>
      </c>
      <c r="J499" s="1" t="s">
        <v>2192</v>
      </c>
      <c r="K499" s="1" t="s">
        <v>2786</v>
      </c>
      <c r="L499" s="4">
        <v>11000000</v>
      </c>
      <c r="M499" s="4">
        <v>61600000</v>
      </c>
    </row>
    <row r="500" spans="1:13" x14ac:dyDescent="0.2">
      <c r="A500" s="1" t="s">
        <v>2787</v>
      </c>
      <c r="B500" s="2">
        <v>41180</v>
      </c>
      <c r="C500" s="3" t="s">
        <v>2788</v>
      </c>
      <c r="D500" s="1" t="s">
        <v>73</v>
      </c>
      <c r="E500" s="1" t="s">
        <v>2789</v>
      </c>
      <c r="G500" s="1" t="s">
        <v>312</v>
      </c>
      <c r="H500" s="1" t="s">
        <v>2768</v>
      </c>
      <c r="I500" s="1" t="s">
        <v>2790</v>
      </c>
      <c r="J500" s="1" t="s">
        <v>1355</v>
      </c>
      <c r="K500" s="1" t="s">
        <v>2791</v>
      </c>
      <c r="L500" s="4">
        <v>19000000</v>
      </c>
      <c r="M500" s="4">
        <v>5400000</v>
      </c>
    </row>
    <row r="501" spans="1:13" x14ac:dyDescent="0.2">
      <c r="A501" s="1" t="s">
        <v>2792</v>
      </c>
      <c r="B501" s="2">
        <v>42293</v>
      </c>
      <c r="C501" s="3" t="s">
        <v>2793</v>
      </c>
      <c r="D501" s="1" t="s">
        <v>73</v>
      </c>
      <c r="E501" s="1" t="s">
        <v>2794</v>
      </c>
      <c r="G501" s="1" t="s">
        <v>1361</v>
      </c>
      <c r="H501" s="1" t="s">
        <v>2795</v>
      </c>
      <c r="I501" s="1" t="s">
        <v>2796</v>
      </c>
      <c r="J501" s="1" t="s">
        <v>1512</v>
      </c>
      <c r="K501" s="1" t="s">
        <v>846</v>
      </c>
      <c r="L501" s="4">
        <v>13000000</v>
      </c>
      <c r="M501" s="4">
        <v>14400000</v>
      </c>
    </row>
    <row r="502" spans="1:13" x14ac:dyDescent="0.2">
      <c r="A502" s="1" t="s">
        <v>2797</v>
      </c>
      <c r="B502" s="2">
        <v>41446</v>
      </c>
      <c r="C502" s="3" t="s">
        <v>2798</v>
      </c>
      <c r="D502" s="1" t="s">
        <v>22</v>
      </c>
      <c r="E502" s="1" t="s">
        <v>2799</v>
      </c>
      <c r="G502" s="1" t="s">
        <v>415</v>
      </c>
      <c r="H502" s="1" t="s">
        <v>1027</v>
      </c>
      <c r="I502" s="1" t="s">
        <v>24</v>
      </c>
      <c r="J502" s="1" t="s">
        <v>2800</v>
      </c>
      <c r="K502" s="1" t="s">
        <v>173</v>
      </c>
      <c r="L502" s="4">
        <v>190000000</v>
      </c>
      <c r="M502" s="4">
        <v>540000000</v>
      </c>
    </row>
    <row r="503" spans="1:13" x14ac:dyDescent="0.2">
      <c r="A503" s="1" t="s">
        <v>2801</v>
      </c>
      <c r="B503" s="2">
        <v>40998</v>
      </c>
      <c r="C503" s="3" t="s">
        <v>2802</v>
      </c>
      <c r="D503" s="1" t="s">
        <v>22</v>
      </c>
      <c r="E503" s="1" t="s">
        <v>1980</v>
      </c>
      <c r="G503" s="1" t="s">
        <v>1295</v>
      </c>
      <c r="H503" s="1" t="s">
        <v>134</v>
      </c>
      <c r="I503" s="1" t="s">
        <v>921</v>
      </c>
      <c r="J503" s="1" t="s">
        <v>1617</v>
      </c>
      <c r="K503" s="1" t="s">
        <v>894</v>
      </c>
      <c r="L503" s="4">
        <v>150000000</v>
      </c>
      <c r="M503" s="4">
        <v>305300000</v>
      </c>
    </row>
    <row r="504" spans="1:13" x14ac:dyDescent="0.2">
      <c r="A504" s="1" t="s">
        <v>2803</v>
      </c>
      <c r="B504" s="2">
        <v>42499</v>
      </c>
      <c r="C504" s="3" t="s">
        <v>2804</v>
      </c>
      <c r="D504" s="1" t="s">
        <v>22</v>
      </c>
      <c r="E504" s="1" t="s">
        <v>2805</v>
      </c>
      <c r="G504" s="1" t="s">
        <v>2656</v>
      </c>
      <c r="H504" s="1" t="s">
        <v>1673</v>
      </c>
      <c r="I504" s="1" t="s">
        <v>1146</v>
      </c>
      <c r="J504" s="1" t="s">
        <v>109</v>
      </c>
      <c r="K504" s="1" t="s">
        <v>1271</v>
      </c>
      <c r="L504" s="4">
        <v>178000000</v>
      </c>
      <c r="M504" s="4">
        <v>544600000</v>
      </c>
    </row>
    <row r="505" spans="1:13" x14ac:dyDescent="0.2">
      <c r="A505" s="1" t="s">
        <v>2806</v>
      </c>
      <c r="B505" s="2">
        <v>41769</v>
      </c>
      <c r="C505" s="3" t="s">
        <v>2807</v>
      </c>
      <c r="D505" s="1" t="s">
        <v>22</v>
      </c>
      <c r="E505" s="1" t="s">
        <v>2805</v>
      </c>
      <c r="G505" s="1" t="s">
        <v>458</v>
      </c>
      <c r="H505" s="1" t="s">
        <v>2656</v>
      </c>
      <c r="I505" s="1" t="s">
        <v>1673</v>
      </c>
      <c r="J505" s="1" t="s">
        <v>2087</v>
      </c>
      <c r="K505" s="1" t="s">
        <v>1146</v>
      </c>
      <c r="L505" s="4">
        <v>200000000</v>
      </c>
      <c r="M505" s="4">
        <v>747900000</v>
      </c>
    </row>
    <row r="506" spans="1:13" x14ac:dyDescent="0.2">
      <c r="A506" s="1" t="s">
        <v>2808</v>
      </c>
      <c r="B506" s="2">
        <v>41509</v>
      </c>
      <c r="C506" s="3" t="s">
        <v>2809</v>
      </c>
      <c r="D506" s="1" t="s">
        <v>147</v>
      </c>
      <c r="E506" s="1" t="s">
        <v>2810</v>
      </c>
      <c r="G506" s="1" t="s">
        <v>2811</v>
      </c>
      <c r="H506" s="1" t="s">
        <v>2812</v>
      </c>
      <c r="I506" s="1" t="s">
        <v>2813</v>
      </c>
      <c r="J506" s="1" t="s">
        <v>2814</v>
      </c>
      <c r="K506" s="1" t="s">
        <v>2815</v>
      </c>
      <c r="L506" s="4">
        <v>1000000</v>
      </c>
      <c r="M506" s="4">
        <v>26800000</v>
      </c>
    </row>
    <row r="507" spans="1:13" x14ac:dyDescent="0.2">
      <c r="A507" s="1" t="s">
        <v>2816</v>
      </c>
      <c r="B507" s="2">
        <v>41262</v>
      </c>
      <c r="C507" s="3" t="s">
        <v>2817</v>
      </c>
      <c r="D507" s="1" t="s">
        <v>73</v>
      </c>
      <c r="E507" s="1" t="s">
        <v>2818</v>
      </c>
      <c r="G507" s="1" t="s">
        <v>110</v>
      </c>
      <c r="H507" s="1" t="s">
        <v>2179</v>
      </c>
      <c r="I507" s="1" t="s">
        <v>348</v>
      </c>
      <c r="J507" s="1" t="s">
        <v>438</v>
      </c>
      <c r="K507" s="1" t="s">
        <v>487</v>
      </c>
      <c r="L507" s="4">
        <v>40000000</v>
      </c>
      <c r="M507" s="4">
        <v>132800000</v>
      </c>
    </row>
    <row r="508" spans="1:13" x14ac:dyDescent="0.2">
      <c r="A508" s="1" t="s">
        <v>2819</v>
      </c>
      <c r="B508" s="2">
        <v>42054</v>
      </c>
      <c r="C508" s="3" t="s">
        <v>2820</v>
      </c>
      <c r="D508" s="1" t="s">
        <v>179</v>
      </c>
      <c r="E508" s="1" t="s">
        <v>2821</v>
      </c>
      <c r="G508" s="1" t="s">
        <v>2822</v>
      </c>
      <c r="H508" s="1" t="s">
        <v>2823</v>
      </c>
      <c r="I508" s="1" t="s">
        <v>2824</v>
      </c>
      <c r="J508" s="1" t="s">
        <v>2825</v>
      </c>
      <c r="K508" s="1" t="s">
        <v>2826</v>
      </c>
      <c r="L508" s="4">
        <v>30000000</v>
      </c>
      <c r="M508" s="4">
        <v>64470000</v>
      </c>
    </row>
    <row r="509" spans="1:13" x14ac:dyDescent="0.2">
      <c r="A509" s="1" t="s">
        <v>2827</v>
      </c>
      <c r="B509" s="2">
        <v>42412</v>
      </c>
      <c r="C509" s="3" t="s">
        <v>2828</v>
      </c>
      <c r="D509" s="1" t="s">
        <v>39</v>
      </c>
      <c r="E509" s="1" t="s">
        <v>1438</v>
      </c>
      <c r="G509" s="1" t="s">
        <v>1438</v>
      </c>
      <c r="H509" s="1" t="s">
        <v>1440</v>
      </c>
      <c r="I509" s="1" t="s">
        <v>2829</v>
      </c>
      <c r="J509" s="1" t="s">
        <v>540</v>
      </c>
      <c r="K509" s="1" t="s">
        <v>2830</v>
      </c>
      <c r="L509" s="4">
        <v>50000000</v>
      </c>
      <c r="M509" s="4">
        <v>56000000</v>
      </c>
    </row>
  </sheetData>
  <conditionalFormatting sqref="A1:A1048576">
    <cfRule type="duplicateValues" dxfId="0" priority="1"/>
  </conditionalFormatting>
  <hyperlinks>
    <hyperlink ref="C2" r:id="rId1" xr:uid="{4598194F-F85B-4315-AC34-2EE540E4599F}"/>
    <hyperlink ref="C3" r:id="rId2" xr:uid="{F7D614F0-5B5C-4866-BB85-2F46783616D8}"/>
    <hyperlink ref="C4" r:id="rId3" xr:uid="{25864976-6AA2-48D4-849B-CD345B086C81}"/>
    <hyperlink ref="C5" r:id="rId4" xr:uid="{67AB208D-1A97-428E-979E-7A679613DEEE}"/>
    <hyperlink ref="C6" r:id="rId5" xr:uid="{3913BD3C-50ED-4D91-A349-82AC292C5DF3}"/>
    <hyperlink ref="C7" r:id="rId6" xr:uid="{6BCBBF04-BDF2-448E-8987-F324DA8EC26C}"/>
    <hyperlink ref="C8" r:id="rId7" xr:uid="{9E67B9C2-2A89-4266-AEAC-F04A48EA0A9A}"/>
    <hyperlink ref="C9" r:id="rId8" xr:uid="{2CE7B89E-3CFF-4532-AB8E-C1E0A8D96DD3}"/>
    <hyperlink ref="C10" r:id="rId9" xr:uid="{EAFB7407-4282-429F-99F6-518962C55B23}"/>
    <hyperlink ref="C11" r:id="rId10" xr:uid="{90D1CF71-95C0-4616-9F47-FB67D9DC936A}"/>
    <hyperlink ref="C12" r:id="rId11" xr:uid="{DD715DA7-92DC-47F1-9DDD-E70CC18FBE94}"/>
    <hyperlink ref="C13" r:id="rId12" xr:uid="{9BDB2563-647F-4D55-AA2D-EDB5AB1B5FF1}"/>
    <hyperlink ref="C14" r:id="rId13" xr:uid="{DE569F50-5878-4537-935E-CC14EE9C42C9}"/>
    <hyperlink ref="C15" r:id="rId14" xr:uid="{BF664017-0AEB-47D1-9F75-E6822F19B2C0}"/>
    <hyperlink ref="C16" r:id="rId15" xr:uid="{174F3377-E7C2-46D7-9AE1-18B7C060B7EF}"/>
    <hyperlink ref="C17" r:id="rId16" xr:uid="{683A6FCA-1CD2-426E-BA8F-3C6F16162DF4}"/>
    <hyperlink ref="C18" r:id="rId17" xr:uid="{6B21CC8D-D016-4626-9076-863CAF7DE59A}"/>
    <hyperlink ref="C19" r:id="rId18" xr:uid="{9087D43C-82DA-4BB1-8EC6-573CEF9B8485}"/>
    <hyperlink ref="C20" r:id="rId19" xr:uid="{E7632AC1-4D6B-40F6-AA6E-C4160805C875}"/>
    <hyperlink ref="C21" r:id="rId20" xr:uid="{F8E878D4-927D-4A54-918E-3C6FDB77CF4C}"/>
    <hyperlink ref="C22" r:id="rId21" xr:uid="{796E0D33-C82B-47F5-99C7-95FFEC1809BB}"/>
    <hyperlink ref="C23" r:id="rId22" xr:uid="{78D78C46-0E1B-4D69-8743-BFEA6476AE3B}"/>
    <hyperlink ref="C24" r:id="rId23" xr:uid="{C5D4A9A0-3945-40CD-9422-59151DC254E3}"/>
    <hyperlink ref="C25" r:id="rId24" xr:uid="{E90FC70D-F194-4FD5-AF37-1D6CF3C32A0A}"/>
    <hyperlink ref="C26" r:id="rId25" xr:uid="{63E316A6-74C4-4074-A19C-D6D3B4C81A66}"/>
    <hyperlink ref="C27" r:id="rId26" xr:uid="{2779E219-13FB-45B5-8078-7D1B60768C83}"/>
    <hyperlink ref="C28" r:id="rId27" xr:uid="{43E3DB26-E4ED-43AD-9A86-A5DFAFE04A6D}"/>
    <hyperlink ref="C29" r:id="rId28" xr:uid="{3892243F-5657-4E3D-B808-2F7699606022}"/>
    <hyperlink ref="C30" r:id="rId29" xr:uid="{36693586-D78F-4E56-B939-A1354ACE1467}"/>
    <hyperlink ref="C31" r:id="rId30" xr:uid="{FE9E5D81-0CB0-4F2A-82C3-22418774149B}"/>
    <hyperlink ref="C32" r:id="rId31" xr:uid="{49F23C8C-F9F9-40B0-87AB-04F57948919C}"/>
    <hyperlink ref="C33" r:id="rId32" xr:uid="{262B45F3-1FBC-4CE9-96F5-53A4B2111532}"/>
    <hyperlink ref="C34" r:id="rId33" xr:uid="{24859E1A-D08C-44D0-B612-9E79961B8049}"/>
    <hyperlink ref="C35" r:id="rId34" xr:uid="{4D2ADF4A-3C2D-4917-82B0-204F9A173B45}"/>
    <hyperlink ref="C36" r:id="rId35" xr:uid="{19DDC7FD-B9AF-447D-8DD8-A43372A05D6F}"/>
    <hyperlink ref="C37" r:id="rId36" xr:uid="{4C91032E-4278-4CAE-8D14-1A5D8EC87B9A}"/>
    <hyperlink ref="C38" r:id="rId37" xr:uid="{2E57B241-2856-443D-BB15-174BBCEA1432}"/>
    <hyperlink ref="C39" r:id="rId38" xr:uid="{ADCDA130-A9F7-44FB-8BAE-CC51C025B3FA}"/>
    <hyperlink ref="C40" r:id="rId39" xr:uid="{0CE30697-7991-4BFA-82D7-ECA1418E376C}"/>
    <hyperlink ref="C41" r:id="rId40" xr:uid="{13FC783F-EB97-4DB1-BCFA-F1DFA7489C99}"/>
    <hyperlink ref="C42" r:id="rId41" xr:uid="{14D3F006-4C7B-4131-B5AD-A4B3728F963C}"/>
    <hyperlink ref="C43" r:id="rId42" xr:uid="{EB067ADD-A8B0-4E31-AE85-5C1F9DA43294}"/>
    <hyperlink ref="C44" r:id="rId43" xr:uid="{7862EFEC-82BD-460F-BDD7-B0094CB5C1A6}"/>
    <hyperlink ref="C45" r:id="rId44" xr:uid="{261A62B8-D86D-4247-BF0D-19C49435DA70}"/>
    <hyperlink ref="C46" r:id="rId45" xr:uid="{D1949248-481E-4EFC-8F8C-EAC93C29B03F}"/>
    <hyperlink ref="C47" r:id="rId46" xr:uid="{424E52D5-E243-4244-B8F3-231990315CC2}"/>
    <hyperlink ref="C48" r:id="rId47" xr:uid="{0B73224C-F37C-4D48-9DDB-DD813DEAF95C}"/>
    <hyperlink ref="C49" r:id="rId48" xr:uid="{F8516E78-DBF2-4829-82DD-888662B03E1F}"/>
    <hyperlink ref="C50" r:id="rId49" xr:uid="{37181EA3-4018-467D-A8AB-EF2291CF1D2F}"/>
    <hyperlink ref="C51" r:id="rId50" xr:uid="{5954CBEE-BCB2-4731-93E6-6DB9DDF60582}"/>
    <hyperlink ref="C52" r:id="rId51" xr:uid="{6C718862-D1B9-4105-BAC3-68A794384BF8}"/>
    <hyperlink ref="C53" r:id="rId52" xr:uid="{76FF733A-0100-4989-8A49-1798F8CA9286}"/>
    <hyperlink ref="C54" r:id="rId53" xr:uid="{3EEB095B-185A-447C-9FEF-1BD7DA566909}"/>
    <hyperlink ref="C55" r:id="rId54" xr:uid="{B416E009-D86E-49D0-9AEC-FDF6EE869F0F}"/>
    <hyperlink ref="C56" r:id="rId55" xr:uid="{E457D126-C43D-4023-81CA-0B126930FAC4}"/>
    <hyperlink ref="C57" r:id="rId56" xr:uid="{B0484282-492B-4E1D-A7E8-1E6336342C97}"/>
    <hyperlink ref="C58" r:id="rId57" xr:uid="{A891D3BB-85D4-48E1-8FFC-ED9B560FC273}"/>
    <hyperlink ref="C59" r:id="rId58" xr:uid="{8EA69987-3A88-49CB-A875-AED082858350}"/>
    <hyperlink ref="C60" r:id="rId59" xr:uid="{E3789D17-2548-4D4B-9AA7-FD9E4134B113}"/>
    <hyperlink ref="C61" r:id="rId60" xr:uid="{75E349DC-C690-4124-AF3E-C801BB413FEC}"/>
    <hyperlink ref="C62" r:id="rId61" xr:uid="{59C97B61-1A80-4854-98A6-9A254009F2D6}"/>
    <hyperlink ref="C63" r:id="rId62" xr:uid="{A051045E-9719-4D7A-AE61-1105A39BD325}"/>
    <hyperlink ref="C64" r:id="rId63" xr:uid="{D92B0386-0FEF-43C7-8133-7A7138D33A24}"/>
    <hyperlink ref="C65" r:id="rId64" xr:uid="{1AC050F2-1CD6-4912-BF36-E9CB89FE9253}"/>
    <hyperlink ref="C66" r:id="rId65" xr:uid="{549556A0-BAF3-432A-9EB2-F1A75C55E213}"/>
    <hyperlink ref="C67" r:id="rId66" xr:uid="{DA76F0A2-4550-42ED-8602-4C0C9B9EA0CF}"/>
    <hyperlink ref="C68" r:id="rId67" xr:uid="{50014403-AB37-4FCB-98E2-3811CF6DACAE}"/>
    <hyperlink ref="C69" r:id="rId68" xr:uid="{AB580971-608D-4689-A7F6-D8FF3ECFD790}"/>
    <hyperlink ref="C70" r:id="rId69" xr:uid="{F59819F3-1945-410E-B863-EF956983193B}"/>
    <hyperlink ref="C71" r:id="rId70" xr:uid="{3B69ED0D-72FE-4563-9335-8D75FDCBA1EC}"/>
    <hyperlink ref="C72" r:id="rId71" xr:uid="{A5EBC909-CEB9-4680-8410-60060048F4C1}"/>
    <hyperlink ref="C73" r:id="rId72" xr:uid="{AE0A15B3-9CEA-4ED7-96ED-63030A4CFBF3}"/>
    <hyperlink ref="C74" r:id="rId73" xr:uid="{1B886E82-C46D-4A21-AF47-746D2DA975A5}"/>
    <hyperlink ref="C75" r:id="rId74" xr:uid="{1BCFF9DB-815A-42E8-AC57-A2EC1B3794A5}"/>
    <hyperlink ref="C76" r:id="rId75" xr:uid="{BBC32635-765B-4242-AE5E-C847C3A91A54}"/>
    <hyperlink ref="C77" r:id="rId76" xr:uid="{4D86B0DF-D310-46E9-9985-D2233C96D3F0}"/>
    <hyperlink ref="C78" r:id="rId77" xr:uid="{DAF40C9D-5382-4785-808A-76CD7DD6A9FB}"/>
    <hyperlink ref="C79" r:id="rId78" xr:uid="{5A3305FF-FB57-4A0F-96DC-3CCE868B0441}"/>
    <hyperlink ref="C80" r:id="rId79" xr:uid="{9353CD02-70D8-4FC3-B5C8-0D961D44ACCA}"/>
    <hyperlink ref="C81" r:id="rId80" xr:uid="{03AAD94A-187E-4441-9334-42BFF1C6EBB4}"/>
    <hyperlink ref="C82" r:id="rId81" xr:uid="{743E7289-212B-4EE4-9592-225D8D8BD3E1}"/>
    <hyperlink ref="C83" r:id="rId82" xr:uid="{0854FD44-0255-4271-AD96-B0CD3EAAD53D}"/>
    <hyperlink ref="C84" r:id="rId83" xr:uid="{DD3F7ACD-2F71-447A-8A63-35DBAE7F2D6B}"/>
    <hyperlink ref="C85" r:id="rId84" xr:uid="{D8B6F147-101A-4592-8AA7-1BA58206B2E6}"/>
    <hyperlink ref="C86" r:id="rId85" xr:uid="{7CDF2D0A-F37E-479E-BDD4-BFAD1850944A}"/>
    <hyperlink ref="C87" r:id="rId86" xr:uid="{6AA6D84B-6900-450E-8904-D95289051FD3}"/>
    <hyperlink ref="C88" r:id="rId87" xr:uid="{35FD5E7C-4138-41FA-978E-D1402C4F0870}"/>
    <hyperlink ref="C89" r:id="rId88" xr:uid="{B821B72F-E2E4-4E34-B47D-0481DAEE78C7}"/>
    <hyperlink ref="C90" r:id="rId89" xr:uid="{904B73E5-B5A2-43B0-8AA2-8ABC7CADD917}"/>
    <hyperlink ref="C91" r:id="rId90" xr:uid="{CF24BC4E-91BD-4241-AEAD-CC2584F04BEB}"/>
    <hyperlink ref="C92" r:id="rId91" xr:uid="{DF694054-6A9B-4ADA-8031-52A97259DCDA}"/>
    <hyperlink ref="C93" r:id="rId92" xr:uid="{E9364518-BF96-48A7-87D2-79FB3EAE369A}"/>
    <hyperlink ref="C94" r:id="rId93" xr:uid="{4B54A8F9-3929-4DD5-A556-B43D64D2F518}"/>
    <hyperlink ref="C95" r:id="rId94" xr:uid="{26F6A398-B9AC-4B79-9863-DF7A3398E295}"/>
    <hyperlink ref="C96" r:id="rId95" xr:uid="{25CD71B6-E4C9-4D99-991B-0DEC9653265A}"/>
    <hyperlink ref="C97" r:id="rId96" xr:uid="{4105D728-F123-4562-9F9B-7D69CD7D6EAC}"/>
    <hyperlink ref="C98" r:id="rId97" xr:uid="{9B5AF1A9-2A52-461A-8435-C270801D32CA}"/>
    <hyperlink ref="C99" r:id="rId98" xr:uid="{B744B51F-539C-44DA-99F8-7D8A764B75BA}"/>
    <hyperlink ref="C100" r:id="rId99" xr:uid="{D470EF56-9D23-422F-A218-B780835D3D2E}"/>
    <hyperlink ref="C101" r:id="rId100" xr:uid="{8D509650-7C55-48D7-9777-540A71C7FB33}"/>
    <hyperlink ref="C102" r:id="rId101" xr:uid="{450A4EF1-CFD1-459F-8190-52FF9B9B4049}"/>
    <hyperlink ref="C103" r:id="rId102" xr:uid="{8F4935C6-AA7B-4E58-A512-5415A7A86B7E}"/>
    <hyperlink ref="C104" r:id="rId103" xr:uid="{3A0E86C2-9270-4184-A143-E1C9DF7FAEDD}"/>
    <hyperlink ref="C105" r:id="rId104" xr:uid="{D5928FD1-37ED-4F1D-B321-F8F73EF7A017}"/>
    <hyperlink ref="C106" r:id="rId105" xr:uid="{606287C0-814B-4D51-8E47-56EE45C5821D}"/>
    <hyperlink ref="C107" r:id="rId106" xr:uid="{4D95D947-52DE-4505-BAB4-66AD46A0DC1E}"/>
    <hyperlink ref="C108" r:id="rId107" xr:uid="{29FD18CD-08B2-4DFB-8FFB-045F0E694570}"/>
    <hyperlink ref="C109" r:id="rId108" xr:uid="{AF0DCDCB-5858-442A-818C-A7979328FCB1}"/>
    <hyperlink ref="C110" r:id="rId109" xr:uid="{79D24283-C007-4BE1-BC5E-341A36CAC465}"/>
    <hyperlink ref="C111" r:id="rId110" xr:uid="{BFDC520D-D1F6-4819-B271-964F4752BD3C}"/>
    <hyperlink ref="C112" r:id="rId111" xr:uid="{4997D339-0F67-4C17-BEEF-ADA8FD7CC898}"/>
    <hyperlink ref="C113" r:id="rId112" xr:uid="{BE1677C0-C57E-49DE-91AE-A41831C2113C}"/>
    <hyperlink ref="C114" r:id="rId113" xr:uid="{65F9AC64-F6A5-44E1-84C7-DDD89570EC6A}"/>
    <hyperlink ref="C115" r:id="rId114" xr:uid="{CAC1B27F-461F-4F81-B99C-DA4A43CFD6FB}"/>
    <hyperlink ref="C116" r:id="rId115" xr:uid="{FE2373F8-C0F6-40C0-A58C-8E5DB5D1AAF2}"/>
    <hyperlink ref="C117" r:id="rId116" xr:uid="{E41FCB33-5086-4CC5-B161-D43DEB2E223F}"/>
    <hyperlink ref="C118" r:id="rId117" xr:uid="{4CD038DD-0535-4C1E-B6C8-E5B670E6E8C1}"/>
    <hyperlink ref="C119" r:id="rId118" xr:uid="{65C5C0F7-5B5B-40F8-8315-DB5A169BA997}"/>
    <hyperlink ref="C120" r:id="rId119" xr:uid="{4555DAF6-B317-4AFF-8997-6707F13D12FA}"/>
    <hyperlink ref="C121" r:id="rId120" xr:uid="{14A1791E-B651-404A-AC65-ADDECFC53DF7}"/>
    <hyperlink ref="C122" r:id="rId121" xr:uid="{D1F43E15-DD41-450F-9958-E2EF27CD63C2}"/>
    <hyperlink ref="C123" r:id="rId122" xr:uid="{2FD323D2-86BA-43FE-BD1B-F2080B63C811}"/>
    <hyperlink ref="C124" r:id="rId123" xr:uid="{E5818F3C-0BCE-4388-8B8D-A2EC437035BF}"/>
    <hyperlink ref="C125" r:id="rId124" xr:uid="{548312DB-9612-4073-AA78-0A2C7301E20A}"/>
    <hyperlink ref="C126" r:id="rId125" xr:uid="{637950BA-947F-4860-9959-1388D335E72D}"/>
    <hyperlink ref="C127" r:id="rId126" xr:uid="{696050A4-1DB0-4CB7-8D31-A0E7757006E4}"/>
    <hyperlink ref="C128" r:id="rId127" xr:uid="{D526E3BF-CB44-45E2-B8B0-D7EC81DE15CD}"/>
    <hyperlink ref="C129" r:id="rId128" xr:uid="{A5336B6D-54A9-403D-980A-78AA01CA7FB2}"/>
    <hyperlink ref="C130" r:id="rId129" xr:uid="{A0A967B7-D7D0-4153-A90A-21376BBD1FE0}"/>
    <hyperlink ref="C131" r:id="rId130" xr:uid="{0ECB3FFE-F8CA-4A14-B201-560648B452F2}"/>
    <hyperlink ref="C132" r:id="rId131" xr:uid="{03E136C8-A572-4351-BD1A-44B0656AB554}"/>
    <hyperlink ref="C133" r:id="rId132" xr:uid="{9163F244-AED5-4863-86EF-2A326D843BE0}"/>
    <hyperlink ref="C134" r:id="rId133" xr:uid="{BC553B15-2AFD-41B0-89D6-166993DCCA6F}"/>
    <hyperlink ref="C135" r:id="rId134" xr:uid="{15C3F672-BB1A-4789-9371-80EC0AAF07D9}"/>
    <hyperlink ref="C136" r:id="rId135" xr:uid="{34D296E9-FB4A-4E45-BCEA-FFA32E93DB1D}"/>
    <hyperlink ref="C137" r:id="rId136" xr:uid="{BC5189AC-B4DD-4421-A6DF-C29EB25A04FB}"/>
    <hyperlink ref="C138" r:id="rId137" xr:uid="{BEECA22A-DA80-4541-A3A6-824605401E31}"/>
    <hyperlink ref="C139" r:id="rId138" xr:uid="{D44B41C4-FC0A-43A3-8AC4-C42EA15E7290}"/>
    <hyperlink ref="C140" r:id="rId139" xr:uid="{3401BA5F-C1B5-4970-8F37-DB9591ABF00B}"/>
    <hyperlink ref="C141" r:id="rId140" xr:uid="{FE19E36E-DC62-4472-BEA8-9E2430DC2CC5}"/>
    <hyperlink ref="C142" r:id="rId141" xr:uid="{69AB45FF-5AD1-4CAB-B1AA-F8D3D6E93C49}"/>
    <hyperlink ref="C143" r:id="rId142" xr:uid="{02A66A90-BBC1-4A62-BCD6-DE07ED81201F}"/>
    <hyperlink ref="C144" r:id="rId143" xr:uid="{FDF6C09A-3CC9-414E-AC06-D0B8AEE345C3}"/>
    <hyperlink ref="C145" r:id="rId144" xr:uid="{E8778C42-E415-4439-B0B8-98F6B257BCB6}"/>
    <hyperlink ref="C146" r:id="rId145" xr:uid="{DE2910C5-25B2-433C-AEE6-9A04841500E8}"/>
    <hyperlink ref="C147" r:id="rId146" xr:uid="{78859255-28AE-4C5E-AA34-EFF4F1055FC9}"/>
    <hyperlink ref="C148" r:id="rId147" xr:uid="{4289209E-F535-4B0A-A43D-27F4523415AE}"/>
    <hyperlink ref="C149" r:id="rId148" xr:uid="{307C2D88-9867-41C5-AEA8-FFED41630A56}"/>
    <hyperlink ref="C150" r:id="rId149" xr:uid="{86CBC200-5FE5-4F26-88B1-7B8C715A00CF}"/>
    <hyperlink ref="C151" r:id="rId150" xr:uid="{568044AD-8957-40FD-AB74-ABE1893646F7}"/>
    <hyperlink ref="C152" r:id="rId151" xr:uid="{D9D15445-AA7F-42F9-BDAA-85ADD28A6677}"/>
    <hyperlink ref="C153" r:id="rId152" xr:uid="{AB35EB5D-63C0-42BA-BBAD-A27DBD17418A}"/>
    <hyperlink ref="C154" r:id="rId153" xr:uid="{E7EE6E8A-57DC-4772-8768-A2CA2F886160}"/>
    <hyperlink ref="C155" r:id="rId154" xr:uid="{5C9D711D-D5EA-4119-BFBB-6CF527BE6505}"/>
    <hyperlink ref="C156" r:id="rId155" xr:uid="{4CF69C3A-6279-4799-A30F-CDFFBDF2E625}"/>
    <hyperlink ref="C157" r:id="rId156" xr:uid="{8EF686B5-770A-49AE-B218-9BB9AA67636D}"/>
    <hyperlink ref="C158" r:id="rId157" xr:uid="{9ABBE65E-7C25-475F-952D-C242F859CC6F}"/>
    <hyperlink ref="C159" r:id="rId158" xr:uid="{3F957B9E-4728-4B63-ABB9-6093F2F5F243}"/>
    <hyperlink ref="C160" r:id="rId159" xr:uid="{D361D086-43EF-4C5A-88C0-9FA1F29C4601}"/>
    <hyperlink ref="C161" r:id="rId160" xr:uid="{3E4DEE81-E257-4DC4-9F83-35936D7743BA}"/>
    <hyperlink ref="C162" r:id="rId161" xr:uid="{CCF06180-1DA1-4680-963D-9C251F479832}"/>
    <hyperlink ref="C163" r:id="rId162" xr:uid="{E962E989-A2AB-4B1B-9A2E-BDF91D631BD6}"/>
    <hyperlink ref="C164" r:id="rId163" xr:uid="{0A37ADEA-7944-4C84-8A31-B8E41E4244A9}"/>
    <hyperlink ref="C165" r:id="rId164" xr:uid="{D3F9EF53-F577-40E5-A81F-FFC138D0D76A}"/>
    <hyperlink ref="C166" r:id="rId165" xr:uid="{A5A72E66-6DD8-410A-A0F7-12618E84FB65}"/>
    <hyperlink ref="C167" r:id="rId166" xr:uid="{73357C35-24E1-47CD-BA63-9108AB8058CC}"/>
    <hyperlink ref="C168" r:id="rId167" xr:uid="{9008D8F4-351A-4EB5-B731-58C14F0408B1}"/>
    <hyperlink ref="C169" r:id="rId168" xr:uid="{99954665-B21C-4B47-9CB5-79B32483A5D8}"/>
    <hyperlink ref="C170" r:id="rId169" xr:uid="{BD5B1AB6-CC3F-422E-A262-BBE5B8EDE7C4}"/>
    <hyperlink ref="C171" r:id="rId170" xr:uid="{183F0FDF-FEE5-4C7F-A6C0-A0A0C77F1275}"/>
    <hyperlink ref="C172" r:id="rId171" xr:uid="{8F45B2C1-26E3-404C-920B-94B94615FD3E}"/>
    <hyperlink ref="C173" r:id="rId172" xr:uid="{D9626A6B-FFC9-48C2-8CB5-06D428F5B1F7}"/>
    <hyperlink ref="C174" r:id="rId173" xr:uid="{6BACC123-E1AC-4AC9-A265-EF281307F5E6}"/>
    <hyperlink ref="C175" r:id="rId174" xr:uid="{1EA911E1-D194-480B-B826-0C6EEA02B891}"/>
    <hyperlink ref="C176" r:id="rId175" xr:uid="{14B2E419-2DBB-4D59-BC46-B0AD69436D8C}"/>
    <hyperlink ref="C177" r:id="rId176" xr:uid="{A4E45FE8-B4D8-4945-A001-9B4B3CDE8D3D}"/>
    <hyperlink ref="C178" r:id="rId177" xr:uid="{89269E66-5D88-4F3E-B45D-5212BD740B1B}"/>
    <hyperlink ref="C179" r:id="rId178" xr:uid="{758F5C15-DE4A-4E99-8952-B6129BA3E9B7}"/>
    <hyperlink ref="C180" r:id="rId179" xr:uid="{A897EDB4-5048-46C5-B2AC-4D44741A9C15}"/>
    <hyperlink ref="C181" r:id="rId180" xr:uid="{4F6B2207-098A-4E2B-BB7C-2D6DBCDDB135}"/>
    <hyperlink ref="C182" r:id="rId181" xr:uid="{A5A7F1A1-C84D-4656-A453-69CEF848A90C}"/>
    <hyperlink ref="C183" r:id="rId182" xr:uid="{4E861D9E-08A5-4891-A41F-5574C619B08C}"/>
    <hyperlink ref="C184" r:id="rId183" xr:uid="{1ACE64EB-6EB1-4697-AF8A-1B3EB9A39BBA}"/>
    <hyperlink ref="C185" r:id="rId184" xr:uid="{3792542E-E75B-4E56-BC6F-19A7A3452BA7}"/>
    <hyperlink ref="C186" r:id="rId185" xr:uid="{8F3EC3B8-342D-4FB2-BFF3-1B67E93E0B6D}"/>
    <hyperlink ref="C187" r:id="rId186" xr:uid="{C53AED75-EA40-41BA-AF67-B5CAE26C2DE9}"/>
    <hyperlink ref="C188" r:id="rId187" xr:uid="{1CE77143-76C8-4D95-B05D-8C6003A6E4B2}"/>
    <hyperlink ref="C189" r:id="rId188" xr:uid="{85051EA4-69AB-4ADB-90F6-1D76F858A465}"/>
    <hyperlink ref="C190" r:id="rId189" xr:uid="{162FDBB0-9D64-4A4C-B1BD-506809603564}"/>
    <hyperlink ref="C191" r:id="rId190" xr:uid="{8EB11287-E5D6-488D-8BC4-330DAFC99DEB}"/>
    <hyperlink ref="C192" r:id="rId191" xr:uid="{5E5612F9-31E9-4F85-9B07-7ACC6FF1A705}"/>
    <hyperlink ref="C193" r:id="rId192" xr:uid="{B37110F5-9BA0-4C6C-8EF6-4DA8E22B45D2}"/>
    <hyperlink ref="C194" r:id="rId193" xr:uid="{0235DDD8-8A96-4E8A-9B34-B3BDD3CC5BB0}"/>
    <hyperlink ref="C195" r:id="rId194" xr:uid="{33610D56-ECCE-4345-A8A0-2733A9929775}"/>
    <hyperlink ref="C196" r:id="rId195" xr:uid="{4866303A-8CE1-4274-BAAD-216C0D20503C}"/>
    <hyperlink ref="C197" r:id="rId196" xr:uid="{E7E7201C-C3C7-4B03-ABB3-D3DDC06BF09E}"/>
    <hyperlink ref="C198" r:id="rId197" xr:uid="{CD2F1F8D-E31A-466C-B8EE-37DD2DA80E45}"/>
    <hyperlink ref="C199" r:id="rId198" xr:uid="{1F8E53C7-2791-4271-939B-4AFF2CA3AD98}"/>
    <hyperlink ref="C200" r:id="rId199" xr:uid="{DFDC2B23-0D03-4326-8C8A-09035B3BAB76}"/>
    <hyperlink ref="C201" r:id="rId200" xr:uid="{AA9D18FA-1FEA-4124-B4A1-B98E2C65A622}"/>
    <hyperlink ref="C202" r:id="rId201" xr:uid="{B095C5DA-C5E3-4FE7-982E-4222E982D487}"/>
    <hyperlink ref="C203" r:id="rId202" xr:uid="{A26DA404-B0F1-43BB-89A6-92A03A814963}"/>
    <hyperlink ref="C204" r:id="rId203" xr:uid="{798B3E5D-BB91-46B9-99DE-F77BBB6A5053}"/>
    <hyperlink ref="C205" r:id="rId204" xr:uid="{6D255DD0-9F9C-400D-BD70-FBCC670724E3}"/>
    <hyperlink ref="C206" r:id="rId205" xr:uid="{0DCD0D65-2D51-4448-B35F-BDF2B562F82C}"/>
    <hyperlink ref="C207" r:id="rId206" xr:uid="{E80C33A1-4835-41F6-BEBB-6FD4AA30D370}"/>
    <hyperlink ref="C208" r:id="rId207" xr:uid="{611D14C3-2DFE-49C1-AAB9-BC42F23CC418}"/>
    <hyperlink ref="C209" r:id="rId208" xr:uid="{0858ACE7-4A7A-406F-942F-DE82F73AF349}"/>
    <hyperlink ref="C210" r:id="rId209" xr:uid="{F78EB502-3FC2-46F3-B4DE-E5A9C1265618}"/>
    <hyperlink ref="C211" r:id="rId210" xr:uid="{46FA54DF-C221-4C37-B7EB-01967E52462E}"/>
    <hyperlink ref="C212" r:id="rId211" xr:uid="{67A0CC66-1ECC-4FED-9168-6468EE58BFAC}"/>
    <hyperlink ref="C213" r:id="rId212" xr:uid="{70A73E5B-7ABF-4FE3-B67C-15C7241BB3C7}"/>
    <hyperlink ref="C214" r:id="rId213" xr:uid="{04ED10F3-A470-47C0-B36C-1643A054F7E3}"/>
    <hyperlink ref="C215" r:id="rId214" xr:uid="{4887D30C-CCD2-46E8-BF68-A61854585C3B}"/>
    <hyperlink ref="C216" r:id="rId215" xr:uid="{FC26AD36-8E2A-42C5-B153-0153B4E8C2D7}"/>
    <hyperlink ref="C217" r:id="rId216" xr:uid="{9F2A64B5-88E2-42C0-80A7-CCB23E2820B7}"/>
    <hyperlink ref="C218" r:id="rId217" xr:uid="{672C681A-ADA5-42D9-9BC8-470D5ED5E3AE}"/>
    <hyperlink ref="C219" r:id="rId218" xr:uid="{4A624E1B-39F4-41ED-A82C-DF480991E187}"/>
    <hyperlink ref="C220" r:id="rId219" xr:uid="{AA29D00B-6AC3-4067-9FBB-B9162185B516}"/>
    <hyperlink ref="C221" r:id="rId220" xr:uid="{AED22AB5-CCF2-4187-8345-383534A0C435}"/>
    <hyperlink ref="C222" r:id="rId221" xr:uid="{CCB97A92-9F82-4DE2-9999-D736B8E10114}"/>
    <hyperlink ref="C223" r:id="rId222" xr:uid="{9D035D09-140C-439B-9B61-E00E62B8D846}"/>
    <hyperlink ref="C224" r:id="rId223" xr:uid="{98459B1B-9E70-45B8-81DD-DECF7271C716}"/>
    <hyperlink ref="C225" r:id="rId224" xr:uid="{CB6DE889-5EF6-42D9-A332-3B2425AFD7E8}"/>
    <hyperlink ref="C226" r:id="rId225" xr:uid="{3FA2CD13-E11E-43C6-B224-8C5A9F7AA80F}"/>
    <hyperlink ref="C227" r:id="rId226" xr:uid="{22C81022-BC1B-4F1C-91F1-79AE1B2EC80D}"/>
    <hyperlink ref="C228" r:id="rId227" xr:uid="{64334342-350F-4984-86D6-AF518946856F}"/>
    <hyperlink ref="C229" r:id="rId228" xr:uid="{ABB11A1E-CA47-4340-8887-633E14E5B7C4}"/>
    <hyperlink ref="C230" r:id="rId229" xr:uid="{1EE4CFE8-2A19-40A1-8A68-279E8334DDB4}"/>
    <hyperlink ref="C231" r:id="rId230" xr:uid="{04095590-09C5-4091-B36D-B9487C0EA7D8}"/>
    <hyperlink ref="C232" r:id="rId231" xr:uid="{F6AD600D-F209-4C06-A754-2470D8CA9E4B}"/>
    <hyperlink ref="C233" r:id="rId232" xr:uid="{9D5CDFEE-DEEF-4DB9-852D-E25428C65E86}"/>
    <hyperlink ref="C234" r:id="rId233" xr:uid="{0E5D1113-9335-4BA7-AD3A-53F240380A64}"/>
    <hyperlink ref="C235" r:id="rId234" xr:uid="{04B14AFE-C176-44B7-B9C6-16B452F5DB4B}"/>
    <hyperlink ref="C236" r:id="rId235" xr:uid="{D7638491-E71B-4537-BF3C-77E4605A5329}"/>
    <hyperlink ref="C237" r:id="rId236" xr:uid="{190FBECD-56C9-4D7F-B497-D485889F9156}"/>
    <hyperlink ref="C238" r:id="rId237" xr:uid="{35EACEF3-6656-425F-8CC3-F32E970DE569}"/>
    <hyperlink ref="C239" r:id="rId238" xr:uid="{F69AEE87-555B-44FB-8C18-5949C4E03824}"/>
    <hyperlink ref="C240" r:id="rId239" xr:uid="{5D37DE2F-9C94-4492-BEB4-462108605F34}"/>
    <hyperlink ref="C241" r:id="rId240" xr:uid="{32369426-9C9B-4C34-9C71-1886198CF8DE}"/>
    <hyperlink ref="C242" r:id="rId241" xr:uid="{77BAAF73-9BEB-4DAE-9FAC-D89DF1724837}"/>
    <hyperlink ref="C243" r:id="rId242" xr:uid="{CA65204D-950C-4207-8E2F-F116C14FFDE9}"/>
    <hyperlink ref="C244" r:id="rId243" xr:uid="{5563BE1C-0C76-4B09-BC66-EE8F5B05657B}"/>
    <hyperlink ref="C245" r:id="rId244" xr:uid="{28FB3780-B87B-4944-916F-3319A52AC8EA}"/>
    <hyperlink ref="C246" r:id="rId245" xr:uid="{A79BC972-0C23-4123-9111-5F4E0667AB7E}"/>
    <hyperlink ref="C247" r:id="rId246" xr:uid="{F61C09CB-F303-4CEE-B8C0-F79392479233}"/>
    <hyperlink ref="C248" r:id="rId247" xr:uid="{88FFEAB5-F4B4-48E8-B55A-42984B8829F9}"/>
    <hyperlink ref="C249" r:id="rId248" xr:uid="{D73A9489-4A2E-4048-8974-D624606F2C3A}"/>
    <hyperlink ref="C250" r:id="rId249" xr:uid="{1C92E257-CF6B-4571-8B8B-2745656B406F}"/>
    <hyperlink ref="C251" r:id="rId250" xr:uid="{73263227-22CC-497E-AEDE-0CE37ECD13AC}"/>
    <hyperlink ref="C252" r:id="rId251" xr:uid="{841140A9-2547-4B39-8669-445046841117}"/>
    <hyperlink ref="C253" r:id="rId252" xr:uid="{45D02005-D6AF-4794-A7C0-6344E4005CE0}"/>
    <hyperlink ref="C254" r:id="rId253" xr:uid="{42D593D9-E989-432A-B3AE-85CF35ED68E2}"/>
    <hyperlink ref="C255" r:id="rId254" xr:uid="{B9DE952A-F7A0-4ABA-AAEC-09254F6EB8CF}"/>
    <hyperlink ref="C256" r:id="rId255" xr:uid="{8353C6E0-7D32-4CDE-B6B7-DAD7C8C3A3C1}"/>
    <hyperlink ref="C257" r:id="rId256" xr:uid="{4EE891BF-740B-442A-8BCE-E2F5D617CC0E}"/>
    <hyperlink ref="C258" r:id="rId257" xr:uid="{2DA2C39A-345C-45DA-AA46-39F785CE3713}"/>
    <hyperlink ref="C259" r:id="rId258" xr:uid="{3749B700-A027-45E3-A3E3-8FB999F03F39}"/>
    <hyperlink ref="C260" r:id="rId259" xr:uid="{10622BC0-C081-491F-A02B-9ACE6B0DE917}"/>
    <hyperlink ref="C261" r:id="rId260" xr:uid="{80795765-6397-4F94-9C40-56EBCCACAF5B}"/>
    <hyperlink ref="C262" r:id="rId261" xr:uid="{0BBE9DBB-B4BD-4906-BA96-4CBB552202AD}"/>
    <hyperlink ref="C263" r:id="rId262" xr:uid="{1C06F414-C0DF-4B9A-BEEC-9E86A76943BB}"/>
    <hyperlink ref="C264" r:id="rId263" xr:uid="{92148D60-2074-4CFE-B969-C539595D144A}"/>
    <hyperlink ref="C265" r:id="rId264" xr:uid="{6989E0AC-CADD-4C7A-99D7-39D0C9ABF9D7}"/>
    <hyperlink ref="C266" r:id="rId265" xr:uid="{5AFEEB3C-E96C-4392-A14A-718C59F1EDF8}"/>
    <hyperlink ref="C267" r:id="rId266" xr:uid="{1305BE29-4FF8-422C-B4B2-FC5404694F4E}"/>
    <hyperlink ref="C268" r:id="rId267" xr:uid="{47A497C5-5FD9-4584-80EE-27EC689BB0A1}"/>
    <hyperlink ref="C269" r:id="rId268" xr:uid="{1508CC48-24E7-42BA-8E12-03EED05C2995}"/>
    <hyperlink ref="C270" r:id="rId269" xr:uid="{DDD04A11-450C-49F0-BFC4-E2AC2B0A7360}"/>
    <hyperlink ref="C271" r:id="rId270" xr:uid="{E14FAA64-A07C-406D-AC65-E8E3BC7F2CBE}"/>
    <hyperlink ref="C272" r:id="rId271" xr:uid="{A64E1B12-9938-49BC-ACC2-0CB41176D44A}"/>
    <hyperlink ref="C273" r:id="rId272" xr:uid="{64EF4C2E-2F7C-4275-BBBA-EB4B67CF04A5}"/>
    <hyperlink ref="C274" r:id="rId273" xr:uid="{1C3026DE-C5BE-4F54-8013-CF634DC1E778}"/>
    <hyperlink ref="C275" r:id="rId274" xr:uid="{5EBB1AB4-F0BE-4DFC-90AC-8FEF8289518A}"/>
    <hyperlink ref="C276" r:id="rId275" xr:uid="{9E1B0811-BEFF-4F6F-941E-A587866DEF9C}"/>
    <hyperlink ref="C277" r:id="rId276" xr:uid="{FB7855AA-F395-40AA-AEE1-25CC019E5659}"/>
    <hyperlink ref="C278" r:id="rId277" xr:uid="{E0F9B8E1-B5FC-4A2E-82B5-9D8148A3C20C}"/>
    <hyperlink ref="C279" r:id="rId278" xr:uid="{7A892727-7878-4E5B-96FA-DB50094E1FB8}"/>
    <hyperlink ref="C280" r:id="rId279" xr:uid="{D2D98E21-66D2-448A-A343-F83E20F30750}"/>
    <hyperlink ref="C281" r:id="rId280" xr:uid="{769897D7-77AE-47BE-A77B-6B02430A5B35}"/>
    <hyperlink ref="C282" r:id="rId281" xr:uid="{087EB5C8-6626-402E-8F84-53E094905C20}"/>
    <hyperlink ref="C283" r:id="rId282" xr:uid="{2B533071-884C-4DB1-9EB2-79CAE91BD801}"/>
    <hyperlink ref="C284" r:id="rId283" xr:uid="{ABB7DACF-8850-4CDF-8557-B5A7D28AB6E2}"/>
    <hyperlink ref="C285" r:id="rId284" xr:uid="{2F932654-9F88-4BC9-B9AA-E50C4E487590}"/>
    <hyperlink ref="C286" r:id="rId285" xr:uid="{6807185C-0C81-4A64-BEC5-99A04CC0C8D6}"/>
    <hyperlink ref="C287" r:id="rId286" xr:uid="{E058CB29-73D7-4275-BECF-C625D73F594C}"/>
    <hyperlink ref="C288" r:id="rId287" xr:uid="{1E25F249-84F0-44C9-AE43-7AE821879330}"/>
    <hyperlink ref="C289" r:id="rId288" xr:uid="{78AA0AFD-4BD8-4396-8276-2B87A110AD46}"/>
    <hyperlink ref="C290" r:id="rId289" xr:uid="{075CBA33-3547-4FA4-812B-D06166E38D24}"/>
    <hyperlink ref="C291" r:id="rId290" xr:uid="{3A6CEBBF-5FFB-4DA1-A19E-22C1FE4081B6}"/>
    <hyperlink ref="C292" r:id="rId291" xr:uid="{B9AC158E-4A52-4526-8C0B-C4E5EF473648}"/>
    <hyperlink ref="C293" r:id="rId292" xr:uid="{EFF76202-C810-48AA-B09A-C9571D37BA23}"/>
    <hyperlink ref="C294" r:id="rId293" xr:uid="{B0527B22-9B8E-4C05-B337-31071E3412E2}"/>
    <hyperlink ref="C295" r:id="rId294" xr:uid="{C77F2A30-6BC6-4F53-A511-2258B07DAA45}"/>
    <hyperlink ref="C296" r:id="rId295" xr:uid="{F955CE2C-1049-43A5-8FF6-099DD26B8FDC}"/>
    <hyperlink ref="C297" r:id="rId296" xr:uid="{01729946-4948-424F-B9BE-A2EAC8123A5C}"/>
    <hyperlink ref="C298" r:id="rId297" xr:uid="{76E7E035-BB11-4B7F-AA82-7A16FC8E0102}"/>
    <hyperlink ref="C299" r:id="rId298" xr:uid="{9CE4D80C-7A0B-477B-AD81-33B649028C1E}"/>
    <hyperlink ref="C300" r:id="rId299" xr:uid="{7E7AA0D9-932D-4419-BF79-EA48F19A9A6C}"/>
    <hyperlink ref="C301" r:id="rId300" xr:uid="{1585FC31-1F57-4747-BA0A-2475D5E72704}"/>
    <hyperlink ref="C302" r:id="rId301" xr:uid="{87448E21-88B4-4511-A227-6819D5A7EDBA}"/>
    <hyperlink ref="C303" r:id="rId302" xr:uid="{F8F5A563-0225-4F0A-8DE8-C6C3895A9EA9}"/>
    <hyperlink ref="C304" r:id="rId303" xr:uid="{FFE0AE9D-7D12-43B3-981A-B26C7504421F}"/>
    <hyperlink ref="C305" r:id="rId304" xr:uid="{1894156D-98CA-4459-86AB-8CB157664B47}"/>
    <hyperlink ref="C306" r:id="rId305" xr:uid="{0FC77613-FE70-47D2-83A3-371554A9C647}"/>
    <hyperlink ref="C307" r:id="rId306" xr:uid="{87152786-A602-43D9-9C45-91C24439BBA8}"/>
    <hyperlink ref="C308" r:id="rId307" xr:uid="{3CA3FE7C-4B70-4793-8585-3B1882E8F8A0}"/>
    <hyperlink ref="C309" r:id="rId308" xr:uid="{7E1FBA4C-96CF-4FB1-AA8B-CD79AD30FD0B}"/>
    <hyperlink ref="C310" r:id="rId309" xr:uid="{140E6251-4823-4398-82D7-3F1B673A917B}"/>
    <hyperlink ref="C311" r:id="rId310" xr:uid="{18BEF9DA-15B6-48BB-9163-84F0B4A37664}"/>
    <hyperlink ref="C312" r:id="rId311" xr:uid="{4B152B69-F82A-42C8-8C60-62880F36AC4B}"/>
    <hyperlink ref="C313" r:id="rId312" xr:uid="{8637FE6F-9E7E-4EA0-B9A1-12E4DF6E0DAE}"/>
    <hyperlink ref="C314" r:id="rId313" xr:uid="{9400A4DD-1E84-49B6-A329-481271506242}"/>
    <hyperlink ref="C315" r:id="rId314" xr:uid="{5AD7C8A7-98F0-4797-88A2-DC03095D8316}"/>
    <hyperlink ref="C316" r:id="rId315" xr:uid="{F9E2BD1D-597F-4D21-9E21-456B9D1FCBA6}"/>
    <hyperlink ref="C317" r:id="rId316" xr:uid="{D72E6948-4D53-4B9E-8F88-C85E8E23C607}"/>
    <hyperlink ref="C318" r:id="rId317" xr:uid="{DED986DD-1FD0-48C2-A21A-4396CA34EB2C}"/>
    <hyperlink ref="C319" r:id="rId318" xr:uid="{844B283E-5C52-4087-AA66-1B301F5E3439}"/>
    <hyperlink ref="C320" r:id="rId319" xr:uid="{3AE45D6E-A601-40E6-9D16-DB4CEEEC6C77}"/>
    <hyperlink ref="C321" r:id="rId320" xr:uid="{CEFB5AD1-7912-4F40-B78C-461BE3CA2F74}"/>
    <hyperlink ref="C322" r:id="rId321" xr:uid="{CBAFF9E9-920A-4DD4-8B27-799733F10147}"/>
    <hyperlink ref="C323" r:id="rId322" xr:uid="{930A1766-B121-426B-B2A1-BB36E2A0B98D}"/>
    <hyperlink ref="C324" r:id="rId323" xr:uid="{215439BA-D8A2-41C4-B5D0-F6A6295C641B}"/>
    <hyperlink ref="C325" r:id="rId324" xr:uid="{1F27A085-E616-4C2F-93A7-DD5A0E8FE587}"/>
    <hyperlink ref="C326" r:id="rId325" xr:uid="{01EEE00A-6177-45AF-8186-D0C542DEAC3B}"/>
    <hyperlink ref="C327" r:id="rId326" xr:uid="{2119687F-C9E9-45CE-9693-FC37995C21E2}"/>
    <hyperlink ref="C328" r:id="rId327" xr:uid="{FAF5A413-AC43-4CA3-A715-4794BF16E094}"/>
    <hyperlink ref="C329" r:id="rId328" xr:uid="{EAE8BE2E-492D-4F31-9FB2-AE40E160EF54}"/>
    <hyperlink ref="C330" r:id="rId329" xr:uid="{1515A5CE-C8CC-4ADF-8A59-B2A0099B0813}"/>
    <hyperlink ref="C331" r:id="rId330" xr:uid="{D71265BD-A927-44DD-90D7-68CC9477B5B3}"/>
    <hyperlink ref="C332" r:id="rId331" xr:uid="{97C1887F-6CDC-46E9-BD45-E0B603EF5528}"/>
    <hyperlink ref="C333" r:id="rId332" xr:uid="{0A151C43-3E02-4A7F-B758-13DAA7BA33B1}"/>
    <hyperlink ref="C334" r:id="rId333" xr:uid="{2B60D455-A2B2-4456-9A35-47B96C8B3B91}"/>
    <hyperlink ref="C335" r:id="rId334" xr:uid="{91A0CD7D-9C26-46D0-8148-55851AE6EFC5}"/>
    <hyperlink ref="C336" r:id="rId335" xr:uid="{DD846D2C-3966-4207-AE69-C48E35F5E19A}"/>
    <hyperlink ref="C337" r:id="rId336" xr:uid="{68879B25-4F72-463B-9D86-C1B7B7C27762}"/>
    <hyperlink ref="C338" r:id="rId337" xr:uid="{F51613A8-582A-4744-91F2-068058A5C7A4}"/>
    <hyperlink ref="C339" r:id="rId338" xr:uid="{C0E6A965-0DE7-4CA0-97D4-6D369E36A14A}"/>
    <hyperlink ref="C340" r:id="rId339" xr:uid="{D89E8FCF-9147-487F-8ECC-8D9C004DF291}"/>
    <hyperlink ref="C341" r:id="rId340" xr:uid="{11AD9582-AC3D-47F5-A05A-BF46CB885EC9}"/>
    <hyperlink ref="C342" r:id="rId341" xr:uid="{72EE7B24-9769-4CDB-A15B-6F75DFF254D7}"/>
    <hyperlink ref="C343" r:id="rId342" xr:uid="{7F715DDB-2656-4A78-9A18-ED23D31E97D4}"/>
    <hyperlink ref="C344" r:id="rId343" xr:uid="{786AAC3D-CAD1-4752-9118-DD54BF5EC0FD}"/>
    <hyperlink ref="C345" r:id="rId344" xr:uid="{35E288A5-F08D-4658-96B8-93C2C15FF776}"/>
    <hyperlink ref="C346" r:id="rId345" xr:uid="{D51500FB-E736-4FD7-B3E2-7A3147121926}"/>
    <hyperlink ref="C347" r:id="rId346" xr:uid="{FD7123FC-CD47-4BAF-83D3-AA32B1E2B0DF}"/>
    <hyperlink ref="C348" r:id="rId347" xr:uid="{9ED27AB1-93DE-40A6-A57B-30ACC0CF9306}"/>
    <hyperlink ref="C349" r:id="rId348" xr:uid="{BF8A26AA-461D-46B8-8265-A0590A193CB1}"/>
    <hyperlink ref="C350" r:id="rId349" xr:uid="{6EB34D57-8A9C-4EA8-A1CC-884541E70F13}"/>
    <hyperlink ref="C351" r:id="rId350" xr:uid="{F90941F0-2C7B-4FE3-B562-C5B06F80D562}"/>
    <hyperlink ref="C352" r:id="rId351" xr:uid="{61796309-2772-4FCD-B165-DA2622C2D449}"/>
    <hyperlink ref="C353" r:id="rId352" xr:uid="{89CE278E-9D3C-44E1-A8D7-3E8E869F0C79}"/>
    <hyperlink ref="C354" r:id="rId353" xr:uid="{0FE9C04A-7609-4260-8E1A-B14281CD8048}"/>
    <hyperlink ref="C355" r:id="rId354" xr:uid="{5469E2FD-F33C-46FF-9F1A-383FDADFE968}"/>
    <hyperlink ref="C356" r:id="rId355" xr:uid="{CF095136-0F1E-4CBC-9775-395F9A5FF93B}"/>
    <hyperlink ref="C357" r:id="rId356" xr:uid="{DC26EF97-2F19-447A-9382-03786EBCB17A}"/>
    <hyperlink ref="C358" r:id="rId357" xr:uid="{8AE5BC1F-B0E6-4F18-9CA7-8AD56F93F363}"/>
    <hyperlink ref="C359" r:id="rId358" xr:uid="{D46D96C8-EA30-42D1-9E5C-5D0786D5E6E8}"/>
    <hyperlink ref="C360" r:id="rId359" xr:uid="{6A696EFC-3602-4A94-BACD-F5EF8F97FD9D}"/>
    <hyperlink ref="C361" r:id="rId360" xr:uid="{11C55FAB-9FF1-4FC5-B4F0-398DE4E387B1}"/>
    <hyperlink ref="C362" r:id="rId361" xr:uid="{8BC8320D-6495-4C76-A7D4-64A4BD7310C2}"/>
    <hyperlink ref="C363" r:id="rId362" xr:uid="{44D16188-C2F4-4CB4-98A0-ACE62C06F34C}"/>
    <hyperlink ref="C364" r:id="rId363" xr:uid="{91783CD9-5937-4A36-98D4-6D85BBACC8C0}"/>
    <hyperlink ref="C365" r:id="rId364" xr:uid="{E90F2011-CE44-47E1-9B81-6CE4C9113EE0}"/>
    <hyperlink ref="C366" r:id="rId365" xr:uid="{B8552847-4422-4B31-93F6-C0D4F5AC7A4C}"/>
    <hyperlink ref="C367" r:id="rId366" xr:uid="{EAB4E18E-C3C8-49E9-92A6-2A34A9137391}"/>
    <hyperlink ref="C368" r:id="rId367" xr:uid="{D61EC6A3-562C-499B-AE21-C1F7499254CC}"/>
    <hyperlink ref="C369" r:id="rId368" xr:uid="{171B954B-2D8A-4D39-97BE-00434F4827C1}"/>
    <hyperlink ref="C370" r:id="rId369" xr:uid="{94717D2B-1D9D-4715-9E08-0C8620B057D9}"/>
    <hyperlink ref="C371" r:id="rId370" xr:uid="{9DF55C35-3F6B-4C84-AC19-64CD6587F656}"/>
    <hyperlink ref="C372" r:id="rId371" xr:uid="{CEE962E7-04B0-457C-BC2D-97D89C191C29}"/>
    <hyperlink ref="C373" r:id="rId372" xr:uid="{A108412C-4189-4A94-A814-2D62AE8FDDB6}"/>
    <hyperlink ref="C374" r:id="rId373" xr:uid="{D958A919-227B-44F3-812A-D0CEC60A16DA}"/>
    <hyperlink ref="C375" r:id="rId374" xr:uid="{0B2E3A85-6992-4FFC-B9E2-A24186546D44}"/>
    <hyperlink ref="C376" r:id="rId375" xr:uid="{263591F0-7CF2-44FD-9E43-BE0E4B3E8D7A}"/>
    <hyperlink ref="C377" r:id="rId376" xr:uid="{493CCB47-E758-47C3-805E-AD22999F3E4D}"/>
    <hyperlink ref="C378" r:id="rId377" xr:uid="{8F43FC8D-A94C-48FA-9D6D-C597AA63FA04}"/>
    <hyperlink ref="C379" r:id="rId378" xr:uid="{36C5BB68-E8F6-4671-A13B-BED5FD17A7C1}"/>
    <hyperlink ref="C380" r:id="rId379" xr:uid="{BA568D5E-1AFF-4219-BC65-596D1DAD3931}"/>
    <hyperlink ref="C381" r:id="rId380" xr:uid="{ABFE99C4-DD26-46F8-B618-94C70B526015}"/>
    <hyperlink ref="C382" r:id="rId381" xr:uid="{A2AA8FB8-1842-4C0F-9760-B1D9D8F76DD3}"/>
    <hyperlink ref="C383" r:id="rId382" xr:uid="{EAC87367-8425-47EC-B9BE-6964B5E59D7E}"/>
    <hyperlink ref="C384" r:id="rId383" xr:uid="{C651AC96-7E00-4EBD-B8B4-0120421A3875}"/>
    <hyperlink ref="C385" r:id="rId384" xr:uid="{2F4FF55A-07CD-4478-8557-EA0AE985B491}"/>
    <hyperlink ref="C386" r:id="rId385" xr:uid="{CC0B791D-6B93-4168-9383-C88B7423C86A}"/>
    <hyperlink ref="C387" r:id="rId386" xr:uid="{33FC71D8-88BD-4972-83AE-466920C567EC}"/>
    <hyperlink ref="C388" r:id="rId387" xr:uid="{D43DCAD0-59E1-434B-8F3F-A2413460C38A}"/>
    <hyperlink ref="C389" r:id="rId388" xr:uid="{39B5DE0E-E1F5-402D-8F12-36B809D014B2}"/>
    <hyperlink ref="C390" r:id="rId389" xr:uid="{FABF13DB-D045-4E2F-A52E-4937E249D556}"/>
    <hyperlink ref="C391" r:id="rId390" xr:uid="{939BCC19-642B-4322-BE5E-9E352DD920AF}"/>
    <hyperlink ref="C392" r:id="rId391" xr:uid="{98EEFE6D-C8E2-4B1D-9978-96B74987C27B}"/>
    <hyperlink ref="C393" r:id="rId392" xr:uid="{AA0D7132-603D-49FA-81EF-345B984EAA90}"/>
    <hyperlink ref="C394" r:id="rId393" xr:uid="{56A52D9A-5F32-4A1A-AD98-E52E4F97D1A6}"/>
    <hyperlink ref="C395" r:id="rId394" xr:uid="{AA971BF0-CE39-48D4-9DB4-BC7F1C5A8F89}"/>
    <hyperlink ref="C396" r:id="rId395" xr:uid="{6DEE8F90-5818-46C1-ACF3-4C373F4A7BAB}"/>
    <hyperlink ref="C397" r:id="rId396" xr:uid="{BD9E3969-7372-4E3D-9392-D2632CD91806}"/>
    <hyperlink ref="C398" r:id="rId397" xr:uid="{5843C58F-0FE9-421E-AA7D-07AED32A18C9}"/>
    <hyperlink ref="C399" r:id="rId398" xr:uid="{7FE9894B-37E4-4D75-A192-8D802C16DC61}"/>
    <hyperlink ref="C400" r:id="rId399" xr:uid="{9CBA904D-CC77-4941-A53D-6121EA8B81A7}"/>
    <hyperlink ref="C401" r:id="rId400" xr:uid="{1F209533-828B-41FA-A336-DA5E6A4418B0}"/>
    <hyperlink ref="C402" r:id="rId401" xr:uid="{2CA9A548-CF97-428F-AA75-E9BA214F9B9B}"/>
    <hyperlink ref="C403" r:id="rId402" xr:uid="{578E794C-D785-4DEA-8954-261828A31C63}"/>
    <hyperlink ref="C404" r:id="rId403" xr:uid="{985F54A6-8D37-4C22-8F31-C5F1CFCF2E40}"/>
    <hyperlink ref="C405" r:id="rId404" xr:uid="{8B7D42A8-D1F7-4A7D-84F4-B553948C9DB4}"/>
    <hyperlink ref="C406" r:id="rId405" xr:uid="{C347A260-51D1-4B27-B1B3-1036E4CA278B}"/>
    <hyperlink ref="C407" r:id="rId406" xr:uid="{C40FC709-AC2A-450C-84B3-7A7D3DDFCD93}"/>
    <hyperlink ref="C408" r:id="rId407" xr:uid="{BA60C10E-FC41-4FBC-8D10-6A4E0168F8DD}"/>
    <hyperlink ref="C409" r:id="rId408" xr:uid="{F0D1ED43-07A2-4F43-A299-8E474003649E}"/>
    <hyperlink ref="C410" r:id="rId409" xr:uid="{3C908B25-1C41-4FA6-A28C-49DB7C241752}"/>
    <hyperlink ref="C411" r:id="rId410" xr:uid="{415ADA97-907E-46C8-9E81-46DF880BB606}"/>
    <hyperlink ref="C412" r:id="rId411" xr:uid="{1A9F0BFB-22E8-4125-AA87-F4EA0E0690FB}"/>
    <hyperlink ref="C413" r:id="rId412" xr:uid="{28011300-E7A7-4A20-BB95-60AB2DAB1CCB}"/>
    <hyperlink ref="C414" r:id="rId413" xr:uid="{55F80AB0-4732-4824-845E-C69072DEE6ED}"/>
    <hyperlink ref="C415" r:id="rId414" xr:uid="{4C0E2468-7ECD-4B03-A0FA-A84E57319E7B}"/>
    <hyperlink ref="C416" r:id="rId415" xr:uid="{1EE0FD23-6175-4E07-958A-975CBA10DF06}"/>
    <hyperlink ref="C417" r:id="rId416" xr:uid="{7A2CCA08-7158-4688-B317-02EA5B486794}"/>
    <hyperlink ref="C418" r:id="rId417" xr:uid="{B26A8CCD-21F7-4772-8DF6-3DFF14ABC57A}"/>
    <hyperlink ref="C419" r:id="rId418" xr:uid="{E57BBC58-CE78-4B9E-A413-01E441645913}"/>
    <hyperlink ref="C420" r:id="rId419" xr:uid="{3882D7D5-F48B-4370-B409-ABF0B2D7DBA5}"/>
    <hyperlink ref="C421" r:id="rId420" xr:uid="{07F7BB24-0A91-4E3D-BA2B-C1A1197413F1}"/>
    <hyperlink ref="C422" r:id="rId421" xr:uid="{2AF161E7-9AA5-46B0-BBCE-B458D2565CB5}"/>
    <hyperlink ref="C423" r:id="rId422" xr:uid="{2C22B484-262C-4512-AE36-6AE67EAD8A42}"/>
    <hyperlink ref="C424" r:id="rId423" xr:uid="{4B1F75CD-4C8F-43C0-A5EB-DD967CFF542C}"/>
    <hyperlink ref="C425" r:id="rId424" xr:uid="{14E21697-E390-43B2-98DC-3285D0951EC8}"/>
    <hyperlink ref="C426" r:id="rId425" xr:uid="{024A7CFD-FC89-45D2-9366-543DF7B421BB}"/>
    <hyperlink ref="C427" r:id="rId426" xr:uid="{ADD062CD-A01F-48CE-BACF-3291D4D3C292}"/>
    <hyperlink ref="C428" r:id="rId427" xr:uid="{49613254-7779-4F9B-8B33-4D8707F1DB4F}"/>
    <hyperlink ref="C429" r:id="rId428" xr:uid="{D97CCE91-D13B-4C1D-BC0A-F62ACD69DBA4}"/>
    <hyperlink ref="C430" r:id="rId429" xr:uid="{CAE8FB17-3BE4-484C-958A-16A601397B19}"/>
    <hyperlink ref="C431" r:id="rId430" xr:uid="{EA4AB135-631E-476E-8A7F-FCE9C661322B}"/>
    <hyperlink ref="C432" r:id="rId431" xr:uid="{F4EDB354-3857-4E57-AFCF-3EC8D7D422E1}"/>
    <hyperlink ref="C433" r:id="rId432" xr:uid="{601FCBCA-53F1-41D0-913B-10428E3DFF32}"/>
    <hyperlink ref="C434" r:id="rId433" xr:uid="{C8FC12EF-77DB-4F21-A06B-B23F3FF59FA4}"/>
    <hyperlink ref="C435" r:id="rId434" xr:uid="{42EE5DA8-81EA-426A-B97C-4C6411953BB7}"/>
    <hyperlink ref="C436" r:id="rId435" xr:uid="{0CC930ED-5137-4D76-9CB5-FB1CC891E4AF}"/>
    <hyperlink ref="C437" r:id="rId436" xr:uid="{32C15B30-8A9C-4EED-9A5A-01EADCEB5FD7}"/>
    <hyperlink ref="C438" r:id="rId437" xr:uid="{807216E5-FA4F-4020-9FC6-8C4A28D57449}"/>
    <hyperlink ref="C439" r:id="rId438" xr:uid="{7B46FC35-5F7E-4EEF-82A2-A3AAC34212C0}"/>
    <hyperlink ref="C440" r:id="rId439" xr:uid="{9596CFB1-3F14-4CAB-8A04-71EAB3199D50}"/>
    <hyperlink ref="C441" r:id="rId440" xr:uid="{D63115FA-7245-43A7-92D8-44E4FC684D5F}"/>
    <hyperlink ref="C442" r:id="rId441" xr:uid="{8532802D-0653-45B1-979D-9C9F4C950570}"/>
    <hyperlink ref="C443" r:id="rId442" xr:uid="{7D38248A-1386-422A-9235-D88BC301D7F7}"/>
    <hyperlink ref="C444" r:id="rId443" xr:uid="{99A40C37-E2C2-4927-B097-CA474E49BAE0}"/>
    <hyperlink ref="C445" r:id="rId444" xr:uid="{0C0DDA7F-3AF8-496C-9D15-208911804FE3}"/>
    <hyperlink ref="C446" r:id="rId445" xr:uid="{408FF151-3303-4C97-825D-B3246AD41334}"/>
    <hyperlink ref="C447" r:id="rId446" xr:uid="{46670B01-4219-476D-80EA-98704962BF9D}"/>
    <hyperlink ref="C448" r:id="rId447" xr:uid="{BA9F3B93-2CFC-4661-BFB3-620498D01F15}"/>
    <hyperlink ref="C449" r:id="rId448" xr:uid="{871AAFA2-34BE-4D40-A4A0-0598C9BEBEA0}"/>
    <hyperlink ref="C450" r:id="rId449" xr:uid="{E51235A5-6E00-49AF-BC71-3F798D3EC7C5}"/>
    <hyperlink ref="C451" r:id="rId450" xr:uid="{762C12A7-B589-436F-88EC-53C166FB9F05}"/>
    <hyperlink ref="C452" r:id="rId451" xr:uid="{240A30EB-7065-46C8-82CE-071828411455}"/>
    <hyperlink ref="C453" r:id="rId452" xr:uid="{7EBC6835-6A24-4866-836C-04E7459757C1}"/>
    <hyperlink ref="C454" r:id="rId453" xr:uid="{FDBB68D6-B311-495E-931F-D1AA7865F30F}"/>
    <hyperlink ref="C455" r:id="rId454" xr:uid="{DCE219F3-311F-49C0-9993-7E68076C7484}"/>
    <hyperlink ref="C456" r:id="rId455" xr:uid="{1F41FAC2-5C7E-4947-AC41-E9CB90954F5E}"/>
    <hyperlink ref="C457" r:id="rId456" xr:uid="{00B5241A-E3E4-40AA-A0D3-309B280D41DD}"/>
    <hyperlink ref="C458" r:id="rId457" xr:uid="{312DDFEC-90CB-4283-B2A6-C2F2218F29DF}"/>
    <hyperlink ref="C459" r:id="rId458" xr:uid="{636A4849-CC67-4DF7-80B9-0B17664B81EA}"/>
    <hyperlink ref="C460" r:id="rId459" xr:uid="{D34E51FF-9D0C-4EA8-9EBD-62A1D702F987}"/>
    <hyperlink ref="C461" r:id="rId460" xr:uid="{0F144A99-EF5D-4CA9-8D10-17A149445CBF}"/>
    <hyperlink ref="C462" r:id="rId461" xr:uid="{6E00F1FC-9A15-4324-89A0-B65DC3304D1D}"/>
    <hyperlink ref="C463" r:id="rId462" xr:uid="{295BC6F9-C492-4B49-9DEA-4D2AC8D11F83}"/>
    <hyperlink ref="C464" r:id="rId463" xr:uid="{C4EC3A09-B473-4D4D-9D3E-A40340EC0DBC}"/>
    <hyperlink ref="C465" r:id="rId464" xr:uid="{7D9D66B3-AD8A-4998-B129-D453615A4924}"/>
    <hyperlink ref="C466" r:id="rId465" xr:uid="{1CBB3108-9EAB-480C-88F9-514F4A81C342}"/>
    <hyperlink ref="C467" r:id="rId466" xr:uid="{DC523049-6462-4D2A-BD2D-49121D212277}"/>
    <hyperlink ref="C468" r:id="rId467" xr:uid="{2F9DF99F-1B8D-4E3D-8C32-9A96332DCCC1}"/>
    <hyperlink ref="C469" r:id="rId468" xr:uid="{A19EAB83-F0CD-49FF-BBE9-ABEEE3344875}"/>
    <hyperlink ref="C470" r:id="rId469" xr:uid="{FAFF43A1-946E-4FC2-A223-57A00F59C7A6}"/>
    <hyperlink ref="C471" r:id="rId470" xr:uid="{12E7FE99-9948-46EC-98B4-8E803F03DD18}"/>
    <hyperlink ref="C472" r:id="rId471" xr:uid="{D60C81C8-9D71-457B-9ED4-17BBBBCF36DE}"/>
    <hyperlink ref="C473" r:id="rId472" xr:uid="{96266E3E-A371-4CA0-8ACB-B916C62F63A6}"/>
    <hyperlink ref="C474" r:id="rId473" xr:uid="{5FB2F5DB-C030-4271-8256-5B6F8F60B983}"/>
    <hyperlink ref="C475" r:id="rId474" xr:uid="{FAC54486-3A89-4D20-BFE5-913B3BB7FA2A}"/>
    <hyperlink ref="C476" r:id="rId475" xr:uid="{426D1ADC-4285-46F7-8754-E119DEBC6ED3}"/>
    <hyperlink ref="C477" r:id="rId476" xr:uid="{FD274873-5B95-4DD1-8DBB-E056B9482E3B}"/>
    <hyperlink ref="C478" r:id="rId477" xr:uid="{2009CF91-BCA9-41BE-8BCE-67FDF8C2A0A6}"/>
    <hyperlink ref="C479" r:id="rId478" xr:uid="{F7A55511-2740-4FE4-9C6C-8A81E20E7BC8}"/>
    <hyperlink ref="C480" r:id="rId479" xr:uid="{0FB4F43B-66F0-4C59-95A0-74623F60A5A6}"/>
    <hyperlink ref="C481" r:id="rId480" xr:uid="{6D1E9694-8D8F-4899-949A-EEB0A1DE0F90}"/>
    <hyperlink ref="C482" r:id="rId481" xr:uid="{F2C46334-579F-475A-84FD-950764080EB2}"/>
    <hyperlink ref="C483" r:id="rId482" xr:uid="{049566E4-A1B9-4399-934B-E2D02A1B51EC}"/>
    <hyperlink ref="C484" r:id="rId483" xr:uid="{E814819B-79B3-4679-9605-66D4A639CECA}"/>
    <hyperlink ref="C485" r:id="rId484" xr:uid="{79AA2FA5-EEA5-45CF-89BC-F9665335851C}"/>
    <hyperlink ref="C486" r:id="rId485" xr:uid="{8364D811-7E00-4AA7-8EEC-731EB64F1050}"/>
    <hyperlink ref="C487" r:id="rId486" xr:uid="{68D03595-4E15-4BA2-A109-65BC0B9B3930}"/>
    <hyperlink ref="C488" r:id="rId487" xr:uid="{3F0C6233-0532-4880-8D3F-9CEB974C85E1}"/>
    <hyperlink ref="C489" r:id="rId488" xr:uid="{53EB0094-202F-425E-B6F2-EF7F9826A9D2}"/>
    <hyperlink ref="C490" r:id="rId489" xr:uid="{5662FA99-CF84-4F0C-A195-DD3B09096512}"/>
    <hyperlink ref="C491" r:id="rId490" xr:uid="{268B7E7C-B764-4A67-A820-E35592A956FB}"/>
    <hyperlink ref="C492" r:id="rId491" xr:uid="{2076B9B8-D3E8-44F6-8B67-CD99A8AC488B}"/>
    <hyperlink ref="C493" r:id="rId492" xr:uid="{2DD6EDE9-1C36-47E8-B541-77F4A07B6543}"/>
    <hyperlink ref="C494" r:id="rId493" xr:uid="{AC09DE2D-188B-4E67-A773-4E6493FD05AF}"/>
    <hyperlink ref="C495" r:id="rId494" xr:uid="{8720A02E-71FF-42FB-B13E-AB19941118AC}"/>
    <hyperlink ref="C496" r:id="rId495" xr:uid="{AD3D079F-9E6F-43F3-B06C-5B380B2FA625}"/>
    <hyperlink ref="C497" r:id="rId496" xr:uid="{5DF72592-61C9-442B-BD54-5FA6D2C24FEF}"/>
    <hyperlink ref="C498" r:id="rId497" xr:uid="{EBC35001-FFAF-4881-AC58-6160EE6633A1}"/>
    <hyperlink ref="C499" r:id="rId498" xr:uid="{FC374DAE-0630-4F45-A140-FEEE871A2FCE}"/>
    <hyperlink ref="C500" r:id="rId499" xr:uid="{E8A64036-7BB2-451C-8DF2-A0FBD2A82BBB}"/>
    <hyperlink ref="C501" r:id="rId500" xr:uid="{310E557B-C2D5-4200-A999-FCF14418D322}"/>
    <hyperlink ref="C502" r:id="rId501" xr:uid="{5DEE42D8-36D5-4D89-813E-F79FC354640B}"/>
    <hyperlink ref="C503" r:id="rId502" xr:uid="{A34D75A9-1BA2-49DB-86F9-82E8D12EB4D6}"/>
    <hyperlink ref="C504" r:id="rId503" xr:uid="{9BEADEAF-2B6F-4229-A907-C9330D902D24}"/>
    <hyperlink ref="C505" r:id="rId504" xr:uid="{56840A6E-7039-48A2-9E21-64EC6AE234F0}"/>
    <hyperlink ref="C506" r:id="rId505" xr:uid="{29AAAD17-AF28-4987-9BB1-952F3F54C256}"/>
    <hyperlink ref="C507" r:id="rId506" xr:uid="{59F1E671-EBDB-44AA-94C1-BEB40B0D92FF}"/>
    <hyperlink ref="C508" r:id="rId507" xr:uid="{15ABD8AE-F0B4-4478-9B3A-4826B280BCD5}"/>
    <hyperlink ref="C509" r:id="rId508" xr:uid="{A67AC793-D0F3-4395-AAD9-0934A75C01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Movie-Data</vt:lpstr>
      <vt:lpstr>original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Issaka Kiemdé</cp:lastModifiedBy>
  <dcterms:modified xsi:type="dcterms:W3CDTF">2024-05-26T00:19:09Z</dcterms:modified>
</cp:coreProperties>
</file>