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edhpimpalkhute/Desktop/College/Cap Stone/"/>
    </mc:Choice>
  </mc:AlternateContent>
  <xr:revisionPtr revIDLastSave="0" documentId="13_ncr:1_{F3FA1BBD-C885-6146-8E0D-66482610E3A7}" xr6:coauthVersionLast="47" xr6:coauthVersionMax="47" xr10:uidLastSave="{00000000-0000-0000-0000-000000000000}"/>
  <bookViews>
    <workbookView xWindow="0" yWindow="760" windowWidth="30240" windowHeight="18880" xr2:uid="{28D760CB-48DC-7545-BA68-1FB8AA8402F4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3" i="1"/>
  <c r="I2" i="1"/>
</calcChain>
</file>

<file path=xl/sharedStrings.xml><?xml version="1.0" encoding="utf-8"?>
<sst xmlns="http://schemas.openxmlformats.org/spreadsheetml/2006/main" count="856" uniqueCount="432">
  <si>
    <t>Founded In</t>
  </si>
  <si>
    <t>Current Status</t>
  </si>
  <si>
    <t>Sector</t>
  </si>
  <si>
    <t>Headquarters</t>
  </si>
  <si>
    <t>Total Funding</t>
  </si>
  <si>
    <t>Valuation</t>
  </si>
  <si>
    <t>Years to Unicorn</t>
  </si>
  <si>
    <t>Private Limited</t>
  </si>
  <si>
    <t>Enterprisetech</t>
  </si>
  <si>
    <t>Bengaluru</t>
  </si>
  <si>
    <t>$240.2 Mn</t>
  </si>
  <si>
    <t>$1 Bn+</t>
  </si>
  <si>
    <t>14.1 years</t>
  </si>
  <si>
    <t>Amagi</t>
  </si>
  <si>
    <t>$193.5 Mn</t>
  </si>
  <si>
    <t>$1.1 Bn</t>
  </si>
  <si>
    <t>2.4 years</t>
  </si>
  <si>
    <t>Apna</t>
  </si>
  <si>
    <t>Fintech</t>
  </si>
  <si>
    <t>Delhi NCR</t>
  </si>
  <si>
    <t>$700.5 Mn</t>
  </si>
  <si>
    <t>$2.9 Bn</t>
  </si>
  <si>
    <t>3.4 Years</t>
  </si>
  <si>
    <t>BharatPe</t>
  </si>
  <si>
    <t>Acquired by Tata Digital</t>
  </si>
  <si>
    <t>Consumer Services</t>
  </si>
  <si>
    <t>$1.8 Bn</t>
  </si>
  <si>
    <t>7.6 Years</t>
  </si>
  <si>
    <t>BigBasket</t>
  </si>
  <si>
    <t>Acquired by PayU</t>
  </si>
  <si>
    <t>Mumbai</t>
  </si>
  <si>
    <t>$241.4 Mn</t>
  </si>
  <si>
    <t>$2.5 Bn</t>
  </si>
  <si>
    <t>18 years</t>
  </si>
  <si>
    <t>BillDesk</t>
  </si>
  <si>
    <t>BlackBuck</t>
  </si>
  <si>
    <t>Logistics</t>
  </si>
  <si>
    <t>$364 Mn</t>
  </si>
  <si>
    <t>$1 Bn</t>
  </si>
  <si>
    <t>6.3 years</t>
  </si>
  <si>
    <t>Blinkit (Grofers)</t>
  </si>
  <si>
    <t>6.4 years</t>
  </si>
  <si>
    <t>BrowserStack</t>
  </si>
  <si>
    <t>$250 Mn</t>
  </si>
  <si>
    <t>$4 Bn</t>
  </si>
  <si>
    <t>6.1 years</t>
  </si>
  <si>
    <t>BYJU’S</t>
  </si>
  <si>
    <t>Edtech</t>
  </si>
  <si>
    <t>$5.3 Bn</t>
  </si>
  <si>
    <t>$22 Bn</t>
  </si>
  <si>
    <t>7 years</t>
  </si>
  <si>
    <t>CarDekho</t>
  </si>
  <si>
    <t>$497.5 Mn</t>
  </si>
  <si>
    <t>$1.2 Bn</t>
  </si>
  <si>
    <t>14.8 years</t>
  </si>
  <si>
    <t>CARS24</t>
  </si>
  <si>
    <t>Ecommerce</t>
  </si>
  <si>
    <t>Delhi-NCR</t>
  </si>
  <si>
    <t>$1.3 Bn</t>
  </si>
  <si>
    <t>$3.3 Bn</t>
  </si>
  <si>
    <t>5.3 years</t>
  </si>
  <si>
    <t>Chargebee</t>
  </si>
  <si>
    <t>Chennai</t>
  </si>
  <si>
    <t>$468 Mn</t>
  </si>
  <si>
    <t>$3.5 Bn</t>
  </si>
  <si>
    <t>9.9 years</t>
  </si>
  <si>
    <t>CoinDCX</t>
  </si>
  <si>
    <t>$244 Mn</t>
  </si>
  <si>
    <t>$2 Bn</t>
  </si>
  <si>
    <t>3.3 years</t>
  </si>
  <si>
    <t>CoinSwitch Kuber</t>
  </si>
  <si>
    <t>$301 Mn</t>
  </si>
  <si>
    <t>$1.9 Bn</t>
  </si>
  <si>
    <t>4.3 years</t>
  </si>
  <si>
    <t>CRED</t>
  </si>
  <si>
    <t>$922 Mn</t>
  </si>
  <si>
    <t>$6.5 Bn</t>
  </si>
  <si>
    <t>3 years</t>
  </si>
  <si>
    <t>CredAvenue</t>
  </si>
  <si>
    <t>$227 Mn</t>
  </si>
  <si>
    <t>1.5 years</t>
  </si>
  <si>
    <t>Cure.Fit</t>
  </si>
  <si>
    <t>Healthtech</t>
  </si>
  <si>
    <t>$757.7 Mn</t>
  </si>
  <si>
    <t>$1.5 Bn</t>
  </si>
  <si>
    <t>5.4 years</t>
  </si>
  <si>
    <t>Darwinbox</t>
  </si>
  <si>
    <t>Hyderabad</t>
  </si>
  <si>
    <t>$107 Mn</t>
  </si>
  <si>
    <t>6.2 years</t>
  </si>
  <si>
    <t>DealShare</t>
  </si>
  <si>
    <t>$624.8 Mn</t>
  </si>
  <si>
    <t>$1.7 Bn</t>
  </si>
  <si>
    <t>3.4 years</t>
  </si>
  <si>
    <t>Delhivery</t>
  </si>
  <si>
    <t>IPO-Bound</t>
  </si>
  <si>
    <t>$1.4 Bn</t>
  </si>
  <si>
    <t>$5 Bn</t>
  </si>
  <si>
    <t>7.8 years</t>
  </si>
  <si>
    <t>Digit Insurance</t>
  </si>
  <si>
    <t>$531 Mn</t>
  </si>
  <si>
    <t>4.1 years</t>
  </si>
  <si>
    <t>Dream Sports</t>
  </si>
  <si>
    <t>$1.6 Bn</t>
  </si>
  <si>
    <t>$8.0 Bn</t>
  </si>
  <si>
    <t>11.3 years</t>
  </si>
  <si>
    <t>Media &amp; Entertainment</t>
  </si>
  <si>
    <t>Droom</t>
  </si>
  <si>
    <t>$333 Mn</t>
  </si>
  <si>
    <t>6.9 years</t>
  </si>
  <si>
    <t>Druva</t>
  </si>
  <si>
    <t>Enterprise Tech</t>
  </si>
  <si>
    <t>Pune</t>
  </si>
  <si>
    <t>$475 Mn</t>
  </si>
  <si>
    <t>$2.0 Bn</t>
  </si>
  <si>
    <t>10.9 years</t>
  </si>
  <si>
    <t>ElasticRun</t>
  </si>
  <si>
    <t>$435 Mn</t>
  </si>
  <si>
    <t>$ 1.5 Bn</t>
  </si>
  <si>
    <t>7.9 years</t>
  </si>
  <si>
    <t>Eruditus</t>
  </si>
  <si>
    <t>$3.2 Bn</t>
  </si>
  <si>
    <t>10.8 years</t>
  </si>
  <si>
    <t>Firstcry</t>
  </si>
  <si>
    <t>$741.4 Mn</t>
  </si>
  <si>
    <t>9.7 years</t>
  </si>
  <si>
    <t>Flipkart</t>
  </si>
  <si>
    <t>$12.6 Bn</t>
  </si>
  <si>
    <t>$37.6 Bn</t>
  </si>
  <si>
    <t>5.8 years</t>
  </si>
  <si>
    <t>Acquired By Walmart</t>
  </si>
  <si>
    <t>Fractal</t>
  </si>
  <si>
    <t>$685 Mn</t>
  </si>
  <si>
    <t>$1.0 Bn</t>
  </si>
  <si>
    <t>21 years</t>
  </si>
  <si>
    <t>Freshworks</t>
  </si>
  <si>
    <t>Listed</t>
  </si>
  <si>
    <t>$484 Mn</t>
  </si>
  <si>
    <t>7.6 years</t>
  </si>
  <si>
    <t>Games24X7</t>
  </si>
  <si>
    <t>$75 Mn</t>
  </si>
  <si>
    <t>15.8 years</t>
  </si>
  <si>
    <t>Glance</t>
  </si>
  <si>
    <t>$390 Mn</t>
  </si>
  <si>
    <t>Less than $1.6 Bn</t>
  </si>
  <si>
    <t>1.8 years</t>
  </si>
  <si>
    <t>GlobalBees</t>
  </si>
  <si>
    <t>$291 Mn</t>
  </si>
  <si>
    <t>7 months</t>
  </si>
  <si>
    <t>Good Glamm Group</t>
  </si>
  <si>
    <t>$312 Mn</t>
  </si>
  <si>
    <t>Groww</t>
  </si>
  <si>
    <t>$393.3 Mn</t>
  </si>
  <si>
    <t>$3.0 Bn</t>
  </si>
  <si>
    <t>4.9 years</t>
  </si>
  <si>
    <t>Gupshup</t>
  </si>
  <si>
    <t>$384.1 Mn</t>
  </si>
  <si>
    <t>17 years</t>
  </si>
  <si>
    <t>$ 137 Mn</t>
  </si>
  <si>
    <t>5 years</t>
  </si>
  <si>
    <t>$261 Mn</t>
  </si>
  <si>
    <t>&lt; $1 Bn</t>
  </si>
  <si>
    <t>3.7 years</t>
  </si>
  <si>
    <t>Hike</t>
  </si>
  <si>
    <t>Hasura</t>
  </si>
  <si>
    <t>Icertis</t>
  </si>
  <si>
    <t>$371 Mn</t>
  </si>
  <si>
    <t>$5.0 Bn</t>
  </si>
  <si>
    <t>10.3 years</t>
  </si>
  <si>
    <t>EaseMyTrip</t>
  </si>
  <si>
    <t>Travel tech</t>
  </si>
  <si>
    <t>Not applicable</t>
  </si>
  <si>
    <t>13 years</t>
  </si>
  <si>
    <t>Info Edge</t>
  </si>
  <si>
    <t>$51 Mn</t>
  </si>
  <si>
    <t>$8.2 Bn</t>
  </si>
  <si>
    <t>19 years</t>
  </si>
  <si>
    <t>Infra.Market</t>
  </si>
  <si>
    <t>$376 Mn</t>
  </si>
  <si>
    <t>4.6 years</t>
  </si>
  <si>
    <t>InMobi</t>
  </si>
  <si>
    <t>$321 Mn</t>
  </si>
  <si>
    <t>Innovaccer</t>
  </si>
  <si>
    <t>$379.1 Mn</t>
  </si>
  <si>
    <t>6.6 years</t>
  </si>
  <si>
    <t>LEAD School</t>
  </si>
  <si>
    <t>$166 Mn</t>
  </si>
  <si>
    <t>9.2 years</t>
  </si>
  <si>
    <t>Lenskart</t>
  </si>
  <si>
    <t>$874 Mn</t>
  </si>
  <si>
    <t>8.3 years</t>
  </si>
  <si>
    <t>Licious</t>
  </si>
  <si>
    <t>$489 Mn</t>
  </si>
  <si>
    <t>Livspace</t>
  </si>
  <si>
    <t>$432 Mn</t>
  </si>
  <si>
    <t>MakeMyTrip</t>
  </si>
  <si>
    <t>Traveltech</t>
  </si>
  <si>
    <t>$748 Mn</t>
  </si>
  <si>
    <t>$2.6 Bn</t>
  </si>
  <si>
    <t>10 years</t>
  </si>
  <si>
    <t>Mamaearth</t>
  </si>
  <si>
    <t>$111 Mn</t>
  </si>
  <si>
    <t>MapmyIndia</t>
  </si>
  <si>
    <t>Enterpristech</t>
  </si>
  <si>
    <t>$75.3 Mn</t>
  </si>
  <si>
    <t>27 years</t>
  </si>
  <si>
    <t>Meesho</t>
  </si>
  <si>
    <t>5.6 years</t>
  </si>
  <si>
    <t>MENSA Brands</t>
  </si>
  <si>
    <t>$218 Mn</t>
  </si>
  <si>
    <t>6 months</t>
  </si>
  <si>
    <t>Mindtickle</t>
  </si>
  <si>
    <t>$281.3 Mn</t>
  </si>
  <si>
    <t>MobiKwik</t>
  </si>
  <si>
    <t>$ 183.7 Mn</t>
  </si>
  <si>
    <t>12.2 years</t>
  </si>
  <si>
    <t>Mobile Premier League</t>
  </si>
  <si>
    <t>$2.3 Bn</t>
  </si>
  <si>
    <t>Moglix</t>
  </si>
  <si>
    <t>$472.2 Mn</t>
  </si>
  <si>
    <t>6 Years</t>
  </si>
  <si>
    <t>Mu Sigma</t>
  </si>
  <si>
    <t>$211.4 Mn</t>
  </si>
  <si>
    <t>8.1 years</t>
  </si>
  <si>
    <t>NoBroker</t>
  </si>
  <si>
    <t>Real Estate Tech</t>
  </si>
  <si>
    <t>$426 Mn</t>
  </si>
  <si>
    <t>7 Years</t>
  </si>
  <si>
    <t>Nykaa</t>
  </si>
  <si>
    <t>$148.5 Mn</t>
  </si>
  <si>
    <t>$11.1 Bn</t>
  </si>
  <si>
    <t>OfBusiness</t>
  </si>
  <si>
    <t>$878.5 Mn</t>
  </si>
  <si>
    <t>5.9 years</t>
  </si>
  <si>
    <t>Ola</t>
  </si>
  <si>
    <t>Transport Tech</t>
  </si>
  <si>
    <t>$7.5 Bn</t>
  </si>
  <si>
    <t>4.4 years</t>
  </si>
  <si>
    <t>Ola Electric</t>
  </si>
  <si>
    <t>$861.2 Mn</t>
  </si>
  <si>
    <t>2.1 years</t>
  </si>
  <si>
    <t>Open</t>
  </si>
  <si>
    <t>$141 Mn</t>
  </si>
  <si>
    <t>Oxyzo</t>
  </si>
  <si>
    <t>$200 Mn</t>
  </si>
  <si>
    <t>5.5 years</t>
  </si>
  <si>
    <t>OYO</t>
  </si>
  <si>
    <t>Travel Tech</t>
  </si>
  <si>
    <t>$3.1 Bn</t>
  </si>
  <si>
    <t>$9.6 Bn</t>
  </si>
  <si>
    <t>Paytm</t>
  </si>
  <si>
    <t>$2.4 Bn</t>
  </si>
  <si>
    <t>Paytm Mall</t>
  </si>
  <si>
    <t>$795 Mn</t>
  </si>
  <si>
    <t>1.6 years</t>
  </si>
  <si>
    <t>PharmEasy</t>
  </si>
  <si>
    <t>$5.6 Bn</t>
  </si>
  <si>
    <t>2.2 years</t>
  </si>
  <si>
    <t>PhonePe</t>
  </si>
  <si>
    <t>$5.5 Bn</t>
  </si>
  <si>
    <t>Subsidiary of Flipkart</t>
  </si>
  <si>
    <t>Pine Labs</t>
  </si>
  <si>
    <t>$6 Bn</t>
  </si>
  <si>
    <t>22 years</t>
  </si>
  <si>
    <t>PolicyBazaar</t>
  </si>
  <si>
    <t>$766.6 Mn</t>
  </si>
  <si>
    <t>$4.6 Bn</t>
  </si>
  <si>
    <t>10.1 years</t>
  </si>
  <si>
    <t>Postman</t>
  </si>
  <si>
    <t>$433 Mn</t>
  </si>
  <si>
    <t>Pristyn Care</t>
  </si>
  <si>
    <t>$177 Mn</t>
  </si>
  <si>
    <t>Quikr</t>
  </si>
  <si>
    <t>$424.2 Mn</t>
  </si>
  <si>
    <t>Less than $1 Bn</t>
  </si>
  <si>
    <t>9.4 years</t>
  </si>
  <si>
    <t>Razorpay</t>
  </si>
  <si>
    <t>$742 Mn</t>
  </si>
  <si>
    <t>7.4 years</t>
  </si>
  <si>
    <t>Rebel Foods</t>
  </si>
  <si>
    <t>$534.5 Mn</t>
  </si>
  <si>
    <t>11.2 years</t>
  </si>
  <si>
    <t>Renew Power</t>
  </si>
  <si>
    <t>Cleantech</t>
  </si>
  <si>
    <t>$3.6 Bn</t>
  </si>
  <si>
    <t>Rivigo</t>
  </si>
  <si>
    <t>$268.7 Mn</t>
  </si>
  <si>
    <t>5.1 years</t>
  </si>
  <si>
    <t>ShareChat</t>
  </si>
  <si>
    <t>$3.7 Bn</t>
  </si>
  <si>
    <t>Shopclues</t>
  </si>
  <si>
    <t>Acquired By Qoo10</t>
  </si>
  <si>
    <t>$257 Mn</t>
  </si>
  <si>
    <t>$100 Mn</t>
  </si>
  <si>
    <t>slice</t>
  </si>
  <si>
    <t>$291.2 Mn</t>
  </si>
  <si>
    <t>6.5 years</t>
  </si>
  <si>
    <t>Snapdeal</t>
  </si>
  <si>
    <t>&lt;$1 Bn</t>
  </si>
  <si>
    <t>6.7 years</t>
  </si>
  <si>
    <t>Spinny</t>
  </si>
  <si>
    <t>$514 Mn</t>
  </si>
  <si>
    <t>2.9 years</t>
  </si>
  <si>
    <t>Swiggy</t>
  </si>
  <si>
    <t>$4.8 Bn</t>
  </si>
  <si>
    <t>$10 Bn</t>
  </si>
  <si>
    <t>4 Years</t>
  </si>
  <si>
    <t>Udaan</t>
  </si>
  <si>
    <t>3.2 years</t>
  </si>
  <si>
    <t>Unacademy</t>
  </si>
  <si>
    <t>$838.5 Mn</t>
  </si>
  <si>
    <t>$3.4 Bn</t>
  </si>
  <si>
    <t>Uniphore</t>
  </si>
  <si>
    <t>$621 Mn</t>
  </si>
  <si>
    <t>13.8 years</t>
  </si>
  <si>
    <t>UpGrad</t>
  </si>
  <si>
    <t>$351.6 Mn</t>
  </si>
  <si>
    <t>6 years</t>
  </si>
  <si>
    <t>Urban Company</t>
  </si>
  <si>
    <t>$446 Mn</t>
  </si>
  <si>
    <t>$2.8 Bn</t>
  </si>
  <si>
    <t>Vedantu</t>
  </si>
  <si>
    <t>$293 Mn</t>
  </si>
  <si>
    <t>VerSe Innovation (DailyHunt)</t>
  </si>
  <si>
    <t>$4.2 Bn</t>
  </si>
  <si>
    <t>13.7 years</t>
  </si>
  <si>
    <t>Xpressbees</t>
  </si>
  <si>
    <t>$578 Mn</t>
  </si>
  <si>
    <t>Zenoti</t>
  </si>
  <si>
    <t>$331 Mn</t>
  </si>
  <si>
    <t>Zerodha</t>
  </si>
  <si>
    <t>Company</t>
  </si>
  <si>
    <t>Bootstrapped</t>
  </si>
  <si>
    <t>Unlisted Public Company</t>
  </si>
  <si>
    <t>Zeta</t>
  </si>
  <si>
    <t>$340 Mn</t>
  </si>
  <si>
    <t>Zetwerk</t>
  </si>
  <si>
    <t>Manufacturing</t>
  </si>
  <si>
    <t>$640 Mn</t>
  </si>
  <si>
    <t>3.7years</t>
  </si>
  <si>
    <t>Zoho</t>
  </si>
  <si>
    <t>Unknown</t>
  </si>
  <si>
    <t>Zomato</t>
  </si>
  <si>
    <t>$8.6 Bn</t>
  </si>
  <si>
    <t>8.7 years</t>
  </si>
  <si>
    <t>ZestMoney</t>
  </si>
  <si>
    <t>Zepto</t>
  </si>
  <si>
    <t>–</t>
  </si>
  <si>
    <t>Yulu Bikes</t>
  </si>
  <si>
    <t>Wakefit</t>
  </si>
  <si>
    <t>VerSe Innovation</t>
  </si>
  <si>
    <t>upGrad</t>
  </si>
  <si>
    <t>Unicommerce</t>
  </si>
  <si>
    <t>True Elements</t>
  </si>
  <si>
    <t>True Balance</t>
  </si>
  <si>
    <t>Tracxn</t>
  </si>
  <si>
    <t>Testbook</t>
  </si>
  <si>
    <t>Tata 1mg</t>
  </si>
  <si>
    <t>SUGAR Cosmetics</t>
  </si>
  <si>
    <t>Skyroot Aersopace</t>
  </si>
  <si>
    <t>Shiprocket</t>
  </si>
  <si>
    <t>Setu</t>
  </si>
  <si>
    <t>Servify</t>
  </si>
  <si>
    <t>Rupeek</t>
  </si>
  <si>
    <t>Recykal</t>
  </si>
  <si>
    <t>RateGain</t>
  </si>
  <si>
    <t>Rapipay</t>
  </si>
  <si>
    <t>Purplle</t>
  </si>
  <si>
    <t>Porter</t>
  </si>
  <si>
    <t>PB Fintech</t>
  </si>
  <si>
    <t>PayMate</t>
  </si>
  <si>
    <t>Paper Boat</t>
  </si>
  <si>
    <t>OneCard</t>
  </si>
  <si>
    <t>Noise</t>
  </si>
  <si>
    <t>Ninjacart</t>
  </si>
  <si>
    <t>NeoGrowth</t>
  </si>
  <si>
    <t>Nazara</t>
  </si>
  <si>
    <t>Myntra</t>
  </si>
  <si>
    <t>Milk Mantra</t>
  </si>
  <si>
    <t>Medibuddy</t>
  </si>
  <si>
    <t>Matrimony</t>
  </si>
  <si>
    <t>MapMyIndia</t>
  </si>
  <si>
    <t>Mensa Brands</t>
  </si>
  <si>
    <t>MSwipe</t>
  </si>
  <si>
    <t>mCaffeine</t>
  </si>
  <si>
    <t>LEAD</t>
  </si>
  <si>
    <t>Jupiter</t>
  </si>
  <si>
    <t>Just Dial</t>
  </si>
  <si>
    <t>Jumbotail</t>
  </si>
  <si>
    <t>Jar</t>
  </si>
  <si>
    <t>InsuranceDekho</t>
  </si>
  <si>
    <t>INDMoney</t>
  </si>
  <si>
    <t>Indifi</t>
  </si>
  <si>
    <t>IndiaMart</t>
  </si>
  <si>
    <t>iD Fresh Food</t>
  </si>
  <si>
    <t>Ideaforge</t>
  </si>
  <si>
    <t>HomeLane</t>
  </si>
  <si>
    <t>HealthifyMe</t>
  </si>
  <si>
    <t>FirstCry</t>
  </si>
  <si>
    <t>Fino</t>
  </si>
  <si>
    <t>Flipkart B2C</t>
  </si>
  <si>
    <t>Flipkart B2B</t>
  </si>
  <si>
    <t>Dunzo</t>
  </si>
  <si>
    <t>Droneacharya</t>
  </si>
  <si>
    <t>Cleartrip</t>
  </si>
  <si>
    <t>Clear</t>
  </si>
  <si>
    <t>Classplus</t>
  </si>
  <si>
    <t>Cashfree Payments</t>
  </si>
  <si>
    <t>Cashify</t>
  </si>
  <si>
    <t>CarTrade</t>
  </si>
  <si>
    <t>CaratLane</t>
  </si>
  <si>
    <t>BookMyShow</t>
  </si>
  <si>
    <t>boAt</t>
  </si>
  <si>
    <t>BlueStone</t>
  </si>
  <si>
    <t>Bira 91</t>
  </si>
  <si>
    <t>Bigbasket B2C</t>
  </si>
  <si>
    <t>Bigbasket B2B</t>
  </si>
  <si>
    <t>Beardo</t>
  </si>
  <si>
    <t>BankBazaar</t>
  </si>
  <si>
    <t>Awfis</t>
  </si>
  <si>
    <t>Ather Energy</t>
  </si>
  <si>
    <t>Atlan</t>
  </si>
  <si>
    <t>Acko</t>
  </si>
  <si>
    <t>Advertisement Spend (FY22)</t>
  </si>
  <si>
    <t>Advertisement Spends (FY23)</t>
  </si>
  <si>
    <t>Employee Benefit (FY22)</t>
  </si>
  <si>
    <t>Employee Benefit (FY23)</t>
  </si>
  <si>
    <t>Loss/ Profit (FY22)</t>
  </si>
  <si>
    <t>Loss/ Profit (FY23)</t>
  </si>
  <si>
    <t>Operating Revenue (FY22)</t>
  </si>
  <si>
    <t>Operating Revenue (FY23)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</si>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</sst>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4" fontId="2" fillId="0" borderId="0" xfId="1" applyNumberFormat="1"/>
    <xf numFmtId="3" fontId="2" fillId="0" borderId="0" xfId="1" applyNumberFormat="1"/>
    <xf numFmtId="0" fontId="2" fillId="2" borderId="0" xfId="1" applyFill="1"/>
    <xf numFmtId="0" fontId="3" fillId="2" borderId="0" xfId="1" applyFont="1" applyFill="1"/>
  </cellXfs>
  <cellStyles count="2">
    <cellStyle name="Normal" xfId="0" builtinId="0"/>
    <cellStyle name="Normal 2" xfId="1" xr:uid="{3D163707-26A7-9E4A-A70A-826A47844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EF8A-5849-6040-AC0E-914B078FC2E6}">
  <dimension ref="A1:R109"/>
  <sheetViews>
    <sheetView tabSelected="1" zoomScale="92" zoomScaleNormal="60" workbookViewId="0">
      <selection activeCell="A42" sqref="A42:XFD42"/>
    </sheetView>
  </sheetViews>
  <sheetFormatPr baseColWidth="10" defaultRowHeight="16" x14ac:dyDescent="0.2"/>
  <cols>
    <col min="1" max="1" width="15.1640625" customWidth="1"/>
    <col min="2" max="2" width="13.83203125" customWidth="1"/>
    <col min="3" max="3" width="22.33203125" bestFit="1" customWidth="1"/>
    <col min="4" max="4" width="20.6640625" bestFit="1" customWidth="1"/>
    <col min="5" max="5" width="12.1640625" bestFit="1" customWidth="1"/>
    <col min="6" max="6" width="13.1640625" bestFit="1" customWidth="1"/>
    <col min="7" max="7" width="16" bestFit="1" customWidth="1"/>
    <col min="8" max="8" width="17.6640625" customWidth="1"/>
    <col min="9" max="9" width="29.83203125" customWidth="1"/>
    <col min="33" max="33" width="10.6640625" customWidth="1"/>
    <col min="71" max="71" width="14.5" customWidth="1"/>
    <col min="74" max="74" width="13" customWidth="1"/>
    <col min="78" max="78" width="16.33203125" customWidth="1"/>
  </cols>
  <sheetData>
    <row r="1" spans="1:18" x14ac:dyDescent="0.2">
      <c r="A1" s="2" t="s">
        <v>331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7" t="s">
        <v>431</v>
      </c>
      <c r="K1" s="7" t="s">
        <v>430</v>
      </c>
      <c r="L1" s="7" t="s">
        <v>429</v>
      </c>
      <c r="M1" s="7" t="s">
        <v>428</v>
      </c>
      <c r="N1" s="7" t="s">
        <v>427</v>
      </c>
      <c r="O1" s="7" t="s">
        <v>426</v>
      </c>
      <c r="P1" s="7" t="s">
        <v>425</v>
      </c>
      <c r="Q1" s="7" t="s">
        <v>424</v>
      </c>
      <c r="R1" s="7" t="s">
        <v>423</v>
      </c>
    </row>
    <row r="2" spans="1:18" x14ac:dyDescent="0.2">
      <c r="A2" t="s">
        <v>13</v>
      </c>
      <c r="B2">
        <v>2008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s="1" t="e">
        <f>VLOOKUP(A2,$J$1:$R$109,2,FALSE)</f>
        <v>#N/A</v>
      </c>
      <c r="J2" s="6" t="s">
        <v>422</v>
      </c>
      <c r="K2" s="4">
        <v>1758.6</v>
      </c>
      <c r="L2" s="4">
        <v>1334.4</v>
      </c>
      <c r="M2" s="3">
        <v>-738.5</v>
      </c>
      <c r="N2" s="3">
        <v>-482.3</v>
      </c>
      <c r="O2" s="3">
        <v>349.3</v>
      </c>
      <c r="P2" s="3">
        <v>183</v>
      </c>
      <c r="Q2" s="3">
        <v>559.20000000000005</v>
      </c>
      <c r="R2" s="3">
        <v>309</v>
      </c>
    </row>
    <row r="3" spans="1:18" x14ac:dyDescent="0.2">
      <c r="A3" t="s">
        <v>17</v>
      </c>
      <c r="B3">
        <v>2019</v>
      </c>
      <c r="C3" t="s">
        <v>7</v>
      </c>
      <c r="D3" t="s">
        <v>8</v>
      </c>
      <c r="E3" t="s">
        <v>9</v>
      </c>
      <c r="F3" t="s">
        <v>14</v>
      </c>
      <c r="G3" t="s">
        <v>15</v>
      </c>
      <c r="H3" t="s">
        <v>16</v>
      </c>
      <c r="I3" s="1">
        <f>VLOOKUP(A3,$J$1:$R$109,2,FALSE)</f>
        <v>180.3</v>
      </c>
      <c r="J3" s="6" t="s">
        <v>421</v>
      </c>
      <c r="K3" s="3">
        <v>93.9</v>
      </c>
      <c r="L3" s="3">
        <v>32.799999999999997</v>
      </c>
      <c r="M3" s="3">
        <v>7.74</v>
      </c>
      <c r="N3" s="3">
        <v>9.52</v>
      </c>
      <c r="O3" s="3">
        <v>40.6</v>
      </c>
      <c r="P3" s="3">
        <v>14.3</v>
      </c>
      <c r="Q3" s="3">
        <v>3.38</v>
      </c>
      <c r="R3" s="3">
        <v>9.11</v>
      </c>
    </row>
    <row r="4" spans="1:18" x14ac:dyDescent="0.2">
      <c r="A4" t="s">
        <v>23</v>
      </c>
      <c r="B4">
        <v>2018</v>
      </c>
      <c r="C4" t="s">
        <v>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s="1" t="e">
        <f t="shared" ref="I4:I67" si="0">VLOOKUP(A4,$J$1:$R$109,2,FALSE)</f>
        <v>#N/A</v>
      </c>
      <c r="J4" s="6" t="s">
        <v>17</v>
      </c>
      <c r="K4" s="3">
        <v>180.3</v>
      </c>
      <c r="L4" s="3">
        <v>63.8</v>
      </c>
      <c r="M4" s="3">
        <v>-120.3</v>
      </c>
      <c r="N4" s="3">
        <v>-112.5</v>
      </c>
      <c r="O4" s="3">
        <v>203.7</v>
      </c>
      <c r="P4" s="3">
        <v>77.8</v>
      </c>
      <c r="Q4" s="3">
        <v>62</v>
      </c>
      <c r="R4" s="3">
        <v>86</v>
      </c>
    </row>
    <row r="5" spans="1:18" x14ac:dyDescent="0.2">
      <c r="A5" t="s">
        <v>28</v>
      </c>
      <c r="B5">
        <v>2011</v>
      </c>
      <c r="C5" t="s">
        <v>24</v>
      </c>
      <c r="D5" t="s">
        <v>25</v>
      </c>
      <c r="E5" t="s">
        <v>9</v>
      </c>
      <c r="F5" t="s">
        <v>15</v>
      </c>
      <c r="G5" t="s">
        <v>26</v>
      </c>
      <c r="H5" t="s">
        <v>27</v>
      </c>
      <c r="I5" s="1" t="e">
        <f t="shared" si="0"/>
        <v>#N/A</v>
      </c>
      <c r="J5" s="6" t="s">
        <v>420</v>
      </c>
      <c r="K5" s="4">
        <v>1783.6</v>
      </c>
      <c r="L5" s="3">
        <v>408.5</v>
      </c>
      <c r="M5" s="3">
        <v>-864.5</v>
      </c>
      <c r="N5" s="3">
        <v>-344.1</v>
      </c>
      <c r="O5" s="3">
        <v>334.9</v>
      </c>
      <c r="P5" s="3">
        <v>113.9</v>
      </c>
      <c r="Q5" s="3">
        <v>203.8</v>
      </c>
      <c r="R5" s="3">
        <v>45.5</v>
      </c>
    </row>
    <row r="6" spans="1:18" x14ac:dyDescent="0.2">
      <c r="A6" t="s">
        <v>34</v>
      </c>
      <c r="B6">
        <v>2000</v>
      </c>
      <c r="C6" t="s">
        <v>29</v>
      </c>
      <c r="D6" t="s">
        <v>18</v>
      </c>
      <c r="E6" t="s">
        <v>30</v>
      </c>
      <c r="F6" t="s">
        <v>31</v>
      </c>
      <c r="G6" t="s">
        <v>32</v>
      </c>
      <c r="H6" t="s">
        <v>33</v>
      </c>
      <c r="I6" s="1" t="e">
        <f t="shared" si="0"/>
        <v>#N/A</v>
      </c>
      <c r="J6" s="6" t="s">
        <v>419</v>
      </c>
      <c r="K6" s="3">
        <v>545.29999999999995</v>
      </c>
      <c r="L6" s="3">
        <v>257</v>
      </c>
      <c r="M6" s="3">
        <v>-46.6</v>
      </c>
      <c r="N6" s="3">
        <v>-57.1</v>
      </c>
      <c r="O6" s="3">
        <v>95.8</v>
      </c>
      <c r="P6" s="3">
        <v>54.1</v>
      </c>
      <c r="Q6" s="3" t="s">
        <v>347</v>
      </c>
      <c r="R6" s="3" t="s">
        <v>347</v>
      </c>
    </row>
    <row r="7" spans="1:18" x14ac:dyDescent="0.2">
      <c r="A7" t="s">
        <v>35</v>
      </c>
      <c r="B7">
        <v>2015</v>
      </c>
      <c r="C7" t="s">
        <v>7</v>
      </c>
      <c r="D7" t="s">
        <v>36</v>
      </c>
      <c r="E7" t="s">
        <v>9</v>
      </c>
      <c r="F7" t="s">
        <v>37</v>
      </c>
      <c r="G7" t="s">
        <v>38</v>
      </c>
      <c r="H7" t="s">
        <v>39</v>
      </c>
      <c r="I7" s="1" t="e">
        <f t="shared" si="0"/>
        <v>#N/A</v>
      </c>
      <c r="J7" s="6" t="s">
        <v>418</v>
      </c>
      <c r="K7" s="3">
        <v>158.69</v>
      </c>
      <c r="L7" s="3">
        <v>95.52</v>
      </c>
      <c r="M7" s="3">
        <v>-36.71</v>
      </c>
      <c r="N7" s="3">
        <v>-43.2</v>
      </c>
      <c r="O7" s="3">
        <v>92.58</v>
      </c>
      <c r="P7" s="3">
        <v>80.599999999999994</v>
      </c>
      <c r="Q7" s="3">
        <v>28.3</v>
      </c>
      <c r="R7" s="3">
        <v>22.3</v>
      </c>
    </row>
    <row r="8" spans="1:18" x14ac:dyDescent="0.2">
      <c r="A8" t="s">
        <v>40</v>
      </c>
      <c r="B8">
        <v>2013</v>
      </c>
      <c r="C8" t="s">
        <v>7</v>
      </c>
      <c r="D8" t="s">
        <v>25</v>
      </c>
      <c r="E8" t="s">
        <v>19</v>
      </c>
      <c r="F8" t="s">
        <v>38</v>
      </c>
      <c r="G8" t="s">
        <v>38</v>
      </c>
      <c r="H8" t="s">
        <v>41</v>
      </c>
      <c r="I8" s="1" t="e">
        <f t="shared" si="0"/>
        <v>#N/A</v>
      </c>
      <c r="J8" s="6" t="s">
        <v>417</v>
      </c>
      <c r="K8" s="3">
        <v>106.6</v>
      </c>
      <c r="L8" s="3">
        <v>94.8</v>
      </c>
      <c r="M8" s="3">
        <v>-6.1</v>
      </c>
      <c r="N8" s="3">
        <v>0.7</v>
      </c>
      <c r="O8" s="3">
        <v>12.6</v>
      </c>
      <c r="P8" s="3">
        <v>10.5</v>
      </c>
      <c r="Q8" s="3">
        <v>41.3</v>
      </c>
      <c r="R8" s="3">
        <v>40.5</v>
      </c>
    </row>
    <row r="9" spans="1:18" x14ac:dyDescent="0.2">
      <c r="A9" t="s">
        <v>42</v>
      </c>
      <c r="B9">
        <v>2011</v>
      </c>
      <c r="C9" t="s">
        <v>7</v>
      </c>
      <c r="D9" t="s">
        <v>8</v>
      </c>
      <c r="E9" t="s">
        <v>30</v>
      </c>
      <c r="F9" t="s">
        <v>43</v>
      </c>
      <c r="G9" t="s">
        <v>44</v>
      </c>
      <c r="H9" t="s">
        <v>45</v>
      </c>
      <c r="I9" s="1" t="e">
        <f t="shared" si="0"/>
        <v>#N/A</v>
      </c>
      <c r="J9" s="6" t="s">
        <v>416</v>
      </c>
      <c r="K9" s="4">
        <v>9468.4</v>
      </c>
      <c r="L9" s="4">
        <v>8497.7000000000007</v>
      </c>
      <c r="M9" s="4">
        <v>-1785.4</v>
      </c>
      <c r="N9" s="4">
        <v>-1040.5999999999999</v>
      </c>
      <c r="O9" s="4">
        <v>1060.7</v>
      </c>
      <c r="P9" s="3">
        <v>915.1</v>
      </c>
      <c r="Q9" s="3">
        <v>385.1</v>
      </c>
      <c r="R9" s="3">
        <v>200.4</v>
      </c>
    </row>
    <row r="10" spans="1:18" x14ac:dyDescent="0.2">
      <c r="A10" t="s">
        <v>46</v>
      </c>
      <c r="B10">
        <v>2011</v>
      </c>
      <c r="C10" t="s">
        <v>7</v>
      </c>
      <c r="D10" t="s">
        <v>47</v>
      </c>
      <c r="E10" t="s">
        <v>9</v>
      </c>
      <c r="F10" t="s">
        <v>48</v>
      </c>
      <c r="G10" t="s">
        <v>49</v>
      </c>
      <c r="H10" t="s">
        <v>50</v>
      </c>
      <c r="I10" s="1" t="e">
        <f t="shared" si="0"/>
        <v>#N/A</v>
      </c>
      <c r="J10" s="6" t="s">
        <v>415</v>
      </c>
      <c r="K10" s="5">
        <v>7434</v>
      </c>
      <c r="L10" s="4">
        <v>7095.9</v>
      </c>
      <c r="M10" s="4">
        <v>-1535.2</v>
      </c>
      <c r="N10" s="3">
        <v>-812.7</v>
      </c>
      <c r="O10" s="3">
        <v>915.6</v>
      </c>
      <c r="P10" s="3">
        <v>739.2</v>
      </c>
      <c r="Q10" s="3">
        <v>384.7</v>
      </c>
      <c r="R10" s="3">
        <v>183.9</v>
      </c>
    </row>
    <row r="11" spans="1:18" x14ac:dyDescent="0.2">
      <c r="A11" t="s">
        <v>51</v>
      </c>
      <c r="B11">
        <v>2006</v>
      </c>
      <c r="C11" t="s">
        <v>7</v>
      </c>
      <c r="D11" t="s">
        <v>25</v>
      </c>
      <c r="E11" t="s">
        <v>19</v>
      </c>
      <c r="F11" t="s">
        <v>52</v>
      </c>
      <c r="G11" t="s">
        <v>53</v>
      </c>
      <c r="H11" t="s">
        <v>54</v>
      </c>
      <c r="I11" s="1" t="e">
        <f t="shared" si="0"/>
        <v>#N/A</v>
      </c>
      <c r="J11" s="6" t="s">
        <v>414</v>
      </c>
      <c r="K11" s="3">
        <v>824.3</v>
      </c>
      <c r="L11" s="3">
        <v>718.8</v>
      </c>
      <c r="M11" s="3">
        <v>-445.4</v>
      </c>
      <c r="N11" s="3">
        <v>-396</v>
      </c>
      <c r="O11" s="3">
        <v>114.9</v>
      </c>
      <c r="P11" s="3">
        <v>93.5</v>
      </c>
      <c r="Q11" s="3">
        <v>85.5</v>
      </c>
      <c r="R11" s="3">
        <v>99.5</v>
      </c>
    </row>
    <row r="12" spans="1:18" x14ac:dyDescent="0.2">
      <c r="A12" t="s">
        <v>55</v>
      </c>
      <c r="B12">
        <v>2015</v>
      </c>
      <c r="C12" t="s">
        <v>7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s="1" t="e">
        <f t="shared" si="0"/>
        <v>#N/A</v>
      </c>
      <c r="J12" s="6" t="s">
        <v>413</v>
      </c>
      <c r="K12" s="3">
        <v>770.7</v>
      </c>
      <c r="L12" s="3">
        <v>461.3</v>
      </c>
      <c r="M12" s="4">
        <v>-1268.4000000000001</v>
      </c>
      <c r="N12" s="3">
        <v>-167.2</v>
      </c>
      <c r="O12" s="3">
        <v>91.1</v>
      </c>
      <c r="P12" s="3">
        <v>41.7</v>
      </c>
      <c r="Q12" s="3">
        <v>84.1</v>
      </c>
      <c r="R12" s="3">
        <v>42.3</v>
      </c>
    </row>
    <row r="13" spans="1:18" x14ac:dyDescent="0.2">
      <c r="A13" t="s">
        <v>61</v>
      </c>
      <c r="B13">
        <v>2011</v>
      </c>
      <c r="C13" t="s">
        <v>7</v>
      </c>
      <c r="D13" t="s">
        <v>18</v>
      </c>
      <c r="E13" t="s">
        <v>62</v>
      </c>
      <c r="F13" t="s">
        <v>63</v>
      </c>
      <c r="G13" t="s">
        <v>64</v>
      </c>
      <c r="H13" t="s">
        <v>65</v>
      </c>
      <c r="I13" s="1" t="e">
        <f t="shared" si="0"/>
        <v>#N/A</v>
      </c>
      <c r="J13" s="6" t="s">
        <v>412</v>
      </c>
      <c r="K13" s="4">
        <v>3376.7</v>
      </c>
      <c r="L13" s="4">
        <v>2872.9</v>
      </c>
      <c r="M13" s="3">
        <v>-129.4</v>
      </c>
      <c r="N13" s="3">
        <v>68.7</v>
      </c>
      <c r="O13" s="3">
        <v>99.4</v>
      </c>
      <c r="P13" s="3">
        <v>56.1</v>
      </c>
      <c r="Q13" s="3">
        <v>427.6</v>
      </c>
      <c r="R13" s="3">
        <v>99</v>
      </c>
    </row>
    <row r="14" spans="1:18" x14ac:dyDescent="0.2">
      <c r="A14" t="s">
        <v>66</v>
      </c>
      <c r="B14">
        <v>2018</v>
      </c>
      <c r="C14" t="s">
        <v>7</v>
      </c>
      <c r="D14" t="s">
        <v>18</v>
      </c>
      <c r="E14" t="s">
        <v>30</v>
      </c>
      <c r="F14" t="s">
        <v>67</v>
      </c>
      <c r="G14" t="s">
        <v>68</v>
      </c>
      <c r="H14" t="s">
        <v>69</v>
      </c>
      <c r="I14" s="1" t="e">
        <f t="shared" si="0"/>
        <v>#N/A</v>
      </c>
      <c r="J14" s="6" t="s">
        <v>411</v>
      </c>
      <c r="K14" s="3">
        <v>975.5</v>
      </c>
      <c r="L14" s="3">
        <v>277.10000000000002</v>
      </c>
      <c r="M14" s="3">
        <v>85.1</v>
      </c>
      <c r="N14" s="3">
        <v>-92.2</v>
      </c>
      <c r="O14" s="3">
        <v>137.6</v>
      </c>
      <c r="P14" s="3">
        <v>111.9</v>
      </c>
      <c r="Q14" s="3">
        <v>53.6</v>
      </c>
      <c r="R14" s="3">
        <v>9.6</v>
      </c>
    </row>
    <row r="15" spans="1:18" x14ac:dyDescent="0.2">
      <c r="A15" t="s">
        <v>70</v>
      </c>
      <c r="B15">
        <v>2017</v>
      </c>
      <c r="C15" t="s">
        <v>7</v>
      </c>
      <c r="D15" t="s">
        <v>18</v>
      </c>
      <c r="E15" t="s">
        <v>9</v>
      </c>
      <c r="F15" t="s">
        <v>71</v>
      </c>
      <c r="G15" t="s">
        <v>72</v>
      </c>
      <c r="H15" t="s">
        <v>73</v>
      </c>
      <c r="I15" s="1" t="e">
        <f t="shared" si="0"/>
        <v>#N/A</v>
      </c>
      <c r="J15" s="6" t="s">
        <v>410</v>
      </c>
      <c r="K15" s="4">
        <v>2168.8000000000002</v>
      </c>
      <c r="L15" s="4">
        <v>1255.5999999999999</v>
      </c>
      <c r="M15" s="3">
        <v>82</v>
      </c>
      <c r="N15" s="3">
        <v>89.2</v>
      </c>
      <c r="O15" s="3">
        <v>135.4</v>
      </c>
      <c r="P15" s="3">
        <v>89.6</v>
      </c>
      <c r="Q15" s="3">
        <v>171.5</v>
      </c>
      <c r="R15" s="3">
        <v>97.8</v>
      </c>
    </row>
    <row r="16" spans="1:18" x14ac:dyDescent="0.2">
      <c r="A16" t="s">
        <v>74</v>
      </c>
      <c r="B16">
        <v>2018</v>
      </c>
      <c r="C16" t="s">
        <v>7</v>
      </c>
      <c r="D16" t="s">
        <v>18</v>
      </c>
      <c r="E16" t="s">
        <v>9</v>
      </c>
      <c r="F16" t="s">
        <v>75</v>
      </c>
      <c r="G16" t="s">
        <v>76</v>
      </c>
      <c r="H16" t="s">
        <v>77</v>
      </c>
      <c r="I16" s="1">
        <f t="shared" si="0"/>
        <v>1400.6</v>
      </c>
      <c r="J16" s="6" t="s">
        <v>409</v>
      </c>
      <c r="K16" s="3">
        <v>363.7</v>
      </c>
      <c r="L16" s="3">
        <v>312.7</v>
      </c>
      <c r="M16" s="3">
        <v>40.4</v>
      </c>
      <c r="N16" s="3">
        <v>-121.3</v>
      </c>
      <c r="O16" s="3">
        <v>205.3</v>
      </c>
      <c r="P16" s="3">
        <v>332.7</v>
      </c>
      <c r="Q16" s="3" t="s">
        <v>347</v>
      </c>
      <c r="R16" s="3" t="s">
        <v>347</v>
      </c>
    </row>
    <row r="17" spans="1:18" x14ac:dyDescent="0.2">
      <c r="A17" t="s">
        <v>78</v>
      </c>
      <c r="B17">
        <v>2017</v>
      </c>
      <c r="C17" t="s">
        <v>7</v>
      </c>
      <c r="D17" t="s">
        <v>18</v>
      </c>
      <c r="E17" t="s">
        <v>62</v>
      </c>
      <c r="F17" t="s">
        <v>79</v>
      </c>
      <c r="G17" t="s">
        <v>53</v>
      </c>
      <c r="H17" t="s">
        <v>80</v>
      </c>
      <c r="I17" s="1" t="e">
        <f t="shared" si="0"/>
        <v>#N/A</v>
      </c>
      <c r="J17" s="6" t="s">
        <v>408</v>
      </c>
      <c r="K17" s="3">
        <v>815.9</v>
      </c>
      <c r="L17" s="3">
        <v>497.9</v>
      </c>
      <c r="M17" s="3">
        <v>-147.9</v>
      </c>
      <c r="N17" s="3">
        <v>-99</v>
      </c>
      <c r="O17" s="3">
        <v>117.2</v>
      </c>
      <c r="P17" s="3">
        <v>75.400000000000006</v>
      </c>
      <c r="Q17" s="3">
        <v>38</v>
      </c>
      <c r="R17" s="3">
        <v>39.4</v>
      </c>
    </row>
    <row r="18" spans="1:18" x14ac:dyDescent="0.2">
      <c r="A18" t="s">
        <v>81</v>
      </c>
      <c r="B18">
        <v>2016</v>
      </c>
      <c r="C18" t="s">
        <v>7</v>
      </c>
      <c r="D18" t="s">
        <v>82</v>
      </c>
      <c r="E18" t="s">
        <v>9</v>
      </c>
      <c r="F18" t="s">
        <v>83</v>
      </c>
      <c r="G18" t="s">
        <v>84</v>
      </c>
      <c r="H18" t="s">
        <v>85</v>
      </c>
      <c r="I18" s="1" t="e">
        <f t="shared" si="0"/>
        <v>#N/A</v>
      </c>
      <c r="J18" s="6" t="s">
        <v>407</v>
      </c>
      <c r="K18" s="3">
        <v>613.79999999999995</v>
      </c>
      <c r="L18" s="3">
        <v>349.9</v>
      </c>
      <c r="M18" s="3">
        <v>-133.1</v>
      </c>
      <c r="N18" s="3">
        <v>-3</v>
      </c>
      <c r="O18" s="3">
        <v>198.4</v>
      </c>
      <c r="P18" s="3">
        <v>95.6</v>
      </c>
      <c r="Q18" s="3">
        <v>37.9</v>
      </c>
      <c r="R18" s="3">
        <v>16</v>
      </c>
    </row>
    <row r="19" spans="1:18" x14ac:dyDescent="0.2">
      <c r="A19" t="s">
        <v>86</v>
      </c>
      <c r="B19">
        <v>2015</v>
      </c>
      <c r="C19" t="s">
        <v>7</v>
      </c>
      <c r="D19" t="s">
        <v>8</v>
      </c>
      <c r="E19" t="s">
        <v>87</v>
      </c>
      <c r="F19" t="s">
        <v>88</v>
      </c>
      <c r="G19" t="s">
        <v>38</v>
      </c>
      <c r="H19" t="s">
        <v>89</v>
      </c>
      <c r="I19" s="1">
        <f t="shared" si="0"/>
        <v>224.04</v>
      </c>
      <c r="J19" s="6" t="s">
        <v>406</v>
      </c>
      <c r="K19" s="3">
        <v>102</v>
      </c>
      <c r="L19" s="3">
        <v>25.9</v>
      </c>
      <c r="M19" s="3">
        <v>-256.60000000000002</v>
      </c>
      <c r="N19" s="3">
        <v>-164</v>
      </c>
      <c r="O19" s="3">
        <v>228.9</v>
      </c>
      <c r="P19" s="3">
        <v>104.4</v>
      </c>
      <c r="Q19" s="3">
        <v>50.9</v>
      </c>
      <c r="R19" s="3">
        <v>33.9</v>
      </c>
    </row>
    <row r="20" spans="1:18" x14ac:dyDescent="0.2">
      <c r="A20" t="s">
        <v>90</v>
      </c>
      <c r="B20">
        <v>2018</v>
      </c>
      <c r="C20" t="s">
        <v>7</v>
      </c>
      <c r="D20" t="s">
        <v>56</v>
      </c>
      <c r="E20" t="s">
        <v>9</v>
      </c>
      <c r="F20" t="s">
        <v>91</v>
      </c>
      <c r="G20" t="s">
        <v>92</v>
      </c>
      <c r="H20" t="s">
        <v>93</v>
      </c>
      <c r="I20" s="1" t="e">
        <f t="shared" si="0"/>
        <v>#N/A</v>
      </c>
      <c r="J20" s="6" t="s">
        <v>405</v>
      </c>
      <c r="K20" s="3">
        <v>108.8</v>
      </c>
      <c r="L20" s="3">
        <v>58.7</v>
      </c>
      <c r="M20" s="3">
        <v>-233.5</v>
      </c>
      <c r="N20" s="3">
        <v>-222.7</v>
      </c>
      <c r="O20" s="3">
        <v>251</v>
      </c>
      <c r="P20" s="3">
        <v>223.3</v>
      </c>
      <c r="Q20" s="3">
        <v>16.7</v>
      </c>
      <c r="R20" s="3">
        <v>13.5</v>
      </c>
    </row>
    <row r="21" spans="1:18" x14ac:dyDescent="0.2">
      <c r="A21" t="s">
        <v>94</v>
      </c>
      <c r="B21">
        <v>2011</v>
      </c>
      <c r="C21" t="s">
        <v>95</v>
      </c>
      <c r="D21" t="s">
        <v>36</v>
      </c>
      <c r="E21" t="s">
        <v>57</v>
      </c>
      <c r="F21" t="s">
        <v>96</v>
      </c>
      <c r="G21" t="s">
        <v>97</v>
      </c>
      <c r="H21" t="s">
        <v>98</v>
      </c>
      <c r="I21" s="1">
        <f t="shared" si="0"/>
        <v>7225.3</v>
      </c>
      <c r="J21" s="6" t="s">
        <v>404</v>
      </c>
      <c r="K21" s="3">
        <v>49.8</v>
      </c>
      <c r="L21" s="3">
        <v>55.3</v>
      </c>
      <c r="M21" s="3">
        <v>-676.5</v>
      </c>
      <c r="N21" s="3">
        <v>-356.4</v>
      </c>
      <c r="O21" s="3">
        <v>247</v>
      </c>
      <c r="P21" s="3">
        <v>90.2</v>
      </c>
      <c r="Q21" s="3">
        <v>183.7</v>
      </c>
      <c r="R21" s="3">
        <v>91.9</v>
      </c>
    </row>
    <row r="22" spans="1:18" x14ac:dyDescent="0.2">
      <c r="A22" t="s">
        <v>99</v>
      </c>
      <c r="B22">
        <v>2016</v>
      </c>
      <c r="C22" t="s">
        <v>7</v>
      </c>
      <c r="D22" t="s">
        <v>18</v>
      </c>
      <c r="E22" t="s">
        <v>9</v>
      </c>
      <c r="F22" t="s">
        <v>100</v>
      </c>
      <c r="G22" t="s">
        <v>64</v>
      </c>
      <c r="H22" t="s">
        <v>101</v>
      </c>
      <c r="I22" s="1" t="e">
        <f t="shared" si="0"/>
        <v>#N/A</v>
      </c>
      <c r="J22" s="6" t="s">
        <v>74</v>
      </c>
      <c r="K22" s="4">
        <v>1400.6</v>
      </c>
      <c r="L22" s="3">
        <v>393.5</v>
      </c>
      <c r="M22" s="4">
        <v>-1347.4</v>
      </c>
      <c r="N22" s="5">
        <v>-1280</v>
      </c>
      <c r="O22" s="3">
        <v>789</v>
      </c>
      <c r="P22" s="3">
        <v>307.60000000000002</v>
      </c>
      <c r="Q22" s="3">
        <v>713.4</v>
      </c>
      <c r="R22" s="3">
        <v>975.7</v>
      </c>
    </row>
    <row r="23" spans="1:18" x14ac:dyDescent="0.2">
      <c r="A23" t="s">
        <v>102</v>
      </c>
      <c r="B23">
        <v>2008</v>
      </c>
      <c r="C23" t="s">
        <v>7</v>
      </c>
      <c r="D23" t="s">
        <v>106</v>
      </c>
      <c r="E23" t="s">
        <v>30</v>
      </c>
      <c r="F23" t="s">
        <v>103</v>
      </c>
      <c r="G23" t="s">
        <v>104</v>
      </c>
      <c r="H23" t="s">
        <v>105</v>
      </c>
      <c r="I23" s="1" t="e">
        <f t="shared" si="0"/>
        <v>#N/A</v>
      </c>
      <c r="J23" s="6" t="s">
        <v>86</v>
      </c>
      <c r="K23" s="3">
        <v>224.04</v>
      </c>
      <c r="L23" s="3">
        <v>116.7</v>
      </c>
      <c r="M23" s="3">
        <v>-158.25</v>
      </c>
      <c r="N23" s="3">
        <v>-66</v>
      </c>
      <c r="O23" s="3">
        <v>222</v>
      </c>
      <c r="P23" s="3">
        <v>103.5</v>
      </c>
      <c r="Q23" s="3">
        <v>21.6</v>
      </c>
      <c r="R23" s="3">
        <v>5.05</v>
      </c>
    </row>
    <row r="24" spans="1:18" x14ac:dyDescent="0.2">
      <c r="A24" t="s">
        <v>107</v>
      </c>
      <c r="B24">
        <v>2014</v>
      </c>
      <c r="C24" t="s">
        <v>95</v>
      </c>
      <c r="D24" t="s">
        <v>56</v>
      </c>
      <c r="E24" t="s">
        <v>57</v>
      </c>
      <c r="F24" t="s">
        <v>108</v>
      </c>
      <c r="G24" t="s">
        <v>53</v>
      </c>
      <c r="H24" t="s">
        <v>109</v>
      </c>
      <c r="I24" s="1" t="e">
        <f t="shared" si="0"/>
        <v>#N/A</v>
      </c>
      <c r="J24" s="6" t="s">
        <v>94</v>
      </c>
      <c r="K24" s="4">
        <v>7225.3</v>
      </c>
      <c r="L24" s="4">
        <v>6882.2</v>
      </c>
      <c r="M24" s="4">
        <v>-1007.7</v>
      </c>
      <c r="N24" s="5">
        <v>-1011</v>
      </c>
      <c r="O24" s="5">
        <v>1400</v>
      </c>
      <c r="P24" s="4">
        <v>1313.2</v>
      </c>
      <c r="Q24" s="3" t="s">
        <v>347</v>
      </c>
      <c r="R24" s="3" t="s">
        <v>347</v>
      </c>
    </row>
    <row r="25" spans="1:18" x14ac:dyDescent="0.2">
      <c r="A25" t="s">
        <v>110</v>
      </c>
      <c r="B25">
        <v>2008</v>
      </c>
      <c r="C25" t="s">
        <v>7</v>
      </c>
      <c r="D25" t="s">
        <v>111</v>
      </c>
      <c r="E25" t="s">
        <v>112</v>
      </c>
      <c r="F25" t="s">
        <v>113</v>
      </c>
      <c r="G25" t="s">
        <v>114</v>
      </c>
      <c r="H25" t="s">
        <v>115</v>
      </c>
      <c r="I25" s="1" t="e">
        <f t="shared" si="0"/>
        <v>#N/A</v>
      </c>
      <c r="J25" s="6" t="s">
        <v>403</v>
      </c>
      <c r="K25" s="3">
        <v>18.5</v>
      </c>
      <c r="L25" s="3">
        <v>3.5</v>
      </c>
      <c r="M25" s="3">
        <v>3.4</v>
      </c>
      <c r="N25" s="3">
        <v>0.4</v>
      </c>
      <c r="O25" s="3">
        <v>4.5</v>
      </c>
      <c r="P25" s="3">
        <v>1.8</v>
      </c>
      <c r="Q25" s="3" t="s">
        <v>347</v>
      </c>
      <c r="R25" s="3" t="s">
        <v>347</v>
      </c>
    </row>
    <row r="26" spans="1:18" x14ac:dyDescent="0.2">
      <c r="A26" t="s">
        <v>116</v>
      </c>
      <c r="B26">
        <v>2016</v>
      </c>
      <c r="C26" t="s">
        <v>7</v>
      </c>
      <c r="D26" t="s">
        <v>36</v>
      </c>
      <c r="E26" t="s">
        <v>112</v>
      </c>
      <c r="F26" t="s">
        <v>117</v>
      </c>
      <c r="G26" t="s">
        <v>118</v>
      </c>
      <c r="H26" t="s">
        <v>119</v>
      </c>
      <c r="I26" s="1">
        <f t="shared" si="0"/>
        <v>4754.8</v>
      </c>
      <c r="J26" s="6" t="s">
        <v>402</v>
      </c>
      <c r="K26" s="3">
        <v>226.6</v>
      </c>
      <c r="L26" s="3">
        <v>54.3</v>
      </c>
      <c r="M26" s="4">
        <v>-1801.8</v>
      </c>
      <c r="N26" s="3">
        <v>-464</v>
      </c>
      <c r="O26" s="3">
        <v>338</v>
      </c>
      <c r="P26" s="3">
        <v>138.30000000000001</v>
      </c>
      <c r="Q26" s="3">
        <v>309.7</v>
      </c>
      <c r="R26" s="3">
        <v>64.400000000000006</v>
      </c>
    </row>
    <row r="27" spans="1:18" x14ac:dyDescent="0.2">
      <c r="A27" t="s">
        <v>120</v>
      </c>
      <c r="B27">
        <v>2010</v>
      </c>
      <c r="C27" t="s">
        <v>7</v>
      </c>
      <c r="D27" t="s">
        <v>47</v>
      </c>
      <c r="E27" t="s">
        <v>30</v>
      </c>
      <c r="F27" t="s">
        <v>53</v>
      </c>
      <c r="G27" t="s">
        <v>121</v>
      </c>
      <c r="H27" t="s">
        <v>122</v>
      </c>
      <c r="I27" s="1" t="e">
        <f t="shared" si="0"/>
        <v>#N/A</v>
      </c>
      <c r="J27" s="6" t="s">
        <v>169</v>
      </c>
      <c r="K27" s="3">
        <v>448.8</v>
      </c>
      <c r="L27" s="3">
        <v>235.3</v>
      </c>
      <c r="M27" s="3">
        <v>134.1</v>
      </c>
      <c r="N27" s="3">
        <v>105.9</v>
      </c>
      <c r="O27" s="3">
        <v>52.4</v>
      </c>
      <c r="P27" s="3">
        <v>25.8</v>
      </c>
      <c r="Q27" s="3">
        <v>82.9</v>
      </c>
      <c r="R27" s="3">
        <v>32.9</v>
      </c>
    </row>
    <row r="28" spans="1:18" x14ac:dyDescent="0.2">
      <c r="A28" t="s">
        <v>123</v>
      </c>
      <c r="B28">
        <v>2010</v>
      </c>
      <c r="C28" t="s">
        <v>7</v>
      </c>
      <c r="D28" t="s">
        <v>56</v>
      </c>
      <c r="E28" t="s">
        <v>112</v>
      </c>
      <c r="F28" t="s">
        <v>124</v>
      </c>
      <c r="G28" t="s">
        <v>114</v>
      </c>
      <c r="H28" t="s">
        <v>125</v>
      </c>
      <c r="I28" s="1">
        <f t="shared" si="0"/>
        <v>5632.5</v>
      </c>
      <c r="J28" s="6" t="s">
        <v>116</v>
      </c>
      <c r="K28" s="4">
        <v>4754.8</v>
      </c>
      <c r="L28" s="4">
        <v>3812.6</v>
      </c>
      <c r="M28" s="3">
        <v>-618.79999999999995</v>
      </c>
      <c r="N28" s="3">
        <v>-358.5</v>
      </c>
      <c r="O28" s="3">
        <v>345.2</v>
      </c>
      <c r="P28" s="3">
        <v>200.7</v>
      </c>
      <c r="Q28" s="3" t="s">
        <v>347</v>
      </c>
      <c r="R28" s="3" t="s">
        <v>347</v>
      </c>
    </row>
    <row r="29" spans="1:18" x14ac:dyDescent="0.2">
      <c r="A29" t="s">
        <v>126</v>
      </c>
      <c r="B29">
        <v>2007</v>
      </c>
      <c r="C29" t="s">
        <v>130</v>
      </c>
      <c r="D29" t="s">
        <v>56</v>
      </c>
      <c r="E29" t="s">
        <v>9</v>
      </c>
      <c r="F29" t="s">
        <v>127</v>
      </c>
      <c r="G29" t="s">
        <v>128</v>
      </c>
      <c r="H29" t="s">
        <v>129</v>
      </c>
      <c r="I29" s="1" t="e">
        <f t="shared" si="0"/>
        <v>#N/A</v>
      </c>
      <c r="J29" s="6" t="s">
        <v>401</v>
      </c>
      <c r="K29" s="4">
        <v>55923.9</v>
      </c>
      <c r="L29" s="4">
        <v>50992.5</v>
      </c>
      <c r="M29" s="4">
        <v>-4845.7</v>
      </c>
      <c r="N29" s="4">
        <v>-3404.3</v>
      </c>
      <c r="O29" s="3">
        <v>639.20000000000005</v>
      </c>
      <c r="P29" s="3">
        <v>627.4</v>
      </c>
      <c r="Q29" s="3"/>
      <c r="R29" s="3"/>
    </row>
    <row r="30" spans="1:18" x14ac:dyDescent="0.2">
      <c r="A30" t="s">
        <v>131</v>
      </c>
      <c r="B30">
        <v>2000</v>
      </c>
      <c r="C30" t="s">
        <v>7</v>
      </c>
      <c r="D30" t="s">
        <v>8</v>
      </c>
      <c r="E30" t="s">
        <v>30</v>
      </c>
      <c r="F30" t="s">
        <v>132</v>
      </c>
      <c r="G30" t="s">
        <v>133</v>
      </c>
      <c r="H30" t="s">
        <v>134</v>
      </c>
      <c r="I30" s="1">
        <f t="shared" si="0"/>
        <v>1985.4</v>
      </c>
      <c r="J30" s="6" t="s">
        <v>400</v>
      </c>
      <c r="K30" s="4">
        <v>14845.8</v>
      </c>
      <c r="L30" s="4">
        <v>10477.4</v>
      </c>
      <c r="M30" s="4">
        <v>-4026.5</v>
      </c>
      <c r="N30" s="4">
        <v>-4419.5</v>
      </c>
      <c r="O30" s="4">
        <v>4482.2</v>
      </c>
      <c r="P30" s="4">
        <v>3735.7</v>
      </c>
      <c r="Q30" s="4">
        <v>2407.5</v>
      </c>
      <c r="R30" s="4">
        <v>1945.9</v>
      </c>
    </row>
    <row r="31" spans="1:18" x14ac:dyDescent="0.2">
      <c r="A31" t="s">
        <v>135</v>
      </c>
      <c r="B31">
        <v>2010</v>
      </c>
      <c r="C31" t="s">
        <v>136</v>
      </c>
      <c r="D31" t="s">
        <v>8</v>
      </c>
      <c r="E31" t="s">
        <v>62</v>
      </c>
      <c r="F31" t="s">
        <v>137</v>
      </c>
      <c r="G31" t="s">
        <v>97</v>
      </c>
      <c r="H31" t="s">
        <v>138</v>
      </c>
      <c r="I31" s="1" t="e">
        <f t="shared" si="0"/>
        <v>#N/A</v>
      </c>
      <c r="J31" s="6" t="s">
        <v>131</v>
      </c>
      <c r="K31" s="4">
        <v>1985.4</v>
      </c>
      <c r="L31" s="4">
        <v>1295.3</v>
      </c>
      <c r="M31" s="3">
        <v>194.4</v>
      </c>
      <c r="N31" s="3">
        <v>-148.4</v>
      </c>
      <c r="O31" s="4">
        <v>1767.2</v>
      </c>
      <c r="P31" s="4">
        <v>1107.9000000000001</v>
      </c>
      <c r="Q31" s="3"/>
      <c r="R31" s="3"/>
    </row>
    <row r="32" spans="1:18" x14ac:dyDescent="0.2">
      <c r="A32" t="s">
        <v>139</v>
      </c>
      <c r="B32">
        <v>2006</v>
      </c>
      <c r="C32" t="s">
        <v>7</v>
      </c>
      <c r="D32" t="s">
        <v>106</v>
      </c>
      <c r="E32" t="s">
        <v>30</v>
      </c>
      <c r="F32" t="s">
        <v>140</v>
      </c>
      <c r="G32" t="s">
        <v>32</v>
      </c>
      <c r="H32" t="s">
        <v>141</v>
      </c>
      <c r="I32" s="1" t="e">
        <f t="shared" si="0"/>
        <v>#N/A</v>
      </c>
      <c r="J32" s="6" t="s">
        <v>399</v>
      </c>
      <c r="K32" s="3">
        <v>94.8</v>
      </c>
      <c r="L32" s="3">
        <v>35.6</v>
      </c>
      <c r="M32" s="3">
        <v>65</v>
      </c>
      <c r="N32" s="3">
        <v>42.7</v>
      </c>
      <c r="O32" s="3">
        <v>155.6</v>
      </c>
      <c r="P32" s="3">
        <v>133.19999999999999</v>
      </c>
      <c r="Q32" s="3" t="s">
        <v>347</v>
      </c>
      <c r="R32" s="3" t="s">
        <v>347</v>
      </c>
    </row>
    <row r="33" spans="1:18" x14ac:dyDescent="0.2">
      <c r="A33" t="s">
        <v>142</v>
      </c>
      <c r="B33">
        <v>2019</v>
      </c>
      <c r="C33" t="s">
        <v>7</v>
      </c>
      <c r="D33" t="s">
        <v>106</v>
      </c>
      <c r="E33" t="s">
        <v>9</v>
      </c>
      <c r="F33" t="s">
        <v>143</v>
      </c>
      <c r="G33" t="s">
        <v>144</v>
      </c>
      <c r="H33" t="s">
        <v>145</v>
      </c>
      <c r="I33" s="1" t="e">
        <f t="shared" si="0"/>
        <v>#N/A</v>
      </c>
      <c r="J33" s="6" t="s">
        <v>398</v>
      </c>
      <c r="K33" s="4">
        <v>5632.5</v>
      </c>
      <c r="L33" s="4">
        <v>2401.1999999999998</v>
      </c>
      <c r="M33" s="3">
        <v>-486</v>
      </c>
      <c r="N33" s="3">
        <v>-78.599999999999994</v>
      </c>
      <c r="O33" s="3">
        <v>769.8</v>
      </c>
      <c r="P33" s="3">
        <v>338.8</v>
      </c>
      <c r="Q33" s="3">
        <v>416.4</v>
      </c>
      <c r="R33" s="3">
        <v>268.60000000000002</v>
      </c>
    </row>
    <row r="34" spans="1:18" x14ac:dyDescent="0.2">
      <c r="A34" t="s">
        <v>146</v>
      </c>
      <c r="B34">
        <v>2021</v>
      </c>
      <c r="C34" t="s">
        <v>7</v>
      </c>
      <c r="D34" t="s">
        <v>56</v>
      </c>
      <c r="E34" t="s">
        <v>19</v>
      </c>
      <c r="F34" t="s">
        <v>147</v>
      </c>
      <c r="G34" t="s">
        <v>114</v>
      </c>
      <c r="H34" t="s">
        <v>148</v>
      </c>
      <c r="I34" s="1" t="e">
        <f t="shared" si="0"/>
        <v>#N/A</v>
      </c>
      <c r="J34" s="6" t="s">
        <v>155</v>
      </c>
      <c r="K34" s="4">
        <v>1618.5</v>
      </c>
      <c r="L34" s="4">
        <v>1132.0999999999999</v>
      </c>
      <c r="M34" s="3">
        <v>49.2</v>
      </c>
      <c r="N34" s="3">
        <v>39.9</v>
      </c>
      <c r="O34" s="3">
        <v>213.2</v>
      </c>
      <c r="P34" s="3">
        <v>110.6</v>
      </c>
      <c r="Q34" s="3"/>
      <c r="R34" s="3"/>
    </row>
    <row r="35" spans="1:18" x14ac:dyDescent="0.2">
      <c r="A35" t="s">
        <v>149</v>
      </c>
      <c r="B35">
        <v>2015</v>
      </c>
      <c r="C35" t="s">
        <v>7</v>
      </c>
      <c r="D35" t="s">
        <v>56</v>
      </c>
      <c r="E35" t="s">
        <v>30</v>
      </c>
      <c r="F35" t="s">
        <v>150</v>
      </c>
      <c r="G35" t="s">
        <v>53</v>
      </c>
      <c r="H35" t="s">
        <v>89</v>
      </c>
      <c r="I35" s="1" t="e">
        <f t="shared" si="0"/>
        <v>#N/A</v>
      </c>
      <c r="J35" s="6" t="s">
        <v>151</v>
      </c>
      <c r="K35" s="4">
        <v>1277.8</v>
      </c>
      <c r="L35" s="3">
        <v>350.9</v>
      </c>
      <c r="M35" s="3">
        <v>448.7</v>
      </c>
      <c r="N35" s="3">
        <v>-239</v>
      </c>
      <c r="O35" s="3">
        <v>286.7</v>
      </c>
      <c r="P35" s="3">
        <v>229.8</v>
      </c>
      <c r="Q35" s="3">
        <v>243.8</v>
      </c>
      <c r="R35" s="3">
        <v>254</v>
      </c>
    </row>
    <row r="36" spans="1:18" x14ac:dyDescent="0.2">
      <c r="A36" t="s">
        <v>151</v>
      </c>
      <c r="B36">
        <v>2016</v>
      </c>
      <c r="C36" t="s">
        <v>7</v>
      </c>
      <c r="D36" t="s">
        <v>18</v>
      </c>
      <c r="E36" t="s">
        <v>9</v>
      </c>
      <c r="F36" t="s">
        <v>152</v>
      </c>
      <c r="G36" t="s">
        <v>153</v>
      </c>
      <c r="H36" t="s">
        <v>154</v>
      </c>
      <c r="I36" s="1">
        <f t="shared" si="0"/>
        <v>1277.8</v>
      </c>
      <c r="J36" s="6" t="s">
        <v>397</v>
      </c>
      <c r="K36" s="3">
        <v>228.7</v>
      </c>
      <c r="L36" s="3">
        <v>185.2</v>
      </c>
      <c r="M36" s="3">
        <v>-142</v>
      </c>
      <c r="N36" s="3">
        <v>-157</v>
      </c>
      <c r="O36" s="3">
        <v>116</v>
      </c>
      <c r="P36" s="3">
        <v>93.8</v>
      </c>
      <c r="Q36" s="3">
        <v>115.9</v>
      </c>
      <c r="R36" s="3">
        <v>133.1</v>
      </c>
    </row>
    <row r="37" spans="1:18" x14ac:dyDescent="0.2">
      <c r="A37" t="s">
        <v>155</v>
      </c>
      <c r="B37">
        <v>2004</v>
      </c>
      <c r="C37" t="s">
        <v>7</v>
      </c>
      <c r="D37" t="s">
        <v>8</v>
      </c>
      <c r="E37" t="s">
        <v>30</v>
      </c>
      <c r="F37" t="s">
        <v>156</v>
      </c>
      <c r="G37" t="s">
        <v>96</v>
      </c>
      <c r="H37" t="s">
        <v>157</v>
      </c>
      <c r="I37" s="1">
        <f t="shared" si="0"/>
        <v>1618.5</v>
      </c>
      <c r="J37" s="6" t="s">
        <v>396</v>
      </c>
      <c r="K37" s="3">
        <v>573.79999999999995</v>
      </c>
      <c r="L37" s="3">
        <v>426.1</v>
      </c>
      <c r="M37" s="3">
        <v>-173.5</v>
      </c>
      <c r="N37" s="3">
        <v>-150.80000000000001</v>
      </c>
      <c r="O37" s="3">
        <v>191.5</v>
      </c>
      <c r="P37" s="3">
        <v>119.4</v>
      </c>
      <c r="Q37" s="3">
        <v>71.3</v>
      </c>
      <c r="R37" s="3">
        <v>70.3</v>
      </c>
    </row>
    <row r="38" spans="1:18" x14ac:dyDescent="0.2">
      <c r="A38" t="s">
        <v>164</v>
      </c>
      <c r="B38">
        <v>2017</v>
      </c>
      <c r="C38" t="s">
        <v>7</v>
      </c>
      <c r="D38" t="s">
        <v>8</v>
      </c>
      <c r="E38" t="s">
        <v>9</v>
      </c>
      <c r="F38" t="s">
        <v>158</v>
      </c>
      <c r="G38" t="s">
        <v>133</v>
      </c>
      <c r="H38" t="s">
        <v>159</v>
      </c>
      <c r="I38" s="1" t="e">
        <f t="shared" si="0"/>
        <v>#N/A</v>
      </c>
      <c r="J38" s="6" t="s">
        <v>395</v>
      </c>
      <c r="K38" s="3">
        <v>186</v>
      </c>
      <c r="L38" s="3">
        <v>159.4</v>
      </c>
      <c r="M38" s="3">
        <v>31.9</v>
      </c>
      <c r="N38" s="3">
        <v>44</v>
      </c>
      <c r="O38" s="3">
        <v>50.9</v>
      </c>
      <c r="P38" s="3">
        <v>26.8</v>
      </c>
      <c r="Q38" s="3">
        <v>1.5</v>
      </c>
      <c r="R38" s="3">
        <v>0.1</v>
      </c>
    </row>
    <row r="39" spans="1:18" x14ac:dyDescent="0.2">
      <c r="A39" t="s">
        <v>163</v>
      </c>
      <c r="B39">
        <v>2012</v>
      </c>
      <c r="C39" t="s">
        <v>7</v>
      </c>
      <c r="D39" t="s">
        <v>106</v>
      </c>
      <c r="E39" t="s">
        <v>19</v>
      </c>
      <c r="F39" t="s">
        <v>160</v>
      </c>
      <c r="G39" t="s">
        <v>161</v>
      </c>
      <c r="H39" t="s">
        <v>162</v>
      </c>
      <c r="I39" s="1" t="e">
        <f t="shared" si="0"/>
        <v>#N/A</v>
      </c>
      <c r="J39" s="6" t="s">
        <v>394</v>
      </c>
      <c r="K39" s="3">
        <v>479.2</v>
      </c>
      <c r="L39" s="3">
        <v>381.6</v>
      </c>
      <c r="M39" s="3">
        <v>-32.799999999999997</v>
      </c>
      <c r="N39" s="3">
        <v>-70.3</v>
      </c>
      <c r="O39" s="3">
        <v>110.5</v>
      </c>
      <c r="P39" s="3">
        <v>92</v>
      </c>
      <c r="Q39" s="3">
        <v>35.299999999999997</v>
      </c>
      <c r="R39" s="3">
        <v>27.9</v>
      </c>
    </row>
    <row r="40" spans="1:18" x14ac:dyDescent="0.2">
      <c r="A40" t="s">
        <v>165</v>
      </c>
      <c r="B40">
        <v>2009</v>
      </c>
      <c r="C40" t="s">
        <v>7</v>
      </c>
      <c r="D40" t="s">
        <v>8</v>
      </c>
      <c r="E40" t="s">
        <v>112</v>
      </c>
      <c r="F40" t="s">
        <v>166</v>
      </c>
      <c r="G40" t="s">
        <v>167</v>
      </c>
      <c r="H40" t="s">
        <v>168</v>
      </c>
      <c r="I40" s="1" t="e">
        <f t="shared" si="0"/>
        <v>#N/A</v>
      </c>
      <c r="J40" s="6" t="s">
        <v>393</v>
      </c>
      <c r="K40" s="3">
        <v>985.3</v>
      </c>
      <c r="L40" s="3">
        <v>753.4</v>
      </c>
      <c r="M40" s="3">
        <v>283.8</v>
      </c>
      <c r="N40" s="3">
        <v>297.60000000000002</v>
      </c>
      <c r="O40" s="3">
        <v>424.7</v>
      </c>
      <c r="P40" s="3">
        <v>267.5</v>
      </c>
      <c r="Q40" s="3">
        <v>2.6</v>
      </c>
      <c r="R40" s="3">
        <v>0.9</v>
      </c>
    </row>
    <row r="41" spans="1:18" x14ac:dyDescent="0.2">
      <c r="A41" t="s">
        <v>169</v>
      </c>
      <c r="B41">
        <v>2008</v>
      </c>
      <c r="C41" t="s">
        <v>7</v>
      </c>
      <c r="D41" t="s">
        <v>170</v>
      </c>
      <c r="E41" t="s">
        <v>57</v>
      </c>
      <c r="F41" t="s">
        <v>171</v>
      </c>
      <c r="G41" t="s">
        <v>38</v>
      </c>
      <c r="H41" t="s">
        <v>172</v>
      </c>
      <c r="I41" s="1">
        <f t="shared" si="0"/>
        <v>448.8</v>
      </c>
      <c r="J41" s="6" t="s">
        <v>392</v>
      </c>
      <c r="K41" s="3">
        <v>197.9</v>
      </c>
      <c r="L41" s="3">
        <v>96</v>
      </c>
      <c r="M41" s="3">
        <v>5.0999999999999996</v>
      </c>
      <c r="N41" s="3">
        <v>-32.799999999999997</v>
      </c>
      <c r="O41" s="3">
        <v>55.7</v>
      </c>
      <c r="P41" s="3">
        <v>43.9</v>
      </c>
      <c r="Q41" s="3">
        <v>2.2000000000000002</v>
      </c>
      <c r="R41" s="3">
        <v>1.4</v>
      </c>
    </row>
    <row r="42" spans="1:18" x14ac:dyDescent="0.2">
      <c r="A42" t="s">
        <v>173</v>
      </c>
      <c r="B42">
        <v>1995</v>
      </c>
      <c r="C42" t="s">
        <v>136</v>
      </c>
      <c r="D42" t="s">
        <v>25</v>
      </c>
      <c r="E42" t="s">
        <v>57</v>
      </c>
      <c r="F42" t="s">
        <v>174</v>
      </c>
      <c r="G42" t="s">
        <v>175</v>
      </c>
      <c r="H42" t="s">
        <v>176</v>
      </c>
      <c r="I42" s="1">
        <f t="shared" si="0"/>
        <v>2345.6999999999998</v>
      </c>
      <c r="J42" s="6" t="s">
        <v>391</v>
      </c>
      <c r="K42" s="3">
        <v>40.6</v>
      </c>
      <c r="L42" s="3">
        <v>22</v>
      </c>
      <c r="M42" s="3">
        <v>-73.900000000000006</v>
      </c>
      <c r="N42" s="3">
        <v>-68.599999999999994</v>
      </c>
      <c r="O42" s="3">
        <v>111.9</v>
      </c>
      <c r="P42" s="3">
        <v>42.3</v>
      </c>
      <c r="Q42" s="3">
        <v>41</v>
      </c>
      <c r="R42" s="3">
        <v>57</v>
      </c>
    </row>
    <row r="43" spans="1:18" x14ac:dyDescent="0.2">
      <c r="A43" t="s">
        <v>177</v>
      </c>
      <c r="B43">
        <v>2016</v>
      </c>
      <c r="C43" t="s">
        <v>7</v>
      </c>
      <c r="D43" t="s">
        <v>56</v>
      </c>
      <c r="E43" t="s">
        <v>30</v>
      </c>
      <c r="F43" t="s">
        <v>178</v>
      </c>
      <c r="G43" t="s">
        <v>32</v>
      </c>
      <c r="H43" t="s">
        <v>179</v>
      </c>
      <c r="I43" s="1" t="e">
        <f t="shared" si="0"/>
        <v>#N/A</v>
      </c>
      <c r="J43" s="6" t="s">
        <v>173</v>
      </c>
      <c r="K43" s="4">
        <v>2345.6999999999998</v>
      </c>
      <c r="L43" s="5">
        <v>1589</v>
      </c>
      <c r="M43" s="3">
        <v>-70.400000000000006</v>
      </c>
      <c r="N43" s="4">
        <v>1288.2</v>
      </c>
      <c r="O43" s="4">
        <v>1097.3</v>
      </c>
      <c r="P43" s="3">
        <v>746.3</v>
      </c>
      <c r="Q43" s="3">
        <v>408.2</v>
      </c>
      <c r="R43" s="3">
        <v>286</v>
      </c>
    </row>
    <row r="44" spans="1:18" x14ac:dyDescent="0.2">
      <c r="A44" t="s">
        <v>180</v>
      </c>
      <c r="B44">
        <v>2007</v>
      </c>
      <c r="C44" t="s">
        <v>7</v>
      </c>
      <c r="D44" t="s">
        <v>8</v>
      </c>
      <c r="E44" t="s">
        <v>9</v>
      </c>
      <c r="F44" t="s">
        <v>181</v>
      </c>
      <c r="G44" t="s">
        <v>38</v>
      </c>
      <c r="H44" t="s">
        <v>69</v>
      </c>
      <c r="I44" s="1" t="e">
        <f t="shared" si="0"/>
        <v>#N/A</v>
      </c>
      <c r="J44" s="6" t="s">
        <v>390</v>
      </c>
      <c r="K44" s="3">
        <v>96.4</v>
      </c>
      <c r="L44" s="3">
        <v>47.9</v>
      </c>
      <c r="M44" s="3">
        <v>-51.5</v>
      </c>
      <c r="N44" s="3">
        <v>-72.2</v>
      </c>
      <c r="O44" s="3">
        <v>107</v>
      </c>
      <c r="P44" s="3">
        <v>87.6</v>
      </c>
      <c r="Q44" s="3">
        <v>16.899999999999999</v>
      </c>
      <c r="R44" s="3">
        <v>16.5</v>
      </c>
    </row>
    <row r="45" spans="1:18" x14ac:dyDescent="0.2">
      <c r="A45" t="s">
        <v>182</v>
      </c>
      <c r="B45">
        <v>2014</v>
      </c>
      <c r="C45" t="s">
        <v>7</v>
      </c>
      <c r="D45" t="s">
        <v>82</v>
      </c>
      <c r="E45" t="s">
        <v>57</v>
      </c>
      <c r="F45" t="s">
        <v>183</v>
      </c>
      <c r="G45" t="s">
        <v>121</v>
      </c>
      <c r="H45" t="s">
        <v>184</v>
      </c>
      <c r="I45" s="1" t="e">
        <f t="shared" si="0"/>
        <v>#N/A</v>
      </c>
      <c r="J45" s="6" t="s">
        <v>389</v>
      </c>
      <c r="K45" s="3">
        <v>8.6999999999999993</v>
      </c>
      <c r="L45" s="3">
        <v>0.7</v>
      </c>
      <c r="M45" s="3">
        <v>-122.8</v>
      </c>
      <c r="N45" s="3">
        <v>-69.5</v>
      </c>
      <c r="O45" s="3">
        <v>41</v>
      </c>
      <c r="P45" s="3">
        <v>13.3</v>
      </c>
      <c r="Q45" s="3">
        <v>68.2</v>
      </c>
      <c r="R45" s="3">
        <v>46.5</v>
      </c>
    </row>
    <row r="46" spans="1:18" x14ac:dyDescent="0.2">
      <c r="A46" t="s">
        <v>185</v>
      </c>
      <c r="B46">
        <v>2012</v>
      </c>
      <c r="C46" t="s">
        <v>7</v>
      </c>
      <c r="D46" t="s">
        <v>47</v>
      </c>
      <c r="E46" t="s">
        <v>30</v>
      </c>
      <c r="F46" t="s">
        <v>186</v>
      </c>
      <c r="G46" t="s">
        <v>15</v>
      </c>
      <c r="H46" t="s">
        <v>187</v>
      </c>
      <c r="I46" s="1" t="e">
        <f t="shared" si="0"/>
        <v>#N/A</v>
      </c>
      <c r="J46" s="6" t="s">
        <v>388</v>
      </c>
      <c r="K46" s="3">
        <v>819</v>
      </c>
      <c r="L46" s="3">
        <v>377.36</v>
      </c>
      <c r="M46" s="3">
        <v>-264.10000000000002</v>
      </c>
      <c r="N46" s="3">
        <v>-124.7</v>
      </c>
      <c r="O46" s="3">
        <v>101.5</v>
      </c>
      <c r="P46" s="3">
        <v>52.3</v>
      </c>
      <c r="Q46" s="3">
        <v>17.11</v>
      </c>
      <c r="R46" s="3">
        <v>9.1</v>
      </c>
    </row>
    <row r="47" spans="1:18" x14ac:dyDescent="0.2">
      <c r="A47" t="s">
        <v>188</v>
      </c>
      <c r="B47">
        <v>2010</v>
      </c>
      <c r="C47" t="s">
        <v>7</v>
      </c>
      <c r="D47" t="s">
        <v>56</v>
      </c>
      <c r="E47" t="s">
        <v>57</v>
      </c>
      <c r="F47" t="s">
        <v>189</v>
      </c>
      <c r="G47" t="s">
        <v>32</v>
      </c>
      <c r="H47" t="s">
        <v>190</v>
      </c>
      <c r="I47" s="1" t="e">
        <f t="shared" si="0"/>
        <v>#N/A</v>
      </c>
      <c r="J47" s="6" t="s">
        <v>387</v>
      </c>
      <c r="K47" s="3">
        <v>844.7</v>
      </c>
      <c r="L47" s="3">
        <v>646.9</v>
      </c>
      <c r="M47" s="3">
        <v>162.69999999999999</v>
      </c>
      <c r="N47" s="3">
        <v>70.8</v>
      </c>
      <c r="O47" s="3">
        <v>651</v>
      </c>
      <c r="P47" s="3">
        <v>504</v>
      </c>
      <c r="Q47" s="3" t="s">
        <v>347</v>
      </c>
      <c r="R47" s="3" t="s">
        <v>347</v>
      </c>
    </row>
    <row r="48" spans="1:18" x14ac:dyDescent="0.2">
      <c r="A48" t="s">
        <v>191</v>
      </c>
      <c r="B48">
        <v>2015</v>
      </c>
      <c r="C48" t="s">
        <v>7</v>
      </c>
      <c r="D48" t="s">
        <v>56</v>
      </c>
      <c r="E48" t="s">
        <v>9</v>
      </c>
      <c r="F48" t="s">
        <v>192</v>
      </c>
      <c r="G48" t="s">
        <v>38</v>
      </c>
      <c r="H48" t="s">
        <v>41</v>
      </c>
      <c r="I48" s="1">
        <f t="shared" si="0"/>
        <v>747.7</v>
      </c>
      <c r="J48" s="6" t="s">
        <v>386</v>
      </c>
      <c r="K48" s="3">
        <v>7.1</v>
      </c>
      <c r="L48" s="3">
        <v>0.4</v>
      </c>
      <c r="M48" s="3">
        <v>-327</v>
      </c>
      <c r="N48" s="3">
        <v>-156.30000000000001</v>
      </c>
      <c r="O48" s="3">
        <v>158.5</v>
      </c>
      <c r="P48" s="3">
        <v>63.6</v>
      </c>
      <c r="Q48" s="3">
        <v>74.5</v>
      </c>
      <c r="R48" s="3">
        <v>50.1</v>
      </c>
    </row>
    <row r="49" spans="1:18" x14ac:dyDescent="0.2">
      <c r="A49" t="s">
        <v>193</v>
      </c>
      <c r="B49">
        <v>2014</v>
      </c>
      <c r="C49" t="s">
        <v>7</v>
      </c>
      <c r="D49" t="s">
        <v>25</v>
      </c>
      <c r="E49" t="s">
        <v>9</v>
      </c>
      <c r="F49" t="s">
        <v>194</v>
      </c>
      <c r="G49" t="s">
        <v>53</v>
      </c>
      <c r="H49" t="s">
        <v>138</v>
      </c>
      <c r="I49" s="1" t="e">
        <f t="shared" si="0"/>
        <v>#N/A</v>
      </c>
      <c r="J49" s="6" t="s">
        <v>385</v>
      </c>
      <c r="K49" s="3">
        <v>273.10000000000002</v>
      </c>
      <c r="L49" s="3">
        <v>132.30000000000001</v>
      </c>
      <c r="M49" s="3">
        <v>-321.89999999999998</v>
      </c>
      <c r="N49" s="3">
        <v>-395.3</v>
      </c>
      <c r="O49" s="3">
        <v>285.39999999999998</v>
      </c>
      <c r="P49" s="3">
        <v>256.39999999999998</v>
      </c>
      <c r="Q49" s="3">
        <v>24.5</v>
      </c>
      <c r="R49" s="3">
        <v>76.400000000000006</v>
      </c>
    </row>
    <row r="50" spans="1:18" x14ac:dyDescent="0.2">
      <c r="A50" t="s">
        <v>195</v>
      </c>
      <c r="B50">
        <v>2000</v>
      </c>
      <c r="C50" t="s">
        <v>136</v>
      </c>
      <c r="D50" t="s">
        <v>196</v>
      </c>
      <c r="E50" t="s">
        <v>57</v>
      </c>
      <c r="F50" t="s">
        <v>197</v>
      </c>
      <c r="G50" t="s">
        <v>198</v>
      </c>
      <c r="H50" t="s">
        <v>199</v>
      </c>
      <c r="I50" s="1" t="e">
        <f t="shared" si="0"/>
        <v>#N/A</v>
      </c>
      <c r="J50" s="6" t="s">
        <v>191</v>
      </c>
      <c r="K50" s="3">
        <v>747.7</v>
      </c>
      <c r="L50" s="3">
        <v>682.5</v>
      </c>
      <c r="M50" s="3">
        <v>-528.5</v>
      </c>
      <c r="N50" s="3">
        <v>-855.6</v>
      </c>
      <c r="O50" s="3">
        <v>239.9</v>
      </c>
      <c r="P50" s="3">
        <v>209.5</v>
      </c>
      <c r="Q50" s="3">
        <v>128.5</v>
      </c>
      <c r="R50" s="3">
        <v>169.8</v>
      </c>
    </row>
    <row r="51" spans="1:18" x14ac:dyDescent="0.2">
      <c r="A51" t="s">
        <v>200</v>
      </c>
      <c r="B51">
        <v>2016</v>
      </c>
      <c r="C51" t="s">
        <v>7</v>
      </c>
      <c r="D51" t="s">
        <v>56</v>
      </c>
      <c r="E51" t="s">
        <v>57</v>
      </c>
      <c r="F51" t="s">
        <v>201</v>
      </c>
      <c r="G51" t="s">
        <v>15</v>
      </c>
      <c r="H51" t="s">
        <v>60</v>
      </c>
      <c r="I51" s="1">
        <f t="shared" si="0"/>
        <v>1492.7</v>
      </c>
      <c r="J51" s="6" t="s">
        <v>200</v>
      </c>
      <c r="K51" s="4">
        <v>1492.7</v>
      </c>
      <c r="L51" s="3">
        <v>943.4</v>
      </c>
      <c r="M51" s="3">
        <v>-150.9</v>
      </c>
      <c r="N51" s="3">
        <v>14.4</v>
      </c>
      <c r="O51" s="3">
        <v>164.8</v>
      </c>
      <c r="P51" s="3">
        <v>78.8</v>
      </c>
      <c r="Q51" s="3">
        <v>530.20000000000005</v>
      </c>
      <c r="R51" s="3">
        <v>391.4</v>
      </c>
    </row>
    <row r="52" spans="1:18" x14ac:dyDescent="0.2">
      <c r="A52" t="s">
        <v>202</v>
      </c>
      <c r="B52">
        <v>1995</v>
      </c>
      <c r="C52" t="s">
        <v>136</v>
      </c>
      <c r="D52" t="s">
        <v>203</v>
      </c>
      <c r="E52" t="s">
        <v>57</v>
      </c>
      <c r="F52" t="s">
        <v>204</v>
      </c>
      <c r="G52" t="s">
        <v>38</v>
      </c>
      <c r="H52" t="s">
        <v>205</v>
      </c>
      <c r="I52" s="1">
        <f t="shared" si="0"/>
        <v>281.39999999999998</v>
      </c>
      <c r="J52" s="6" t="s">
        <v>384</v>
      </c>
      <c r="K52" s="3">
        <v>205.2</v>
      </c>
      <c r="L52" s="3">
        <v>135.19999999999999</v>
      </c>
      <c r="M52" s="3">
        <v>-91.6</v>
      </c>
      <c r="N52" s="3">
        <v>-56.7</v>
      </c>
      <c r="O52" s="3">
        <v>39.6</v>
      </c>
      <c r="P52" s="3">
        <v>20</v>
      </c>
      <c r="Q52" s="3">
        <v>126.5</v>
      </c>
      <c r="R52" s="3">
        <v>72.7</v>
      </c>
    </row>
    <row r="53" spans="1:18" x14ac:dyDescent="0.2">
      <c r="A53" t="s">
        <v>206</v>
      </c>
      <c r="B53">
        <v>2015</v>
      </c>
      <c r="C53" t="s">
        <v>7</v>
      </c>
      <c r="D53" t="s">
        <v>56</v>
      </c>
      <c r="E53" t="s">
        <v>9</v>
      </c>
      <c r="F53" t="s">
        <v>15</v>
      </c>
      <c r="G53" t="s">
        <v>97</v>
      </c>
      <c r="H53" t="s">
        <v>207</v>
      </c>
      <c r="I53" s="1" t="e">
        <f t="shared" si="0"/>
        <v>#N/A</v>
      </c>
      <c r="J53" s="6" t="s">
        <v>383</v>
      </c>
      <c r="K53" s="3">
        <v>274.5</v>
      </c>
      <c r="L53" s="3">
        <v>240.7</v>
      </c>
      <c r="M53" s="3">
        <v>-49.1</v>
      </c>
      <c r="N53" s="3">
        <v>-90</v>
      </c>
      <c r="O53" s="3">
        <v>79.099999999999994</v>
      </c>
      <c r="P53" s="3">
        <v>86.6</v>
      </c>
      <c r="Q53" s="3" t="s">
        <v>347</v>
      </c>
      <c r="R53" s="3" t="s">
        <v>347</v>
      </c>
    </row>
    <row r="54" spans="1:18" x14ac:dyDescent="0.2">
      <c r="A54" t="s">
        <v>208</v>
      </c>
      <c r="B54">
        <v>2021</v>
      </c>
      <c r="C54" t="s">
        <v>7</v>
      </c>
      <c r="D54" t="s">
        <v>56</v>
      </c>
      <c r="E54" t="s">
        <v>9</v>
      </c>
      <c r="F54" t="s">
        <v>209</v>
      </c>
      <c r="G54" t="s">
        <v>53</v>
      </c>
      <c r="H54" t="s">
        <v>210</v>
      </c>
      <c r="I54" s="1">
        <f t="shared" si="0"/>
        <v>499.6</v>
      </c>
      <c r="J54" s="6" t="s">
        <v>382</v>
      </c>
      <c r="K54" s="3">
        <v>499.6</v>
      </c>
      <c r="L54" s="3">
        <v>210.4</v>
      </c>
      <c r="M54" s="3">
        <v>-227</v>
      </c>
      <c r="N54" s="3">
        <v>-96.6</v>
      </c>
      <c r="O54" s="3">
        <v>91.5</v>
      </c>
      <c r="P54" s="3">
        <v>30.5</v>
      </c>
      <c r="Q54" s="3">
        <v>29.8</v>
      </c>
      <c r="R54" s="3">
        <v>9</v>
      </c>
    </row>
    <row r="55" spans="1:18" x14ac:dyDescent="0.2">
      <c r="A55" t="s">
        <v>211</v>
      </c>
      <c r="B55">
        <v>2011</v>
      </c>
      <c r="C55" t="s">
        <v>7</v>
      </c>
      <c r="D55" t="s">
        <v>8</v>
      </c>
      <c r="E55" t="s">
        <v>112</v>
      </c>
      <c r="F55" t="s">
        <v>212</v>
      </c>
      <c r="G55" t="s">
        <v>53</v>
      </c>
      <c r="H55" t="s">
        <v>125</v>
      </c>
      <c r="I55" s="1" t="e">
        <f t="shared" si="0"/>
        <v>#N/A</v>
      </c>
      <c r="J55" s="6" t="s">
        <v>381</v>
      </c>
      <c r="K55" s="3">
        <v>281.39999999999998</v>
      </c>
      <c r="L55" s="3">
        <v>200.4</v>
      </c>
      <c r="M55" s="3">
        <v>107.5</v>
      </c>
      <c r="N55" s="3">
        <v>87</v>
      </c>
      <c r="O55" s="3">
        <v>66.099999999999994</v>
      </c>
      <c r="P55" s="3">
        <v>57.5</v>
      </c>
      <c r="Q55" s="3">
        <v>8.4</v>
      </c>
      <c r="R55" s="3">
        <v>7.4</v>
      </c>
    </row>
    <row r="56" spans="1:18" x14ac:dyDescent="0.2">
      <c r="A56" t="s">
        <v>213</v>
      </c>
      <c r="B56">
        <v>2009</v>
      </c>
      <c r="C56" t="s">
        <v>95</v>
      </c>
      <c r="D56" t="s">
        <v>18</v>
      </c>
      <c r="E56" t="s">
        <v>57</v>
      </c>
      <c r="F56" t="s">
        <v>214</v>
      </c>
      <c r="G56" t="s">
        <v>84</v>
      </c>
      <c r="H56" t="s">
        <v>215</v>
      </c>
      <c r="I56" s="1">
        <f t="shared" si="0"/>
        <v>539</v>
      </c>
      <c r="J56" s="6" t="s">
        <v>380</v>
      </c>
      <c r="K56" s="3">
        <v>455.7</v>
      </c>
      <c r="L56" s="3">
        <v>434.4</v>
      </c>
      <c r="M56" s="3">
        <v>46.6</v>
      </c>
      <c r="N56" s="3">
        <v>53.5</v>
      </c>
      <c r="O56" s="3">
        <v>144</v>
      </c>
      <c r="P56" s="3">
        <v>132.30000000000001</v>
      </c>
      <c r="Q56" s="3">
        <v>182.3</v>
      </c>
      <c r="R56" s="3">
        <v>162.1</v>
      </c>
    </row>
    <row r="57" spans="1:18" x14ac:dyDescent="0.2">
      <c r="A57" t="s">
        <v>216</v>
      </c>
      <c r="B57">
        <v>2018</v>
      </c>
      <c r="C57" t="s">
        <v>7</v>
      </c>
      <c r="D57" t="s">
        <v>106</v>
      </c>
      <c r="E57" t="s">
        <v>9</v>
      </c>
      <c r="F57" t="s">
        <v>178</v>
      </c>
      <c r="G57" t="s">
        <v>217</v>
      </c>
      <c r="H57" t="s">
        <v>69</v>
      </c>
      <c r="I57" s="1" t="e">
        <f t="shared" si="0"/>
        <v>#N/A</v>
      </c>
      <c r="J57" s="6" t="s">
        <v>379</v>
      </c>
      <c r="K57" s="3">
        <v>298</v>
      </c>
      <c r="L57" s="3">
        <v>234.1</v>
      </c>
      <c r="M57" s="3">
        <v>-321.7</v>
      </c>
      <c r="N57" s="3">
        <v>-259.3</v>
      </c>
      <c r="O57" s="3">
        <v>135.1</v>
      </c>
      <c r="P57" s="3">
        <v>70.900000000000006</v>
      </c>
      <c r="Q57" s="3">
        <v>114.5</v>
      </c>
      <c r="R57" s="3">
        <v>119.5</v>
      </c>
    </row>
    <row r="58" spans="1:18" x14ac:dyDescent="0.2">
      <c r="A58" t="s">
        <v>218</v>
      </c>
      <c r="B58">
        <v>2015</v>
      </c>
      <c r="C58" t="s">
        <v>7</v>
      </c>
      <c r="D58" t="s">
        <v>56</v>
      </c>
      <c r="E58" t="s">
        <v>57</v>
      </c>
      <c r="F58" t="s">
        <v>219</v>
      </c>
      <c r="G58" t="s">
        <v>217</v>
      </c>
      <c r="H58" t="s">
        <v>220</v>
      </c>
      <c r="I58" s="1">
        <f t="shared" si="0"/>
        <v>4675.3999999999996</v>
      </c>
      <c r="J58" s="6" t="s">
        <v>378</v>
      </c>
      <c r="K58" s="3">
        <v>273</v>
      </c>
      <c r="L58" s="3">
        <v>267</v>
      </c>
      <c r="M58" s="3">
        <v>-12.3</v>
      </c>
      <c r="N58" s="3">
        <v>13.6</v>
      </c>
      <c r="O58" s="3">
        <v>18.600000000000001</v>
      </c>
      <c r="P58" s="3">
        <v>18.5</v>
      </c>
      <c r="Q58" s="3" t="s">
        <v>347</v>
      </c>
      <c r="R58" s="3" t="s">
        <v>347</v>
      </c>
    </row>
    <row r="59" spans="1:18" x14ac:dyDescent="0.2">
      <c r="A59" t="s">
        <v>221</v>
      </c>
      <c r="B59">
        <v>2004</v>
      </c>
      <c r="C59" t="s">
        <v>7</v>
      </c>
      <c r="D59" t="s">
        <v>8</v>
      </c>
      <c r="E59" t="s">
        <v>9</v>
      </c>
      <c r="F59" t="s">
        <v>222</v>
      </c>
      <c r="G59" t="s">
        <v>84</v>
      </c>
      <c r="H59" t="s">
        <v>223</v>
      </c>
      <c r="I59" s="1" t="e">
        <f t="shared" si="0"/>
        <v>#N/A</v>
      </c>
      <c r="J59" s="6" t="s">
        <v>213</v>
      </c>
      <c r="K59" s="3">
        <v>539</v>
      </c>
      <c r="L59" s="3">
        <v>526.5</v>
      </c>
      <c r="M59" s="3">
        <v>-83.8</v>
      </c>
      <c r="N59" s="3">
        <v>-128.1</v>
      </c>
      <c r="O59" s="3">
        <v>98.2</v>
      </c>
      <c r="P59" s="3">
        <v>107.2</v>
      </c>
      <c r="Q59" s="3">
        <v>4.4000000000000004</v>
      </c>
      <c r="R59" s="3">
        <v>8.4</v>
      </c>
    </row>
    <row r="60" spans="1:18" x14ac:dyDescent="0.2">
      <c r="A60" t="s">
        <v>224</v>
      </c>
      <c r="B60">
        <v>2013</v>
      </c>
      <c r="C60" t="s">
        <v>7</v>
      </c>
      <c r="D60" t="s">
        <v>225</v>
      </c>
      <c r="E60" t="s">
        <v>9</v>
      </c>
      <c r="F60" t="s">
        <v>226</v>
      </c>
      <c r="G60" t="s">
        <v>38</v>
      </c>
      <c r="H60" t="s">
        <v>227</v>
      </c>
      <c r="I60" s="1" t="e">
        <f t="shared" si="0"/>
        <v>#N/A</v>
      </c>
      <c r="J60" s="6" t="s">
        <v>218</v>
      </c>
      <c r="K60" s="4">
        <v>4675.3999999999996</v>
      </c>
      <c r="L60" s="4">
        <v>2560</v>
      </c>
      <c r="M60" s="3">
        <v>-196.6</v>
      </c>
      <c r="N60" s="3">
        <v>-175.7</v>
      </c>
      <c r="O60" s="3">
        <v>295.2</v>
      </c>
      <c r="P60" s="3">
        <v>217.7</v>
      </c>
      <c r="Q60" s="3" t="s">
        <v>347</v>
      </c>
      <c r="R60" s="3" t="s">
        <v>347</v>
      </c>
    </row>
    <row r="61" spans="1:18" x14ac:dyDescent="0.2">
      <c r="A61" t="s">
        <v>228</v>
      </c>
      <c r="B61">
        <v>2012</v>
      </c>
      <c r="C61" t="s">
        <v>136</v>
      </c>
      <c r="D61" t="s">
        <v>56</v>
      </c>
      <c r="E61" t="s">
        <v>30</v>
      </c>
      <c r="F61" t="s">
        <v>229</v>
      </c>
      <c r="G61" t="s">
        <v>230</v>
      </c>
      <c r="H61" t="s">
        <v>119</v>
      </c>
      <c r="I61" s="1">
        <f t="shared" si="0"/>
        <v>5143.8</v>
      </c>
      <c r="J61" s="6" t="s">
        <v>377</v>
      </c>
      <c r="K61" s="5">
        <v>4375</v>
      </c>
      <c r="L61" s="4">
        <v>3501.2</v>
      </c>
      <c r="M61" s="3">
        <v>-782.4</v>
      </c>
      <c r="N61" s="3">
        <v>-597.6</v>
      </c>
      <c r="O61" s="3">
        <v>631.79999999999995</v>
      </c>
      <c r="P61" s="3">
        <v>522.5</v>
      </c>
      <c r="Q61" s="4">
        <v>1758.8</v>
      </c>
      <c r="R61" s="5">
        <v>1298</v>
      </c>
    </row>
    <row r="62" spans="1:18" x14ac:dyDescent="0.2">
      <c r="A62" t="s">
        <v>231</v>
      </c>
      <c r="B62">
        <v>2015</v>
      </c>
      <c r="C62" t="s">
        <v>7</v>
      </c>
      <c r="D62" t="s">
        <v>56</v>
      </c>
      <c r="E62" t="s">
        <v>57</v>
      </c>
      <c r="F62" t="s">
        <v>232</v>
      </c>
      <c r="G62" t="s">
        <v>97</v>
      </c>
      <c r="H62" t="s">
        <v>233</v>
      </c>
      <c r="I62" s="1">
        <f t="shared" si="0"/>
        <v>15342.5</v>
      </c>
      <c r="J62" s="6" t="s">
        <v>376</v>
      </c>
      <c r="K62" s="5">
        <v>1091</v>
      </c>
      <c r="L62" s="3">
        <v>621.70000000000005</v>
      </c>
      <c r="M62" s="3">
        <v>61.4</v>
      </c>
      <c r="N62" s="3">
        <v>50.7</v>
      </c>
      <c r="O62" s="3">
        <v>149</v>
      </c>
      <c r="P62" s="3">
        <v>88.1</v>
      </c>
      <c r="Q62" s="3">
        <v>239.9</v>
      </c>
      <c r="R62" s="3">
        <v>201.7</v>
      </c>
    </row>
    <row r="63" spans="1:18" x14ac:dyDescent="0.2">
      <c r="A63" t="s">
        <v>234</v>
      </c>
      <c r="B63">
        <v>2010</v>
      </c>
      <c r="C63" t="s">
        <v>95</v>
      </c>
      <c r="D63" t="s">
        <v>235</v>
      </c>
      <c r="E63" t="s">
        <v>9</v>
      </c>
      <c r="F63" t="s">
        <v>97</v>
      </c>
      <c r="G63" t="s">
        <v>236</v>
      </c>
      <c r="H63" t="s">
        <v>237</v>
      </c>
      <c r="I63" s="1" t="e">
        <f t="shared" si="0"/>
        <v>#N/A</v>
      </c>
      <c r="J63" s="6" t="s">
        <v>375</v>
      </c>
      <c r="K63" s="3">
        <v>380.8</v>
      </c>
      <c r="L63" s="3">
        <v>361.5</v>
      </c>
      <c r="M63" s="3">
        <v>17.2</v>
      </c>
      <c r="N63" s="3">
        <v>-39.4</v>
      </c>
      <c r="O63" s="3">
        <v>78.7</v>
      </c>
      <c r="P63" s="3">
        <v>67.7</v>
      </c>
      <c r="Q63" s="3"/>
      <c r="R63" s="3"/>
    </row>
    <row r="64" spans="1:18" x14ac:dyDescent="0.2">
      <c r="A64" t="s">
        <v>238</v>
      </c>
      <c r="B64">
        <v>2017</v>
      </c>
      <c r="C64" t="s">
        <v>7</v>
      </c>
      <c r="D64" t="s">
        <v>235</v>
      </c>
      <c r="E64" t="s">
        <v>9</v>
      </c>
      <c r="F64" t="s">
        <v>239</v>
      </c>
      <c r="G64" t="s">
        <v>97</v>
      </c>
      <c r="H64" t="s">
        <v>240</v>
      </c>
      <c r="I64" s="1">
        <f t="shared" si="0"/>
        <v>2630.9</v>
      </c>
      <c r="J64" s="6" t="s">
        <v>374</v>
      </c>
      <c r="K64" s="4">
        <v>1153.4000000000001</v>
      </c>
      <c r="L64" s="3">
        <v>967.3</v>
      </c>
      <c r="M64" s="3">
        <v>-326.3</v>
      </c>
      <c r="N64" s="3">
        <v>-307.89999999999998</v>
      </c>
      <c r="O64" s="3">
        <v>246.8</v>
      </c>
      <c r="P64" s="3">
        <v>162.69999999999999</v>
      </c>
      <c r="Q64" s="3" t="s">
        <v>347</v>
      </c>
      <c r="R64" s="3" t="s">
        <v>347</v>
      </c>
    </row>
    <row r="65" spans="1:18" x14ac:dyDescent="0.2">
      <c r="A65" t="s">
        <v>241</v>
      </c>
      <c r="B65">
        <v>2017</v>
      </c>
      <c r="C65" t="s">
        <v>7</v>
      </c>
      <c r="D65" t="s">
        <v>18</v>
      </c>
      <c r="E65" t="s">
        <v>9</v>
      </c>
      <c r="F65" t="s">
        <v>242</v>
      </c>
      <c r="G65" t="s">
        <v>38</v>
      </c>
      <c r="H65" t="s">
        <v>159</v>
      </c>
      <c r="I65" s="1" t="e">
        <f t="shared" si="0"/>
        <v>#N/A</v>
      </c>
      <c r="J65" s="6" t="s">
        <v>373</v>
      </c>
      <c r="K65" s="4">
        <v>1426.5</v>
      </c>
      <c r="L65" s="3">
        <v>792.8</v>
      </c>
      <c r="M65" s="3">
        <v>0.9</v>
      </c>
      <c r="N65" s="3">
        <v>35.5</v>
      </c>
      <c r="O65" s="3">
        <v>50.5</v>
      </c>
      <c r="P65" s="3">
        <v>21.3</v>
      </c>
      <c r="Q65" s="3">
        <v>284.89999999999998</v>
      </c>
      <c r="R65" s="3">
        <v>89.1</v>
      </c>
    </row>
    <row r="66" spans="1:18" x14ac:dyDescent="0.2">
      <c r="A66" t="s">
        <v>243</v>
      </c>
      <c r="B66">
        <v>2016</v>
      </c>
      <c r="C66" t="s">
        <v>7</v>
      </c>
      <c r="D66" t="s">
        <v>18</v>
      </c>
      <c r="E66" t="s">
        <v>19</v>
      </c>
      <c r="F66" t="s">
        <v>244</v>
      </c>
      <c r="G66" t="s">
        <v>38</v>
      </c>
      <c r="H66" t="s">
        <v>245</v>
      </c>
      <c r="I66" s="1">
        <f t="shared" si="0"/>
        <v>570</v>
      </c>
      <c r="J66" s="6" t="s">
        <v>228</v>
      </c>
      <c r="K66" s="4">
        <v>5143.8</v>
      </c>
      <c r="L66" s="4">
        <v>3773.9</v>
      </c>
      <c r="M66" s="3">
        <v>20.9</v>
      </c>
      <c r="N66" s="3">
        <v>41.2</v>
      </c>
      <c r="O66" s="3">
        <v>491.7</v>
      </c>
      <c r="P66" s="3">
        <v>326.39999999999998</v>
      </c>
      <c r="Q66" s="3" t="s">
        <v>347</v>
      </c>
      <c r="R66" s="3" t="s">
        <v>347</v>
      </c>
    </row>
    <row r="67" spans="1:18" x14ac:dyDescent="0.2">
      <c r="A67" t="s">
        <v>246</v>
      </c>
      <c r="B67">
        <v>2012</v>
      </c>
      <c r="C67" t="s">
        <v>95</v>
      </c>
      <c r="D67" t="s">
        <v>247</v>
      </c>
      <c r="E67" t="s">
        <v>57</v>
      </c>
      <c r="F67" t="s">
        <v>248</v>
      </c>
      <c r="G67" t="s">
        <v>249</v>
      </c>
      <c r="H67" t="s">
        <v>184</v>
      </c>
      <c r="I67" s="1">
        <f t="shared" si="0"/>
        <v>5463.9</v>
      </c>
      <c r="J67" s="6" t="s">
        <v>231</v>
      </c>
      <c r="K67" s="4">
        <v>15342.5</v>
      </c>
      <c r="L67" s="4">
        <v>7139.5</v>
      </c>
      <c r="M67" s="3">
        <v>463.2</v>
      </c>
      <c r="N67" s="3">
        <v>201.1</v>
      </c>
      <c r="O67" s="3">
        <v>326.60000000000002</v>
      </c>
      <c r="P67" s="3">
        <v>121.9</v>
      </c>
      <c r="Q67" s="3"/>
      <c r="R67" s="3"/>
    </row>
    <row r="68" spans="1:18" x14ac:dyDescent="0.2">
      <c r="A68" t="s">
        <v>250</v>
      </c>
      <c r="B68">
        <v>2000</v>
      </c>
      <c r="C68" t="s">
        <v>136</v>
      </c>
      <c r="D68" t="s">
        <v>18</v>
      </c>
      <c r="E68" t="s">
        <v>19</v>
      </c>
      <c r="F68" t="s">
        <v>251</v>
      </c>
      <c r="G68" t="s">
        <v>48</v>
      </c>
      <c r="H68" t="s">
        <v>12</v>
      </c>
      <c r="I68" s="1">
        <f t="shared" ref="I68:I109" si="1">VLOOKUP(A68,$J$1:$R$109,2,FALSE)</f>
        <v>7990.3</v>
      </c>
      <c r="J68" s="6" t="s">
        <v>238</v>
      </c>
      <c r="K68" s="4">
        <v>2630.9</v>
      </c>
      <c r="L68" s="3">
        <v>373</v>
      </c>
      <c r="M68" s="4">
        <v>-1471.6</v>
      </c>
      <c r="N68" s="3">
        <v>-783.4</v>
      </c>
      <c r="O68" s="3">
        <v>426.7</v>
      </c>
      <c r="P68" s="3">
        <v>282.39999999999998</v>
      </c>
      <c r="Q68" s="3">
        <v>61.4</v>
      </c>
      <c r="R68" s="3">
        <v>49.4</v>
      </c>
    </row>
    <row r="69" spans="1:18" x14ac:dyDescent="0.2">
      <c r="A69" t="s">
        <v>252</v>
      </c>
      <c r="B69">
        <v>2010</v>
      </c>
      <c r="C69" t="s">
        <v>7</v>
      </c>
      <c r="D69" t="s">
        <v>56</v>
      </c>
      <c r="E69" t="s">
        <v>19</v>
      </c>
      <c r="F69" t="s">
        <v>253</v>
      </c>
      <c r="G69" t="s">
        <v>21</v>
      </c>
      <c r="H69" t="s">
        <v>254</v>
      </c>
      <c r="I69" s="1" t="e">
        <f t="shared" si="1"/>
        <v>#N/A</v>
      </c>
      <c r="J69" s="6" t="s">
        <v>372</v>
      </c>
      <c r="K69" s="3">
        <v>541.1</v>
      </c>
      <c r="L69" s="3">
        <v>83.7</v>
      </c>
      <c r="M69" s="3">
        <v>-405.6</v>
      </c>
      <c r="N69" s="3">
        <v>-182.7</v>
      </c>
      <c r="O69" s="3">
        <v>130.80000000000001</v>
      </c>
      <c r="P69" s="3">
        <v>43.1</v>
      </c>
      <c r="Q69" s="3">
        <v>323.8</v>
      </c>
      <c r="R69" s="3">
        <v>124.1</v>
      </c>
    </row>
    <row r="70" spans="1:18" x14ac:dyDescent="0.2">
      <c r="A70" t="s">
        <v>255</v>
      </c>
      <c r="B70">
        <v>2019</v>
      </c>
      <c r="C70" t="s">
        <v>7</v>
      </c>
      <c r="D70" t="s">
        <v>82</v>
      </c>
      <c r="E70" t="s">
        <v>30</v>
      </c>
      <c r="F70" t="s">
        <v>103</v>
      </c>
      <c r="G70" t="s">
        <v>256</v>
      </c>
      <c r="H70" t="s">
        <v>257</v>
      </c>
      <c r="I70" s="1" t="e">
        <f t="shared" si="1"/>
        <v>#N/A</v>
      </c>
      <c r="J70" s="6" t="s">
        <v>243</v>
      </c>
      <c r="K70" s="3">
        <v>570</v>
      </c>
      <c r="L70" s="3">
        <v>313</v>
      </c>
      <c r="M70" s="3">
        <v>197.5</v>
      </c>
      <c r="N70" s="3">
        <v>69.3</v>
      </c>
      <c r="O70" s="3">
        <v>78</v>
      </c>
      <c r="P70" s="3">
        <v>45.8</v>
      </c>
      <c r="Q70" s="3" t="s">
        <v>347</v>
      </c>
      <c r="R70" s="3" t="s">
        <v>347</v>
      </c>
    </row>
    <row r="71" spans="1:18" x14ac:dyDescent="0.2">
      <c r="A71" t="s">
        <v>258</v>
      </c>
      <c r="B71">
        <v>2015</v>
      </c>
      <c r="C71" t="s">
        <v>260</v>
      </c>
      <c r="D71" t="s">
        <v>18</v>
      </c>
      <c r="E71" t="s">
        <v>9</v>
      </c>
      <c r="F71" t="s">
        <v>92</v>
      </c>
      <c r="G71" t="s">
        <v>259</v>
      </c>
      <c r="H71" t="s">
        <v>220</v>
      </c>
      <c r="I71" s="1">
        <f t="shared" si="1"/>
        <v>2913.7</v>
      </c>
      <c r="J71" s="6" t="s">
        <v>246</v>
      </c>
      <c r="K71" s="4">
        <v>5463.9</v>
      </c>
      <c r="L71" s="4">
        <v>4781.3</v>
      </c>
      <c r="M71" s="4">
        <v>-1286.5</v>
      </c>
      <c r="N71" s="4">
        <v>-1941.5</v>
      </c>
      <c r="O71" s="4">
        <v>1548.8</v>
      </c>
      <c r="P71" s="4">
        <v>1861.7</v>
      </c>
      <c r="Q71" s="3" t="s">
        <v>347</v>
      </c>
      <c r="R71" s="3" t="s">
        <v>347</v>
      </c>
    </row>
    <row r="72" spans="1:18" x14ac:dyDescent="0.2">
      <c r="A72" t="s">
        <v>261</v>
      </c>
      <c r="B72">
        <v>1998</v>
      </c>
      <c r="C72" t="s">
        <v>7</v>
      </c>
      <c r="D72" t="s">
        <v>18</v>
      </c>
      <c r="E72" t="s">
        <v>19</v>
      </c>
      <c r="F72" t="s">
        <v>96</v>
      </c>
      <c r="G72" t="s">
        <v>262</v>
      </c>
      <c r="H72" t="s">
        <v>263</v>
      </c>
      <c r="I72" s="1" t="e">
        <f t="shared" si="1"/>
        <v>#N/A</v>
      </c>
      <c r="J72" s="6" t="s">
        <v>371</v>
      </c>
      <c r="K72" s="3">
        <v>504</v>
      </c>
      <c r="L72" s="3">
        <v>324</v>
      </c>
      <c r="M72" s="3">
        <v>-90.6</v>
      </c>
      <c r="N72" s="3">
        <v>-53</v>
      </c>
      <c r="O72" s="3">
        <v>54.7</v>
      </c>
      <c r="P72" s="3">
        <v>42</v>
      </c>
      <c r="Q72" s="3">
        <v>13.2</v>
      </c>
      <c r="R72" s="3">
        <v>11.9</v>
      </c>
    </row>
    <row r="73" spans="1:18" x14ac:dyDescent="0.2">
      <c r="A73" t="s">
        <v>264</v>
      </c>
      <c r="B73">
        <v>2008</v>
      </c>
      <c r="C73" t="s">
        <v>136</v>
      </c>
      <c r="D73" t="s">
        <v>18</v>
      </c>
      <c r="E73" t="s">
        <v>57</v>
      </c>
      <c r="F73" t="s">
        <v>265</v>
      </c>
      <c r="G73" t="s">
        <v>266</v>
      </c>
      <c r="H73" t="s">
        <v>267</v>
      </c>
      <c r="I73" s="1" t="e">
        <f t="shared" si="1"/>
        <v>#N/A</v>
      </c>
      <c r="J73" s="6" t="s">
        <v>370</v>
      </c>
      <c r="K73" s="4">
        <v>1350</v>
      </c>
      <c r="L73" s="4">
        <v>1280.9000000000001</v>
      </c>
      <c r="M73" s="3">
        <v>-55.7</v>
      </c>
      <c r="N73" s="3">
        <v>-57.7</v>
      </c>
      <c r="O73" s="3">
        <v>50.5</v>
      </c>
      <c r="P73" s="3">
        <v>49.7</v>
      </c>
      <c r="Q73" s="3"/>
      <c r="R73" s="3"/>
    </row>
    <row r="74" spans="1:18" x14ac:dyDescent="0.2">
      <c r="A74" t="s">
        <v>268</v>
      </c>
      <c r="B74">
        <v>2014</v>
      </c>
      <c r="C74" t="s">
        <v>7</v>
      </c>
      <c r="D74" t="s">
        <v>8</v>
      </c>
      <c r="E74" t="s">
        <v>9</v>
      </c>
      <c r="F74" t="s">
        <v>269</v>
      </c>
      <c r="G74" t="s">
        <v>256</v>
      </c>
      <c r="H74" t="s">
        <v>129</v>
      </c>
      <c r="I74" s="1" t="e">
        <f t="shared" si="1"/>
        <v>#N/A</v>
      </c>
      <c r="J74" s="6" t="s">
        <v>250</v>
      </c>
      <c r="K74" s="4">
        <v>7990.3</v>
      </c>
      <c r="L74" s="4">
        <v>4974.2</v>
      </c>
      <c r="M74" s="4">
        <v>-1776.5</v>
      </c>
      <c r="N74" s="4">
        <v>-2396.4</v>
      </c>
      <c r="O74" s="4">
        <v>3778.3</v>
      </c>
      <c r="P74" s="4">
        <v>2431.9</v>
      </c>
      <c r="Q74" s="3">
        <v>951.6</v>
      </c>
      <c r="R74" s="3">
        <v>790.7</v>
      </c>
    </row>
    <row r="75" spans="1:18" x14ac:dyDescent="0.2">
      <c r="A75" t="s">
        <v>270</v>
      </c>
      <c r="B75">
        <v>2018</v>
      </c>
      <c r="C75" t="s">
        <v>7</v>
      </c>
      <c r="D75" t="s">
        <v>82</v>
      </c>
      <c r="E75" t="s">
        <v>57</v>
      </c>
      <c r="F75" t="s">
        <v>271</v>
      </c>
      <c r="G75" t="s">
        <v>96</v>
      </c>
      <c r="H75" t="s">
        <v>69</v>
      </c>
      <c r="I75" s="1">
        <f t="shared" si="1"/>
        <v>452.8</v>
      </c>
      <c r="J75" s="6" t="s">
        <v>369</v>
      </c>
      <c r="K75" s="4">
        <v>2557.8000000000002</v>
      </c>
      <c r="L75" s="4">
        <v>1424.8</v>
      </c>
      <c r="M75" s="3">
        <v>-487.9</v>
      </c>
      <c r="N75" s="3">
        <v>-832.9</v>
      </c>
      <c r="O75" s="4">
        <v>1539.6</v>
      </c>
      <c r="P75" s="4">
        <v>1255.5</v>
      </c>
      <c r="Q75" s="4">
        <v>1357.2</v>
      </c>
      <c r="R75" s="3">
        <v>864.4</v>
      </c>
    </row>
    <row r="76" spans="1:18" x14ac:dyDescent="0.2">
      <c r="A76" t="s">
        <v>272</v>
      </c>
      <c r="B76">
        <v>2008</v>
      </c>
      <c r="C76" t="s">
        <v>7</v>
      </c>
      <c r="D76" t="s">
        <v>25</v>
      </c>
      <c r="E76" t="s">
        <v>9</v>
      </c>
      <c r="F76" t="s">
        <v>273</v>
      </c>
      <c r="G76" t="s">
        <v>274</v>
      </c>
      <c r="H76" t="s">
        <v>275</v>
      </c>
      <c r="I76" s="1" t="e">
        <f t="shared" si="1"/>
        <v>#N/A</v>
      </c>
      <c r="J76" s="6" t="s">
        <v>258</v>
      </c>
      <c r="K76" s="4">
        <v>2913.7</v>
      </c>
      <c r="L76" s="4">
        <v>1646.2</v>
      </c>
      <c r="M76" s="4">
        <v>-2795.3</v>
      </c>
      <c r="N76" s="4">
        <v>-2013.7</v>
      </c>
      <c r="O76" s="5">
        <v>3096</v>
      </c>
      <c r="P76" s="5">
        <v>1741</v>
      </c>
      <c r="Q76" s="3">
        <v>671.3</v>
      </c>
      <c r="R76" s="3">
        <v>866.2</v>
      </c>
    </row>
    <row r="77" spans="1:18" x14ac:dyDescent="0.2">
      <c r="A77" t="s">
        <v>276</v>
      </c>
      <c r="B77">
        <v>2014</v>
      </c>
      <c r="C77" t="s">
        <v>7</v>
      </c>
      <c r="D77" t="s">
        <v>18</v>
      </c>
      <c r="E77" t="s">
        <v>9</v>
      </c>
      <c r="F77" t="s">
        <v>277</v>
      </c>
      <c r="G77" t="s">
        <v>236</v>
      </c>
      <c r="H77" t="s">
        <v>278</v>
      </c>
      <c r="I77" s="1" t="e">
        <f t="shared" si="1"/>
        <v>#N/A</v>
      </c>
      <c r="J77" s="6" t="s">
        <v>368</v>
      </c>
      <c r="K77" s="4">
        <v>1753.5</v>
      </c>
      <c r="L77" s="3">
        <v>847.6</v>
      </c>
      <c r="M77" s="3">
        <v>-157.69999999999999</v>
      </c>
      <c r="N77" s="3">
        <v>-122</v>
      </c>
      <c r="O77" s="3">
        <v>185.9</v>
      </c>
      <c r="P77" s="3">
        <v>106</v>
      </c>
      <c r="Q77" s="3">
        <v>59</v>
      </c>
      <c r="R77" s="3">
        <v>27.3</v>
      </c>
    </row>
    <row r="78" spans="1:18" x14ac:dyDescent="0.2">
      <c r="A78" t="s">
        <v>279</v>
      </c>
      <c r="B78">
        <v>2011</v>
      </c>
      <c r="C78" t="s">
        <v>7</v>
      </c>
      <c r="D78" t="s">
        <v>25</v>
      </c>
      <c r="E78" t="s">
        <v>30</v>
      </c>
      <c r="F78" t="s">
        <v>280</v>
      </c>
      <c r="G78" t="s">
        <v>96</v>
      </c>
      <c r="H78" t="s">
        <v>281</v>
      </c>
      <c r="I78" s="1" t="e">
        <f t="shared" si="1"/>
        <v>#N/A</v>
      </c>
      <c r="J78" s="6" t="s">
        <v>270</v>
      </c>
      <c r="K78" s="3">
        <v>452.8</v>
      </c>
      <c r="L78" s="3">
        <v>312.7</v>
      </c>
      <c r="M78" s="3">
        <v>-382.5</v>
      </c>
      <c r="N78" s="3">
        <v>-277.10000000000002</v>
      </c>
      <c r="O78" s="3">
        <v>198.5</v>
      </c>
      <c r="P78" s="3">
        <v>146.30000000000001</v>
      </c>
      <c r="Q78" s="3">
        <v>219.9</v>
      </c>
      <c r="R78" s="3">
        <v>187.8</v>
      </c>
    </row>
    <row r="79" spans="1:18" x14ac:dyDescent="0.2">
      <c r="A79" t="s">
        <v>282</v>
      </c>
      <c r="B79">
        <v>2011</v>
      </c>
      <c r="C79" t="s">
        <v>136</v>
      </c>
      <c r="D79" t="s">
        <v>283</v>
      </c>
      <c r="E79" t="s">
        <v>19</v>
      </c>
      <c r="F79" t="s">
        <v>284</v>
      </c>
      <c r="G79" t="s">
        <v>121</v>
      </c>
      <c r="H79" t="s">
        <v>220</v>
      </c>
      <c r="I79" s="1" t="e">
        <f t="shared" si="1"/>
        <v>#N/A</v>
      </c>
      <c r="J79" s="6" t="s">
        <v>367</v>
      </c>
      <c r="K79" s="3">
        <v>474.9</v>
      </c>
      <c r="L79" s="3">
        <v>219.8</v>
      </c>
      <c r="M79" s="3">
        <v>-230</v>
      </c>
      <c r="N79" s="3">
        <v>-203.6</v>
      </c>
      <c r="O79" s="3">
        <v>170.5</v>
      </c>
      <c r="P79" s="3">
        <v>85.1</v>
      </c>
      <c r="Q79" s="3">
        <v>266.5</v>
      </c>
      <c r="R79" s="3">
        <v>176.9</v>
      </c>
    </row>
    <row r="80" spans="1:18" x14ac:dyDescent="0.2">
      <c r="A80" t="s">
        <v>285</v>
      </c>
      <c r="B80">
        <v>2014</v>
      </c>
      <c r="C80" t="s">
        <v>7</v>
      </c>
      <c r="D80" t="s">
        <v>36</v>
      </c>
      <c r="E80" t="s">
        <v>57</v>
      </c>
      <c r="F80" t="s">
        <v>286</v>
      </c>
      <c r="G80" t="s">
        <v>15</v>
      </c>
      <c r="H80" t="s">
        <v>287</v>
      </c>
      <c r="I80" s="1" t="e">
        <f t="shared" si="1"/>
        <v>#N/A</v>
      </c>
      <c r="J80" s="6" t="s">
        <v>366</v>
      </c>
      <c r="K80" s="3">
        <v>439.2</v>
      </c>
      <c r="L80" s="3">
        <v>371.4</v>
      </c>
      <c r="M80" s="3">
        <v>-93.2</v>
      </c>
      <c r="N80" s="3">
        <v>-39.9</v>
      </c>
      <c r="O80" s="3">
        <v>114.1</v>
      </c>
      <c r="P80" s="3">
        <v>42.4</v>
      </c>
      <c r="Q80" s="3" t="s">
        <v>347</v>
      </c>
      <c r="R80" s="3" t="s">
        <v>347</v>
      </c>
    </row>
    <row r="81" spans="1:18" x14ac:dyDescent="0.2">
      <c r="A81" t="s">
        <v>288</v>
      </c>
      <c r="B81">
        <v>2015</v>
      </c>
      <c r="C81" t="s">
        <v>7</v>
      </c>
      <c r="D81" t="s">
        <v>106</v>
      </c>
      <c r="E81" t="s">
        <v>9</v>
      </c>
      <c r="F81" t="s">
        <v>96</v>
      </c>
      <c r="G81" t="s">
        <v>289</v>
      </c>
      <c r="H81" t="s">
        <v>39</v>
      </c>
      <c r="I81" s="1">
        <f t="shared" si="1"/>
        <v>552.70000000000005</v>
      </c>
      <c r="J81" s="6" t="s">
        <v>365</v>
      </c>
      <c r="K81" s="3">
        <v>565.1</v>
      </c>
      <c r="L81" s="3">
        <v>366.5</v>
      </c>
      <c r="M81" s="3">
        <v>68.400000000000006</v>
      </c>
      <c r="N81" s="3">
        <v>8.4</v>
      </c>
      <c r="O81" s="3">
        <v>252.7</v>
      </c>
      <c r="P81" s="3">
        <v>191.3</v>
      </c>
      <c r="Q81" s="3" t="s">
        <v>347</v>
      </c>
      <c r="R81" s="3" t="s">
        <v>347</v>
      </c>
    </row>
    <row r="82" spans="1:18" x14ac:dyDescent="0.2">
      <c r="A82" t="s">
        <v>290</v>
      </c>
      <c r="B82">
        <v>2011</v>
      </c>
      <c r="C82" t="s">
        <v>291</v>
      </c>
      <c r="D82" t="s">
        <v>56</v>
      </c>
      <c r="E82" t="s">
        <v>57</v>
      </c>
      <c r="F82" t="s">
        <v>292</v>
      </c>
      <c r="G82" t="s">
        <v>293</v>
      </c>
      <c r="H82" t="s">
        <v>159</v>
      </c>
      <c r="I82" s="1" t="e">
        <f t="shared" si="1"/>
        <v>#N/A</v>
      </c>
      <c r="J82" s="6" t="s">
        <v>364</v>
      </c>
      <c r="K82" s="3">
        <v>745</v>
      </c>
      <c r="L82" s="3">
        <v>190.4</v>
      </c>
      <c r="M82" s="3">
        <v>-25.7</v>
      </c>
      <c r="N82" s="3">
        <v>1.2</v>
      </c>
      <c r="O82" s="3">
        <v>29.6</v>
      </c>
      <c r="P82" s="3">
        <v>13.2</v>
      </c>
      <c r="Q82" s="3">
        <v>1</v>
      </c>
      <c r="R82" s="3">
        <v>0.2</v>
      </c>
    </row>
    <row r="83" spans="1:18" x14ac:dyDescent="0.2">
      <c r="A83" t="s">
        <v>294</v>
      </c>
      <c r="B83">
        <v>2015</v>
      </c>
      <c r="C83" t="s">
        <v>7</v>
      </c>
      <c r="D83" t="s">
        <v>18</v>
      </c>
      <c r="E83" t="s">
        <v>9</v>
      </c>
      <c r="F83" t="s">
        <v>295</v>
      </c>
      <c r="G83" t="s">
        <v>38</v>
      </c>
      <c r="H83" t="s">
        <v>296</v>
      </c>
      <c r="I83" s="1" t="e">
        <f t="shared" si="1"/>
        <v>#N/A</v>
      </c>
      <c r="J83" s="6" t="s">
        <v>363</v>
      </c>
      <c r="K83" s="3">
        <v>88.9</v>
      </c>
      <c r="L83" s="3">
        <v>122.9</v>
      </c>
      <c r="M83" s="3">
        <v>-281.60000000000002</v>
      </c>
      <c r="N83" s="3">
        <v>-364.4</v>
      </c>
      <c r="O83" s="3">
        <v>161.1</v>
      </c>
      <c r="P83" s="3">
        <v>178.1</v>
      </c>
      <c r="Q83" s="3">
        <v>58.8</v>
      </c>
      <c r="R83" s="3">
        <v>130.30000000000001</v>
      </c>
    </row>
    <row r="84" spans="1:18" x14ac:dyDescent="0.2">
      <c r="A84" t="s">
        <v>297</v>
      </c>
      <c r="B84">
        <v>2007</v>
      </c>
      <c r="C84" t="s">
        <v>7</v>
      </c>
      <c r="D84" t="s">
        <v>56</v>
      </c>
      <c r="E84" t="s">
        <v>57</v>
      </c>
      <c r="F84" t="s">
        <v>26</v>
      </c>
      <c r="G84" t="s">
        <v>298</v>
      </c>
      <c r="H84" t="s">
        <v>299</v>
      </c>
      <c r="I84" s="1">
        <f t="shared" si="1"/>
        <v>372</v>
      </c>
      <c r="J84" s="6" t="s">
        <v>362</v>
      </c>
      <c r="K84" s="3">
        <v>611.20000000000005</v>
      </c>
      <c r="L84" s="3">
        <v>313</v>
      </c>
      <c r="M84" s="3">
        <v>-229.1</v>
      </c>
      <c r="N84" s="4">
        <v>-2860.8</v>
      </c>
      <c r="O84" s="3">
        <v>182.7</v>
      </c>
      <c r="P84" s="3">
        <v>126.2</v>
      </c>
      <c r="Q84" s="3"/>
      <c r="R84" s="3"/>
    </row>
    <row r="85" spans="1:18" x14ac:dyDescent="0.2">
      <c r="A85" t="s">
        <v>300</v>
      </c>
      <c r="B85">
        <v>2019</v>
      </c>
      <c r="C85" t="s">
        <v>7</v>
      </c>
      <c r="D85" t="s">
        <v>56</v>
      </c>
      <c r="E85" t="s">
        <v>57</v>
      </c>
      <c r="F85" t="s">
        <v>301</v>
      </c>
      <c r="G85" t="s">
        <v>26</v>
      </c>
      <c r="H85" t="s">
        <v>302</v>
      </c>
      <c r="I85" s="1" t="e">
        <f t="shared" si="1"/>
        <v>#N/A</v>
      </c>
      <c r="J85" s="6" t="s">
        <v>361</v>
      </c>
      <c r="K85" s="3">
        <v>14.2</v>
      </c>
      <c r="L85" s="3">
        <v>11.6</v>
      </c>
      <c r="M85" s="3">
        <v>-62</v>
      </c>
      <c r="N85" s="3">
        <v>-28.4</v>
      </c>
      <c r="O85" s="3">
        <v>58</v>
      </c>
      <c r="P85" s="3">
        <v>28.9</v>
      </c>
      <c r="Q85" s="3" t="s">
        <v>347</v>
      </c>
      <c r="R85" s="3" t="s">
        <v>347</v>
      </c>
    </row>
    <row r="86" spans="1:18" x14ac:dyDescent="0.2">
      <c r="A86" t="s">
        <v>303</v>
      </c>
      <c r="B86">
        <v>2014</v>
      </c>
      <c r="C86" t="s">
        <v>7</v>
      </c>
      <c r="D86" t="s">
        <v>25</v>
      </c>
      <c r="E86" t="s">
        <v>9</v>
      </c>
      <c r="F86" t="s">
        <v>304</v>
      </c>
      <c r="G86" t="s">
        <v>305</v>
      </c>
      <c r="H86" t="s">
        <v>306</v>
      </c>
      <c r="I86" s="1" t="e">
        <f t="shared" si="1"/>
        <v>#N/A</v>
      </c>
      <c r="J86" s="6" t="s">
        <v>288</v>
      </c>
      <c r="K86" s="3">
        <v>552.70000000000005</v>
      </c>
      <c r="L86" s="3">
        <v>346.9</v>
      </c>
      <c r="M86" s="4">
        <v>-5144.2</v>
      </c>
      <c r="N86" s="4">
        <v>-2988.6</v>
      </c>
      <c r="O86" s="3">
        <v>697.9</v>
      </c>
      <c r="P86" s="3">
        <v>505.1</v>
      </c>
      <c r="Q86" s="3"/>
      <c r="R86" s="3"/>
    </row>
    <row r="87" spans="1:18" x14ac:dyDescent="0.2">
      <c r="A87" t="s">
        <v>307</v>
      </c>
      <c r="B87">
        <v>2016</v>
      </c>
      <c r="C87" t="s">
        <v>7</v>
      </c>
      <c r="D87" t="s">
        <v>56</v>
      </c>
      <c r="E87" t="s">
        <v>9</v>
      </c>
      <c r="F87" t="s">
        <v>84</v>
      </c>
      <c r="G87" t="s">
        <v>248</v>
      </c>
      <c r="H87" t="s">
        <v>308</v>
      </c>
      <c r="I87" s="1">
        <f t="shared" si="1"/>
        <v>5609.3</v>
      </c>
      <c r="J87" s="6" t="s">
        <v>360</v>
      </c>
      <c r="K87" s="4">
        <v>1088.8</v>
      </c>
      <c r="L87" s="3">
        <v>610.5</v>
      </c>
      <c r="M87" s="3">
        <v>-333.8</v>
      </c>
      <c r="N87" s="3">
        <v>-63.6</v>
      </c>
      <c r="O87" s="3">
        <v>318.2</v>
      </c>
      <c r="P87" s="3">
        <v>122</v>
      </c>
      <c r="Q87" s="3">
        <v>23.5</v>
      </c>
      <c r="R87" s="3">
        <v>24.3</v>
      </c>
    </row>
    <row r="88" spans="1:18" x14ac:dyDescent="0.2">
      <c r="A88" t="s">
        <v>309</v>
      </c>
      <c r="B88">
        <v>2015</v>
      </c>
      <c r="C88" t="s">
        <v>7</v>
      </c>
      <c r="D88" t="s">
        <v>47</v>
      </c>
      <c r="E88" t="s">
        <v>9</v>
      </c>
      <c r="F88" t="s">
        <v>310</v>
      </c>
      <c r="G88" t="s">
        <v>311</v>
      </c>
      <c r="H88" t="s">
        <v>287</v>
      </c>
      <c r="I88" s="1">
        <f t="shared" si="1"/>
        <v>907</v>
      </c>
      <c r="J88" s="6" t="s">
        <v>359</v>
      </c>
      <c r="K88" s="3">
        <v>0.4</v>
      </c>
      <c r="L88" s="3">
        <v>0.01</v>
      </c>
      <c r="M88" s="3">
        <v>-55.2</v>
      </c>
      <c r="N88" s="3">
        <v>-23.7</v>
      </c>
      <c r="O88" s="3">
        <v>16.5</v>
      </c>
      <c r="P88" s="3">
        <v>8</v>
      </c>
      <c r="Q88" s="3"/>
      <c r="R88" s="3"/>
    </row>
    <row r="89" spans="1:18" x14ac:dyDescent="0.2">
      <c r="A89" t="s">
        <v>312</v>
      </c>
      <c r="B89">
        <v>2008</v>
      </c>
      <c r="C89" t="s">
        <v>7</v>
      </c>
      <c r="D89" t="s">
        <v>8</v>
      </c>
      <c r="E89" t="s">
        <v>62</v>
      </c>
      <c r="F89" t="s">
        <v>313</v>
      </c>
      <c r="G89" t="s">
        <v>32</v>
      </c>
      <c r="H89" t="s">
        <v>314</v>
      </c>
      <c r="I89" s="1">
        <f t="shared" si="1"/>
        <v>488.4</v>
      </c>
      <c r="J89" s="6" t="s">
        <v>297</v>
      </c>
      <c r="K89" s="3">
        <v>372</v>
      </c>
      <c r="L89" s="3">
        <v>539.6</v>
      </c>
      <c r="M89" s="3">
        <v>-282.2</v>
      </c>
      <c r="N89" s="3">
        <v>-510.3</v>
      </c>
      <c r="O89" s="3">
        <v>307.5</v>
      </c>
      <c r="P89" s="3">
        <v>284.60000000000002</v>
      </c>
      <c r="Q89" s="3">
        <v>92</v>
      </c>
      <c r="R89" s="3">
        <v>321.8</v>
      </c>
    </row>
    <row r="90" spans="1:18" x14ac:dyDescent="0.2">
      <c r="A90" t="s">
        <v>315</v>
      </c>
      <c r="B90">
        <v>2015</v>
      </c>
      <c r="C90" t="s">
        <v>7</v>
      </c>
      <c r="D90" t="s">
        <v>47</v>
      </c>
      <c r="E90" t="s">
        <v>30</v>
      </c>
      <c r="F90" t="s">
        <v>316</v>
      </c>
      <c r="G90" t="s">
        <v>53</v>
      </c>
      <c r="H90" t="s">
        <v>317</v>
      </c>
      <c r="I90" s="1">
        <f t="shared" si="1"/>
        <v>1169.5999999999999</v>
      </c>
      <c r="J90" s="6" t="s">
        <v>358</v>
      </c>
      <c r="K90" s="3">
        <v>420</v>
      </c>
      <c r="L90" s="3">
        <v>221.8</v>
      </c>
      <c r="M90" s="3">
        <v>-76.2</v>
      </c>
      <c r="N90" s="3">
        <v>-75.900000000000006</v>
      </c>
      <c r="O90" s="3">
        <v>60.8</v>
      </c>
      <c r="P90" s="3">
        <v>35.5</v>
      </c>
      <c r="Q90" s="3">
        <v>162.5</v>
      </c>
      <c r="R90" s="3">
        <v>97.5</v>
      </c>
    </row>
    <row r="91" spans="1:18" x14ac:dyDescent="0.2">
      <c r="A91" t="s">
        <v>318</v>
      </c>
      <c r="B91">
        <v>2014</v>
      </c>
      <c r="C91" t="s">
        <v>7</v>
      </c>
      <c r="D91" t="s">
        <v>25</v>
      </c>
      <c r="E91" t="s">
        <v>57</v>
      </c>
      <c r="F91" t="s">
        <v>319</v>
      </c>
      <c r="G91" t="s">
        <v>320</v>
      </c>
      <c r="H91" t="s">
        <v>41</v>
      </c>
      <c r="I91" s="1">
        <f t="shared" si="1"/>
        <v>636.5</v>
      </c>
      <c r="J91" s="6" t="s">
        <v>357</v>
      </c>
      <c r="K91" s="5">
        <v>1627</v>
      </c>
      <c r="L91" s="3">
        <v>627</v>
      </c>
      <c r="M91" s="4">
        <v>-1254.8</v>
      </c>
      <c r="N91" s="3">
        <v>-526.1</v>
      </c>
      <c r="O91" s="3">
        <v>354.3</v>
      </c>
      <c r="P91" s="3">
        <v>219.8</v>
      </c>
      <c r="Q91" s="3">
        <v>135.19999999999999</v>
      </c>
      <c r="R91" s="3">
        <v>180.3</v>
      </c>
    </row>
    <row r="92" spans="1:18" x14ac:dyDescent="0.2">
      <c r="A92" t="s">
        <v>321</v>
      </c>
      <c r="B92">
        <v>2011</v>
      </c>
      <c r="C92" t="s">
        <v>7</v>
      </c>
      <c r="D92" t="s">
        <v>47</v>
      </c>
      <c r="E92" t="s">
        <v>9</v>
      </c>
      <c r="F92" t="s">
        <v>322</v>
      </c>
      <c r="G92" t="s">
        <v>38</v>
      </c>
      <c r="H92" t="s">
        <v>199</v>
      </c>
      <c r="I92" s="1" t="e">
        <f t="shared" si="1"/>
        <v>#N/A</v>
      </c>
      <c r="J92" s="6" t="s">
        <v>356</v>
      </c>
      <c r="K92" s="3">
        <v>56.1</v>
      </c>
      <c r="L92" s="3">
        <v>35.200000000000003</v>
      </c>
      <c r="M92" s="3">
        <v>-129.80000000000001</v>
      </c>
      <c r="N92" s="3">
        <v>-48</v>
      </c>
      <c r="O92" s="3">
        <v>94.9</v>
      </c>
      <c r="P92" s="3">
        <v>31.8</v>
      </c>
      <c r="Q92" s="3">
        <v>30.4</v>
      </c>
      <c r="R92" s="3">
        <v>14.9</v>
      </c>
    </row>
    <row r="93" spans="1:18" x14ac:dyDescent="0.2">
      <c r="A93" t="s">
        <v>323</v>
      </c>
      <c r="B93">
        <v>2007</v>
      </c>
      <c r="C93" t="s">
        <v>7</v>
      </c>
      <c r="D93" t="s">
        <v>106</v>
      </c>
      <c r="E93" t="s">
        <v>9</v>
      </c>
      <c r="F93" t="s">
        <v>92</v>
      </c>
      <c r="G93" t="s">
        <v>324</v>
      </c>
      <c r="H93" t="s">
        <v>325</v>
      </c>
      <c r="I93" s="1" t="e">
        <f t="shared" si="1"/>
        <v>#N/A</v>
      </c>
      <c r="J93" s="6" t="s">
        <v>355</v>
      </c>
      <c r="K93" s="3">
        <v>78.099999999999994</v>
      </c>
      <c r="L93" s="3">
        <v>63.4</v>
      </c>
      <c r="M93" s="3">
        <v>33</v>
      </c>
      <c r="N93" s="3">
        <v>-4.8</v>
      </c>
      <c r="O93" s="3">
        <v>66.900000000000006</v>
      </c>
      <c r="P93" s="3">
        <v>58.5</v>
      </c>
      <c r="Q93" s="3" t="s">
        <v>347</v>
      </c>
      <c r="R93" s="3" t="s">
        <v>347</v>
      </c>
    </row>
    <row r="94" spans="1:18" x14ac:dyDescent="0.2">
      <c r="A94" t="s">
        <v>326</v>
      </c>
      <c r="B94">
        <v>2015</v>
      </c>
      <c r="C94" t="s">
        <v>7</v>
      </c>
      <c r="D94" t="s">
        <v>36</v>
      </c>
      <c r="E94" t="s">
        <v>112</v>
      </c>
      <c r="F94" t="s">
        <v>327</v>
      </c>
      <c r="G94" t="s">
        <v>53</v>
      </c>
      <c r="H94" t="s">
        <v>296</v>
      </c>
      <c r="I94" s="1">
        <f t="shared" si="1"/>
        <v>2531.5</v>
      </c>
      <c r="J94" s="6" t="s">
        <v>354</v>
      </c>
      <c r="K94" s="3">
        <v>431.1</v>
      </c>
      <c r="L94" s="3">
        <v>243.8</v>
      </c>
      <c r="M94" s="3">
        <v>58.8</v>
      </c>
      <c r="N94" s="3">
        <v>3.4</v>
      </c>
      <c r="O94" s="3">
        <v>39.5</v>
      </c>
      <c r="P94" s="3">
        <v>24.7</v>
      </c>
      <c r="Q94" s="3">
        <v>29.2</v>
      </c>
      <c r="R94" s="3">
        <v>51</v>
      </c>
    </row>
    <row r="95" spans="1:18" x14ac:dyDescent="0.2">
      <c r="A95" t="s">
        <v>328</v>
      </c>
      <c r="B95">
        <v>2010</v>
      </c>
      <c r="C95" t="s">
        <v>7</v>
      </c>
      <c r="D95" t="s">
        <v>8</v>
      </c>
      <c r="E95" t="s">
        <v>87</v>
      </c>
      <c r="F95" t="s">
        <v>329</v>
      </c>
      <c r="G95" t="s">
        <v>84</v>
      </c>
      <c r="H95" t="s">
        <v>199</v>
      </c>
      <c r="I95" s="1" t="e">
        <f t="shared" si="1"/>
        <v>#N/A</v>
      </c>
      <c r="J95" s="6" t="s">
        <v>353</v>
      </c>
      <c r="K95" s="3">
        <v>57.3</v>
      </c>
      <c r="L95" s="3">
        <v>45.8</v>
      </c>
      <c r="M95" s="3">
        <v>-18.600000000000001</v>
      </c>
      <c r="N95" s="3">
        <v>-13.6</v>
      </c>
      <c r="O95" s="3">
        <v>14.4</v>
      </c>
      <c r="P95" s="3">
        <v>10.6</v>
      </c>
      <c r="Q95" s="3">
        <v>15</v>
      </c>
      <c r="R95" s="3">
        <v>7.7</v>
      </c>
    </row>
    <row r="96" spans="1:18" x14ac:dyDescent="0.2">
      <c r="A96" t="s">
        <v>330</v>
      </c>
      <c r="B96">
        <v>2010</v>
      </c>
      <c r="C96" t="s">
        <v>333</v>
      </c>
      <c r="D96" t="s">
        <v>18</v>
      </c>
      <c r="E96" t="s">
        <v>9</v>
      </c>
      <c r="F96" t="s">
        <v>332</v>
      </c>
      <c r="G96" t="s">
        <v>68</v>
      </c>
      <c r="H96" t="s">
        <v>199</v>
      </c>
      <c r="I96" s="1">
        <f t="shared" si="1"/>
        <v>6832.8</v>
      </c>
      <c r="J96" s="6" t="s">
        <v>307</v>
      </c>
      <c r="K96" s="4">
        <v>5609.3</v>
      </c>
      <c r="L96" s="4">
        <v>9897.2999999999993</v>
      </c>
      <c r="M96" s="4">
        <v>-2075.9</v>
      </c>
      <c r="N96" s="4">
        <v>-3123.4</v>
      </c>
      <c r="O96" s="3">
        <v>996.2</v>
      </c>
      <c r="P96" s="4">
        <v>1203.5</v>
      </c>
      <c r="Q96" s="3">
        <v>40</v>
      </c>
      <c r="R96" s="3">
        <v>68.400000000000006</v>
      </c>
    </row>
    <row r="97" spans="1:18" x14ac:dyDescent="0.2">
      <c r="A97" t="s">
        <v>334</v>
      </c>
      <c r="B97">
        <v>2011</v>
      </c>
      <c r="C97" t="s">
        <v>7</v>
      </c>
      <c r="D97" t="s">
        <v>18</v>
      </c>
      <c r="E97" t="s">
        <v>9</v>
      </c>
      <c r="F97" t="s">
        <v>335</v>
      </c>
      <c r="G97" t="s">
        <v>84</v>
      </c>
      <c r="H97" t="s">
        <v>125</v>
      </c>
      <c r="I97" s="1" t="e">
        <f t="shared" si="1"/>
        <v>#N/A</v>
      </c>
      <c r="J97" s="6" t="s">
        <v>352</v>
      </c>
      <c r="K97" s="3">
        <v>90</v>
      </c>
      <c r="L97" s="3">
        <v>59</v>
      </c>
      <c r="M97" s="3">
        <v>6.4</v>
      </c>
      <c r="N97" s="3">
        <v>5.9</v>
      </c>
      <c r="O97" s="3">
        <v>62</v>
      </c>
      <c r="P97" s="3">
        <v>42.3</v>
      </c>
      <c r="Q97" s="3">
        <v>3.9</v>
      </c>
      <c r="R97" s="3">
        <v>2.6</v>
      </c>
    </row>
    <row r="98" spans="1:18" x14ac:dyDescent="0.2">
      <c r="A98" t="s">
        <v>336</v>
      </c>
      <c r="B98">
        <v>2017</v>
      </c>
      <c r="C98" t="s">
        <v>7</v>
      </c>
      <c r="D98" t="s">
        <v>337</v>
      </c>
      <c r="E98" t="s">
        <v>9</v>
      </c>
      <c r="F98" t="s">
        <v>338</v>
      </c>
      <c r="G98" t="s">
        <v>32</v>
      </c>
      <c r="H98" t="s">
        <v>339</v>
      </c>
      <c r="I98" s="1" t="e">
        <f t="shared" si="1"/>
        <v>#N/A</v>
      </c>
      <c r="J98" s="6" t="s">
        <v>312</v>
      </c>
      <c r="K98" s="3">
        <v>488.4</v>
      </c>
      <c r="L98" s="3">
        <v>674.6</v>
      </c>
      <c r="M98" s="3">
        <v>142.69999999999999</v>
      </c>
      <c r="N98" s="3">
        <v>33.4</v>
      </c>
      <c r="O98" s="3">
        <v>143.9</v>
      </c>
      <c r="P98" s="3">
        <v>330.6</v>
      </c>
      <c r="Q98" s="3"/>
      <c r="R98" s="3"/>
    </row>
    <row r="99" spans="1:18" x14ac:dyDescent="0.2">
      <c r="A99" t="s">
        <v>340</v>
      </c>
      <c r="B99">
        <v>1996</v>
      </c>
      <c r="C99" t="s">
        <v>332</v>
      </c>
      <c r="D99" t="s">
        <v>8</v>
      </c>
      <c r="E99" t="s">
        <v>62</v>
      </c>
      <c r="F99" t="s">
        <v>332</v>
      </c>
      <c r="G99" t="s">
        <v>38</v>
      </c>
      <c r="H99" t="s">
        <v>341</v>
      </c>
      <c r="I99" s="1" t="e">
        <f t="shared" si="1"/>
        <v>#N/A</v>
      </c>
      <c r="J99" s="6" t="s">
        <v>351</v>
      </c>
      <c r="K99" s="4">
        <v>1169.5999999999999</v>
      </c>
      <c r="L99" s="3">
        <v>595</v>
      </c>
      <c r="M99" s="4">
        <v>-1141.5</v>
      </c>
      <c r="N99" s="3">
        <v>-648.20000000000005</v>
      </c>
      <c r="O99" s="3">
        <v>707.4</v>
      </c>
      <c r="P99" s="3">
        <v>393.7</v>
      </c>
      <c r="Q99" s="3">
        <v>371.4</v>
      </c>
      <c r="R99" s="3">
        <v>403.7</v>
      </c>
    </row>
    <row r="100" spans="1:18" x14ac:dyDescent="0.2">
      <c r="A100" t="s">
        <v>342</v>
      </c>
      <c r="B100">
        <v>2008</v>
      </c>
      <c r="C100" t="s">
        <v>136</v>
      </c>
      <c r="D100" t="s">
        <v>25</v>
      </c>
      <c r="E100" t="s">
        <v>57</v>
      </c>
      <c r="F100" t="s">
        <v>32</v>
      </c>
      <c r="G100" t="s">
        <v>343</v>
      </c>
      <c r="H100" t="s">
        <v>344</v>
      </c>
      <c r="I100" s="1">
        <f t="shared" si="1"/>
        <v>7079.4</v>
      </c>
      <c r="J100" s="6" t="s">
        <v>309</v>
      </c>
      <c r="K100" s="3">
        <v>907</v>
      </c>
      <c r="L100" s="3">
        <v>719.2</v>
      </c>
      <c r="M100" s="4">
        <v>-1678.1</v>
      </c>
      <c r="N100" s="4">
        <v>-2847.9</v>
      </c>
      <c r="O100" s="5">
        <v>1281</v>
      </c>
      <c r="P100" s="4">
        <v>1771.6</v>
      </c>
      <c r="Q100" s="3">
        <v>370.2</v>
      </c>
      <c r="R100" s="3">
        <v>548.70000000000005</v>
      </c>
    </row>
    <row r="101" spans="1:18" x14ac:dyDescent="0.2">
      <c r="I101" s="1" t="e">
        <f t="shared" si="1"/>
        <v>#N/A</v>
      </c>
      <c r="J101" s="6" t="s">
        <v>318</v>
      </c>
      <c r="K101" s="3">
        <v>636.5</v>
      </c>
      <c r="L101" s="3">
        <v>437.5</v>
      </c>
      <c r="M101" s="3">
        <v>-312.39999999999998</v>
      </c>
      <c r="N101" s="3">
        <v>-514.1</v>
      </c>
      <c r="O101" s="3">
        <v>377</v>
      </c>
      <c r="P101" s="3">
        <v>443.8</v>
      </c>
      <c r="Q101" s="3">
        <v>258.8</v>
      </c>
      <c r="R101" s="3">
        <v>228.1</v>
      </c>
    </row>
    <row r="102" spans="1:18" x14ac:dyDescent="0.2">
      <c r="I102" s="1" t="e">
        <f t="shared" si="1"/>
        <v>#N/A</v>
      </c>
      <c r="J102" s="6" t="s">
        <v>350</v>
      </c>
      <c r="K102" s="4">
        <v>1456.5</v>
      </c>
      <c r="L102" s="3">
        <v>964.7</v>
      </c>
      <c r="M102" s="4">
        <v>-1909.7</v>
      </c>
      <c r="N102" s="4">
        <v>-2563.3000000000002</v>
      </c>
      <c r="O102" s="3">
        <v>811.4</v>
      </c>
      <c r="P102" s="3">
        <v>731</v>
      </c>
      <c r="Q102" s="3"/>
      <c r="R102" s="3"/>
    </row>
    <row r="103" spans="1:18" x14ac:dyDescent="0.2">
      <c r="I103" s="1" t="e">
        <f t="shared" si="1"/>
        <v>#N/A</v>
      </c>
      <c r="J103" s="6" t="s">
        <v>349</v>
      </c>
      <c r="K103" s="3">
        <v>812.6</v>
      </c>
      <c r="L103" s="3">
        <v>632.5</v>
      </c>
      <c r="M103" s="3">
        <v>-145.6</v>
      </c>
      <c r="N103" s="3">
        <v>-106.5</v>
      </c>
      <c r="O103" s="3">
        <v>105.7</v>
      </c>
      <c r="P103" s="3">
        <v>91.5</v>
      </c>
      <c r="Q103" s="3">
        <v>95.9</v>
      </c>
      <c r="R103" s="3">
        <v>61.2</v>
      </c>
    </row>
    <row r="104" spans="1:18" x14ac:dyDescent="0.2">
      <c r="I104" s="1" t="e">
        <f t="shared" si="1"/>
        <v>#N/A</v>
      </c>
      <c r="J104" s="6" t="s">
        <v>326</v>
      </c>
      <c r="K104" s="4">
        <v>2531.5</v>
      </c>
      <c r="L104" s="4">
        <v>1904.4</v>
      </c>
      <c r="M104" s="3">
        <v>-180.4</v>
      </c>
      <c r="N104" s="3">
        <v>-27.1</v>
      </c>
      <c r="O104" s="3">
        <v>322.89999999999998</v>
      </c>
      <c r="P104" s="3">
        <v>185.7</v>
      </c>
      <c r="Q104" s="3">
        <v>15.3</v>
      </c>
      <c r="R104" s="3">
        <v>8.8000000000000007</v>
      </c>
    </row>
    <row r="105" spans="1:18" x14ac:dyDescent="0.2">
      <c r="I105" s="1" t="e">
        <f t="shared" si="1"/>
        <v>#N/A</v>
      </c>
      <c r="J105" s="6" t="s">
        <v>348</v>
      </c>
      <c r="K105" s="3">
        <v>41.7</v>
      </c>
      <c r="L105" s="3">
        <v>29</v>
      </c>
      <c r="M105" s="3">
        <v>-95</v>
      </c>
      <c r="N105" s="3">
        <v>-55.5</v>
      </c>
      <c r="O105" s="3">
        <v>68</v>
      </c>
      <c r="P105" s="3">
        <v>43.1</v>
      </c>
      <c r="Q105" s="3" t="s">
        <v>347</v>
      </c>
      <c r="R105" s="3" t="s">
        <v>347</v>
      </c>
    </row>
    <row r="106" spans="1:18" x14ac:dyDescent="0.2">
      <c r="I106" s="1" t="e">
        <f t="shared" si="1"/>
        <v>#N/A</v>
      </c>
      <c r="J106" s="6" t="s">
        <v>346</v>
      </c>
      <c r="K106" s="4">
        <v>2024.3</v>
      </c>
      <c r="L106" s="3">
        <v>140.69999999999999</v>
      </c>
      <c r="M106" s="5">
        <v>-1272</v>
      </c>
      <c r="N106" s="3">
        <v>-390.3</v>
      </c>
      <c r="O106" s="3">
        <v>263</v>
      </c>
      <c r="P106" s="3">
        <v>50.73</v>
      </c>
      <c r="Q106" s="3">
        <v>215.8</v>
      </c>
      <c r="R106" s="3">
        <v>175.5</v>
      </c>
    </row>
    <row r="107" spans="1:18" x14ac:dyDescent="0.2">
      <c r="I107" s="1" t="e">
        <f t="shared" si="1"/>
        <v>#N/A</v>
      </c>
      <c r="J107" s="6" t="s">
        <v>330</v>
      </c>
      <c r="K107" s="4">
        <v>6832.8</v>
      </c>
      <c r="L107" s="4">
        <v>4977.3</v>
      </c>
      <c r="M107" s="5">
        <v>2909</v>
      </c>
      <c r="N107" s="4">
        <v>2120.3000000000002</v>
      </c>
      <c r="O107" s="3">
        <v>623</v>
      </c>
      <c r="P107" s="3">
        <v>459</v>
      </c>
      <c r="Q107" s="3"/>
      <c r="R107" s="3"/>
    </row>
    <row r="108" spans="1:18" x14ac:dyDescent="0.2">
      <c r="I108" s="1" t="e">
        <f t="shared" si="1"/>
        <v>#N/A</v>
      </c>
      <c r="J108" s="6" t="s">
        <v>345</v>
      </c>
      <c r="K108" s="3">
        <v>243.7</v>
      </c>
      <c r="L108" s="3">
        <v>138.4</v>
      </c>
      <c r="M108" s="3">
        <v>-412.4</v>
      </c>
      <c r="N108" s="3">
        <v>-398.8</v>
      </c>
      <c r="O108" s="3">
        <v>130</v>
      </c>
      <c r="P108" s="3">
        <v>93.3</v>
      </c>
      <c r="Q108" s="3">
        <v>165</v>
      </c>
      <c r="R108" s="3">
        <v>97.8</v>
      </c>
    </row>
    <row r="109" spans="1:18" x14ac:dyDescent="0.2">
      <c r="I109" s="1" t="e">
        <f t="shared" si="1"/>
        <v>#N/A</v>
      </c>
      <c r="J109" s="6" t="s">
        <v>342</v>
      </c>
      <c r="K109" s="4">
        <v>7079.4</v>
      </c>
      <c r="L109" s="4">
        <v>4192.3999999999996</v>
      </c>
      <c r="M109" s="3">
        <v>-971</v>
      </c>
      <c r="N109" s="4">
        <v>-1222.5</v>
      </c>
      <c r="O109" s="5">
        <v>1465</v>
      </c>
      <c r="P109" s="4">
        <v>1633.1</v>
      </c>
      <c r="Q109" s="4">
        <v>1227.4000000000001</v>
      </c>
      <c r="R109" s="4">
        <v>1216.8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54BC-5CDA-DD49-9237-DB2E22169CD4}">
  <dimension ref="A1"/>
  <sheetViews>
    <sheetView workbookViewId="0">
      <selection sqref="A1:I109"/>
    </sheetView>
  </sheetViews>
  <sheetFormatPr baseColWidth="10" defaultColWidth="8.83203125" defaultRowHeight="15" x14ac:dyDescent="0.2"/>
  <cols>
    <col min="1" max="1" width="16.6640625" style="3" bestFit="1" customWidth="1"/>
    <col min="2" max="3" width="22.1640625" style="3" bestFit="1" customWidth="1"/>
    <col min="4" max="5" width="15.83203125" style="3" bestFit="1" customWidth="1"/>
    <col min="6" max="7" width="21" style="3" bestFit="1" customWidth="1"/>
    <col min="8" max="8" width="24.6640625" style="3" bestFit="1" customWidth="1"/>
    <col min="9" max="9" width="23.83203125" style="3" bestFit="1" customWidth="1"/>
    <col min="10" max="16384" width="8.832031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 PIMPALKHUTE - 70472019152</dc:creator>
  <cp:lastModifiedBy>SUMEDH PIMPALKHUTE - 70472019152</cp:lastModifiedBy>
  <dcterms:created xsi:type="dcterms:W3CDTF">2024-02-06T18:17:04Z</dcterms:created>
  <dcterms:modified xsi:type="dcterms:W3CDTF">2024-02-06T19:55:24Z</dcterms:modified>
</cp:coreProperties>
</file>