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ocs\Ishita\CambridgeCoding\"/>
    </mc:Choice>
  </mc:AlternateContent>
  <xr:revisionPtr revIDLastSave="0" documentId="13_ncr:1_{9CADAFFC-4A1A-41C0-849C-5EB7CD500A40}" xr6:coauthVersionLast="36" xr6:coauthVersionMax="36" xr10:uidLastSave="{00000000-0000-0000-0000-000000000000}"/>
  <bookViews>
    <workbookView xWindow="0" yWindow="0" windowWidth="17256" windowHeight="5640" xr2:uid="{00000000-000D-0000-FFFF-FFFF00000000}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P6" i="1" l="1"/>
  <c r="O6" i="1"/>
  <c r="P24" i="1"/>
  <c r="O24" i="1"/>
  <c r="J7" i="1" l="1"/>
  <c r="N5" i="1" s="1"/>
  <c r="K7" i="1"/>
  <c r="O5" i="1" s="1"/>
  <c r="P5" i="1" s="1"/>
  <c r="G13" i="1"/>
  <c r="O4" i="1" s="1"/>
  <c r="F13" i="1"/>
  <c r="N4" i="1" s="1"/>
  <c r="C33" i="1"/>
  <c r="O3" i="1" s="1"/>
  <c r="B33" i="1"/>
  <c r="N3" i="1" s="1"/>
  <c r="P3" i="1" l="1"/>
  <c r="P4" i="1"/>
  <c r="N6" i="1"/>
</calcChain>
</file>

<file path=xl/sharedStrings.xml><?xml version="1.0" encoding="utf-8"?>
<sst xmlns="http://schemas.openxmlformats.org/spreadsheetml/2006/main" count="80" uniqueCount="19">
  <si>
    <t>PLY</t>
  </si>
  <si>
    <t>WINNER</t>
  </si>
  <si>
    <t>AlphaBeta</t>
  </si>
  <si>
    <t>MiniMax</t>
  </si>
  <si>
    <t>Average Runtimes</t>
  </si>
  <si>
    <t>Ratio</t>
  </si>
  <si>
    <t>AlphaBeta Time</t>
  </si>
  <si>
    <t>MiniMax Time</t>
  </si>
  <si>
    <t>Runtimes and Winners for PLY=1</t>
  </si>
  <si>
    <t>Runtimes and Winners for PLY=3</t>
  </si>
  <si>
    <t>Runtimes and Winners for PLY=2</t>
  </si>
  <si>
    <t xml:space="preserve">Average </t>
  </si>
  <si>
    <t>WinRatio</t>
  </si>
  <si>
    <t>AB:MM</t>
  </si>
  <si>
    <t>PLY = 4</t>
  </si>
  <si>
    <t>(1, 1, 1, 'Blue', 160441, 2106828)</t>
  </si>
  <si>
    <t>(2, 1, 1, 'Blue', 176045, 1987451)</t>
  </si>
  <si>
    <t>Blue', 177765, 1961313</t>
  </si>
  <si>
    <t>Runtimes and Winners for PLY=4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</si>
</sst>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2" fontId="0" fillId="0" borderId="0" xfId="0" applyNumberFormat="1"/>
    <xf numFmtId="0" fontId="3" fillId="0" borderId="0" xfId="0" applyFont="1"/>
    <xf numFmtId="0" fontId="2" fillId="2" borderId="0" xfId="0" applyFont="1" applyFill="1"/>
    <xf numFmtId="0" fontId="2" fillId="0" borderId="0" xfId="0" applyFont="1"/>
    <xf numFmtId="2" fontId="2" fillId="0" borderId="0" xfId="0" applyNumberFormat="1" applyFont="1"/>
    <xf numFmtId="20" fontId="3" fillId="0" borderId="0" xfId="0" applyNumberFormat="1" applyFont="1"/>
    <xf numFmtId="0" fontId="3" fillId="0" borderId="0" xfId="0" quotePrefix="1" applyFont="1"/>
    <xf numFmtId="0" fontId="2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3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AlphaBeta vs MiniMax Time (LogScale)</a:t>
            </a:r>
          </a:p>
        </c:rich>
      </c:tx>
      <c:layout>
        <c:manualLayout>
          <c:xMode val="edge"/>
          <c:yMode val="edge"/>
          <c:x val="0.1361263026693902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1'!$N$2</c:f>
              <c:strCache>
                <c:ptCount val="1"/>
                <c:pt idx="0">
                  <c:v>AlphaBeta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'Sheet 1'!$M$3:$M$6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'Sheet 1'!$N$3:$N$6</c:f>
              <c:numCache>
                <c:formatCode>#,##0</c:formatCode>
                <c:ptCount val="4"/>
                <c:pt idx="0">
                  <c:v>2429.7333333333331</c:v>
                </c:pt>
                <c:pt idx="1">
                  <c:v>20648.599999999999</c:v>
                </c:pt>
                <c:pt idx="2">
                  <c:v>57071</c:v>
                </c:pt>
                <c:pt idx="3">
                  <c:v>172411.25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83-4497-AC0E-E44432FD2248}"/>
            </c:ext>
          </c:extLst>
        </c:ser>
        <c:ser>
          <c:idx val="1"/>
          <c:order val="1"/>
          <c:tx>
            <c:strRef>
              <c:f>'Sheet 1'!$O$2</c:f>
              <c:strCache>
                <c:ptCount val="1"/>
                <c:pt idx="0">
                  <c:v>MiniMax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'Sheet 1'!$M$3:$M$6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'Sheet 1'!$O$3:$O$6</c:f>
              <c:numCache>
                <c:formatCode>#,##0</c:formatCode>
                <c:ptCount val="4"/>
                <c:pt idx="0">
                  <c:v>5173.1333333333332</c:v>
                </c:pt>
                <c:pt idx="1">
                  <c:v>63303.9</c:v>
                </c:pt>
                <c:pt idx="2">
                  <c:v>468242.75</c:v>
                </c:pt>
                <c:pt idx="3">
                  <c:v>2034770.25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83-4497-AC0E-E44432FD2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923904"/>
        <c:axId val="456921608"/>
      </c:barChart>
      <c:catAx>
        <c:axId val="45692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PLY,</a:t>
                </a:r>
                <a:r>
                  <a:rPr lang="en-GB" baseline="0"/>
                  <a:t> Depth Of Search Tree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921608"/>
        <c:crosses val="autoZero"/>
        <c:auto val="1"/>
        <c:lblAlgn val="ctr"/>
        <c:lblOffset val="100"/>
        <c:noMultiLvlLbl val="0"/>
      </c:catAx>
      <c:valAx>
        <c:axId val="456921608"/>
        <c:scaling>
          <c:logBase val="9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(Log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92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AlphaBeta vs MiniMax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1'!$N$2</c:f>
              <c:strCache>
                <c:ptCount val="1"/>
                <c:pt idx="0">
                  <c:v>AlphaBeta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'Sheet 1'!$M$3:$M$6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'Sheet 1'!$N$3:$N$6</c:f>
              <c:numCache>
                <c:formatCode>#,##0</c:formatCode>
                <c:ptCount val="4"/>
                <c:pt idx="0">
                  <c:v>2429.7333333333331</c:v>
                </c:pt>
                <c:pt idx="1">
                  <c:v>20648.599999999999</c:v>
                </c:pt>
                <c:pt idx="2">
                  <c:v>57071</c:v>
                </c:pt>
                <c:pt idx="3">
                  <c:v>172411.25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CF-4E32-A649-2842AE5296D0}"/>
            </c:ext>
          </c:extLst>
        </c:ser>
        <c:ser>
          <c:idx val="1"/>
          <c:order val="1"/>
          <c:tx>
            <c:strRef>
              <c:f>'Sheet 1'!$O$2</c:f>
              <c:strCache>
                <c:ptCount val="1"/>
                <c:pt idx="0">
                  <c:v>MiniMax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'Sheet 1'!$M$3:$M$6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'Sheet 1'!$O$3:$O$6</c:f>
              <c:numCache>
                <c:formatCode>#,##0</c:formatCode>
                <c:ptCount val="4"/>
                <c:pt idx="0">
                  <c:v>5173.1333333333332</c:v>
                </c:pt>
                <c:pt idx="1">
                  <c:v>63303.9</c:v>
                </c:pt>
                <c:pt idx="2">
                  <c:v>468242.75</c:v>
                </c:pt>
                <c:pt idx="3">
                  <c:v>2034770.25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CF-4E32-A649-2842AE529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923904"/>
        <c:axId val="456921608"/>
      </c:barChart>
      <c:catAx>
        <c:axId val="45692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PLY,</a:t>
                </a:r>
                <a:r>
                  <a:rPr lang="en-GB" baseline="0"/>
                  <a:t> Depth Of Search Tree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921608"/>
        <c:crosses val="autoZero"/>
        <c:auto val="1"/>
        <c:lblAlgn val="ctr"/>
        <c:lblOffset val="100"/>
        <c:noMultiLvlLbl val="0"/>
      </c:catAx>
      <c:valAx>
        <c:axId val="45692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92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280069</xdr:colOff>
      <xdr:row>15</xdr:row>
      <xdr:rowOff>76840</xdr:rowOff>
    </xdr:from>
    <xdr:to>
      <xdr:col>23</xdr:col>
      <xdr:colOff>232844</xdr:colOff>
      <xdr:row>30</xdr:row>
      <xdr:rowOff>132309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BB2427-5DF8-4187-A46A-DDC1A9847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239486</xdr:colOff>
      <xdr:row>0</xdr:row>
      <xdr:rowOff>0</xdr:rowOff>
    </xdr:from>
    <xdr:to>
      <xdr:col>23</xdr:col>
      <xdr:colOff>160966</xdr:colOff>
      <xdr:row>14</xdr:row>
      <xdr:rowOff>55469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C1370F-DBE0-4189-AA72-7E48A5594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"/>
  <sheetViews>
    <sheetView tabSelected="1" zoomScale="80" zoomScaleNormal="80" workbookViewId="0">
      <pane ySplit="2" topLeftCell="A3" activePane="bottomLeft" state="frozen"/>
      <selection pane="bottomLeft" activeCell="O30" sqref="O30"/>
    </sheetView>
  </sheetViews>
  <sheetFormatPr defaultRowHeight="14.4" x14ac:dyDescent="0.3"/>
  <cols>
    <col min="1" max="1" width="10" style="3" bestFit="1" customWidth="1"/>
    <col min="2" max="2" width="14.88671875" style="3" bestFit="1" customWidth="1"/>
    <col min="3" max="3" width="13.33203125" style="3" bestFit="1" customWidth="1"/>
    <col min="4" max="4" width="3.21875" style="3" customWidth="1"/>
    <col min="5" max="5" width="10" style="3" bestFit="1" customWidth="1"/>
    <col min="6" max="6" width="14.88671875" style="3" bestFit="1" customWidth="1"/>
    <col min="7" max="7" width="13.33203125" style="3" bestFit="1" customWidth="1"/>
    <col min="8" max="8" width="3.21875" style="3" customWidth="1"/>
    <col min="9" max="9" width="10" style="3" bestFit="1" customWidth="1"/>
    <col min="10" max="10" width="14.88671875" style="3" bestFit="1" customWidth="1"/>
    <col min="11" max="11" width="13.33203125" style="3" bestFit="1" customWidth="1"/>
    <col min="12" max="12" width="3.21875" customWidth="1"/>
    <col min="13" max="13" width="4.21875" bestFit="1" customWidth="1"/>
    <col min="14" max="14" width="14.88671875" bestFit="1" customWidth="1"/>
    <col min="15" max="15" width="13.33203125" bestFit="1" customWidth="1"/>
    <col min="16" max="16" width="13.44140625" bestFit="1" customWidth="1"/>
  </cols>
  <sheetData>
    <row r="1" spans="1:16" x14ac:dyDescent="0.3">
      <c r="A1" s="9" t="s">
        <v>8</v>
      </c>
      <c r="B1" s="9"/>
      <c r="C1" s="9"/>
      <c r="E1" s="9" t="s">
        <v>10</v>
      </c>
      <c r="F1" s="9"/>
      <c r="G1" s="9"/>
      <c r="I1" s="9" t="s">
        <v>9</v>
      </c>
      <c r="J1" s="9"/>
      <c r="K1" s="9"/>
      <c r="M1" s="10" t="s">
        <v>4</v>
      </c>
      <c r="N1" s="10"/>
      <c r="O1" s="10"/>
      <c r="P1" s="10"/>
    </row>
    <row r="2" spans="1:16" x14ac:dyDescent="0.3">
      <c r="A2" s="4" t="s">
        <v>1</v>
      </c>
      <c r="B2" s="4" t="s">
        <v>6</v>
      </c>
      <c r="C2" s="4" t="s">
        <v>7</v>
      </c>
      <c r="E2" s="4" t="s">
        <v>1</v>
      </c>
      <c r="F2" s="4" t="s">
        <v>6</v>
      </c>
      <c r="G2" s="4" t="s">
        <v>7</v>
      </c>
      <c r="I2" s="4" t="s">
        <v>1</v>
      </c>
      <c r="J2" s="4" t="s">
        <v>6</v>
      </c>
      <c r="K2" s="4" t="s">
        <v>7</v>
      </c>
      <c r="M2" s="1" t="s">
        <v>0</v>
      </c>
      <c r="N2" s="1" t="s">
        <v>6</v>
      </c>
      <c r="O2" s="1" t="s">
        <v>7</v>
      </c>
      <c r="P2" s="1" t="s">
        <v>5</v>
      </c>
    </row>
    <row r="3" spans="1:16" x14ac:dyDescent="0.3">
      <c r="A3" s="3" t="s">
        <v>2</v>
      </c>
      <c r="B3" s="3">
        <v>2450</v>
      </c>
      <c r="C3" s="3">
        <v>5190</v>
      </c>
      <c r="E3" s="3" t="s">
        <v>3</v>
      </c>
      <c r="F3" s="3">
        <v>16082</v>
      </c>
      <c r="G3" s="3">
        <v>57480</v>
      </c>
      <c r="I3" s="3" t="s">
        <v>2</v>
      </c>
      <c r="J3" s="3">
        <v>54615</v>
      </c>
      <c r="K3" s="3">
        <v>451637</v>
      </c>
      <c r="M3">
        <v>1</v>
      </c>
      <c r="N3" s="11">
        <f>B33</f>
        <v>2429.7333333333331</v>
      </c>
      <c r="O3" s="11">
        <f>C33</f>
        <v>5173.1333333333332</v>
      </c>
      <c r="P3" s="2">
        <f>O3/N3</f>
        <v>2.1290950995994073</v>
      </c>
    </row>
    <row r="4" spans="1:16" x14ac:dyDescent="0.3">
      <c r="A4" s="3" t="s">
        <v>2</v>
      </c>
      <c r="B4" s="3">
        <v>2401</v>
      </c>
      <c r="C4" s="3">
        <v>5015</v>
      </c>
      <c r="E4" s="3" t="s">
        <v>2</v>
      </c>
      <c r="F4" s="3">
        <v>32187</v>
      </c>
      <c r="G4" s="3">
        <v>93610</v>
      </c>
      <c r="I4" s="3" t="s">
        <v>2</v>
      </c>
      <c r="J4" s="3">
        <v>37815</v>
      </c>
      <c r="K4" s="3">
        <v>313436</v>
      </c>
      <c r="M4">
        <v>2</v>
      </c>
      <c r="N4" s="11">
        <f>F13</f>
        <v>20648.599999999999</v>
      </c>
      <c r="O4" s="11">
        <f>G13</f>
        <v>63303.9</v>
      </c>
      <c r="P4" s="2">
        <f t="shared" ref="P4:P6" si="0">O4/N4</f>
        <v>3.065772013598985</v>
      </c>
    </row>
    <row r="5" spans="1:16" x14ac:dyDescent="0.3">
      <c r="A5" s="3" t="s">
        <v>2</v>
      </c>
      <c r="B5" s="3">
        <v>2317</v>
      </c>
      <c r="C5" s="3">
        <v>4742</v>
      </c>
      <c r="E5" s="3" t="s">
        <v>3</v>
      </c>
      <c r="F5" s="3">
        <v>21353</v>
      </c>
      <c r="G5" s="3">
        <v>69898</v>
      </c>
      <c r="I5" s="3" t="s">
        <v>2</v>
      </c>
      <c r="J5" s="3">
        <v>74358</v>
      </c>
      <c r="K5" s="3">
        <v>599573</v>
      </c>
      <c r="M5">
        <v>3</v>
      </c>
      <c r="N5" s="11">
        <f>J7</f>
        <v>57071</v>
      </c>
      <c r="O5" s="11">
        <f>K7</f>
        <v>468242.75</v>
      </c>
      <c r="P5" s="2">
        <f t="shared" si="0"/>
        <v>8.2045653659476798</v>
      </c>
    </row>
    <row r="6" spans="1:16" x14ac:dyDescent="0.3">
      <c r="A6" s="3" t="s">
        <v>2</v>
      </c>
      <c r="B6" s="3">
        <v>2591</v>
      </c>
      <c r="C6" s="3">
        <v>5002</v>
      </c>
      <c r="E6" s="3" t="s">
        <v>2</v>
      </c>
      <c r="F6" s="3">
        <v>26890</v>
      </c>
      <c r="G6" s="3">
        <v>82983</v>
      </c>
      <c r="I6" s="3" t="s">
        <v>2</v>
      </c>
      <c r="J6" s="3">
        <v>61496</v>
      </c>
      <c r="K6" s="3">
        <v>508325</v>
      </c>
      <c r="M6">
        <v>4</v>
      </c>
      <c r="N6" s="11">
        <f>O24</f>
        <v>172411.25</v>
      </c>
      <c r="O6" s="11">
        <f>P24</f>
        <v>2034770.25</v>
      </c>
      <c r="P6" s="2">
        <f t="shared" si="0"/>
        <v>11.801841527162525</v>
      </c>
    </row>
    <row r="7" spans="1:16" x14ac:dyDescent="0.3">
      <c r="A7" s="3" t="s">
        <v>2</v>
      </c>
      <c r="B7" s="3">
        <v>2193</v>
      </c>
      <c r="C7" s="3">
        <v>4727</v>
      </c>
      <c r="E7" s="3" t="s">
        <v>3</v>
      </c>
      <c r="F7" s="3">
        <v>25096</v>
      </c>
      <c r="G7" s="3">
        <v>72713</v>
      </c>
      <c r="I7" s="5" t="s">
        <v>11</v>
      </c>
      <c r="J7" s="6">
        <f>AVERAGE(J3:J6)</f>
        <v>57071</v>
      </c>
      <c r="K7" s="6">
        <f>AVERAGE(K3:K6)</f>
        <v>468242.75</v>
      </c>
    </row>
    <row r="8" spans="1:16" x14ac:dyDescent="0.3">
      <c r="A8" s="3" t="s">
        <v>2</v>
      </c>
      <c r="B8" s="3">
        <v>2366</v>
      </c>
      <c r="C8" s="3">
        <v>4973</v>
      </c>
      <c r="E8" s="3" t="s">
        <v>3</v>
      </c>
      <c r="F8" s="3">
        <v>15632</v>
      </c>
      <c r="G8" s="3">
        <v>49940</v>
      </c>
    </row>
    <row r="9" spans="1:16" x14ac:dyDescent="0.3">
      <c r="A9" s="3" t="s">
        <v>2</v>
      </c>
      <c r="B9" s="3">
        <v>2359</v>
      </c>
      <c r="C9" s="3">
        <v>5006</v>
      </c>
      <c r="E9" s="3" t="s">
        <v>2</v>
      </c>
      <c r="F9" s="3">
        <v>15377</v>
      </c>
      <c r="G9" s="3">
        <v>48340</v>
      </c>
    </row>
    <row r="10" spans="1:16" x14ac:dyDescent="0.3">
      <c r="A10" s="3" t="s">
        <v>2</v>
      </c>
      <c r="B10" s="3">
        <v>2217</v>
      </c>
      <c r="C10" s="3">
        <v>4460</v>
      </c>
      <c r="E10" s="3" t="s">
        <v>3</v>
      </c>
      <c r="F10" s="3">
        <v>20822</v>
      </c>
      <c r="G10" s="3">
        <v>62789</v>
      </c>
    </row>
    <row r="11" spans="1:16" x14ac:dyDescent="0.3">
      <c r="A11" s="3" t="s">
        <v>2</v>
      </c>
      <c r="B11" s="3">
        <v>2414</v>
      </c>
      <c r="C11" s="3">
        <v>5472</v>
      </c>
      <c r="E11" s="3" t="s">
        <v>2</v>
      </c>
      <c r="F11" s="3">
        <v>13268</v>
      </c>
      <c r="G11" s="3">
        <v>40191</v>
      </c>
    </row>
    <row r="12" spans="1:16" x14ac:dyDescent="0.3">
      <c r="A12" s="3" t="s">
        <v>2</v>
      </c>
      <c r="B12" s="3">
        <v>2536</v>
      </c>
      <c r="C12" s="3">
        <v>5600</v>
      </c>
      <c r="E12" s="3" t="s">
        <v>3</v>
      </c>
      <c r="F12" s="3">
        <v>19779</v>
      </c>
      <c r="G12" s="3">
        <v>55095</v>
      </c>
    </row>
    <row r="13" spans="1:16" x14ac:dyDescent="0.3">
      <c r="A13" s="3" t="s">
        <v>2</v>
      </c>
      <c r="B13" s="3">
        <v>2860</v>
      </c>
      <c r="C13" s="3">
        <v>6498</v>
      </c>
      <c r="E13" s="5" t="s">
        <v>11</v>
      </c>
      <c r="F13" s="6">
        <f>AVERAGE(F3:F12)</f>
        <v>20648.599999999999</v>
      </c>
      <c r="G13" s="6">
        <f>AVERAGE(G3:G12)</f>
        <v>63303.9</v>
      </c>
    </row>
    <row r="14" spans="1:16" x14ac:dyDescent="0.3">
      <c r="A14" s="3" t="s">
        <v>2</v>
      </c>
      <c r="B14" s="3">
        <v>2108</v>
      </c>
      <c r="C14" s="3">
        <v>4732</v>
      </c>
    </row>
    <row r="15" spans="1:16" x14ac:dyDescent="0.3">
      <c r="A15" s="3" t="s">
        <v>2</v>
      </c>
      <c r="B15" s="3">
        <v>2437</v>
      </c>
      <c r="C15" s="3">
        <v>4815</v>
      </c>
      <c r="J15" s="3" t="s">
        <v>14</v>
      </c>
    </row>
    <row r="16" spans="1:16" x14ac:dyDescent="0.3">
      <c r="A16" s="3" t="s">
        <v>2</v>
      </c>
      <c r="B16" s="3">
        <v>1911</v>
      </c>
      <c r="C16" s="3">
        <v>4697</v>
      </c>
      <c r="J16" s="8" t="s">
        <v>17</v>
      </c>
    </row>
    <row r="17" spans="1:16" x14ac:dyDescent="0.3">
      <c r="A17" s="3" t="s">
        <v>2</v>
      </c>
      <c r="B17" s="3">
        <v>1848</v>
      </c>
      <c r="C17" s="3">
        <v>3929</v>
      </c>
      <c r="J17" s="3" t="s">
        <v>15</v>
      </c>
    </row>
    <row r="18" spans="1:16" x14ac:dyDescent="0.3">
      <c r="A18" s="3" t="s">
        <v>2</v>
      </c>
      <c r="B18" s="3">
        <v>2340</v>
      </c>
      <c r="C18" s="3">
        <v>4754</v>
      </c>
      <c r="F18" s="3" t="s">
        <v>12</v>
      </c>
      <c r="J18" s="3" t="s">
        <v>16</v>
      </c>
      <c r="N18" s="9" t="s">
        <v>18</v>
      </c>
      <c r="O18" s="9"/>
      <c r="P18" s="9"/>
    </row>
    <row r="19" spans="1:16" x14ac:dyDescent="0.3">
      <c r="A19" s="3" t="s">
        <v>2</v>
      </c>
      <c r="B19" s="3">
        <v>2522</v>
      </c>
      <c r="C19" s="3">
        <v>5115</v>
      </c>
      <c r="F19" s="3" t="s">
        <v>0</v>
      </c>
      <c r="G19" s="3" t="s">
        <v>13</v>
      </c>
      <c r="N19" s="4" t="s">
        <v>1</v>
      </c>
      <c r="O19" s="4" t="s">
        <v>6</v>
      </c>
      <c r="P19" s="4" t="s">
        <v>7</v>
      </c>
    </row>
    <row r="20" spans="1:16" x14ac:dyDescent="0.3">
      <c r="A20" s="3" t="s">
        <v>2</v>
      </c>
      <c r="B20" s="3">
        <v>2244</v>
      </c>
      <c r="C20" s="3">
        <v>5099</v>
      </c>
      <c r="F20" s="3">
        <v>1</v>
      </c>
      <c r="G20" s="7">
        <v>4.1666666666666664E-2</v>
      </c>
      <c r="N20" s="3" t="s">
        <v>3</v>
      </c>
      <c r="O20" s="3">
        <v>177765</v>
      </c>
      <c r="P20" s="3">
        <v>1961313</v>
      </c>
    </row>
    <row r="21" spans="1:16" x14ac:dyDescent="0.3">
      <c r="A21" s="3" t="s">
        <v>2</v>
      </c>
      <c r="B21" s="3">
        <v>2202</v>
      </c>
      <c r="C21" s="3">
        <v>4600</v>
      </c>
      <c r="F21" s="3">
        <v>2</v>
      </c>
      <c r="G21" s="7">
        <v>4.2361111111111106E-2</v>
      </c>
      <c r="N21" s="3" t="s">
        <v>3</v>
      </c>
      <c r="O21" s="3">
        <v>160441</v>
      </c>
      <c r="P21" s="3">
        <v>2106828</v>
      </c>
    </row>
    <row r="22" spans="1:16" x14ac:dyDescent="0.3">
      <c r="A22" s="3" t="s">
        <v>2</v>
      </c>
      <c r="B22" s="3">
        <v>2887</v>
      </c>
      <c r="C22" s="3">
        <v>6045</v>
      </c>
      <c r="N22" s="3" t="s">
        <v>3</v>
      </c>
      <c r="O22" s="3">
        <v>176045</v>
      </c>
      <c r="P22" s="3">
        <v>1987451</v>
      </c>
    </row>
    <row r="23" spans="1:16" x14ac:dyDescent="0.3">
      <c r="A23" s="3" t="s">
        <v>2</v>
      </c>
      <c r="B23" s="3">
        <v>2452</v>
      </c>
      <c r="C23" s="3">
        <v>5044</v>
      </c>
      <c r="N23" s="3" t="s">
        <v>3</v>
      </c>
      <c r="O23" s="3">
        <v>175394</v>
      </c>
      <c r="P23" s="3">
        <v>2083489</v>
      </c>
    </row>
    <row r="24" spans="1:16" x14ac:dyDescent="0.3">
      <c r="A24" s="3" t="s">
        <v>2</v>
      </c>
      <c r="B24" s="3">
        <v>2775</v>
      </c>
      <c r="C24" s="3">
        <v>6020</v>
      </c>
      <c r="N24" s="5" t="s">
        <v>11</v>
      </c>
      <c r="O24" s="6">
        <f>AVERAGE(O20:O23)</f>
        <v>172411.25</v>
      </c>
      <c r="P24" s="6">
        <f>AVERAGE(P20:P23)</f>
        <v>2034770.25</v>
      </c>
    </row>
    <row r="25" spans="1:16" x14ac:dyDescent="0.3">
      <c r="A25" s="3" t="s">
        <v>2</v>
      </c>
      <c r="B25" s="3">
        <v>2369</v>
      </c>
      <c r="C25" s="3">
        <v>4604</v>
      </c>
      <c r="N25" s="3"/>
      <c r="O25" s="3"/>
      <c r="P25" s="3"/>
    </row>
    <row r="26" spans="1:16" x14ac:dyDescent="0.3">
      <c r="A26" s="3" t="s">
        <v>2</v>
      </c>
      <c r="B26" s="3">
        <v>2198</v>
      </c>
      <c r="C26" s="3">
        <v>5032</v>
      </c>
      <c r="N26" s="3"/>
      <c r="O26" s="3"/>
      <c r="P26" s="3"/>
    </row>
    <row r="27" spans="1:16" x14ac:dyDescent="0.3">
      <c r="A27" s="3" t="s">
        <v>2</v>
      </c>
      <c r="B27" s="3">
        <v>3337</v>
      </c>
      <c r="C27" s="3">
        <v>7220</v>
      </c>
      <c r="N27" s="3"/>
      <c r="O27" s="3"/>
      <c r="P27" s="3"/>
    </row>
    <row r="28" spans="1:16" x14ac:dyDescent="0.3">
      <c r="A28" s="3" t="s">
        <v>2</v>
      </c>
      <c r="B28" s="3">
        <v>2521</v>
      </c>
      <c r="C28" s="3">
        <v>5258</v>
      </c>
      <c r="N28" s="3"/>
      <c r="O28" s="3"/>
      <c r="P28" s="3"/>
    </row>
    <row r="29" spans="1:16" x14ac:dyDescent="0.3">
      <c r="A29" s="3" t="s">
        <v>2</v>
      </c>
      <c r="B29" s="3">
        <v>2522</v>
      </c>
      <c r="C29" s="3">
        <v>5378</v>
      </c>
      <c r="N29" s="3"/>
      <c r="O29" s="3"/>
      <c r="P29" s="3"/>
    </row>
    <row r="30" spans="1:16" x14ac:dyDescent="0.3">
      <c r="A30" s="3" t="s">
        <v>2</v>
      </c>
      <c r="B30" s="3">
        <v>2087</v>
      </c>
      <c r="C30" s="3">
        <v>4628</v>
      </c>
    </row>
    <row r="31" spans="1:16" x14ac:dyDescent="0.3">
      <c r="A31" s="3" t="s">
        <v>2</v>
      </c>
      <c r="B31" s="3">
        <v>2483</v>
      </c>
      <c r="C31" s="3">
        <v>4923</v>
      </c>
    </row>
    <row r="32" spans="1:16" x14ac:dyDescent="0.3">
      <c r="A32" s="3" t="s">
        <v>2</v>
      </c>
      <c r="B32" s="3">
        <v>2945</v>
      </c>
      <c r="C32" s="3">
        <v>6616</v>
      </c>
    </row>
    <row r="33" spans="1:3" x14ac:dyDescent="0.3">
      <c r="A33" s="5" t="s">
        <v>11</v>
      </c>
      <c r="B33" s="6">
        <f>AVERAGE(B3:B32)</f>
        <v>2429.7333333333331</v>
      </c>
      <c r="C33" s="6">
        <f>AVERAGE(C3:C32)</f>
        <v>5173.1333333333332</v>
      </c>
    </row>
  </sheetData>
  <mergeCells count="5">
    <mergeCell ref="N18:P18"/>
    <mergeCell ref="A1:C1"/>
    <mergeCell ref="E1:G1"/>
    <mergeCell ref="I1:K1"/>
    <mergeCell ref="M1:P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kswaroop</dc:creator>
  <cp:lastModifiedBy>kswaroop</cp:lastModifiedBy>
  <dcterms:created xsi:type="dcterms:W3CDTF">2018-09-16T20:25:16Z</dcterms:created>
  <dcterms:modified xsi:type="dcterms:W3CDTF">2018-09-17T00:32:33Z</dcterms:modified>
</cp:coreProperties>
</file>