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amosh\Desktop\ODE\GBB\Project\Project Siteplan Plot\Datas\"/>
    </mc:Choice>
  </mc:AlternateContent>
  <xr:revisionPtr revIDLastSave="0" documentId="13_ncr:1_{01D45F1C-4673-481F-9807-4DFB2A4FCC17}" xr6:coauthVersionLast="47" xr6:coauthVersionMax="47" xr10:uidLastSave="{00000000-0000-0000-0000-000000000000}"/>
  <bookViews>
    <workbookView xWindow="0" yWindow="0" windowWidth="10245" windowHeight="10920" xr2:uid="{199A0DCC-37CE-46E7-9F90-BF58DEF6FA53}"/>
  </bookViews>
  <sheets>
    <sheet name="patchtab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G2" i="1"/>
  <c r="A6" i="1"/>
  <c r="G6" i="1"/>
  <c r="H6" i="1"/>
  <c r="H2" i="1"/>
  <c r="H3" i="1"/>
  <c r="H4" i="1"/>
  <c r="H5" i="1"/>
  <c r="G3" i="1"/>
  <c r="G4" i="1"/>
  <c r="G5" i="1"/>
  <c r="A2" i="1"/>
  <c r="A3" i="1"/>
  <c r="A4" i="1"/>
  <c r="A5" i="1"/>
</calcChain>
</file>

<file path=xl/sharedStrings.xml><?xml version="1.0" encoding="utf-8"?>
<sst xmlns="http://schemas.openxmlformats.org/spreadsheetml/2006/main" count="24" uniqueCount="15">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</sst>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H6" totalsRowShown="0">
  <autoFilter ref="A1:H6" xr:uid="{63309D44-1FF3-4200-A984-A44F486645E7}"/>
  <tableColumns count="8">
    <tableColumn id="1" xr3:uid="{1075CE5D-477F-4D2A-939D-C15D79C3424F}" name="code" dataDxfId="3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0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4"/>
    <tableColumn id="5" xr3:uid="{E75AC792-2743-4751-B83D-BC51B636560A}" name="expandx" dataDxfId="2">
      <calculatedColumnFormula>IF(E2="v", VLOOKUP(B2, $J$2:$L$4,2)+F2, VLOOKUP(B2,$J$2:$L$4,2))</calculatedColumnFormula>
    </tableColumn>
    <tableColumn id="6" xr3:uid="{D709E13A-9272-44EA-88E3-5C7F3CDDADA9}" name="expandy" dataDxfId="1">
      <calculatedColumnFormula>IF(E2="v", VLOOKUP(B2,$J$2:$L$4, 3), VLOOKUP(B2,$J$2:$L$4,3)+F2)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L6"/>
  <sheetViews>
    <sheetView tabSelected="1" zoomScaleNormal="100" workbookViewId="0">
      <selection activeCell="F3" sqref="F3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11</v>
      </c>
      <c r="L1" t="s">
        <v>12</v>
      </c>
    </row>
    <row r="2" spans="1:12" x14ac:dyDescent="0.25">
      <c r="A2" t="str">
        <f>Table1[[#This Row],[spec]]&amp;E2&amp;C2</f>
        <v>comv36</v>
      </c>
      <c r="B2" t="s">
        <v>13</v>
      </c>
      <c r="C2">
        <v>36</v>
      </c>
      <c r="D2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2" t="s">
        <v>8</v>
      </c>
      <c r="F2" s="1">
        <v>36</v>
      </c>
      <c r="G2" s="1">
        <f>IF(E2="v", VLOOKUP(B2, $J$2:$L$4,2)+F2, VLOOKUP(B2,$J$2:$L$4,2))</f>
        <v>108</v>
      </c>
      <c r="H2" s="1">
        <f t="shared" ref="H2:H4" si="0">IF(E2="v", VLOOKUP(B2,$J$2:$L$4, 3), VLOOKUP(B2,$J$2:$L$4,3)+F2)</f>
        <v>144</v>
      </c>
      <c r="I2" s="1"/>
      <c r="J2" t="s">
        <v>13</v>
      </c>
      <c r="K2" s="1">
        <v>72</v>
      </c>
      <c r="L2" s="1">
        <v>144</v>
      </c>
    </row>
    <row r="3" spans="1:12" x14ac:dyDescent="0.25">
      <c r="A3" t="str">
        <f>Table1[[#This Row],[spec]]&amp;E3&amp;C3</f>
        <v>comv</v>
      </c>
      <c r="B3" t="s">
        <v>13</v>
      </c>
      <c r="D3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3" t="s">
        <v>8</v>
      </c>
      <c r="F3" s="1"/>
      <c r="G3" s="1">
        <f>IF(E3="v", VLOOKUP(B3, $J$2:$L$4,2)+F3, VLOOKUP(B3,$J$2:$L$4,2))</f>
        <v>72</v>
      </c>
      <c r="H3" s="1">
        <f t="shared" si="0"/>
        <v>144</v>
      </c>
      <c r="I3" s="1"/>
      <c r="J3" t="s">
        <v>9</v>
      </c>
      <c r="K3" s="1">
        <v>72</v>
      </c>
      <c r="L3" s="1">
        <v>120</v>
      </c>
    </row>
    <row r="4" spans="1:12" x14ac:dyDescent="0.25">
      <c r="A4" t="str">
        <f>Table1[[#This Row],[spec]]&amp;E4&amp;C4</f>
        <v>subv40</v>
      </c>
      <c r="B4" t="s">
        <v>9</v>
      </c>
      <c r="C4">
        <v>40</v>
      </c>
      <c r="D4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4" t="s">
        <v>8</v>
      </c>
      <c r="F4" s="1">
        <v>48</v>
      </c>
      <c r="G4" s="1">
        <f>IF(E4="v", VLOOKUP(B4, $J$2:$L$4,2)+F4, VLOOKUP(B4,$J$2:$L$4,2))</f>
        <v>120</v>
      </c>
      <c r="H4" s="1">
        <f t="shared" si="0"/>
        <v>120</v>
      </c>
      <c r="I4" s="1"/>
      <c r="J4" t="s">
        <v>10</v>
      </c>
      <c r="K4" s="1">
        <v>60</v>
      </c>
      <c r="L4" s="1">
        <v>144</v>
      </c>
    </row>
    <row r="5" spans="1:12" x14ac:dyDescent="0.25">
      <c r="A5" t="str">
        <f>Table1[[#This Row],[spec]]&amp;E5&amp;C5</f>
        <v>subv30</v>
      </c>
      <c r="B5" t="s">
        <v>9</v>
      </c>
      <c r="C5" s="2">
        <v>30</v>
      </c>
      <c r="D5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5" t="s">
        <v>8</v>
      </c>
      <c r="F5" s="1">
        <v>36</v>
      </c>
      <c r="G5" s="1">
        <f>IF(E5="v", VLOOKUP(B5, $J$2:$L$4,2)+F5, VLOOKUP(B5,$J$2:$L$4,2))</f>
        <v>108</v>
      </c>
      <c r="H5" s="1">
        <f>IF(E5="v", VLOOKUP(B5,$J$2:$L$4, 3), VLOOKUP(B5,$J$2:$L$4,3)+F5)</f>
        <v>120</v>
      </c>
      <c r="I5" s="1"/>
    </row>
    <row r="6" spans="1:12" x14ac:dyDescent="0.25">
      <c r="A6" s="2" t="str">
        <f>Table1[[#This Row],[spec]]&amp;E6&amp;C6</f>
        <v>subv</v>
      </c>
      <c r="B6" s="2" t="s">
        <v>9</v>
      </c>
      <c r="C6" s="2"/>
      <c r="D6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6" t="s">
        <v>8</v>
      </c>
      <c r="F6" s="1"/>
      <c r="G6" s="1">
        <f>IF(E6="v", VLOOKUP(B6, $J$2:$L$4,2)+F6, VLOOKUP(B6,$J$2:$L$4,2))</f>
        <v>72</v>
      </c>
      <c r="H6" s="1">
        <f>IF(E6="v", VLOOKUP(B6,$J$2:$L$4, 3), VLOOKUP(B6,$J$2:$L$4,3)+F6)</f>
        <v>120</v>
      </c>
      <c r="I6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Istamosh</cp:lastModifiedBy>
  <dcterms:created xsi:type="dcterms:W3CDTF">2022-02-27T13:56:11Z</dcterms:created>
  <dcterms:modified xsi:type="dcterms:W3CDTF">2022-02-27T15:15:22Z</dcterms:modified>
</cp:coreProperties>
</file>