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F3D89916-6E32-4094-A109-81C5C5DEAC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3" i="1"/>
  <c r="B4" i="1"/>
  <c r="B5" i="1"/>
  <c r="B6" i="1"/>
  <c r="B7" i="1"/>
  <c r="B8" i="1"/>
  <c r="B9" i="1"/>
  <c r="B10" i="1"/>
  <c r="B11" i="1"/>
  <c r="B12" i="1"/>
  <c r="B13" i="1"/>
  <c r="B14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2" i="1"/>
</calcChain>
</file>

<file path=xl/sharedStrings.xml><?xml version="1.0" encoding="utf-8"?>
<sst xmlns="http://schemas.openxmlformats.org/spreadsheetml/2006/main" count="1895" uniqueCount="772">
  <si>
    <t>CATEGORIA DE RISCO</t>
  </si>
  <si>
    <t>Aconitum napellus L. subsp. lusitanicum Rouy</t>
  </si>
  <si>
    <t>Criticamente em Perigo</t>
  </si>
  <si>
    <t>CR B1ab(v); C2a(i,ii); D</t>
  </si>
  <si>
    <t>Adenocarpus anisochilus Boiss.</t>
  </si>
  <si>
    <t>Pouco Preocupante</t>
  </si>
  <si>
    <t>LC</t>
  </si>
  <si>
    <t>Adenocarpus argyrophyllus (Rivas Goday) Caball.</t>
  </si>
  <si>
    <t>Vulnerável</t>
  </si>
  <si>
    <t>VU D1+2</t>
  </si>
  <si>
    <t>Adenocarpus hispanicus (Lam.) DC. subsp. gredensis</t>
  </si>
  <si>
    <t>Em Perigo</t>
  </si>
  <si>
    <t>EN B1ab(iii,v)+2ab(iii,v); C2a(ii)</t>
  </si>
  <si>
    <t>Adonis annua L.</t>
  </si>
  <si>
    <t>VU B1ab(i,ii,iii,v)+2ab(i,ii,iii,v)</t>
  </si>
  <si>
    <t>Adonis microcarpa DC.</t>
  </si>
  <si>
    <t>Agrostis juressi Link</t>
  </si>
  <si>
    <t>VU B2ab(iii,v)</t>
  </si>
  <si>
    <t>Aizoon hispanicum L.</t>
  </si>
  <si>
    <t>CR B1ab(iii,v); C2a(i)</t>
  </si>
  <si>
    <t>Alchemilla transiens (Buser) Buser</t>
  </si>
  <si>
    <t>CR B1ab(iii)+2ab(iii)</t>
  </si>
  <si>
    <t>Alkanna tinctoria Tausch subsp. tinctoria</t>
  </si>
  <si>
    <t>CR A3bc; B1ab(iii)+2ab(iii)</t>
  </si>
  <si>
    <t>Allium chamaemoly L.</t>
  </si>
  <si>
    <t>VU D2</t>
  </si>
  <si>
    <t>Allium ericetorum Thore</t>
  </si>
  <si>
    <t>VU B1ab(ii,iii,v)+2ab(ii,iii,v)</t>
  </si>
  <si>
    <t>Allium nigrum L.</t>
  </si>
  <si>
    <t>EN B2ab(ii,iii,iv,v)</t>
  </si>
  <si>
    <t>Allium schmitzii Cout.</t>
  </si>
  <si>
    <t>VU B2ab(ii,iii,v)</t>
  </si>
  <si>
    <t>Allium ursinum L. subsp. ursinum</t>
  </si>
  <si>
    <t>EN D</t>
  </si>
  <si>
    <t>Allium victorialis L.</t>
  </si>
  <si>
    <t>Quase Ameaçada</t>
  </si>
  <si>
    <t>NT</t>
  </si>
  <si>
    <t>Alopecurus aequalis Sobol.</t>
  </si>
  <si>
    <t>Alyssum serpyllifolium Desf.</t>
  </si>
  <si>
    <t>Anacamptis collina (Banks &amp; Sol. ex Russell)</t>
  </si>
  <si>
    <t>CR C2a(ii)</t>
  </si>
  <si>
    <t>Anacamptis laxiflora (Lam.)</t>
  </si>
  <si>
    <t>EN B1ab(i,ii,iii,iv)</t>
  </si>
  <si>
    <t>Anarrhinum longipedicellatum R.Fern.</t>
  </si>
  <si>
    <t>Anchusa puechii Valdés</t>
  </si>
  <si>
    <t>CR B1ab(iii,v)</t>
  </si>
  <si>
    <t>Andryala ragusina L.</t>
  </si>
  <si>
    <t>EN B1ab(iii,v)+2ab(iii,v)</t>
  </si>
  <si>
    <t>Anemone nemorosa L.</t>
  </si>
  <si>
    <t>Angelica pachycarpa Lange</t>
  </si>
  <si>
    <t>EN B1ab(iii)+2ab(iii); D</t>
  </si>
  <si>
    <t>Anthemis alpestris (Hoffmanns. &amp; Link) R.Fern.</t>
  </si>
  <si>
    <t>Anthemis canescens Brot.</t>
  </si>
  <si>
    <t>EN B2ab(ii,iv)</t>
  </si>
  <si>
    <t>Anthericum liliago L.</t>
  </si>
  <si>
    <t>Anthyllis vulneraria L. subsp. lusitanica (Cullen &amp; P.Silva) Franco</t>
  </si>
  <si>
    <t>Anthyllis vulneraria L. subsp. sampaioana (Rothm.) Vasc.</t>
  </si>
  <si>
    <t>Antirrhinum lopesianum Rothm.</t>
  </si>
  <si>
    <t>Antirrhinum rothmaleri (Pinto da Silva)</t>
  </si>
  <si>
    <t>Aphyllanthes monspeliensis L.</t>
  </si>
  <si>
    <t>EN B1ab(iii)+2ab(iii)</t>
  </si>
  <si>
    <t>Apium repens (Jacq.) Lag.</t>
  </si>
  <si>
    <t>EN B1ab(ii,iii,v)+2ab(ii,iii,v); C2a(ii)</t>
  </si>
  <si>
    <t>Arabis beirana P.Silveira, Paiva &amp; N.Marcos</t>
  </si>
  <si>
    <t>EN B1ab(i,ii,iii,iv,v)+2ab(i,ii,iii,iv,v); C2a(i)</t>
  </si>
  <si>
    <t>Arabis sadina (Samp.) Cout.</t>
  </si>
  <si>
    <t>Arabis verna (L.) R.Br.</t>
  </si>
  <si>
    <t>VU D1</t>
  </si>
  <si>
    <t>Arenaria querioides Pourr. ex Willk. subsp. fontiqueri</t>
  </si>
  <si>
    <t>Arisarum simorrhinum Durieu</t>
  </si>
  <si>
    <t>Armeria arcuata Welw. ex Boiss. &amp; Reut.</t>
  </si>
  <si>
    <t>Extinta</t>
  </si>
  <si>
    <t>EX</t>
  </si>
  <si>
    <t>Armeria arenaria (Pers.) Schult. subsp. segoviensis</t>
  </si>
  <si>
    <t>Armeria beirana Franco subsp. monchiquensis (Bernis) Franco</t>
  </si>
  <si>
    <t>VU B1ab(iii)+2ab(iii)</t>
  </si>
  <si>
    <t>Armeria berlengensis Daveau</t>
  </si>
  <si>
    <t>EN A2ace; B1ab(iii,v)+2ab(iii,v)</t>
  </si>
  <si>
    <t>Armeria eriophylla Willk.</t>
  </si>
  <si>
    <t>Armeria gaditana Boiss.</t>
  </si>
  <si>
    <t>CR A2ac; B1ab(i,ii,iii,iv,v)</t>
  </si>
  <si>
    <t>Armeria humilis (Link) Schult. subsp. humilis</t>
  </si>
  <si>
    <t>Armeria humilis (Link) Schult. subsp. odorata (Samp.) P.Silva</t>
  </si>
  <si>
    <t>Armeria langei Boiss. subsp. daveaui (Cout.) P.Silva</t>
  </si>
  <si>
    <t>Armeria langei Boiss. subsp. marizii (Daveau)</t>
  </si>
  <si>
    <t>Armeria macrophylla Boiss. &amp; Reut.</t>
  </si>
  <si>
    <t>VU B1ab(iii,v)+2ab(iii,v)</t>
  </si>
  <si>
    <t>Armeria maritima Girard ex Boiss.</t>
  </si>
  <si>
    <t>EN B1ab(i,ii,iii,iv,v)+2ab(i,ii,iii,iv,v)</t>
  </si>
  <si>
    <t>Armeria neglecta Girard</t>
  </si>
  <si>
    <t>Armeria pinifolia (Brot.) Hoffmanns. &amp; Link</t>
  </si>
  <si>
    <t>VU B1ab(ii,iii,iv,v)+2ab(ii,iii,iv,v)</t>
  </si>
  <si>
    <t>Armeria pseudoarmeria (Murray) Mansf.</t>
  </si>
  <si>
    <t>VU B1ab(ii,iii)+2ab(ii,iii)</t>
  </si>
  <si>
    <t>Armeria pubigera (Desf.) Boiss.</t>
  </si>
  <si>
    <t>Armeria rouyana Daveau</t>
  </si>
  <si>
    <t>Armeria sampaioi (Bernis) Nieto Fel.</t>
  </si>
  <si>
    <t>Armeria velutina Welw. ex Boiss. &amp; Reut.</t>
  </si>
  <si>
    <t>CR A3c; B1ab(i,ii,iii,iv,v)+2ab(i,ii,iii,iv,v);</t>
  </si>
  <si>
    <t>Armeria welwitschii Boiss.</t>
  </si>
  <si>
    <t>Arnica montana L. subsp. atlantica A.Bolòs</t>
  </si>
  <si>
    <t>Arum cylindraceum Gasp.</t>
  </si>
  <si>
    <t>Informação Insuficiente</t>
  </si>
  <si>
    <t>DD</t>
  </si>
  <si>
    <t>Arum italicum Mill. subsp. italicum</t>
  </si>
  <si>
    <t>Asphodelus bento-rainhae P.Silva subsp. bento-rainhae</t>
  </si>
  <si>
    <t>Asplenium hemionitis L.</t>
  </si>
  <si>
    <t>Asplenium septentrionale (L.) Hoffm. subsp. septentrionale</t>
  </si>
  <si>
    <t>EN B1ab(iv,v)+2ab(iv,v); C2a(i); D</t>
  </si>
  <si>
    <t>Aster aragonensis Asso</t>
  </si>
  <si>
    <t>EN B2ab(iii)</t>
  </si>
  <si>
    <t>Asteriscus maritimus (L.) Less.</t>
  </si>
  <si>
    <t>Astragalus algarbiensis Bunge</t>
  </si>
  <si>
    <t>Regionalmente Extinta</t>
  </si>
  <si>
    <t>RE</t>
  </si>
  <si>
    <t>Astragalus glaux L.</t>
  </si>
  <si>
    <t>VU B1ab(i,iii,iv)+2ab(i,iii,iv)</t>
  </si>
  <si>
    <t>Astragalus glycyphyllos L.</t>
  </si>
  <si>
    <t>EN B1ab(ii,iii,iv)+2ab(ii,iii,iv)</t>
  </si>
  <si>
    <t>Astragalus incanus L. subsp. nummularioides (Desf.) Maire</t>
  </si>
  <si>
    <t>EN B1ab(ii,iii,v)+2ab(ii,iii,v); C2a(i)</t>
  </si>
  <si>
    <t>Astragalus stella L.</t>
  </si>
  <si>
    <t>Astragalus tragacantha L.</t>
  </si>
  <si>
    <t>VU B1ab(iii,v)+2ab(iii,v); C2a(ii)</t>
  </si>
  <si>
    <t>Atriplex glauca L.</t>
  </si>
  <si>
    <t>CR*PRE  B1ab(i,ii,iii,iv,v)+2ab(i,ii,iii,iv,v)</t>
  </si>
  <si>
    <t>Avellara fistulosa (Brot.) Blanca &amp; C.Díaz</t>
  </si>
  <si>
    <t>CR*PRE A2c; B1ab(i,ii,iii,iv,v)</t>
  </si>
  <si>
    <t>Avellinia michelii (Savi) Parl.</t>
  </si>
  <si>
    <t>Avenula hackelii (Henriq.) Holub</t>
  </si>
  <si>
    <t>VU B1ab(iii,v)+2ab(iii,v); C2a(i)</t>
  </si>
  <si>
    <t>Avenula pratensis (L.) Dumort. subsp. lusitanica Romero Zarco</t>
  </si>
  <si>
    <t>Avenula pubescens (Huds.) Dumort. subsp. pubescens</t>
  </si>
  <si>
    <t>CR B1ab(ii,iv); D</t>
  </si>
  <si>
    <t>Bellevalia hackelii Freyn</t>
  </si>
  <si>
    <t>Bellevalia trifoliata (Ten.) Kunth</t>
  </si>
  <si>
    <t>Berula erecta (Huds.) Coville</t>
  </si>
  <si>
    <t>CR*PRE B1ab(i,ii,iii,iv,v)+2ab(i,ii,iii,iv,v)</t>
  </si>
  <si>
    <t>Beta macrocarpa Guss.</t>
  </si>
  <si>
    <t>Biarum mendax P.C.Boyce</t>
  </si>
  <si>
    <t>EN C2a(i)</t>
  </si>
  <si>
    <t>Bifora testiculata (L.) Spreng.</t>
  </si>
  <si>
    <t>VU B1ab(i,ii,iii,iv,v)+2ab(i,ii,iii,iv,v)</t>
  </si>
  <si>
    <t>Biscutella sempervirens L. subsp. vicentina (Samp.) Malag.</t>
  </si>
  <si>
    <t>Bombycilaena erecta (L.) Smolj.</t>
  </si>
  <si>
    <t>Bromus ramosus Huds.</t>
  </si>
  <si>
    <t>Bromus squarrosus L.</t>
  </si>
  <si>
    <t>Bufonia macropetala Willk. subsp. willkommiana (Boiss.) Amich</t>
  </si>
  <si>
    <t>VU B1ab(ii,iii,v)+2ab(ii,iii,v); C2a(i)</t>
  </si>
  <si>
    <t>Bunium bulbocastanum L.</t>
  </si>
  <si>
    <t>Bunium macuca Boiss. subsp. macuca</t>
  </si>
  <si>
    <t>Bupleurum acutifolium Boiss.</t>
  </si>
  <si>
    <t>Bupleurum lancifolium Hornem.</t>
  </si>
  <si>
    <t>Bupleurum rotundifolium L.</t>
  </si>
  <si>
    <t>Bupleurum semicompositum L.</t>
  </si>
  <si>
    <t>Butomus umbellatus L.</t>
  </si>
  <si>
    <t>Buxus sempervirens L.</t>
  </si>
  <si>
    <t>EN A4c; B1ab(ii,iii,v)+2ab(ii,iii,v)</t>
  </si>
  <si>
    <t>Calendula suffruticosa Vahl subsp. cinerea (Ohle) P.Silveira &amp; A.C.Gonç.</t>
  </si>
  <si>
    <t>Campanula herminii Hoffmanns. &amp; Link</t>
  </si>
  <si>
    <t>Campanula primulifolia Brot.</t>
  </si>
  <si>
    <t>Cardamine castellana Lihová &amp; Marhold</t>
  </si>
  <si>
    <t>Carduncellus cuatrecasasii G.López</t>
  </si>
  <si>
    <t>Carduus broteri (Welw. ex Mariz) Cout.</t>
  </si>
  <si>
    <t>Carex durieui Steud. ex Kunze</t>
  </si>
  <si>
    <t>EN B1ab(ii,iii,v)+2ab(ii,iii,v)</t>
  </si>
  <si>
    <t>Carex furva Webb</t>
  </si>
  <si>
    <t>CR B1ab(i,ii,iii,v)+2ab(i,ii,iii,v); C2a(i,ii); D</t>
  </si>
  <si>
    <t>Carex helodes Link</t>
  </si>
  <si>
    <t>Carex sylvatica Huds.</t>
  </si>
  <si>
    <t>Caropsis verticillato-inundata (Thore) Rauschert</t>
  </si>
  <si>
    <t>Carrichtera annua (L.) DC.</t>
  </si>
  <si>
    <t>Catananche caerulea L.</t>
  </si>
  <si>
    <t>Catananche lutea L. subsp. carpholepis (Sch.Bip.) Nyman</t>
  </si>
  <si>
    <t>Centaurea alba L. subsp. alba</t>
  </si>
  <si>
    <t>EN B1ab(i,ii,iii,iv,v)+2ab(i,ii,iii,iv,v); C2a(ii)</t>
  </si>
  <si>
    <t>Centaurea amblensis Graells subsp. amblensis</t>
  </si>
  <si>
    <t>EN B1ab(iii,v)+2ab(iii,v); C2a(i)</t>
  </si>
  <si>
    <t>Centaurea beturica E.López &amp; Devesa</t>
  </si>
  <si>
    <t>Centaurea crocata Franco</t>
  </si>
  <si>
    <t>Centaurea exarata Coss.</t>
  </si>
  <si>
    <t>Centaurea graminifolia (Lam.) Muñoz Rodr. &amp; Devesa</t>
  </si>
  <si>
    <t>Centaurea jacea L. subsp. angustifolia (DC.) Gremli</t>
  </si>
  <si>
    <t>Centaurea langei Nyman subsp. coutinhoi</t>
  </si>
  <si>
    <t>Centaurea langei Nyman subsp. exilis (Arènes) E.López, Devesa &amp; Arnelas</t>
  </si>
  <si>
    <t>Centaurea langei Nyman subsp. geresensis</t>
  </si>
  <si>
    <t>Centaurea langei Nyman subsp. langei</t>
  </si>
  <si>
    <t>Centaurea langei Nyman subsp. rothmaleriana</t>
  </si>
  <si>
    <t>Centaurea limbata Hoffmanns. &amp; Link subsp. lusitana</t>
  </si>
  <si>
    <t>Centaurea lusitanica Boiss. &amp; Reut.</t>
  </si>
  <si>
    <t>Centaurea occasus Fern.Casas</t>
  </si>
  <si>
    <t>Centaurea susannae Invernón &amp; Devesa</t>
  </si>
  <si>
    <t>Centaurium chloodes (Brot.) Samp.</t>
  </si>
  <si>
    <t>Centaurium portense (Brot.) Buchner</t>
  </si>
  <si>
    <t>Cephalanthera rubra (L.) Rich.</t>
  </si>
  <si>
    <t>Ceratocapnos claviculata (L.) Lidén subsp. picta (Samp.) Lidén</t>
  </si>
  <si>
    <t>Ceratocapnos heterocarpa Durieu</t>
  </si>
  <si>
    <t>Chaenorhinum rubrifolium (Robill. &amp; Castagne ex DC.)</t>
  </si>
  <si>
    <t>CR B1ab(iii)c(iv)</t>
  </si>
  <si>
    <t>Chaenorhinum serpyllifolium (Lange) Lange subsp. lusitanicum R.Fern.</t>
  </si>
  <si>
    <t>Chamaesyce peplis (L.) Prokh.</t>
  </si>
  <si>
    <t>Cheilanthes guanchica Bolle</t>
  </si>
  <si>
    <t>Cheirolophus uliginosus (Brot.) Dostál</t>
  </si>
  <si>
    <t>Cirsium pyrenaicum (Jacq.) All.</t>
  </si>
  <si>
    <t>CR*PRE B1ab(iii,v)+2ab(iii,v)</t>
  </si>
  <si>
    <t>Cirsium valdespinulosum (Sennen) Sennen</t>
  </si>
  <si>
    <t>Cirsium welwitschii Coss.</t>
  </si>
  <si>
    <t>EN B2ab(i,ii,iii,iv,v)</t>
  </si>
  <si>
    <t>Cistus ladanifer L. subsp. ladanifer</t>
  </si>
  <si>
    <t>Cistus ladanifer L. subsp. sulcatus (Demoly) P.Monts.</t>
  </si>
  <si>
    <t>Cistus laurifolius L.</t>
  </si>
  <si>
    <t>Cistus psilosepalus Sweet</t>
  </si>
  <si>
    <t>Clematis cirrhosa L.</t>
  </si>
  <si>
    <t>Cochlearia danica L.</t>
  </si>
  <si>
    <t>Coincya cintrana (Cout.) P.Silva</t>
  </si>
  <si>
    <t>Coincya monensis (L.) Greuter &amp; Burdet subsp. cheiranthos (Vill.) Aedo,</t>
  </si>
  <si>
    <t>Coincya transtagana (Cout.) Clem.-Muñoz &amp; Hern.-Berm.</t>
  </si>
  <si>
    <t>Convolvulus fernandesii P.Silva &amp; Teles</t>
  </si>
  <si>
    <t>Convolvulus lineatus L.</t>
  </si>
  <si>
    <t>Convolvulus pentapetaloides L.</t>
  </si>
  <si>
    <t>Coronilla minima L. subsp. minima</t>
  </si>
  <si>
    <t>Corydalis cava (L.) Schweigg. &amp; Körte subsp. cava</t>
  </si>
  <si>
    <t>Crepis pusilla (Sommier) Merxm.</t>
  </si>
  <si>
    <t>Crucianella latifolia L.</t>
  </si>
  <si>
    <t>Cryptogramma crispa (L.) R.Br. ex Hook.</t>
  </si>
  <si>
    <t>Culcita macrocarpa C.Presl</t>
  </si>
  <si>
    <t>CR B1ab(i,ii,iii,iv,v)</t>
  </si>
  <si>
    <t>Cymodocea nodosa (Ucria) Asch.</t>
  </si>
  <si>
    <t>Cynanchum acutum L. subsp. acutum</t>
  </si>
  <si>
    <t>Cynara tournefortii Boiss. &amp; Reut.</t>
  </si>
  <si>
    <t>Cynodon dactylon (L.) Pers.</t>
  </si>
  <si>
    <t>Cynomorium coccineum L. subsp. coccineum</t>
  </si>
  <si>
    <t>Cyperus distachyos All.</t>
  </si>
  <si>
    <t>Dactylorhiza elata (Poir.) Soó</t>
  </si>
  <si>
    <t>Dactylorhiza insularis (Sommier) Ó.Sánchez &amp; Herrero</t>
  </si>
  <si>
    <t>EN C2a(i); D</t>
  </si>
  <si>
    <t>Dactylorhiza sulphurea (Link) Franco</t>
  </si>
  <si>
    <t>Damasonium alisma Mill.</t>
  </si>
  <si>
    <t>Damasonium bourgaei Coss.</t>
  </si>
  <si>
    <t>EN B1ab(i,ii,iii)+2ab(i,ii,iii)</t>
  </si>
  <si>
    <t>Damasonium polyspermum Coss.</t>
  </si>
  <si>
    <t>Daphne laureola L.</t>
  </si>
  <si>
    <t>Daucus arcanus García Martín &amp; Silvestre</t>
  </si>
  <si>
    <t>Daucus carota L. subsp. halophilus (Brot.) A.Pujadas</t>
  </si>
  <si>
    <t>Daveaua anthemoides Mariz</t>
  </si>
  <si>
    <t>CR B1ab(i,ii,iii,iv,v)+2ab(i,ii,iii,iv,v)</t>
  </si>
  <si>
    <t>Delphinium fissum Waldst. &amp; Kit. subsp. sordidum</t>
  </si>
  <si>
    <t>Dianthus armeria L. subsp. armeria</t>
  </si>
  <si>
    <t>Dianthus cintranus Boiss. &amp; Reut. subsp. barbatus R.Fern. &amp; Franco</t>
  </si>
  <si>
    <t>Dianthus cintranus Boiss. &amp; Reut. subsp. cintranus</t>
  </si>
  <si>
    <t>Dianthus hyssopifolius L. subsp. hyssopifolius</t>
  </si>
  <si>
    <t>Dianthus laricifolius Boiss. &amp; Reut. subsp. caespitosifolius</t>
  </si>
  <si>
    <t>Dianthus laricifolius Boiss. &amp; Reut. subsp. marizii (Samp.) Franco</t>
  </si>
  <si>
    <t>Digitalis mariana Boiss. subsp. heywoodii (P.Silva &amp; M.Silva) Hinz</t>
  </si>
  <si>
    <t>Digitalis purpurea L. subsp. amandiana (Samp.) Hinz</t>
  </si>
  <si>
    <t>Diplotaxis siifolia Kunze subsp. vicentina (Welw. ex Samp.)</t>
  </si>
  <si>
    <t>Doronicum carpetanum Willk.</t>
  </si>
  <si>
    <t>Doronicum plantagineum L. subsp. tournefortii (Rouy) Cout.</t>
  </si>
  <si>
    <t>Dorycnium pentaphyllum Scop.</t>
  </si>
  <si>
    <t>Drosophyllum lusitanicum (L.) Link</t>
  </si>
  <si>
    <t>VU C2a(i)</t>
  </si>
  <si>
    <t>Dryopteris carthusiana (Vill.) H.P.Fuchs</t>
  </si>
  <si>
    <t>Dryopteris expansa (C.Presl) Fraser-Jenk. &amp; Jermy</t>
  </si>
  <si>
    <t>CR D</t>
  </si>
  <si>
    <t>Dryopteris guanchica Gibby &amp; Jermy</t>
  </si>
  <si>
    <t>Dryopteris oreades Fomin</t>
  </si>
  <si>
    <t>Echium boissieri Steud.</t>
  </si>
  <si>
    <t>Echium gaditanum Boiss.</t>
  </si>
  <si>
    <t>Echium rosulatum Lange subsp. davaei Rouy</t>
  </si>
  <si>
    <t>Elatine alsinastrum L.</t>
  </si>
  <si>
    <t>Elatine brochonii Clavaud</t>
  </si>
  <si>
    <t>Eleocharis acicularis (L.) Roem. &amp; Schult.</t>
  </si>
  <si>
    <t>CR C2a(i)</t>
  </si>
  <si>
    <t>Eleocharis parvula (Roem. &amp; Schult.) Link ex Bluff, Nees &amp; Schauer</t>
  </si>
  <si>
    <t>CR B1ab(i,ii,iii,iv,v)+2ab(i,ii,iii,iv,v); C2a(ii)</t>
  </si>
  <si>
    <t>Elymus hispidus subsp. barbulatus (Schur) Melderis</t>
  </si>
  <si>
    <t>CR*PRE B1ab(v)+2ab(v)</t>
  </si>
  <si>
    <t>Ephedra fragilis Desf. subsp. fragilis</t>
  </si>
  <si>
    <t>Epipactis fageticola (C.E.Hermos.) Devillers-Tersch. &amp; Devillers</t>
  </si>
  <si>
    <t>Epipactis palustris (L.) Crantz</t>
  </si>
  <si>
    <t>Erica andevalensis Cabezudo &amp; Rivera</t>
  </si>
  <si>
    <t>Eriophorum angustifolium Honck.</t>
  </si>
  <si>
    <t>Eryngium aquifolium Cav.</t>
  </si>
  <si>
    <t>CR A3b</t>
  </si>
  <si>
    <t>Eryngium duriaei J.Gay ex Boiss.</t>
  </si>
  <si>
    <t>Eryngium galioides Lam.</t>
  </si>
  <si>
    <t>VU B2ab(iii)</t>
  </si>
  <si>
    <t>Eryngium viviparum J.Gay</t>
  </si>
  <si>
    <t>Erysimum lagascae Rivas Goday &amp; Bellot</t>
  </si>
  <si>
    <t>Euonymus europaeus L.</t>
  </si>
  <si>
    <t>Euphorbia clementei Boiss. subsp. clementei</t>
  </si>
  <si>
    <t>Euphorbia flavicoma DC.</t>
  </si>
  <si>
    <t>Euphorbia medicaginea Boiss.</t>
  </si>
  <si>
    <t>Euphorbia nicaeensis All. subsp. nicaeensis</t>
  </si>
  <si>
    <t>Euphorbia paniculata Desf. subsp. monchiquensis (Franco &amp; P.Silva)</t>
  </si>
  <si>
    <t>Euphorbia paniculata Desf. subsp. welwitschii (Boiss. &amp; Reut.)</t>
  </si>
  <si>
    <t>Euphorbia pedroi Molero &amp; Rovira</t>
  </si>
  <si>
    <t>EN B1ab(v)+2ab(v)</t>
  </si>
  <si>
    <t>Euphorbia sulcata Lens ex Loisel.</t>
  </si>
  <si>
    <t>Euphorbia transtagana Boiss.</t>
  </si>
  <si>
    <t>Euphorbia uliginosa Welw. ex Boiss.</t>
  </si>
  <si>
    <t>Euphrasia hirtella Jord. ex Reut.</t>
  </si>
  <si>
    <t>Euphrasia minima Jacq. ex DC.</t>
  </si>
  <si>
    <t>Fagonia cretica L.</t>
  </si>
  <si>
    <t>Festuca brigantina (Markgr.-Dann.) Markgr.-Dann. subsp. brigantina</t>
  </si>
  <si>
    <t>Festuca duriotagana Franco &amp; Rocha Afonso</t>
  </si>
  <si>
    <t>Festuca elegans Boiss. subsp. merinoi (Pau) Fuente &amp; Ortuñez</t>
  </si>
  <si>
    <t>Festuca henriquesii Hack.</t>
  </si>
  <si>
    <t>Festuca summilusitana Franco &amp; Rocha Afonso</t>
  </si>
  <si>
    <t>Frankenia boissieri Reut. ex Boiss.</t>
  </si>
  <si>
    <t>Fritillaria nervosa Willd. subsp. nervosa</t>
  </si>
  <si>
    <t>Fumana procumbens (Dunal) Gren. &amp; Godr.</t>
  </si>
  <si>
    <t>Gagea pratensis (Pers.) Dumort.</t>
  </si>
  <si>
    <t>Galega cirujanoi García Mur. &amp; Talavera</t>
  </si>
  <si>
    <t>Galega officinalis L.</t>
  </si>
  <si>
    <t>Galium belizianum Ortega Oliv., Devesa &amp; T.Rodr.</t>
  </si>
  <si>
    <t>Galium concatenatum Coss.</t>
  </si>
  <si>
    <t>Galium glaucum L. subsp. australe Franco</t>
  </si>
  <si>
    <t>Galium viscosum Vahl</t>
  </si>
  <si>
    <t>Genista ancistrocarpa Spach</t>
  </si>
  <si>
    <t>Genista berberidea Lange</t>
  </si>
  <si>
    <t>VU B1ab(ii,iii,iv)+2ab(ii,iii,iv)</t>
  </si>
  <si>
    <t>Genista scorpius (L.) DC.</t>
  </si>
  <si>
    <t>Gentiana lutea L. subsp. lutea</t>
  </si>
  <si>
    <t>CR B1ab(iii,v); C2a(ii)</t>
  </si>
  <si>
    <t>Geranium lanuginosum Lam.</t>
  </si>
  <si>
    <t>Geranium malviflorum Boiss. &amp; Reut.</t>
  </si>
  <si>
    <t>Glaucium corniculatum (L.) J.H.Rudolph</t>
  </si>
  <si>
    <t>Glaux maritima L.</t>
  </si>
  <si>
    <t>CR A2c</t>
  </si>
  <si>
    <t>Globularia alypum L.</t>
  </si>
  <si>
    <t>CR A3c; B1ab(iii,v)+2ab(iii,v); C2a(i,ii); D</t>
  </si>
  <si>
    <t>Globularia vulgaris L.</t>
  </si>
  <si>
    <t>Groenlandia densa (L.) Fourr.</t>
  </si>
  <si>
    <t>VU B2ab(i,ii,iii)</t>
  </si>
  <si>
    <t>Gymnadenia conopsea (L.) R.Br.</t>
  </si>
  <si>
    <t>Halimium umbellatum (L.) Spach var. verticillatum (Brot.) Willk.</t>
  </si>
  <si>
    <t>Halopeplis amplexicaulis (Vahl) Ung.-Sternb. ex Ces., Pass. &amp; Gibelli</t>
  </si>
  <si>
    <t>Haplophyllum linifolium (L.) G.Don subsp. linifolium</t>
  </si>
  <si>
    <t>Hedysarum glomeratum F.Dietr.</t>
  </si>
  <si>
    <t>Helianthemum apenninum (L.) Mill. subsp. stoechadifolium (Brot.)</t>
  </si>
  <si>
    <t>Helianthemum apenninum subsp. apenninum (L.) Mill. sensu Flora iberica</t>
  </si>
  <si>
    <t>Helianthemum cinereum (Cav.) Pers. subsp. rotundifolium</t>
  </si>
  <si>
    <t>Helianthemum marifolium (L.) Mill. subsp. origanifolium (Lam.) G.López</t>
  </si>
  <si>
    <t>Herniaria algarvica Chaudhri</t>
  </si>
  <si>
    <t>Herniaria lusitanica Chaudhri subsp. berlengiana Chaudhri</t>
  </si>
  <si>
    <t>Herniaria maritima Link</t>
  </si>
  <si>
    <t>Hesperis laciniata All.</t>
  </si>
  <si>
    <t>Heteranthemis viscidehirta Schott</t>
  </si>
  <si>
    <t>Hibiscus palustris L.</t>
  </si>
  <si>
    <t>CR A3ce+4ce; B1ab(i,ii,iii,iv,v)</t>
  </si>
  <si>
    <t>Holcus annuus Salzm. ex C.A.Mey. subsp. duriensis</t>
  </si>
  <si>
    <t>Hyacinthoides vicentina (Hoffmanns. &amp; Link) Rothm.</t>
  </si>
  <si>
    <t>Hydrocharis morsus-ranae L.</t>
  </si>
  <si>
    <t>Hymenolobus procumbens (L.) Nutt. subsp. procumbens</t>
  </si>
  <si>
    <t>Hyoscyamus niger L.</t>
  </si>
  <si>
    <t>EN B2ab(ii,v)</t>
  </si>
  <si>
    <t>Hypecoum littorale Wulfen</t>
  </si>
  <si>
    <t>Hypecoum procumbens L.</t>
  </si>
  <si>
    <t>CR B1ab(iii,v)+2ab(iii,v)</t>
  </si>
  <si>
    <t>Hypericum montanum L.</t>
  </si>
  <si>
    <t>Hypericum pubescens Boiss.</t>
  </si>
  <si>
    <t>Iberis procumbens Lange subsp. microcarpa Franco &amp; P.Silva</t>
  </si>
  <si>
    <t>Ilex aquifolium L.</t>
  </si>
  <si>
    <t>Inula montana L.</t>
  </si>
  <si>
    <t>Iris boissieri Henriq.</t>
  </si>
  <si>
    <t>Iris xiphium L. var. lusitanica (Ker Gawl.) Franco</t>
  </si>
  <si>
    <t>Isatis platyloba Link ex Steud.</t>
  </si>
  <si>
    <t>Jasione crispa (Pourr.) Samp. subsp. crispa</t>
  </si>
  <si>
    <t>Jasione maritima (Duby) Merino var. sabularia (Cout.) Sales &amp; Hedge</t>
  </si>
  <si>
    <t>Jasione sessiliflora Boiss. &amp; Reut.</t>
  </si>
  <si>
    <t>Jasonia tuberosa (L.) DC.</t>
  </si>
  <si>
    <t>Jonopsidium acaule (Desf.) Rchb.</t>
  </si>
  <si>
    <t>Juncus emmanuelis A.Fern. &amp; J.G.Garcia</t>
  </si>
  <si>
    <t>VU C1</t>
  </si>
  <si>
    <t>Juncus valvatus Link var. valvatus</t>
  </si>
  <si>
    <t>Juniperus navicularis Gand.</t>
  </si>
  <si>
    <t>Jurinea humilis (Desf.) DC.</t>
  </si>
  <si>
    <t>Klasea algarbiensis (Cantó) Cantó</t>
  </si>
  <si>
    <t>Klasea boetica (Boiss. ex DC.) Holub subsp. lusitanica</t>
  </si>
  <si>
    <t>Klasea flavescens (L.) Holub subsp. mucronata (Desf.)</t>
  </si>
  <si>
    <t>Klasea legionensis (Lacaita) Holub</t>
  </si>
  <si>
    <t>CR B1ab(v); C2a(ii)</t>
  </si>
  <si>
    <t>Klasea pinnatifida (Cav.) Talavera</t>
  </si>
  <si>
    <t>Knautia nevadensis (M.Winkl. ex Szabó) Szabó</t>
  </si>
  <si>
    <t>Knautia subscaposa Boiss. &amp; Reut.</t>
  </si>
  <si>
    <t>Kundmannia sicula (L.) DC.</t>
  </si>
  <si>
    <t>CR B1ab(i,ii,iii,iv)+2ab(i,ii,iii,iv)</t>
  </si>
  <si>
    <t>Lagoecia cuminoides L.</t>
  </si>
  <si>
    <t>Lamium coutinhoi J.G.Garcia</t>
  </si>
  <si>
    <t>Lathyrus nissolia L.</t>
  </si>
  <si>
    <t>Lathyrus nudicaulis (Willk.) Amo</t>
  </si>
  <si>
    <t>Lathyrus pratensis L.</t>
  </si>
  <si>
    <t>Lathyrus setifolius L.</t>
  </si>
  <si>
    <t>Lavatera maritima Gouan</t>
  </si>
  <si>
    <t>Lavatera mauritanica Durieu subsp. davaei (Cout.) Cout.</t>
  </si>
  <si>
    <t>Lavatera triloba L. subsp. triloba</t>
  </si>
  <si>
    <t>Lemna trisulca L.</t>
  </si>
  <si>
    <t>Lens lamottei Czefr.</t>
  </si>
  <si>
    <t>Leontodon hispidus L. subsp. bourgaeanus (Willk.)</t>
  </si>
  <si>
    <t>Leucojum autumnale L.</t>
  </si>
  <si>
    <t>Lilium martagon L.</t>
  </si>
  <si>
    <t>Limonium algarvense Erben</t>
  </si>
  <si>
    <t>Limonium binervosum (G.E.Sm.) C.E.Salmon</t>
  </si>
  <si>
    <t>Limonium daveaui Erben</t>
  </si>
  <si>
    <t>Limonium diffusum (Pourr.) Kuntze</t>
  </si>
  <si>
    <t>Limonium dodartii (Girard) Kuntze</t>
  </si>
  <si>
    <t>VU B1ab(iii)+2ab(iii); D1</t>
  </si>
  <si>
    <t>Limonium echioides (L.) Mill.</t>
  </si>
  <si>
    <t>Limonium ferulaceum (L.) Chaz.</t>
  </si>
  <si>
    <t>Limonium lanceolatum (Hoffmanns. &amp; Link) Franco</t>
  </si>
  <si>
    <t>Limonium laxiusculum Franco</t>
  </si>
  <si>
    <t>EN B1ab(iii,iv,v)+2ab(iii,iv,v); C2a(ii)</t>
  </si>
  <si>
    <t>Limonium maritimum Caperta, Cortinhas, Paes, Guara,</t>
  </si>
  <si>
    <t>VU B2ab(iii); D1</t>
  </si>
  <si>
    <t>Limonium multiflorum Erben</t>
  </si>
  <si>
    <t>Limonium nydeggeri Erben</t>
  </si>
  <si>
    <t>Limonium plurisquamatum Erben</t>
  </si>
  <si>
    <t>VU B1ab(i,ii,iii,iv)+2ab(i,ii,iii,iv)</t>
  </si>
  <si>
    <t>Limonium sinuatum (L.) Mill.</t>
  </si>
  <si>
    <t>Limosella aquatica L.</t>
  </si>
  <si>
    <t>Linaria algarviana Chav.</t>
  </si>
  <si>
    <t>Linaria amethystea (Vent.) Hoffmanns. &amp; Link subsp. multipunctata</t>
  </si>
  <si>
    <t>Linaria bipunctata (L.) Chaz. subsp. glutinosa (Hoffmanns. &amp; Link)</t>
  </si>
  <si>
    <t>Linaria diffusa Hoffmanns. &amp; Link</t>
  </si>
  <si>
    <t>Linaria hirta (L.) Moench</t>
  </si>
  <si>
    <t>Linaria intricata Coincy</t>
  </si>
  <si>
    <t>Linaria micrantha (Cav.) Hoffmanns. &amp; Link</t>
  </si>
  <si>
    <t>Linaria munbyana Boiss. &amp; Reut.</t>
  </si>
  <si>
    <t>Linaria oblongifolia (Boiss.) Boiss. &amp; Reut. subsp. haenseleri</t>
  </si>
  <si>
    <t>Linaria pedunculata (L.) Chaz.</t>
  </si>
  <si>
    <t>Linaria polygalifolia Hoffmanns. &amp; Link subsp. lamarckii</t>
  </si>
  <si>
    <t>Linaria ricardoi Cout.</t>
  </si>
  <si>
    <t>Lindernia procumbens (Krocker) Philcox</t>
  </si>
  <si>
    <t>Linum austriacum L.</t>
  </si>
  <si>
    <t>Linum catharticum L.</t>
  </si>
  <si>
    <t>Linum maritimum L.</t>
  </si>
  <si>
    <t>Criticamente em Perigo (*Potencialmente</t>
  </si>
  <si>
    <t>CR*PRE B1ab(iii)+2ab(iii)</t>
  </si>
  <si>
    <t>Linum narbonense L.</t>
  </si>
  <si>
    <t>Littorella uniflora (L.) Asch.</t>
  </si>
  <si>
    <t>Lotus ornithopodioides L.</t>
  </si>
  <si>
    <t>Lunaria rediviva L.</t>
  </si>
  <si>
    <t>Lupinus cosentinii Guss.</t>
  </si>
  <si>
    <t>Luzula caespitosa Gay</t>
  </si>
  <si>
    <t>Lychnis flos-cuculi L. subsp. flos-cuculi</t>
  </si>
  <si>
    <t>EN B1ab(ii,iii,iv,v)+2ab(ii,iii,iv,v); C2a(i)</t>
  </si>
  <si>
    <t>Lycium intricatum Boiss.</t>
  </si>
  <si>
    <t>VU C2a(ii)</t>
  </si>
  <si>
    <t>Lycopodiella inundata (L.) Holub</t>
  </si>
  <si>
    <t>EN B2ab(iii,iv,v)</t>
  </si>
  <si>
    <t>Lycopodium clavatum L.</t>
  </si>
  <si>
    <t>CR B1ab(iii)</t>
  </si>
  <si>
    <t>Lysimachia ephemerum L.</t>
  </si>
  <si>
    <t>Malcolmia triloba (L.) Spreng. subsp. gracilima (Samp.) Franco</t>
  </si>
  <si>
    <t>Mandragora autumnalis Bertol.</t>
  </si>
  <si>
    <t>EN B2ab(iii,v)</t>
  </si>
  <si>
    <t>Marsilea batardae Launert</t>
  </si>
  <si>
    <t>Marsilea quadrifolia L.</t>
  </si>
  <si>
    <t>CR A4ac; B1ab(i,ii,iii,iv,v)+2ab(i,ii,iii,iv,v)</t>
  </si>
  <si>
    <t>Medicago murex Willd.</t>
  </si>
  <si>
    <t>Melilotus segetalis (Brot.) Ser.</t>
  </si>
  <si>
    <t>Mentha longifolia (L.) Huds.</t>
  </si>
  <si>
    <t>Menyanthes trifoliata L.</t>
  </si>
  <si>
    <t>Mercurialis perennis L.</t>
  </si>
  <si>
    <t>Micropus supinus L.</t>
  </si>
  <si>
    <t>Monotropa hypopitys L.</t>
  </si>
  <si>
    <t>Murbeckiella boryi (Boiss.) Rothm.</t>
  </si>
  <si>
    <t>Murbeckiella sousae Rothm.</t>
  </si>
  <si>
    <t>Myosotis lusitanica R.Schuster</t>
  </si>
  <si>
    <t>Myosotis retusifolia Rocha Afonso</t>
  </si>
  <si>
    <t>Narcissus asturiensis (Jord.) Pugsley</t>
  </si>
  <si>
    <t>Narcissus bulbocodium L.</t>
  </si>
  <si>
    <t>Narcissus calcicola Mendonça</t>
  </si>
  <si>
    <t>Narcissus cavanillesii Barra &amp; G.López</t>
  </si>
  <si>
    <t>CR A3c+4c</t>
  </si>
  <si>
    <t>Narcissus cyclamineus DC.</t>
  </si>
  <si>
    <t>Narcissus fernandesii Pedro</t>
  </si>
  <si>
    <t>Narcissus gaditanus Boiss. &amp; Reut.</t>
  </si>
  <si>
    <t>Narcissus jonquilla L.</t>
  </si>
  <si>
    <t>Narcissus pseudonarcissus L. subsp. nobilis (Haw.) A.Fern.</t>
  </si>
  <si>
    <t>Narcissus scaberulus Henriq.</t>
  </si>
  <si>
    <t>Narcissus serotinus L.</t>
  </si>
  <si>
    <t>Narcissus triandrus L.</t>
  </si>
  <si>
    <t>Narcissus willkommii (Samp.) A.Fern.</t>
  </si>
  <si>
    <t>EN A2c; B1ab(i,ii,iii,iv,v)+2ab(i,ii,iii,iv,v)</t>
  </si>
  <si>
    <t>Neotinea ustulata (L.) R.M.Bateman, Pridgeon &amp; M.W.Chase</t>
  </si>
  <si>
    <t>CR B1ab(iii)+2ab(iii); D</t>
  </si>
  <si>
    <t>Neottia nidus-avis (L.) Rich.</t>
  </si>
  <si>
    <t>Nepeta caerulea Aiton</t>
  </si>
  <si>
    <t>EN B1ab(v)+2ab(v); C2a(i); D</t>
  </si>
  <si>
    <t>Nigella papillosa G.López</t>
  </si>
  <si>
    <t>EN B2ab(ii,iii,v)</t>
  </si>
  <si>
    <t>Notholaena marantae (L.) Desv. subsp. marantae</t>
  </si>
  <si>
    <t>Nymphoides peltata (S.G.Gmel.) Kuntze</t>
  </si>
  <si>
    <t>Odontites viscosus (L.) Clairv. subsp. australis (Boiss.) Jahand. &amp; Maire</t>
  </si>
  <si>
    <t>Oenanthe fistulosa L.</t>
  </si>
  <si>
    <t>Oenanthe globulosa L.</t>
  </si>
  <si>
    <t>Omphalodes kuzinskyanae Willk.</t>
  </si>
  <si>
    <t>CR A2a; B1b(i,ii,iii,iv,v)c(iv)</t>
  </si>
  <si>
    <t>Ononis alopecuroides L. subsp. alopecuroides</t>
  </si>
  <si>
    <t>Ononis biflora Desf.</t>
  </si>
  <si>
    <t>Ononis cossoniana Boiss. &amp; Reut.</t>
  </si>
  <si>
    <t>Ononis hackelii Lange</t>
  </si>
  <si>
    <t>Ononis hirta Poir.</t>
  </si>
  <si>
    <t>Ononis laxiflora Desf.</t>
  </si>
  <si>
    <t>Ononis pinnata Brot.</t>
  </si>
  <si>
    <t>VU B1ab(i)+2ab(i)</t>
  </si>
  <si>
    <t>Ononis variegata L.</t>
  </si>
  <si>
    <t>Onopordum illyricum L. subsp. illyricum</t>
  </si>
  <si>
    <t>Onopordum macracanthum Schousb.</t>
  </si>
  <si>
    <t>Onosma tricerosperma Lag. subsp. tricerosperma</t>
  </si>
  <si>
    <t>CR B1ab(iii,v)+2ab(iii,v); C2a(ii)</t>
  </si>
  <si>
    <t>Ophioglossum vulgatum L.</t>
  </si>
  <si>
    <t>VU B1ab(iii,v)+2ab(iii,v); C2a(i); D1</t>
  </si>
  <si>
    <t>Orchis provincialis Balb. ex Lam. &amp; DC.</t>
  </si>
  <si>
    <t>Orobanche arenaria Borkh.</t>
  </si>
  <si>
    <t>Orobanche clausonis Pomel</t>
  </si>
  <si>
    <t>Orobanche rosmarina Beck</t>
  </si>
  <si>
    <t>Orobanche schultzii Mutel</t>
  </si>
  <si>
    <t>Otospermum glabrum (Lag.) Willk.</t>
  </si>
  <si>
    <t>Oxalis acetosella L.</t>
  </si>
  <si>
    <t>Paeonia broteri Boiss. &amp; Reut.</t>
  </si>
  <si>
    <t>Palhinhaea cernua (L.) Franco &amp; Vasc.</t>
  </si>
  <si>
    <t>CR B1ab(iii,v)+2ab(iii,v); C1+2a(i,ii); D</t>
  </si>
  <si>
    <t>Paronychia polygonifolia (Vill.) DC.</t>
  </si>
  <si>
    <t>Pastinaca sativa L. subsp. sylvestris (Mill.) Rouy &amp; E.G.Camus</t>
  </si>
  <si>
    <t>CR C2a(i,ii); D</t>
  </si>
  <si>
    <t>Patellifolia patellaris (Moq.) A.J.Scott, Ford-Lloyd &amp; J.T.Williams</t>
  </si>
  <si>
    <t>EN B1ab(ii)+2ab(ii); D</t>
  </si>
  <si>
    <t>Petrorhagia saxifraga (L.) Link</t>
  </si>
  <si>
    <t>Peucedanum carvifolia Crantz ex Vill.</t>
  </si>
  <si>
    <t>Peucedanum officinale L. subsp. officinale</t>
  </si>
  <si>
    <t>Peucedanum oreoselinum (L.) Moench</t>
  </si>
  <si>
    <t>Phleum arenarium L.</t>
  </si>
  <si>
    <t>Phleum phleoides (L.) H.Karst.</t>
  </si>
  <si>
    <t>Phlomis herba-venti L. subsp. herba-venti</t>
  </si>
  <si>
    <t>Picris willkommii Nyman</t>
  </si>
  <si>
    <t>Pilosella galiciana (Pau) M.Laínz</t>
  </si>
  <si>
    <t>Pilosella saussureoides Arv.-Touv.</t>
  </si>
  <si>
    <t>Pilularia globulifera L.</t>
  </si>
  <si>
    <t>EN B1ab(i,ii,iii,iv)+2ab(i,ii,iii,iv)</t>
  </si>
  <si>
    <t>Pilularia minuta Durieu</t>
  </si>
  <si>
    <t>Pinguicula vulgaris L.</t>
  </si>
  <si>
    <t>Pinus sylvestris L.</t>
  </si>
  <si>
    <t>Pistorinia hispanica (L.) DC.</t>
  </si>
  <si>
    <t>EN B1ab(ii,iii,iv,v)+2ab(ii,iii,iv,v)</t>
  </si>
  <si>
    <t>Plantago algarbiensis Samp.</t>
  </si>
  <si>
    <t>Plantago almogravensis Franco</t>
  </si>
  <si>
    <t>Plantago alpina L.</t>
  </si>
  <si>
    <t>Plantago macrorhiza Poir.</t>
  </si>
  <si>
    <t>Plantago maritima L. subsp. maritima</t>
  </si>
  <si>
    <t>VU B1ab(i,ii,iv)+2ab(i,ii,iv)</t>
  </si>
  <si>
    <t>Plantago maritima L. subsp. serpentina (All.) Arcang.</t>
  </si>
  <si>
    <t>Plantago sempervirens Crantz</t>
  </si>
  <si>
    <t>Platanthera bifolia (L.) Rich.</t>
  </si>
  <si>
    <t>EN B2ab(ii,iii,iv,v); C2a(i)</t>
  </si>
  <si>
    <t>Plumbago europaea L.</t>
  </si>
  <si>
    <t>Polygala microphylla L.</t>
  </si>
  <si>
    <t>Polygonum amphibium L.</t>
  </si>
  <si>
    <t>Polygonum bistorta L. subsp. bistorta</t>
  </si>
  <si>
    <t>Potamogeton coloratus Hornem.</t>
  </si>
  <si>
    <t>Potamogeton gramineus L.</t>
  </si>
  <si>
    <t>Potamogeton lucens L.</t>
  </si>
  <si>
    <t>Potamogeton perfoliatus L.</t>
  </si>
  <si>
    <t>Potamogeton schweinfurthii A.Benn.</t>
  </si>
  <si>
    <t>Potamogeton trichoides Cham. &amp; Schltdl.</t>
  </si>
  <si>
    <t>Potentilla montana Brot.</t>
  </si>
  <si>
    <t>Potentilla neumanniana Rchb.</t>
  </si>
  <si>
    <t>Pritzelago alpina (L.) Kuntze subsp. auerswaldii (Willk.)</t>
  </si>
  <si>
    <t>Prolongoa hispanica G.López &amp; C.E.Jarvis</t>
  </si>
  <si>
    <t>Prunus lusitanica L. subsp. lusitanica</t>
  </si>
  <si>
    <t>Pseudarrhenatherum pallens (Link) Holub</t>
  </si>
  <si>
    <t>Pulicaria microcephala Lange</t>
  </si>
  <si>
    <t>Quercus canariensis Willd.</t>
  </si>
  <si>
    <t>Quercus coccifera L. subsp. rivasmartinezii Capelo &amp; J.C.Costa</t>
  </si>
  <si>
    <t>Ranunculus abnormis Cutanda &amp; Willk.</t>
  </si>
  <si>
    <t>Ranunculus henriquesii Freyn</t>
  </si>
  <si>
    <t>VU B1ab(i,iii,iv,v)+2ab(i,iii,iv,v)</t>
  </si>
  <si>
    <t>Ranunculus macrophyllus Desf.</t>
  </si>
  <si>
    <t>Reseda alba L. subsp. alba</t>
  </si>
  <si>
    <t>CR*PRE A2ace; B1ab(iii,v)</t>
  </si>
  <si>
    <t>Reseda barrelieri Bertol. ex Müll.Arg.</t>
  </si>
  <si>
    <t>Reseda gredensis (Cutanda &amp; Willk.) Müll.Arg.</t>
  </si>
  <si>
    <t>Rhamnus cathartica L.</t>
  </si>
  <si>
    <t>Pouco Preocupante0</t>
  </si>
  <si>
    <t>LC0</t>
  </si>
  <si>
    <t>Rhaponticoides fraylensis (Sch.Bip. ex Nyman) M.V.Agab. &amp; Greuter</t>
  </si>
  <si>
    <t>Rhaponticum exaltatum (Willk.) Greuter</t>
  </si>
  <si>
    <t>CR B1ab(i,ii,iii,iv)+2ab(i,ii,iii,iv); C2a(ii)</t>
  </si>
  <si>
    <t>Rhaponticum longifolium (Hoffmans. &amp; Link) Dittrich</t>
  </si>
  <si>
    <t>Rhodalsine geniculata (Poir.) F.N.Williams</t>
  </si>
  <si>
    <t>Rhynchospora alba (L.) Vahl</t>
  </si>
  <si>
    <t>Rhynchospora modesti-lucennoi Castrov.</t>
  </si>
  <si>
    <t>VU B2ab(ii,iii,iv,v)</t>
  </si>
  <si>
    <t>Rosa rubiginosa L.</t>
  </si>
  <si>
    <t>Rubus genevieri Boreau</t>
  </si>
  <si>
    <t>Rubus vestitus Weihe</t>
  </si>
  <si>
    <t>Rumex longifolius DC.</t>
  </si>
  <si>
    <t>Rumex suffruticosus Gay ex Willk.</t>
  </si>
  <si>
    <t>Ruppia cirrhosa (Petagna) Grande</t>
  </si>
  <si>
    <t>Ruppia drepanensis Tineo ex Guss.</t>
  </si>
  <si>
    <t>Ruppia maritima L.</t>
  </si>
  <si>
    <t>Ruscus aculeatus L.</t>
  </si>
  <si>
    <t>Sagina saginoides (L.) H.Karst.</t>
  </si>
  <si>
    <t>Sagittaria sagittifolia L.</t>
  </si>
  <si>
    <t>Salix repens L.</t>
  </si>
  <si>
    <t>Salix salviifolia Brot. subsp. australis Franco</t>
  </si>
  <si>
    <t>Santolina impressa Hoffmanns. &amp; Link</t>
  </si>
  <si>
    <t>Santolina rosmarinifolia L.</t>
  </si>
  <si>
    <t>Santolina semidentata Hoffmanns. &amp; Link</t>
  </si>
  <si>
    <t>Saxifraga cintrana Kuzinsky ex Willk.</t>
  </si>
  <si>
    <t>Saxifraga dichotoma Willd.</t>
  </si>
  <si>
    <t>Saxifraga stellaris L.</t>
  </si>
  <si>
    <t>Schenkia elegans (Samp.) Díaz Lifante</t>
  </si>
  <si>
    <t>Schoenoplectus erectus (Poir.) Palla ex J.Raynal</t>
  </si>
  <si>
    <t>Schoenoplectus litoralis (Schrad.) Palla</t>
  </si>
  <si>
    <t>Schoenoplectus pungens (Vahl) Palla</t>
  </si>
  <si>
    <t>Schoenoplectus triqueter (L.) Palla</t>
  </si>
  <si>
    <t>Scilla odorata Link</t>
  </si>
  <si>
    <t>Scilla ramburei Boiss.</t>
  </si>
  <si>
    <t>Scleranthus perennis L.</t>
  </si>
  <si>
    <t>Scorzonera baetica (Boiss ex DC.) Boiss.</t>
  </si>
  <si>
    <t>Scorzonera hispanica L. var. asphodeloides Wallr.</t>
  </si>
  <si>
    <t>Scorzonera hispanica L. var. crispatula DC.</t>
  </si>
  <si>
    <t>Scorzoneroides pyrenaica (Gouan) Holub subsp. cantabrica (Widder)</t>
  </si>
  <si>
    <t>Scrophularia bourgaeana Lange</t>
  </si>
  <si>
    <t>CR B1ab(iii,v)+2ab(iii,v); C2a(i,ii); D</t>
  </si>
  <si>
    <t>Scrophularia grandiflora DC.</t>
  </si>
  <si>
    <t>Scrophularia herminii Hoffmanns. &amp; Link</t>
  </si>
  <si>
    <t>Scrophularia sublyrata Brot.</t>
  </si>
  <si>
    <t>Scrophularia valdesii Ortega Oliv. &amp; Devesa</t>
  </si>
  <si>
    <t>Sedum candollei Raym.-Hamet</t>
  </si>
  <si>
    <t>CR*PRE B1ab(i,ii,iii,v)+2ab(i,ii,iii,v)</t>
  </si>
  <si>
    <t>Sedum pedicellatum Boiss. &amp; Reut.</t>
  </si>
  <si>
    <t>Selinum broteri Hoffmanns. &amp; Link</t>
  </si>
  <si>
    <t>Senecio doria L. subsp. legionensis (Lange) Chater</t>
  </si>
  <si>
    <t>Senecio doronicum (L.) L. subsp. lusitanicus Cout.</t>
  </si>
  <si>
    <t>Senecio lopezii Boiss.</t>
  </si>
  <si>
    <t>EN A2a; B1ab(ii,iii,v)+2ab(ii,iii,v)</t>
  </si>
  <si>
    <t>Senecio minutus (Cav.) DC.</t>
  </si>
  <si>
    <t>Senecio nemorensis L.</t>
  </si>
  <si>
    <t>Senecio pyrenaicus L. ex Loefl. subsp. caespitosus (Brot.) Franco</t>
  </si>
  <si>
    <t>Serapias perez-chiscanoi Acedo</t>
  </si>
  <si>
    <t>Seseli montanum L. subsp. peixotoanum (Samp.) M.Laínz</t>
  </si>
  <si>
    <t>Sideritis arborescens Salzm. ex Benth. subsp. lusitanica (Font Quer)</t>
  </si>
  <si>
    <t>Sideritis montserratiana Stübing, Roselló, Olivares &amp; Peris</t>
  </si>
  <si>
    <t>VU B1ab(v)+2ab(v)</t>
  </si>
  <si>
    <t>Silene boryi Boiss. var. duriensis Samp.</t>
  </si>
  <si>
    <t>Silene ciliata Pourr.</t>
  </si>
  <si>
    <t>Silene cintrana Rothm.</t>
  </si>
  <si>
    <t>Silene conica L. subsp. conica</t>
  </si>
  <si>
    <t>Silene foetida Link subsp. foetida Link</t>
  </si>
  <si>
    <t>Silene legionensis Lag.</t>
  </si>
  <si>
    <t>Silene longicilia (Brot.) Otth</t>
  </si>
  <si>
    <t>Silene marizii Samp.</t>
  </si>
  <si>
    <t>Silene mellifera Boiss. &amp; Reut.</t>
  </si>
  <si>
    <t>Silene muscipula L.</t>
  </si>
  <si>
    <t>VU B2ab(i,ii,iii,v); C2a(i)</t>
  </si>
  <si>
    <t>Silene rothmaleri P.Silva</t>
  </si>
  <si>
    <t>Sonchus maritimus L.</t>
  </si>
  <si>
    <t>Sorbus aria (L.) Crantz</t>
  </si>
  <si>
    <t>Sorbus latifolia (Lam.) Pers.</t>
  </si>
  <si>
    <t>Sorbus torminalis (L.) Crantz</t>
  </si>
  <si>
    <t>Sparganium angustifolium Michx.</t>
  </si>
  <si>
    <t>Spergularia fimbriata Boiss. &amp; Reut.</t>
  </si>
  <si>
    <t>Spergularia tangerina P.Monnier</t>
  </si>
  <si>
    <t>Spiraea hypericifolia L. subsp. obovata (Waldst. &amp; Kit. ex Willd.) H.Huber</t>
  </si>
  <si>
    <t>Spiranthes aestivalis (Poir.) Rich.</t>
  </si>
  <si>
    <t>Stachys palustris L.</t>
  </si>
  <si>
    <t>Stachys sylvatica L.</t>
  </si>
  <si>
    <t>Stipa offneri Breistr.</t>
  </si>
  <si>
    <t>Succisa pinnatifida Lange</t>
  </si>
  <si>
    <t>Succisella carvalhoana (Mariz) Baksay</t>
  </si>
  <si>
    <t>Succowia balearica (L.) Medik.</t>
  </si>
  <si>
    <t>Tamarix canariensis Willd.</t>
  </si>
  <si>
    <t>Tanacetum microphyllum DC.</t>
  </si>
  <si>
    <t>Taraxacum estrelense A.Galán &amp; Vicente Orell.</t>
  </si>
  <si>
    <t>Taraxacum triforme Soest</t>
  </si>
  <si>
    <t>Taxus baccata L.</t>
  </si>
  <si>
    <t>Teesdaliopsis conferta (Lag.) Rothm.</t>
  </si>
  <si>
    <t>Teucrium salviastrum Schreb.</t>
  </si>
  <si>
    <t>Teucrium vincentinum Rouy</t>
  </si>
  <si>
    <t>Thelypteris palustris Schott</t>
  </si>
  <si>
    <t>Thesium humile Vahl</t>
  </si>
  <si>
    <t>Thymelaea broteriana Cout.</t>
  </si>
  <si>
    <t>EN B2ab(v)</t>
  </si>
  <si>
    <t>Thymelaea coridifolia (Lam.) Endl. subsp. dendrobryum (Rothm.) M.Laínz</t>
  </si>
  <si>
    <t>Thymelaea gussonei Boreau</t>
  </si>
  <si>
    <t>Thymelaea hirsuta (L.) Endl.</t>
  </si>
  <si>
    <t>Thymelaea procumbens A.Fern. &amp; R.Fern.</t>
  </si>
  <si>
    <t>Thymelaea ruizii Loscos</t>
  </si>
  <si>
    <t>Thymus albicans Hoffmanns. &amp; Link</t>
  </si>
  <si>
    <t>Thymus camphoratus Hoffmanns. &amp; Link</t>
  </si>
  <si>
    <t>Thymus capitellatus Hoffmanns. &amp; Link</t>
  </si>
  <si>
    <t>Thymus carnosus Boiss.</t>
  </si>
  <si>
    <t>Thymus lotocephalus G.López &amp; R.Morales</t>
  </si>
  <si>
    <t>Thymus villosus L. subsp. villosus</t>
  </si>
  <si>
    <t>Tordylium apulum L.</t>
  </si>
  <si>
    <t>Trichophorum cespitosum (L.) Hartm.</t>
  </si>
  <si>
    <t>Trifolium campestre Schreb.</t>
  </si>
  <si>
    <t>Triglochin barrelieri Loisel.</t>
  </si>
  <si>
    <t>Triglochin laxiflora Guss.</t>
  </si>
  <si>
    <t>Trigonella ovalis Boiss.</t>
  </si>
  <si>
    <t>Trigonella polyceratia L.</t>
  </si>
  <si>
    <t>Triplachne nitens (Guss.) Link</t>
  </si>
  <si>
    <t>Trisetaria dufourei (Boiss.) Paunero</t>
  </si>
  <si>
    <t>EN B1ab(i,ii,iii,v)+2ab(i,ii,iii,v)</t>
  </si>
  <si>
    <t>Trisetaria hispida (Lange) Paunero</t>
  </si>
  <si>
    <t>Tuberaria globulariifolia (Lam.) Willk. var. major Willk.</t>
  </si>
  <si>
    <t>Ulex airensis Esp.Santo, Cubas, Lousã, C.Pardo &amp; J.C.Costa</t>
  </si>
  <si>
    <t>Ulex argenteus Welw. ex Webb subsp. argenteus</t>
  </si>
  <si>
    <t>Ulex argenteus Welw. ex Webb subsp. subsericeus (Cout.) Rothm.</t>
  </si>
  <si>
    <t>Ulex australis Clemente subsp. welwitschianus (Planch.) Esp.Santo,</t>
  </si>
  <si>
    <t>Ulex densus Welw. ex Webb</t>
  </si>
  <si>
    <t>Ulex erinaceus Welw. ex Webb</t>
  </si>
  <si>
    <t>Ulex jussiaei Webb</t>
  </si>
  <si>
    <t>Urtica pilulifera L.</t>
  </si>
  <si>
    <t>EN B1ab(i,ii)+2ab(i,ii)</t>
  </si>
  <si>
    <t>Utricularia australis R.Br.</t>
  </si>
  <si>
    <t>Utricularia gibba L.</t>
  </si>
  <si>
    <t>Utricularia subulata L.</t>
  </si>
  <si>
    <t>Vaccaria hispanica (Mill.) Rauschert</t>
  </si>
  <si>
    <t>VU B2ab(i,ii,iii,iv,v)</t>
  </si>
  <si>
    <t>Vaccinium uliginosum L.</t>
  </si>
  <si>
    <t>Valeriana dioica L.</t>
  </si>
  <si>
    <t>Valeriana montana L.</t>
  </si>
  <si>
    <t>CR B1ab(i,ii,v)+2ab(i,ii,v); C2a(i,ii); D</t>
  </si>
  <si>
    <t>Valeriana officinalis L.</t>
  </si>
  <si>
    <t>Valerianella multidentata Loscos &amp; J.Pardo</t>
  </si>
  <si>
    <t>Vallisneria spiralis L.</t>
  </si>
  <si>
    <t>CR B1ab(i,ii,iii)+2ab(i,ii,iii)</t>
  </si>
  <si>
    <t>Vandenboschia speciosa (Willd.) G. Kunkel</t>
  </si>
  <si>
    <t>Ventenata dubia (Leers) Coss.</t>
  </si>
  <si>
    <t>Veratrum album L.</t>
  </si>
  <si>
    <t>Verbascum giganteum Willk. subsp. martinezii Valdés</t>
  </si>
  <si>
    <t>Verbascum litigiosum Samp.</t>
  </si>
  <si>
    <t>Veronica micrantha Hoffmanns. &amp; Link</t>
  </si>
  <si>
    <t>Veronica nevadensis (Pau) Pau</t>
  </si>
  <si>
    <t>Viburnum lantana L.</t>
  </si>
  <si>
    <t>Viburnum opulus L.</t>
  </si>
  <si>
    <t>Vicia bithynica (L.) L.</t>
  </si>
  <si>
    <t>Vicia narbonensis L.</t>
  </si>
  <si>
    <t>Vicia onobrychioides L.</t>
  </si>
  <si>
    <t>Vicia orobus DC.</t>
  </si>
  <si>
    <t>Vicia peregrina L.</t>
  </si>
  <si>
    <t>Vicia tetrasperma (L.) Schreb.</t>
  </si>
  <si>
    <t>Vicia vicioides (Desf.) Cout.</t>
  </si>
  <si>
    <t>Vincetoxicum hirundinaria Medik.</t>
  </si>
  <si>
    <t>Vulnerável0</t>
  </si>
  <si>
    <t>VU0 B1ab(i,ii,iii,v)+2ab(i,ii,iii,v); C2a(ii)</t>
  </si>
  <si>
    <t>Viola arborescens L.</t>
  </si>
  <si>
    <t>Viola bubanii Timb.-Lagr.</t>
  </si>
  <si>
    <t>Viola hirta L.</t>
  </si>
  <si>
    <t>Viola langeana Valentine</t>
  </si>
  <si>
    <t>Viola parvula Tineo</t>
  </si>
  <si>
    <t>Viscum album L. subsp. album</t>
  </si>
  <si>
    <t>Volutaria crupinoides (Desf.) Maire</t>
  </si>
  <si>
    <t>Vulpia unilateralis (L.) Stace</t>
  </si>
  <si>
    <t>Wangenheimia lima (L.) Trin.</t>
  </si>
  <si>
    <t>Withania frutescens (L.) Pauquy</t>
  </si>
  <si>
    <t>Wolffia arrhiza (L.) Horkel ex Wimm.</t>
  </si>
  <si>
    <t>Woodwardia radicans (L.) Sm.</t>
  </si>
  <si>
    <t>VU B1ab(iii,iv)+2ab(iii,iv)</t>
  </si>
  <si>
    <t>Xeranthemum cylindraceum Sibth. &amp; Sm.</t>
  </si>
  <si>
    <t>Xeranthemum inapertum (L.) Mill.</t>
  </si>
  <si>
    <t>Zostera marina L.</t>
  </si>
  <si>
    <t>Zostera noltii Hornem.</t>
  </si>
  <si>
    <t>Species</t>
  </si>
  <si>
    <t>Categoria</t>
  </si>
  <si>
    <t>CATEGORIA E CRITERIOS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</si>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</sst>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1"/>
  <sheetViews>
    <sheetView tabSelected="1" workbookViewId="0"/>
  </sheetViews>
  <sheetFormatPr defaultColWidth="9.140625" defaultRowHeight="15" x14ac:dyDescent="0.25"/>
  <cols>
    <col min="1" max="1" width="50.28515625" customWidth="1"/>
    <col min="2" max="2" width="82.5703125" customWidth="1"/>
    <col min="3" max="3" width="43" customWidth="1"/>
    <col min="4" max="4" width="24.5703125" customWidth="1"/>
  </cols>
  <sheetData>
    <row r="1" spans="1:5" x14ac:dyDescent="0.25">
      <c r="A1" t="s">
        <v>771</v>
      </c>
      <c r="B1" s="1" t="s">
        <v>768</v>
      </c>
      <c r="C1" t="s">
        <v>0</v>
      </c>
      <c r="D1" s="1" t="s">
        <v>769</v>
      </c>
      <c r="E1" t="s">
        <v>770</v>
      </c>
    </row>
    <row r="2" spans="1:5" x14ac:dyDescent="0.25">
      <c r="A2" t="s">
        <v>1</v>
      </c>
      <c r="B2" s="2" t="str">
        <f>LEFT(A2, FIND(" ", A2, FIND(" ", A2)+1)-1)</f>
        <v>Aconitum napellus</v>
      </c>
      <c r="C2" t="s">
        <v>2</v>
      </c>
      <c r="D2" t="s">
        <v>3</v>
      </c>
      <c r="E2" t="str">
        <f>LEFT(D2,2)</f>
        <v>CR</v>
      </c>
    </row>
    <row r="3" spans="1:5" x14ac:dyDescent="0.25">
      <c r="A3" t="s">
        <v>4</v>
      </c>
      <c r="B3" s="2" t="str">
        <f t="shared" ref="B3:B66" si="0">LEFT(A3, FIND(" ", A3, FIND(" ", A3)+1)-1)</f>
        <v>Adenocarpus anisochilus</v>
      </c>
      <c r="C3" t="s">
        <v>5</v>
      </c>
      <c r="D3" t="s">
        <v>6</v>
      </c>
      <c r="E3" t="str">
        <f t="shared" ref="E3:E66" si="1">LEFT(D3,2)</f>
        <v>LC</v>
      </c>
    </row>
    <row r="4" spans="1:5" x14ac:dyDescent="0.25">
      <c r="A4" t="s">
        <v>7</v>
      </c>
      <c r="B4" s="2" t="str">
        <f t="shared" si="0"/>
        <v>Adenocarpus argyrophyllus</v>
      </c>
      <c r="C4" t="s">
        <v>8</v>
      </c>
      <c r="D4" t="s">
        <v>9</v>
      </c>
      <c r="E4" t="str">
        <f t="shared" si="1"/>
        <v>VU</v>
      </c>
    </row>
    <row r="5" spans="1:5" x14ac:dyDescent="0.25">
      <c r="A5" t="s">
        <v>10</v>
      </c>
      <c r="B5" s="2" t="str">
        <f t="shared" si="0"/>
        <v>Adenocarpus hispanicus</v>
      </c>
      <c r="C5" t="s">
        <v>11</v>
      </c>
      <c r="D5" t="s">
        <v>12</v>
      </c>
      <c r="E5" t="str">
        <f t="shared" si="1"/>
        <v>EN</v>
      </c>
    </row>
    <row r="6" spans="1:5" x14ac:dyDescent="0.25">
      <c r="A6" t="s">
        <v>13</v>
      </c>
      <c r="B6" s="2" t="str">
        <f t="shared" si="0"/>
        <v>Adonis annua</v>
      </c>
      <c r="C6" t="s">
        <v>8</v>
      </c>
      <c r="D6" t="s">
        <v>14</v>
      </c>
      <c r="E6" t="str">
        <f t="shared" si="1"/>
        <v>VU</v>
      </c>
    </row>
    <row r="7" spans="1:5" x14ac:dyDescent="0.25">
      <c r="A7" t="s">
        <v>15</v>
      </c>
      <c r="B7" s="2" t="str">
        <f t="shared" si="0"/>
        <v>Adonis microcarpa</v>
      </c>
      <c r="C7" t="s">
        <v>8</v>
      </c>
      <c r="D7" t="s">
        <v>14</v>
      </c>
      <c r="E7" t="str">
        <f t="shared" si="1"/>
        <v>VU</v>
      </c>
    </row>
    <row r="8" spans="1:5" x14ac:dyDescent="0.25">
      <c r="A8" t="s">
        <v>16</v>
      </c>
      <c r="B8" s="2" t="str">
        <f t="shared" si="0"/>
        <v>Agrostis juressi</v>
      </c>
      <c r="C8" t="s">
        <v>8</v>
      </c>
      <c r="D8" t="s">
        <v>17</v>
      </c>
      <c r="E8" t="str">
        <f t="shared" si="1"/>
        <v>VU</v>
      </c>
    </row>
    <row r="9" spans="1:5" x14ac:dyDescent="0.25">
      <c r="A9" t="s">
        <v>18</v>
      </c>
      <c r="B9" s="2" t="str">
        <f t="shared" si="0"/>
        <v>Aizoon hispanicum</v>
      </c>
      <c r="C9" t="s">
        <v>2</v>
      </c>
      <c r="D9" t="s">
        <v>19</v>
      </c>
      <c r="E9" t="str">
        <f t="shared" si="1"/>
        <v>CR</v>
      </c>
    </row>
    <row r="10" spans="1:5" x14ac:dyDescent="0.25">
      <c r="A10" t="s">
        <v>20</v>
      </c>
      <c r="B10" s="2" t="str">
        <f t="shared" si="0"/>
        <v>Alchemilla transiens</v>
      </c>
      <c r="C10" t="s">
        <v>2</v>
      </c>
      <c r="D10" t="s">
        <v>21</v>
      </c>
      <c r="E10" t="str">
        <f t="shared" si="1"/>
        <v>CR</v>
      </c>
    </row>
    <row r="11" spans="1:5" x14ac:dyDescent="0.25">
      <c r="A11" t="s">
        <v>22</v>
      </c>
      <c r="B11" s="2" t="str">
        <f t="shared" si="0"/>
        <v>Alkanna tinctoria</v>
      </c>
      <c r="C11" t="s">
        <v>2</v>
      </c>
      <c r="D11" t="s">
        <v>23</v>
      </c>
      <c r="E11" t="str">
        <f t="shared" si="1"/>
        <v>CR</v>
      </c>
    </row>
    <row r="12" spans="1:5" x14ac:dyDescent="0.25">
      <c r="A12" t="s">
        <v>24</v>
      </c>
      <c r="B12" s="2" t="str">
        <f t="shared" si="0"/>
        <v>Allium chamaemoly</v>
      </c>
      <c r="C12" t="s">
        <v>8</v>
      </c>
      <c r="D12" t="s">
        <v>25</v>
      </c>
      <c r="E12" t="str">
        <f t="shared" si="1"/>
        <v>VU</v>
      </c>
    </row>
    <row r="13" spans="1:5" x14ac:dyDescent="0.25">
      <c r="A13" t="s">
        <v>26</v>
      </c>
      <c r="B13" s="2" t="str">
        <f t="shared" si="0"/>
        <v>Allium ericetorum</v>
      </c>
      <c r="C13" t="s">
        <v>8</v>
      </c>
      <c r="D13" t="s">
        <v>27</v>
      </c>
      <c r="E13" t="str">
        <f t="shared" si="1"/>
        <v>VU</v>
      </c>
    </row>
    <row r="14" spans="1:5" x14ac:dyDescent="0.25">
      <c r="A14" t="s">
        <v>28</v>
      </c>
      <c r="B14" s="2" t="str">
        <f t="shared" si="0"/>
        <v>Allium nigrum</v>
      </c>
      <c r="C14" t="s">
        <v>11</v>
      </c>
      <c r="D14" t="s">
        <v>29</v>
      </c>
      <c r="E14" t="str">
        <f t="shared" si="1"/>
        <v>EN</v>
      </c>
    </row>
    <row r="15" spans="1:5" x14ac:dyDescent="0.25">
      <c r="A15" t="s">
        <v>30</v>
      </c>
      <c r="B15" s="2" t="str">
        <f t="shared" si="0"/>
        <v>Allium schmitzii</v>
      </c>
      <c r="C15" t="s">
        <v>8</v>
      </c>
      <c r="D15" t="s">
        <v>31</v>
      </c>
      <c r="E15" t="str">
        <f t="shared" si="1"/>
        <v>VU</v>
      </c>
    </row>
    <row r="16" spans="1:5" x14ac:dyDescent="0.25">
      <c r="A16" t="s">
        <v>32</v>
      </c>
      <c r="B16" s="2" t="str">
        <f t="shared" si="0"/>
        <v>Allium ursinum</v>
      </c>
      <c r="C16" t="s">
        <v>11</v>
      </c>
      <c r="D16" t="s">
        <v>33</v>
      </c>
      <c r="E16" t="str">
        <f t="shared" si="1"/>
        <v>EN</v>
      </c>
    </row>
    <row r="17" spans="1:5" x14ac:dyDescent="0.25">
      <c r="A17" t="s">
        <v>34</v>
      </c>
      <c r="B17" s="2" t="str">
        <f t="shared" si="0"/>
        <v>Allium victorialis</v>
      </c>
      <c r="C17" t="s">
        <v>35</v>
      </c>
      <c r="D17" t="s">
        <v>36</v>
      </c>
      <c r="E17" t="str">
        <f t="shared" si="1"/>
        <v>NT</v>
      </c>
    </row>
    <row r="18" spans="1:5" x14ac:dyDescent="0.25">
      <c r="A18" t="s">
        <v>37</v>
      </c>
      <c r="B18" s="2" t="str">
        <f t="shared" si="0"/>
        <v>Alopecurus aequalis</v>
      </c>
      <c r="C18" t="s">
        <v>5</v>
      </c>
      <c r="D18" t="s">
        <v>6</v>
      </c>
      <c r="E18" t="str">
        <f t="shared" si="1"/>
        <v>LC</v>
      </c>
    </row>
    <row r="19" spans="1:5" x14ac:dyDescent="0.25">
      <c r="A19" t="s">
        <v>38</v>
      </c>
      <c r="B19" s="2" t="str">
        <f t="shared" si="0"/>
        <v>Alyssum serpyllifolium</v>
      </c>
      <c r="C19" t="s">
        <v>5</v>
      </c>
      <c r="D19" t="s">
        <v>6</v>
      </c>
      <c r="E19" t="str">
        <f t="shared" si="1"/>
        <v>LC</v>
      </c>
    </row>
    <row r="20" spans="1:5" x14ac:dyDescent="0.25">
      <c r="A20" t="s">
        <v>39</v>
      </c>
      <c r="B20" s="2" t="str">
        <f t="shared" si="0"/>
        <v>Anacamptis collina</v>
      </c>
      <c r="C20" t="s">
        <v>2</v>
      </c>
      <c r="D20" t="s">
        <v>40</v>
      </c>
      <c r="E20" t="str">
        <f t="shared" si="1"/>
        <v>CR</v>
      </c>
    </row>
    <row r="21" spans="1:5" x14ac:dyDescent="0.25">
      <c r="A21" t="s">
        <v>41</v>
      </c>
      <c r="B21" s="2" t="str">
        <f t="shared" si="0"/>
        <v>Anacamptis laxiflora</v>
      </c>
      <c r="C21" t="s">
        <v>11</v>
      </c>
      <c r="D21" t="s">
        <v>42</v>
      </c>
      <c r="E21" t="str">
        <f t="shared" si="1"/>
        <v>EN</v>
      </c>
    </row>
    <row r="22" spans="1:5" x14ac:dyDescent="0.25">
      <c r="A22" t="s">
        <v>43</v>
      </c>
      <c r="B22" s="2" t="str">
        <f t="shared" si="0"/>
        <v>Anarrhinum longipedicellatum</v>
      </c>
      <c r="C22" t="s">
        <v>5</v>
      </c>
      <c r="D22" t="s">
        <v>6</v>
      </c>
      <c r="E22" t="str">
        <f t="shared" si="1"/>
        <v>LC</v>
      </c>
    </row>
    <row r="23" spans="1:5" x14ac:dyDescent="0.25">
      <c r="A23" t="s">
        <v>44</v>
      </c>
      <c r="B23" s="2" t="str">
        <f t="shared" si="0"/>
        <v>Anchusa puechii</v>
      </c>
      <c r="C23" t="s">
        <v>2</v>
      </c>
      <c r="D23" t="s">
        <v>45</v>
      </c>
      <c r="E23" t="str">
        <f t="shared" si="1"/>
        <v>CR</v>
      </c>
    </row>
    <row r="24" spans="1:5" x14ac:dyDescent="0.25">
      <c r="A24" t="s">
        <v>46</v>
      </c>
      <c r="B24" s="2" t="str">
        <f t="shared" si="0"/>
        <v>Andryala ragusina</v>
      </c>
      <c r="C24" t="s">
        <v>11</v>
      </c>
      <c r="D24" t="s">
        <v>47</v>
      </c>
      <c r="E24" t="str">
        <f t="shared" si="1"/>
        <v>EN</v>
      </c>
    </row>
    <row r="25" spans="1:5" x14ac:dyDescent="0.25">
      <c r="A25" t="s">
        <v>48</v>
      </c>
      <c r="B25" s="2" t="str">
        <f t="shared" si="0"/>
        <v>Anemone nemorosa</v>
      </c>
      <c r="C25" t="s">
        <v>8</v>
      </c>
      <c r="D25" t="s">
        <v>25</v>
      </c>
      <c r="E25" t="str">
        <f t="shared" si="1"/>
        <v>VU</v>
      </c>
    </row>
    <row r="26" spans="1:5" x14ac:dyDescent="0.25">
      <c r="A26" t="s">
        <v>49</v>
      </c>
      <c r="B26" s="2" t="str">
        <f t="shared" si="0"/>
        <v>Angelica pachycarpa</v>
      </c>
      <c r="C26" t="s">
        <v>11</v>
      </c>
      <c r="D26" t="s">
        <v>50</v>
      </c>
      <c r="E26" t="str">
        <f t="shared" si="1"/>
        <v>EN</v>
      </c>
    </row>
    <row r="27" spans="1:5" x14ac:dyDescent="0.25">
      <c r="A27" t="s">
        <v>51</v>
      </c>
      <c r="B27" s="2" t="str">
        <f t="shared" si="0"/>
        <v>Anthemis alpestris</v>
      </c>
      <c r="C27" t="s">
        <v>35</v>
      </c>
      <c r="D27" t="s">
        <v>36</v>
      </c>
      <c r="E27" t="str">
        <f t="shared" si="1"/>
        <v>NT</v>
      </c>
    </row>
    <row r="28" spans="1:5" x14ac:dyDescent="0.25">
      <c r="A28" t="s">
        <v>52</v>
      </c>
      <c r="B28" s="2" t="str">
        <f t="shared" si="0"/>
        <v>Anthemis canescens</v>
      </c>
      <c r="C28" t="s">
        <v>11</v>
      </c>
      <c r="D28" t="s">
        <v>53</v>
      </c>
      <c r="E28" t="str">
        <f t="shared" si="1"/>
        <v>EN</v>
      </c>
    </row>
    <row r="29" spans="1:5" x14ac:dyDescent="0.25">
      <c r="A29" t="s">
        <v>54</v>
      </c>
      <c r="B29" s="2" t="str">
        <f t="shared" si="0"/>
        <v>Anthericum liliago</v>
      </c>
      <c r="C29" t="s">
        <v>8</v>
      </c>
      <c r="D29" t="s">
        <v>25</v>
      </c>
      <c r="E29" t="str">
        <f t="shared" si="1"/>
        <v>VU</v>
      </c>
    </row>
    <row r="30" spans="1:5" x14ac:dyDescent="0.25">
      <c r="A30" t="s">
        <v>55</v>
      </c>
      <c r="B30" s="2" t="str">
        <f t="shared" si="0"/>
        <v>Anthyllis vulneraria</v>
      </c>
      <c r="C30" t="s">
        <v>5</v>
      </c>
      <c r="D30" t="s">
        <v>6</v>
      </c>
      <c r="E30" t="str">
        <f t="shared" si="1"/>
        <v>LC</v>
      </c>
    </row>
    <row r="31" spans="1:5" x14ac:dyDescent="0.25">
      <c r="A31" t="s">
        <v>56</v>
      </c>
      <c r="B31" s="2" t="str">
        <f t="shared" si="0"/>
        <v>Anthyllis vulneraria</v>
      </c>
      <c r="C31" t="s">
        <v>5</v>
      </c>
      <c r="D31" t="s">
        <v>6</v>
      </c>
      <c r="E31" t="str">
        <f t="shared" si="1"/>
        <v>LC</v>
      </c>
    </row>
    <row r="32" spans="1:5" x14ac:dyDescent="0.25">
      <c r="A32" t="s">
        <v>57</v>
      </c>
      <c r="B32" s="2" t="str">
        <f t="shared" si="0"/>
        <v>Antirrhinum lopesianum</v>
      </c>
      <c r="C32" t="s">
        <v>8</v>
      </c>
      <c r="D32" t="s">
        <v>9</v>
      </c>
      <c r="E32" t="str">
        <f t="shared" si="1"/>
        <v>VU</v>
      </c>
    </row>
    <row r="33" spans="1:5" x14ac:dyDescent="0.25">
      <c r="A33" t="s">
        <v>58</v>
      </c>
      <c r="B33" s="2" t="str">
        <f t="shared" si="0"/>
        <v>Antirrhinum rothmaleri</v>
      </c>
      <c r="C33" t="s">
        <v>11</v>
      </c>
      <c r="D33" t="s">
        <v>33</v>
      </c>
      <c r="E33" t="str">
        <f t="shared" si="1"/>
        <v>EN</v>
      </c>
    </row>
    <row r="34" spans="1:5" x14ac:dyDescent="0.25">
      <c r="A34" t="s">
        <v>59</v>
      </c>
      <c r="B34" s="2" t="str">
        <f t="shared" si="0"/>
        <v>Aphyllanthes monspeliensis</v>
      </c>
      <c r="C34" t="s">
        <v>11</v>
      </c>
      <c r="D34" t="s">
        <v>60</v>
      </c>
      <c r="E34" t="str">
        <f t="shared" si="1"/>
        <v>EN</v>
      </c>
    </row>
    <row r="35" spans="1:5" x14ac:dyDescent="0.25">
      <c r="A35" t="s">
        <v>61</v>
      </c>
      <c r="B35" s="2" t="str">
        <f t="shared" si="0"/>
        <v>Apium repens</v>
      </c>
      <c r="C35" t="s">
        <v>11</v>
      </c>
      <c r="D35" t="s">
        <v>62</v>
      </c>
      <c r="E35" t="str">
        <f t="shared" si="1"/>
        <v>EN</v>
      </c>
    </row>
    <row r="36" spans="1:5" x14ac:dyDescent="0.25">
      <c r="A36" t="s">
        <v>63</v>
      </c>
      <c r="B36" s="2" t="str">
        <f t="shared" si="0"/>
        <v>Arabis beirana</v>
      </c>
      <c r="C36" t="s">
        <v>11</v>
      </c>
      <c r="D36" t="s">
        <v>64</v>
      </c>
      <c r="E36" t="str">
        <f t="shared" si="1"/>
        <v>EN</v>
      </c>
    </row>
    <row r="37" spans="1:5" x14ac:dyDescent="0.25">
      <c r="A37" t="s">
        <v>65</v>
      </c>
      <c r="B37" s="2" t="str">
        <f t="shared" si="0"/>
        <v>Arabis sadina</v>
      </c>
      <c r="C37" t="s">
        <v>5</v>
      </c>
      <c r="D37" t="s">
        <v>6</v>
      </c>
      <c r="E37" t="str">
        <f t="shared" si="1"/>
        <v>LC</v>
      </c>
    </row>
    <row r="38" spans="1:5" x14ac:dyDescent="0.25">
      <c r="A38" t="s">
        <v>66</v>
      </c>
      <c r="B38" s="2" t="str">
        <f t="shared" si="0"/>
        <v>Arabis verna</v>
      </c>
      <c r="C38" t="s">
        <v>8</v>
      </c>
      <c r="D38" t="s">
        <v>67</v>
      </c>
      <c r="E38" t="str">
        <f t="shared" si="1"/>
        <v>VU</v>
      </c>
    </row>
    <row r="39" spans="1:5" x14ac:dyDescent="0.25">
      <c r="A39" t="s">
        <v>68</v>
      </c>
      <c r="B39" s="2" t="str">
        <f t="shared" si="0"/>
        <v>Arenaria querioides</v>
      </c>
      <c r="C39" t="s">
        <v>5</v>
      </c>
      <c r="D39" t="s">
        <v>6</v>
      </c>
      <c r="E39" t="str">
        <f t="shared" si="1"/>
        <v>LC</v>
      </c>
    </row>
    <row r="40" spans="1:5" x14ac:dyDescent="0.25">
      <c r="A40" t="s">
        <v>69</v>
      </c>
      <c r="B40" s="2" t="str">
        <f t="shared" si="0"/>
        <v>Arisarum simorrhinum</v>
      </c>
      <c r="C40" t="s">
        <v>5</v>
      </c>
      <c r="D40" t="s">
        <v>6</v>
      </c>
      <c r="E40" t="str">
        <f t="shared" si="1"/>
        <v>LC</v>
      </c>
    </row>
    <row r="41" spans="1:5" x14ac:dyDescent="0.25">
      <c r="A41" t="s">
        <v>70</v>
      </c>
      <c r="B41" s="2" t="str">
        <f t="shared" si="0"/>
        <v>Armeria arcuata</v>
      </c>
      <c r="C41" t="s">
        <v>71</v>
      </c>
      <c r="D41" t="s">
        <v>72</v>
      </c>
      <c r="E41" t="str">
        <f t="shared" si="1"/>
        <v>EX</v>
      </c>
    </row>
    <row r="42" spans="1:5" x14ac:dyDescent="0.25">
      <c r="A42" t="s">
        <v>73</v>
      </c>
      <c r="B42" s="2" t="str">
        <f t="shared" si="0"/>
        <v>Armeria arenaria</v>
      </c>
      <c r="C42" t="s">
        <v>35</v>
      </c>
      <c r="D42" t="s">
        <v>36</v>
      </c>
      <c r="E42" t="str">
        <f t="shared" si="1"/>
        <v>NT</v>
      </c>
    </row>
    <row r="43" spans="1:5" x14ac:dyDescent="0.25">
      <c r="A43" t="s">
        <v>74</v>
      </c>
      <c r="B43" s="2" t="str">
        <f t="shared" si="0"/>
        <v>Armeria beirana</v>
      </c>
      <c r="C43" t="s">
        <v>8</v>
      </c>
      <c r="D43" t="s">
        <v>75</v>
      </c>
      <c r="E43" t="str">
        <f t="shared" si="1"/>
        <v>VU</v>
      </c>
    </row>
    <row r="44" spans="1:5" x14ac:dyDescent="0.25">
      <c r="A44" t="s">
        <v>76</v>
      </c>
      <c r="B44" s="2" t="str">
        <f t="shared" si="0"/>
        <v>Armeria berlengensis</v>
      </c>
      <c r="C44" t="s">
        <v>11</v>
      </c>
      <c r="D44" t="s">
        <v>77</v>
      </c>
      <c r="E44" t="str">
        <f t="shared" si="1"/>
        <v>EN</v>
      </c>
    </row>
    <row r="45" spans="1:5" x14ac:dyDescent="0.25">
      <c r="A45" t="s">
        <v>78</v>
      </c>
      <c r="B45" s="2" t="str">
        <f t="shared" si="0"/>
        <v>Armeria eriophylla</v>
      </c>
      <c r="C45" t="s">
        <v>35</v>
      </c>
      <c r="D45" t="s">
        <v>36</v>
      </c>
      <c r="E45" t="str">
        <f t="shared" si="1"/>
        <v>NT</v>
      </c>
    </row>
    <row r="46" spans="1:5" x14ac:dyDescent="0.25">
      <c r="A46" t="s">
        <v>79</v>
      </c>
      <c r="B46" s="2" t="str">
        <f t="shared" si="0"/>
        <v>Armeria gaditana</v>
      </c>
      <c r="C46" t="s">
        <v>2</v>
      </c>
      <c r="D46" t="s">
        <v>80</v>
      </c>
      <c r="E46" t="str">
        <f t="shared" si="1"/>
        <v>CR</v>
      </c>
    </row>
    <row r="47" spans="1:5" x14ac:dyDescent="0.25">
      <c r="A47" t="s">
        <v>81</v>
      </c>
      <c r="B47" s="2" t="str">
        <f t="shared" si="0"/>
        <v>Armeria humilis</v>
      </c>
      <c r="C47" t="s">
        <v>35</v>
      </c>
      <c r="D47" t="s">
        <v>36</v>
      </c>
      <c r="E47" t="str">
        <f t="shared" si="1"/>
        <v>NT</v>
      </c>
    </row>
    <row r="48" spans="1:5" x14ac:dyDescent="0.25">
      <c r="A48" t="s">
        <v>82</v>
      </c>
      <c r="B48" s="2" t="str">
        <f t="shared" si="0"/>
        <v>Armeria humilis</v>
      </c>
      <c r="C48" t="s">
        <v>5</v>
      </c>
      <c r="D48" t="s">
        <v>6</v>
      </c>
      <c r="E48" t="str">
        <f t="shared" si="1"/>
        <v>LC</v>
      </c>
    </row>
    <row r="49" spans="1:5" x14ac:dyDescent="0.25">
      <c r="A49" t="s">
        <v>83</v>
      </c>
      <c r="B49" s="2" t="str">
        <f t="shared" si="0"/>
        <v>Armeria langei</v>
      </c>
      <c r="C49" t="s">
        <v>35</v>
      </c>
      <c r="D49" t="s">
        <v>36</v>
      </c>
      <c r="E49" t="str">
        <f t="shared" si="1"/>
        <v>NT</v>
      </c>
    </row>
    <row r="50" spans="1:5" x14ac:dyDescent="0.25">
      <c r="A50" t="s">
        <v>84</v>
      </c>
      <c r="B50" s="2" t="str">
        <f t="shared" si="0"/>
        <v>Armeria langei</v>
      </c>
      <c r="C50" t="s">
        <v>35</v>
      </c>
      <c r="D50" t="s">
        <v>36</v>
      </c>
      <c r="E50" t="str">
        <f t="shared" si="1"/>
        <v>NT</v>
      </c>
    </row>
    <row r="51" spans="1:5" x14ac:dyDescent="0.25">
      <c r="A51" t="s">
        <v>85</v>
      </c>
      <c r="B51" s="2" t="str">
        <f t="shared" si="0"/>
        <v>Armeria macrophylla</v>
      </c>
      <c r="C51" t="s">
        <v>8</v>
      </c>
      <c r="D51" t="s">
        <v>86</v>
      </c>
      <c r="E51" t="str">
        <f t="shared" si="1"/>
        <v>VU</v>
      </c>
    </row>
    <row r="52" spans="1:5" x14ac:dyDescent="0.25">
      <c r="A52" t="s">
        <v>87</v>
      </c>
      <c r="B52" s="2" t="str">
        <f t="shared" si="0"/>
        <v>Armeria maritima</v>
      </c>
      <c r="C52" t="s">
        <v>11</v>
      </c>
      <c r="D52" t="s">
        <v>88</v>
      </c>
      <c r="E52" t="str">
        <f t="shared" si="1"/>
        <v>EN</v>
      </c>
    </row>
    <row r="53" spans="1:5" x14ac:dyDescent="0.25">
      <c r="A53" t="s">
        <v>89</v>
      </c>
      <c r="B53" s="2" t="str">
        <f t="shared" si="0"/>
        <v>Armeria neglecta</v>
      </c>
      <c r="C53" t="s">
        <v>71</v>
      </c>
      <c r="D53" t="s">
        <v>72</v>
      </c>
      <c r="E53" t="str">
        <f t="shared" si="1"/>
        <v>EX</v>
      </c>
    </row>
    <row r="54" spans="1:5" x14ac:dyDescent="0.25">
      <c r="A54" t="s">
        <v>90</v>
      </c>
      <c r="B54" s="2" t="str">
        <f t="shared" si="0"/>
        <v>Armeria pinifolia</v>
      </c>
      <c r="C54" t="s">
        <v>8</v>
      </c>
      <c r="D54" t="s">
        <v>91</v>
      </c>
      <c r="E54" t="str">
        <f t="shared" si="1"/>
        <v>VU</v>
      </c>
    </row>
    <row r="55" spans="1:5" x14ac:dyDescent="0.25">
      <c r="A55" t="s">
        <v>92</v>
      </c>
      <c r="B55" s="2" t="str">
        <f t="shared" si="0"/>
        <v>Armeria pseudoarmeria</v>
      </c>
      <c r="C55" t="s">
        <v>8</v>
      </c>
      <c r="D55" t="s">
        <v>93</v>
      </c>
      <c r="E55" t="str">
        <f t="shared" si="1"/>
        <v>VU</v>
      </c>
    </row>
    <row r="56" spans="1:5" x14ac:dyDescent="0.25">
      <c r="A56" t="s">
        <v>94</v>
      </c>
      <c r="B56" s="2" t="str">
        <f t="shared" si="0"/>
        <v>Armeria pubigera</v>
      </c>
      <c r="C56" t="s">
        <v>8</v>
      </c>
      <c r="D56" t="s">
        <v>75</v>
      </c>
      <c r="E56" t="str">
        <f t="shared" si="1"/>
        <v>VU</v>
      </c>
    </row>
    <row r="57" spans="1:5" x14ac:dyDescent="0.25">
      <c r="A57" t="s">
        <v>95</v>
      </c>
      <c r="B57" s="2" t="str">
        <f t="shared" si="0"/>
        <v>Armeria rouyana</v>
      </c>
      <c r="C57" t="s">
        <v>35</v>
      </c>
      <c r="D57" t="s">
        <v>36</v>
      </c>
      <c r="E57" t="str">
        <f t="shared" si="1"/>
        <v>NT</v>
      </c>
    </row>
    <row r="58" spans="1:5" x14ac:dyDescent="0.25">
      <c r="A58" t="s">
        <v>96</v>
      </c>
      <c r="B58" s="2" t="str">
        <f t="shared" si="0"/>
        <v>Armeria sampaioi</v>
      </c>
      <c r="C58" t="s">
        <v>8</v>
      </c>
      <c r="D58" t="s">
        <v>25</v>
      </c>
      <c r="E58" t="str">
        <f t="shared" si="1"/>
        <v>VU</v>
      </c>
    </row>
    <row r="59" spans="1:5" x14ac:dyDescent="0.25">
      <c r="A59" t="s">
        <v>97</v>
      </c>
      <c r="B59" s="2" t="str">
        <f t="shared" si="0"/>
        <v>Armeria velutina</v>
      </c>
      <c r="C59" t="s">
        <v>2</v>
      </c>
      <c r="D59" t="s">
        <v>98</v>
      </c>
      <c r="E59" t="str">
        <f t="shared" si="1"/>
        <v>CR</v>
      </c>
    </row>
    <row r="60" spans="1:5" x14ac:dyDescent="0.25">
      <c r="A60" t="s">
        <v>99</v>
      </c>
      <c r="B60" s="2" t="str">
        <f t="shared" si="0"/>
        <v>Armeria welwitschii</v>
      </c>
      <c r="C60" t="s">
        <v>5</v>
      </c>
      <c r="D60" t="s">
        <v>6</v>
      </c>
      <c r="E60" t="str">
        <f t="shared" si="1"/>
        <v>LC</v>
      </c>
    </row>
    <row r="61" spans="1:5" x14ac:dyDescent="0.25">
      <c r="A61" t="s">
        <v>100</v>
      </c>
      <c r="B61" s="2" t="str">
        <f t="shared" si="0"/>
        <v>Arnica montana</v>
      </c>
      <c r="C61" t="s">
        <v>35</v>
      </c>
      <c r="D61" t="s">
        <v>36</v>
      </c>
      <c r="E61" t="str">
        <f t="shared" si="1"/>
        <v>NT</v>
      </c>
    </row>
    <row r="62" spans="1:5" x14ac:dyDescent="0.25">
      <c r="A62" t="s">
        <v>101</v>
      </c>
      <c r="B62" s="2" t="str">
        <f t="shared" si="0"/>
        <v>Arum cylindraceum</v>
      </c>
      <c r="C62" t="s">
        <v>102</v>
      </c>
      <c r="D62" t="s">
        <v>103</v>
      </c>
      <c r="E62" t="str">
        <f t="shared" si="1"/>
        <v>DD</v>
      </c>
    </row>
    <row r="63" spans="1:5" x14ac:dyDescent="0.25">
      <c r="A63" t="s">
        <v>104</v>
      </c>
      <c r="B63" s="2" t="str">
        <f t="shared" si="0"/>
        <v>Arum italicum</v>
      </c>
      <c r="C63" t="s">
        <v>5</v>
      </c>
      <c r="D63" t="s">
        <v>6</v>
      </c>
      <c r="E63" t="str">
        <f t="shared" si="1"/>
        <v>LC</v>
      </c>
    </row>
    <row r="64" spans="1:5" x14ac:dyDescent="0.25">
      <c r="A64" t="s">
        <v>105</v>
      </c>
      <c r="B64" s="2" t="str">
        <f t="shared" si="0"/>
        <v>Asphodelus bento-rainhae</v>
      </c>
      <c r="C64" t="s">
        <v>11</v>
      </c>
      <c r="D64" t="s">
        <v>47</v>
      </c>
      <c r="E64" t="str">
        <f t="shared" si="1"/>
        <v>EN</v>
      </c>
    </row>
    <row r="65" spans="1:5" x14ac:dyDescent="0.25">
      <c r="A65" t="s">
        <v>106</v>
      </c>
      <c r="B65" s="2" t="str">
        <f t="shared" si="0"/>
        <v>Asplenium hemionitis</v>
      </c>
      <c r="C65" t="s">
        <v>11</v>
      </c>
      <c r="D65" t="s">
        <v>47</v>
      </c>
      <c r="E65" t="str">
        <f t="shared" si="1"/>
        <v>EN</v>
      </c>
    </row>
    <row r="66" spans="1:5" x14ac:dyDescent="0.25">
      <c r="A66" t="s">
        <v>107</v>
      </c>
      <c r="B66" s="2" t="str">
        <f t="shared" si="0"/>
        <v>Asplenium septentrionale</v>
      </c>
      <c r="C66" t="s">
        <v>11</v>
      </c>
      <c r="D66" t="s">
        <v>108</v>
      </c>
      <c r="E66" t="str">
        <f t="shared" si="1"/>
        <v>EN</v>
      </c>
    </row>
    <row r="67" spans="1:5" x14ac:dyDescent="0.25">
      <c r="A67" t="s">
        <v>109</v>
      </c>
      <c r="B67" s="2" t="str">
        <f t="shared" ref="B67:B130" si="2">LEFT(A67, FIND(" ", A67, FIND(" ", A67)+1)-1)</f>
        <v>Aster aragonensis</v>
      </c>
      <c r="C67" t="s">
        <v>11</v>
      </c>
      <c r="D67" t="s">
        <v>110</v>
      </c>
      <c r="E67" t="str">
        <f t="shared" ref="E67:E130" si="3">LEFT(D67,2)</f>
        <v>EN</v>
      </c>
    </row>
    <row r="68" spans="1:5" x14ac:dyDescent="0.25">
      <c r="A68" t="s">
        <v>111</v>
      </c>
      <c r="B68" s="2" t="str">
        <f t="shared" si="2"/>
        <v>Asteriscus maritimus</v>
      </c>
      <c r="C68" t="s">
        <v>5</v>
      </c>
      <c r="D68" t="s">
        <v>6</v>
      </c>
      <c r="E68" t="str">
        <f t="shared" si="3"/>
        <v>LC</v>
      </c>
    </row>
    <row r="69" spans="1:5" x14ac:dyDescent="0.25">
      <c r="A69" t="s">
        <v>112</v>
      </c>
      <c r="B69" s="2" t="str">
        <f t="shared" si="2"/>
        <v>Astragalus algarbiensis</v>
      </c>
      <c r="C69" t="s">
        <v>113</v>
      </c>
      <c r="D69" t="s">
        <v>114</v>
      </c>
      <c r="E69" t="str">
        <f t="shared" si="3"/>
        <v>RE</v>
      </c>
    </row>
    <row r="70" spans="1:5" x14ac:dyDescent="0.25">
      <c r="A70" t="s">
        <v>115</v>
      </c>
      <c r="B70" s="2" t="str">
        <f t="shared" si="2"/>
        <v>Astragalus glaux</v>
      </c>
      <c r="C70" t="s">
        <v>8</v>
      </c>
      <c r="D70" t="s">
        <v>116</v>
      </c>
      <c r="E70" t="str">
        <f t="shared" si="3"/>
        <v>VU</v>
      </c>
    </row>
    <row r="71" spans="1:5" x14ac:dyDescent="0.25">
      <c r="A71" t="s">
        <v>117</v>
      </c>
      <c r="B71" s="2" t="str">
        <f t="shared" si="2"/>
        <v>Astragalus glycyphyllos</v>
      </c>
      <c r="C71" t="s">
        <v>11</v>
      </c>
      <c r="D71" t="s">
        <v>118</v>
      </c>
      <c r="E71" t="str">
        <f t="shared" si="3"/>
        <v>EN</v>
      </c>
    </row>
    <row r="72" spans="1:5" x14ac:dyDescent="0.25">
      <c r="A72" t="s">
        <v>119</v>
      </c>
      <c r="B72" s="2" t="str">
        <f t="shared" si="2"/>
        <v>Astragalus incanus</v>
      </c>
      <c r="C72" t="s">
        <v>11</v>
      </c>
      <c r="D72" t="s">
        <v>120</v>
      </c>
      <c r="E72" t="str">
        <f t="shared" si="3"/>
        <v>EN</v>
      </c>
    </row>
    <row r="73" spans="1:5" x14ac:dyDescent="0.25">
      <c r="A73" t="s">
        <v>121</v>
      </c>
      <c r="B73" s="2" t="str">
        <f t="shared" si="2"/>
        <v>Astragalus stella</v>
      </c>
      <c r="C73" t="s">
        <v>11</v>
      </c>
      <c r="D73" t="s">
        <v>47</v>
      </c>
      <c r="E73" t="str">
        <f t="shared" si="3"/>
        <v>EN</v>
      </c>
    </row>
    <row r="74" spans="1:5" x14ac:dyDescent="0.25">
      <c r="A74" t="s">
        <v>122</v>
      </c>
      <c r="B74" s="2" t="str">
        <f t="shared" si="2"/>
        <v>Astragalus tragacantha</v>
      </c>
      <c r="C74" t="s">
        <v>8</v>
      </c>
      <c r="D74" t="s">
        <v>123</v>
      </c>
      <c r="E74" t="str">
        <f t="shared" si="3"/>
        <v>VU</v>
      </c>
    </row>
    <row r="75" spans="1:5" x14ac:dyDescent="0.25">
      <c r="A75" t="s">
        <v>124</v>
      </c>
      <c r="B75" s="2" t="str">
        <f t="shared" si="2"/>
        <v>Atriplex glauca</v>
      </c>
      <c r="C75" t="s">
        <v>2</v>
      </c>
      <c r="D75" t="s">
        <v>125</v>
      </c>
      <c r="E75" t="str">
        <f t="shared" si="3"/>
        <v>CR</v>
      </c>
    </row>
    <row r="76" spans="1:5" x14ac:dyDescent="0.25">
      <c r="A76" t="s">
        <v>126</v>
      </c>
      <c r="B76" s="2" t="str">
        <f t="shared" si="2"/>
        <v>Avellara fistulosa</v>
      </c>
      <c r="C76" t="s">
        <v>2</v>
      </c>
      <c r="D76" t="s">
        <v>127</v>
      </c>
      <c r="E76" t="str">
        <f t="shared" si="3"/>
        <v>CR</v>
      </c>
    </row>
    <row r="77" spans="1:5" x14ac:dyDescent="0.25">
      <c r="A77" t="s">
        <v>128</v>
      </c>
      <c r="B77" s="2" t="str">
        <f t="shared" si="2"/>
        <v>Avellinia michelii</v>
      </c>
      <c r="C77" t="s">
        <v>102</v>
      </c>
      <c r="D77" t="s">
        <v>103</v>
      </c>
      <c r="E77" t="str">
        <f t="shared" si="3"/>
        <v>DD</v>
      </c>
    </row>
    <row r="78" spans="1:5" x14ac:dyDescent="0.25">
      <c r="A78" t="s">
        <v>129</v>
      </c>
      <c r="B78" s="2" t="str">
        <f t="shared" si="2"/>
        <v>Avenula hackelii</v>
      </c>
      <c r="C78" t="s">
        <v>8</v>
      </c>
      <c r="D78" t="s">
        <v>130</v>
      </c>
      <c r="E78" t="str">
        <f t="shared" si="3"/>
        <v>VU</v>
      </c>
    </row>
    <row r="79" spans="1:5" x14ac:dyDescent="0.25">
      <c r="A79" t="s">
        <v>131</v>
      </c>
      <c r="B79" s="2" t="str">
        <f t="shared" si="2"/>
        <v>Avenula pratensis</v>
      </c>
      <c r="C79" t="s">
        <v>8</v>
      </c>
      <c r="D79" t="s">
        <v>86</v>
      </c>
      <c r="E79" t="str">
        <f t="shared" si="3"/>
        <v>VU</v>
      </c>
    </row>
    <row r="80" spans="1:5" x14ac:dyDescent="0.25">
      <c r="A80" t="s">
        <v>132</v>
      </c>
      <c r="B80" s="2" t="str">
        <f t="shared" si="2"/>
        <v>Avenula pubescens</v>
      </c>
      <c r="C80" t="s">
        <v>2</v>
      </c>
      <c r="D80" t="s">
        <v>133</v>
      </c>
      <c r="E80" t="str">
        <f t="shared" si="3"/>
        <v>CR</v>
      </c>
    </row>
    <row r="81" spans="1:5" x14ac:dyDescent="0.25">
      <c r="A81" t="s">
        <v>134</v>
      </c>
      <c r="B81" s="2" t="str">
        <f t="shared" si="2"/>
        <v>Bellevalia hackelii</v>
      </c>
      <c r="C81" t="s">
        <v>5</v>
      </c>
      <c r="D81" t="s">
        <v>6</v>
      </c>
      <c r="E81" t="str">
        <f t="shared" si="3"/>
        <v>LC</v>
      </c>
    </row>
    <row r="82" spans="1:5" x14ac:dyDescent="0.25">
      <c r="A82" t="s">
        <v>135</v>
      </c>
      <c r="B82" s="2" t="str">
        <f t="shared" si="2"/>
        <v>Bellevalia trifoliata</v>
      </c>
      <c r="C82" t="s">
        <v>2</v>
      </c>
      <c r="D82" t="s">
        <v>40</v>
      </c>
      <c r="E82" t="str">
        <f t="shared" si="3"/>
        <v>CR</v>
      </c>
    </row>
    <row r="83" spans="1:5" x14ac:dyDescent="0.25">
      <c r="A83" t="s">
        <v>136</v>
      </c>
      <c r="B83" s="2" t="str">
        <f t="shared" si="2"/>
        <v>Berula erecta</v>
      </c>
      <c r="C83" t="s">
        <v>2</v>
      </c>
      <c r="D83" t="s">
        <v>137</v>
      </c>
      <c r="E83" t="str">
        <f t="shared" si="3"/>
        <v>CR</v>
      </c>
    </row>
    <row r="84" spans="1:5" x14ac:dyDescent="0.25">
      <c r="A84" t="s">
        <v>138</v>
      </c>
      <c r="B84" s="2" t="str">
        <f t="shared" si="2"/>
        <v>Beta macrocarpa</v>
      </c>
      <c r="C84" t="s">
        <v>8</v>
      </c>
      <c r="D84" t="s">
        <v>75</v>
      </c>
      <c r="E84" t="str">
        <f t="shared" si="3"/>
        <v>VU</v>
      </c>
    </row>
    <row r="85" spans="1:5" x14ac:dyDescent="0.25">
      <c r="A85" t="s">
        <v>139</v>
      </c>
      <c r="B85" s="2" t="str">
        <f t="shared" si="2"/>
        <v>Biarum mendax</v>
      </c>
      <c r="C85" t="s">
        <v>11</v>
      </c>
      <c r="D85" t="s">
        <v>140</v>
      </c>
      <c r="E85" t="str">
        <f t="shared" si="3"/>
        <v>EN</v>
      </c>
    </row>
    <row r="86" spans="1:5" x14ac:dyDescent="0.25">
      <c r="A86" t="s">
        <v>141</v>
      </c>
      <c r="B86" s="2" t="str">
        <f t="shared" si="2"/>
        <v>Bifora testiculata</v>
      </c>
      <c r="C86" t="s">
        <v>8</v>
      </c>
      <c r="D86" t="s">
        <v>142</v>
      </c>
      <c r="E86" t="str">
        <f t="shared" si="3"/>
        <v>VU</v>
      </c>
    </row>
    <row r="87" spans="1:5" x14ac:dyDescent="0.25">
      <c r="A87" t="s">
        <v>143</v>
      </c>
      <c r="B87" s="2" t="str">
        <f t="shared" si="2"/>
        <v>Biscutella sempervirens</v>
      </c>
      <c r="C87" t="s">
        <v>35</v>
      </c>
      <c r="D87" t="s">
        <v>36</v>
      </c>
      <c r="E87" t="str">
        <f t="shared" si="3"/>
        <v>NT</v>
      </c>
    </row>
    <row r="88" spans="1:5" x14ac:dyDescent="0.25">
      <c r="A88" t="s">
        <v>144</v>
      </c>
      <c r="B88" s="2" t="str">
        <f t="shared" si="2"/>
        <v>Bombycilaena erecta</v>
      </c>
      <c r="C88" t="s">
        <v>8</v>
      </c>
      <c r="D88" t="s">
        <v>25</v>
      </c>
      <c r="E88" t="str">
        <f t="shared" si="3"/>
        <v>VU</v>
      </c>
    </row>
    <row r="89" spans="1:5" x14ac:dyDescent="0.25">
      <c r="A89" t="s">
        <v>145</v>
      </c>
      <c r="B89" s="2" t="str">
        <f t="shared" si="2"/>
        <v>Bromus ramosus</v>
      </c>
      <c r="C89" t="s">
        <v>35</v>
      </c>
      <c r="D89" t="s">
        <v>36</v>
      </c>
      <c r="E89" t="str">
        <f t="shared" si="3"/>
        <v>NT</v>
      </c>
    </row>
    <row r="90" spans="1:5" x14ac:dyDescent="0.25">
      <c r="A90" t="s">
        <v>146</v>
      </c>
      <c r="B90" s="2" t="str">
        <f t="shared" si="2"/>
        <v>Bromus squarrosus</v>
      </c>
      <c r="C90" t="s">
        <v>8</v>
      </c>
      <c r="D90" t="s">
        <v>25</v>
      </c>
      <c r="E90" t="str">
        <f t="shared" si="3"/>
        <v>VU</v>
      </c>
    </row>
    <row r="91" spans="1:5" x14ac:dyDescent="0.25">
      <c r="A91" t="s">
        <v>147</v>
      </c>
      <c r="B91" s="2" t="str">
        <f t="shared" si="2"/>
        <v>Bufonia macropetala</v>
      </c>
      <c r="C91" t="s">
        <v>8</v>
      </c>
      <c r="D91" t="s">
        <v>148</v>
      </c>
      <c r="E91" t="str">
        <f t="shared" si="3"/>
        <v>VU</v>
      </c>
    </row>
    <row r="92" spans="1:5" x14ac:dyDescent="0.25">
      <c r="A92" t="s">
        <v>149</v>
      </c>
      <c r="B92" s="2" t="str">
        <f t="shared" si="2"/>
        <v>Bunium bulbocastanum</v>
      </c>
      <c r="C92" t="s">
        <v>102</v>
      </c>
      <c r="D92" t="s">
        <v>103</v>
      </c>
      <c r="E92" t="str">
        <f t="shared" si="3"/>
        <v>DD</v>
      </c>
    </row>
    <row r="93" spans="1:5" x14ac:dyDescent="0.25">
      <c r="A93" t="s">
        <v>150</v>
      </c>
      <c r="B93" s="2" t="str">
        <f t="shared" si="2"/>
        <v>Bunium macuca</v>
      </c>
      <c r="C93" t="s">
        <v>102</v>
      </c>
      <c r="D93" t="s">
        <v>103</v>
      </c>
      <c r="E93" t="str">
        <f t="shared" si="3"/>
        <v>DD</v>
      </c>
    </row>
    <row r="94" spans="1:5" x14ac:dyDescent="0.25">
      <c r="A94" t="s">
        <v>151</v>
      </c>
      <c r="B94" s="2" t="str">
        <f t="shared" si="2"/>
        <v>Bupleurum acutifolium</v>
      </c>
      <c r="C94" t="s">
        <v>8</v>
      </c>
      <c r="D94" t="s">
        <v>9</v>
      </c>
      <c r="E94" t="str">
        <f t="shared" si="3"/>
        <v>VU</v>
      </c>
    </row>
    <row r="95" spans="1:5" x14ac:dyDescent="0.25">
      <c r="A95" t="s">
        <v>152</v>
      </c>
      <c r="B95" s="2" t="str">
        <f t="shared" si="2"/>
        <v>Bupleurum lancifolium</v>
      </c>
      <c r="C95" t="s">
        <v>35</v>
      </c>
      <c r="D95" t="s">
        <v>36</v>
      </c>
      <c r="E95" t="str">
        <f t="shared" si="3"/>
        <v>NT</v>
      </c>
    </row>
    <row r="96" spans="1:5" x14ac:dyDescent="0.25">
      <c r="A96" t="s">
        <v>153</v>
      </c>
      <c r="B96" s="2" t="str">
        <f t="shared" si="2"/>
        <v>Bupleurum rotundifolium</v>
      </c>
      <c r="C96" t="s">
        <v>113</v>
      </c>
      <c r="D96" t="s">
        <v>114</v>
      </c>
      <c r="E96" t="str">
        <f t="shared" si="3"/>
        <v>RE</v>
      </c>
    </row>
    <row r="97" spans="1:5" x14ac:dyDescent="0.25">
      <c r="A97" t="s">
        <v>154</v>
      </c>
      <c r="B97" s="2" t="str">
        <f t="shared" si="2"/>
        <v>Bupleurum semicompositum</v>
      </c>
      <c r="C97" t="s">
        <v>35</v>
      </c>
      <c r="D97" t="s">
        <v>36</v>
      </c>
      <c r="E97" t="str">
        <f t="shared" si="3"/>
        <v>NT</v>
      </c>
    </row>
    <row r="98" spans="1:5" x14ac:dyDescent="0.25">
      <c r="A98" t="s">
        <v>155</v>
      </c>
      <c r="B98" s="2" t="str">
        <f t="shared" si="2"/>
        <v>Butomus umbellatus</v>
      </c>
      <c r="C98" t="s">
        <v>11</v>
      </c>
      <c r="D98" t="s">
        <v>60</v>
      </c>
      <c r="E98" t="str">
        <f t="shared" si="3"/>
        <v>EN</v>
      </c>
    </row>
    <row r="99" spans="1:5" x14ac:dyDescent="0.25">
      <c r="A99" t="s">
        <v>156</v>
      </c>
      <c r="B99" s="2" t="str">
        <f t="shared" si="2"/>
        <v>Buxus sempervirens</v>
      </c>
      <c r="C99" t="s">
        <v>11</v>
      </c>
      <c r="D99" t="s">
        <v>157</v>
      </c>
      <c r="E99" t="str">
        <f t="shared" si="3"/>
        <v>EN</v>
      </c>
    </row>
    <row r="100" spans="1:5" x14ac:dyDescent="0.25">
      <c r="A100" t="s">
        <v>158</v>
      </c>
      <c r="B100" s="2" t="str">
        <f t="shared" si="2"/>
        <v>Calendula suffruticosa</v>
      </c>
      <c r="C100" t="s">
        <v>11</v>
      </c>
      <c r="D100" t="s">
        <v>60</v>
      </c>
      <c r="E100" t="str">
        <f t="shared" si="3"/>
        <v>EN</v>
      </c>
    </row>
    <row r="101" spans="1:5" x14ac:dyDescent="0.25">
      <c r="A101" t="s">
        <v>159</v>
      </c>
      <c r="B101" s="2" t="str">
        <f t="shared" si="2"/>
        <v>Campanula herminii</v>
      </c>
      <c r="C101" t="s">
        <v>8</v>
      </c>
      <c r="D101" t="s">
        <v>25</v>
      </c>
      <c r="E101" t="str">
        <f t="shared" si="3"/>
        <v>VU</v>
      </c>
    </row>
    <row r="102" spans="1:5" x14ac:dyDescent="0.25">
      <c r="A102" t="s">
        <v>160</v>
      </c>
      <c r="B102" s="2" t="str">
        <f t="shared" si="2"/>
        <v>Campanula primulifolia</v>
      </c>
      <c r="C102" t="s">
        <v>8</v>
      </c>
      <c r="D102" t="s">
        <v>86</v>
      </c>
      <c r="E102" t="str">
        <f t="shared" si="3"/>
        <v>VU</v>
      </c>
    </row>
    <row r="103" spans="1:5" x14ac:dyDescent="0.25">
      <c r="A103" t="s">
        <v>161</v>
      </c>
      <c r="B103" s="2" t="str">
        <f t="shared" si="2"/>
        <v>Cardamine castellana</v>
      </c>
      <c r="C103" t="s">
        <v>11</v>
      </c>
      <c r="D103" t="s">
        <v>60</v>
      </c>
      <c r="E103" t="str">
        <f t="shared" si="3"/>
        <v>EN</v>
      </c>
    </row>
    <row r="104" spans="1:5" x14ac:dyDescent="0.25">
      <c r="A104" t="s">
        <v>162</v>
      </c>
      <c r="B104" s="2" t="str">
        <f t="shared" si="2"/>
        <v>Carduncellus cuatrecasasii</v>
      </c>
      <c r="C104" t="s">
        <v>11</v>
      </c>
      <c r="D104" t="s">
        <v>60</v>
      </c>
      <c r="E104" t="str">
        <f t="shared" si="3"/>
        <v>EN</v>
      </c>
    </row>
    <row r="105" spans="1:5" x14ac:dyDescent="0.25">
      <c r="A105" t="s">
        <v>163</v>
      </c>
      <c r="B105" s="2" t="str">
        <f t="shared" si="2"/>
        <v>Carduus broteri</v>
      </c>
      <c r="C105" t="s">
        <v>5</v>
      </c>
      <c r="D105" t="s">
        <v>6</v>
      </c>
      <c r="E105" t="str">
        <f t="shared" si="3"/>
        <v>LC</v>
      </c>
    </row>
    <row r="106" spans="1:5" x14ac:dyDescent="0.25">
      <c r="A106" t="s">
        <v>164</v>
      </c>
      <c r="B106" s="2" t="str">
        <f t="shared" si="2"/>
        <v>Carex durieui</v>
      </c>
      <c r="C106" t="s">
        <v>11</v>
      </c>
      <c r="D106" t="s">
        <v>165</v>
      </c>
      <c r="E106" t="str">
        <f t="shared" si="3"/>
        <v>EN</v>
      </c>
    </row>
    <row r="107" spans="1:5" x14ac:dyDescent="0.25">
      <c r="A107" t="s">
        <v>166</v>
      </c>
      <c r="B107" s="2" t="str">
        <f t="shared" si="2"/>
        <v>Carex furva</v>
      </c>
      <c r="C107" t="s">
        <v>2</v>
      </c>
      <c r="D107" t="s">
        <v>167</v>
      </c>
      <c r="E107" t="str">
        <f t="shared" si="3"/>
        <v>CR</v>
      </c>
    </row>
    <row r="108" spans="1:5" x14ac:dyDescent="0.25">
      <c r="A108" t="s">
        <v>168</v>
      </c>
      <c r="B108" s="2" t="str">
        <f t="shared" si="2"/>
        <v>Carex helodes</v>
      </c>
      <c r="C108" t="s">
        <v>8</v>
      </c>
      <c r="D108" t="s">
        <v>75</v>
      </c>
      <c r="E108" t="str">
        <f t="shared" si="3"/>
        <v>VU</v>
      </c>
    </row>
    <row r="109" spans="1:5" x14ac:dyDescent="0.25">
      <c r="A109" t="s">
        <v>169</v>
      </c>
      <c r="B109" s="2" t="str">
        <f t="shared" si="2"/>
        <v>Carex sylvatica</v>
      </c>
      <c r="C109" t="s">
        <v>11</v>
      </c>
      <c r="D109" t="s">
        <v>33</v>
      </c>
      <c r="E109" t="str">
        <f t="shared" si="3"/>
        <v>EN</v>
      </c>
    </row>
    <row r="110" spans="1:5" x14ac:dyDescent="0.25">
      <c r="A110" t="s">
        <v>170</v>
      </c>
      <c r="B110" s="2" t="str">
        <f t="shared" si="2"/>
        <v>Caropsis verticillato-inundata</v>
      </c>
      <c r="C110" t="s">
        <v>8</v>
      </c>
      <c r="D110" t="s">
        <v>75</v>
      </c>
      <c r="E110" t="str">
        <f t="shared" si="3"/>
        <v>VU</v>
      </c>
    </row>
    <row r="111" spans="1:5" x14ac:dyDescent="0.25">
      <c r="A111" t="s">
        <v>171</v>
      </c>
      <c r="B111" s="2" t="str">
        <f t="shared" si="2"/>
        <v>Carrichtera annua</v>
      </c>
      <c r="C111" t="s">
        <v>2</v>
      </c>
      <c r="D111" t="s">
        <v>21</v>
      </c>
      <c r="E111" t="str">
        <f t="shared" si="3"/>
        <v>CR</v>
      </c>
    </row>
    <row r="112" spans="1:5" x14ac:dyDescent="0.25">
      <c r="A112" t="s">
        <v>172</v>
      </c>
      <c r="B112" s="2" t="str">
        <f t="shared" si="2"/>
        <v>Catananche caerulea</v>
      </c>
      <c r="C112" t="s">
        <v>8</v>
      </c>
      <c r="D112" t="s">
        <v>25</v>
      </c>
      <c r="E112" t="str">
        <f t="shared" si="3"/>
        <v>VU</v>
      </c>
    </row>
    <row r="113" spans="1:5" x14ac:dyDescent="0.25">
      <c r="A113" t="s">
        <v>173</v>
      </c>
      <c r="B113" s="2" t="str">
        <f t="shared" si="2"/>
        <v>Catananche lutea</v>
      </c>
      <c r="C113" t="s">
        <v>11</v>
      </c>
      <c r="D113" t="s">
        <v>60</v>
      </c>
      <c r="E113" t="str">
        <f t="shared" si="3"/>
        <v>EN</v>
      </c>
    </row>
    <row r="114" spans="1:5" x14ac:dyDescent="0.25">
      <c r="A114" t="s">
        <v>174</v>
      </c>
      <c r="B114" s="2" t="str">
        <f t="shared" si="2"/>
        <v>Centaurea alba</v>
      </c>
      <c r="C114" t="s">
        <v>11</v>
      </c>
      <c r="D114" t="s">
        <v>175</v>
      </c>
      <c r="E114" t="str">
        <f t="shared" si="3"/>
        <v>EN</v>
      </c>
    </row>
    <row r="115" spans="1:5" x14ac:dyDescent="0.25">
      <c r="A115" t="s">
        <v>176</v>
      </c>
      <c r="B115" s="2" t="str">
        <f t="shared" si="2"/>
        <v>Centaurea amblensis</v>
      </c>
      <c r="C115" t="s">
        <v>11</v>
      </c>
      <c r="D115" t="s">
        <v>177</v>
      </c>
      <c r="E115" t="str">
        <f t="shared" si="3"/>
        <v>EN</v>
      </c>
    </row>
    <row r="116" spans="1:5" x14ac:dyDescent="0.25">
      <c r="A116" t="s">
        <v>178</v>
      </c>
      <c r="B116" s="2" t="str">
        <f t="shared" si="2"/>
        <v>Centaurea beturica</v>
      </c>
      <c r="C116" t="s">
        <v>8</v>
      </c>
      <c r="D116" t="s">
        <v>25</v>
      </c>
      <c r="E116" t="str">
        <f t="shared" si="3"/>
        <v>VU</v>
      </c>
    </row>
    <row r="117" spans="1:5" x14ac:dyDescent="0.25">
      <c r="A117" t="s">
        <v>179</v>
      </c>
      <c r="B117" s="2" t="str">
        <f t="shared" si="2"/>
        <v>Centaurea crocata</v>
      </c>
      <c r="C117" t="s">
        <v>8</v>
      </c>
      <c r="D117" t="s">
        <v>86</v>
      </c>
      <c r="E117" t="str">
        <f t="shared" si="3"/>
        <v>VU</v>
      </c>
    </row>
    <row r="118" spans="1:5" x14ac:dyDescent="0.25">
      <c r="A118" t="s">
        <v>180</v>
      </c>
      <c r="B118" s="2" t="str">
        <f t="shared" si="2"/>
        <v>Centaurea exarata</v>
      </c>
      <c r="C118" t="s">
        <v>8</v>
      </c>
      <c r="D118" t="s">
        <v>25</v>
      </c>
      <c r="E118" t="str">
        <f t="shared" si="3"/>
        <v>VU</v>
      </c>
    </row>
    <row r="119" spans="1:5" x14ac:dyDescent="0.25">
      <c r="A119" t="s">
        <v>181</v>
      </c>
      <c r="B119" s="2" t="str">
        <f t="shared" si="2"/>
        <v>Centaurea graminifolia</v>
      </c>
      <c r="C119" t="s">
        <v>35</v>
      </c>
      <c r="D119" t="s">
        <v>36</v>
      </c>
      <c r="E119" t="str">
        <f t="shared" si="3"/>
        <v>NT</v>
      </c>
    </row>
    <row r="120" spans="1:5" x14ac:dyDescent="0.25">
      <c r="A120" t="s">
        <v>182</v>
      </c>
      <c r="B120" s="2" t="str">
        <f t="shared" si="2"/>
        <v>Centaurea jacea</v>
      </c>
      <c r="C120" t="s">
        <v>8</v>
      </c>
      <c r="D120" t="s">
        <v>9</v>
      </c>
      <c r="E120" t="str">
        <f t="shared" si="3"/>
        <v>VU</v>
      </c>
    </row>
    <row r="121" spans="1:5" x14ac:dyDescent="0.25">
      <c r="A121" t="s">
        <v>183</v>
      </c>
      <c r="B121" s="2" t="str">
        <f t="shared" si="2"/>
        <v>Centaurea langei</v>
      </c>
      <c r="C121" t="s">
        <v>5</v>
      </c>
      <c r="D121" t="s">
        <v>6</v>
      </c>
      <c r="E121" t="str">
        <f t="shared" si="3"/>
        <v>LC</v>
      </c>
    </row>
    <row r="122" spans="1:5" x14ac:dyDescent="0.25">
      <c r="A122" t="s">
        <v>184</v>
      </c>
      <c r="B122" s="2" t="str">
        <f t="shared" si="2"/>
        <v>Centaurea langei</v>
      </c>
      <c r="C122" t="s">
        <v>5</v>
      </c>
      <c r="D122" t="s">
        <v>6</v>
      </c>
      <c r="E122" t="str">
        <f t="shared" si="3"/>
        <v>LC</v>
      </c>
    </row>
    <row r="123" spans="1:5" x14ac:dyDescent="0.25">
      <c r="A123" t="s">
        <v>185</v>
      </c>
      <c r="B123" s="2" t="str">
        <f t="shared" si="2"/>
        <v>Centaurea langei</v>
      </c>
      <c r="C123" t="s">
        <v>5</v>
      </c>
      <c r="D123" t="s">
        <v>6</v>
      </c>
      <c r="E123" t="str">
        <f t="shared" si="3"/>
        <v>LC</v>
      </c>
    </row>
    <row r="124" spans="1:5" x14ac:dyDescent="0.25">
      <c r="A124" t="s">
        <v>186</v>
      </c>
      <c r="B124" s="2" t="str">
        <f t="shared" si="2"/>
        <v>Centaurea langei</v>
      </c>
      <c r="C124" t="s">
        <v>5</v>
      </c>
      <c r="D124" t="s">
        <v>6</v>
      </c>
      <c r="E124" t="str">
        <f t="shared" si="3"/>
        <v>LC</v>
      </c>
    </row>
    <row r="125" spans="1:5" x14ac:dyDescent="0.25">
      <c r="A125" t="s">
        <v>187</v>
      </c>
      <c r="B125" s="2" t="str">
        <f t="shared" si="2"/>
        <v>Centaurea langei</v>
      </c>
      <c r="C125" t="s">
        <v>35</v>
      </c>
      <c r="D125" t="s">
        <v>36</v>
      </c>
      <c r="E125" t="str">
        <f t="shared" si="3"/>
        <v>NT</v>
      </c>
    </row>
    <row r="126" spans="1:5" x14ac:dyDescent="0.25">
      <c r="A126" t="s">
        <v>188</v>
      </c>
      <c r="B126" s="2" t="str">
        <f t="shared" si="2"/>
        <v>Centaurea limbata</v>
      </c>
      <c r="C126" t="s">
        <v>5</v>
      </c>
      <c r="D126" t="s">
        <v>6</v>
      </c>
      <c r="E126" t="str">
        <f t="shared" si="3"/>
        <v>LC</v>
      </c>
    </row>
    <row r="127" spans="1:5" x14ac:dyDescent="0.25">
      <c r="A127" t="s">
        <v>189</v>
      </c>
      <c r="B127" s="2" t="str">
        <f t="shared" si="2"/>
        <v>Centaurea lusitanica</v>
      </c>
      <c r="C127" t="s">
        <v>5</v>
      </c>
      <c r="D127" t="s">
        <v>6</v>
      </c>
      <c r="E127" t="str">
        <f t="shared" si="3"/>
        <v>LC</v>
      </c>
    </row>
    <row r="128" spans="1:5" x14ac:dyDescent="0.25">
      <c r="A128" t="s">
        <v>190</v>
      </c>
      <c r="B128" s="2" t="str">
        <f t="shared" si="2"/>
        <v>Centaurea occasus</v>
      </c>
      <c r="C128" t="s">
        <v>8</v>
      </c>
      <c r="D128" t="s">
        <v>75</v>
      </c>
      <c r="E128" t="str">
        <f t="shared" si="3"/>
        <v>VU</v>
      </c>
    </row>
    <row r="129" spans="1:5" x14ac:dyDescent="0.25">
      <c r="A129" t="s">
        <v>191</v>
      </c>
      <c r="B129" s="2" t="str">
        <f t="shared" si="2"/>
        <v>Centaurea susannae</v>
      </c>
      <c r="C129" t="s">
        <v>35</v>
      </c>
      <c r="D129" t="s">
        <v>36</v>
      </c>
      <c r="E129" t="str">
        <f t="shared" si="3"/>
        <v>NT</v>
      </c>
    </row>
    <row r="130" spans="1:5" x14ac:dyDescent="0.25">
      <c r="A130" t="s">
        <v>192</v>
      </c>
      <c r="B130" s="2" t="str">
        <f t="shared" si="2"/>
        <v>Centaurium chloodes</v>
      </c>
      <c r="C130" t="s">
        <v>11</v>
      </c>
      <c r="D130" t="s">
        <v>88</v>
      </c>
      <c r="E130" t="str">
        <f t="shared" si="3"/>
        <v>EN</v>
      </c>
    </row>
    <row r="131" spans="1:5" x14ac:dyDescent="0.25">
      <c r="A131" t="s">
        <v>193</v>
      </c>
      <c r="B131" s="2" t="str">
        <f t="shared" ref="B131:B194" si="4">LEFT(A131, FIND(" ", A131, FIND(" ", A131)+1)-1)</f>
        <v>Centaurium portense</v>
      </c>
      <c r="C131" t="s">
        <v>35</v>
      </c>
      <c r="D131" t="s">
        <v>36</v>
      </c>
      <c r="E131" t="str">
        <f t="shared" ref="E131:E194" si="5">LEFT(D131,2)</f>
        <v>NT</v>
      </c>
    </row>
    <row r="132" spans="1:5" x14ac:dyDescent="0.25">
      <c r="A132" t="s">
        <v>194</v>
      </c>
      <c r="B132" s="2" t="str">
        <f t="shared" si="4"/>
        <v>Cephalanthera rubra</v>
      </c>
      <c r="C132" t="s">
        <v>11</v>
      </c>
      <c r="D132" t="s">
        <v>60</v>
      </c>
      <c r="E132" t="str">
        <f t="shared" si="5"/>
        <v>EN</v>
      </c>
    </row>
    <row r="133" spans="1:5" x14ac:dyDescent="0.25">
      <c r="A133" t="s">
        <v>195</v>
      </c>
      <c r="B133" s="2" t="str">
        <f t="shared" si="4"/>
        <v>Ceratocapnos claviculata</v>
      </c>
      <c r="C133" t="s">
        <v>5</v>
      </c>
      <c r="D133" t="s">
        <v>6</v>
      </c>
      <c r="E133" t="str">
        <f t="shared" si="5"/>
        <v>LC</v>
      </c>
    </row>
    <row r="134" spans="1:5" x14ac:dyDescent="0.25">
      <c r="A134" t="s">
        <v>196</v>
      </c>
      <c r="B134" s="2" t="str">
        <f t="shared" si="4"/>
        <v>Ceratocapnos heterocarpa</v>
      </c>
      <c r="C134" t="s">
        <v>35</v>
      </c>
      <c r="D134" t="s">
        <v>36</v>
      </c>
      <c r="E134" t="str">
        <f t="shared" si="5"/>
        <v>NT</v>
      </c>
    </row>
    <row r="135" spans="1:5" x14ac:dyDescent="0.25">
      <c r="A135" t="s">
        <v>197</v>
      </c>
      <c r="B135" s="2" t="str">
        <f t="shared" si="4"/>
        <v>Chaenorhinum rubrifolium</v>
      </c>
      <c r="C135" t="s">
        <v>2</v>
      </c>
      <c r="D135" t="s">
        <v>198</v>
      </c>
      <c r="E135" t="str">
        <f t="shared" si="5"/>
        <v>CR</v>
      </c>
    </row>
    <row r="136" spans="1:5" x14ac:dyDescent="0.25">
      <c r="A136" t="s">
        <v>199</v>
      </c>
      <c r="B136" s="2" t="str">
        <f t="shared" si="4"/>
        <v>Chaenorhinum serpyllifolium</v>
      </c>
      <c r="C136" t="s">
        <v>11</v>
      </c>
      <c r="D136" t="s">
        <v>47</v>
      </c>
      <c r="E136" t="str">
        <f t="shared" si="5"/>
        <v>EN</v>
      </c>
    </row>
    <row r="137" spans="1:5" x14ac:dyDescent="0.25">
      <c r="A137" t="s">
        <v>200</v>
      </c>
      <c r="B137" s="2" t="str">
        <f t="shared" si="4"/>
        <v>Chamaesyce peplis</v>
      </c>
      <c r="C137" t="s">
        <v>35</v>
      </c>
      <c r="D137" t="s">
        <v>36</v>
      </c>
      <c r="E137" t="str">
        <f t="shared" si="5"/>
        <v>NT</v>
      </c>
    </row>
    <row r="138" spans="1:5" x14ac:dyDescent="0.25">
      <c r="A138" t="s">
        <v>201</v>
      </c>
      <c r="B138" s="2" t="str">
        <f t="shared" si="4"/>
        <v>Cheilanthes guanchica</v>
      </c>
      <c r="C138" t="s">
        <v>11</v>
      </c>
      <c r="D138" t="s">
        <v>12</v>
      </c>
      <c r="E138" t="str">
        <f t="shared" si="5"/>
        <v>EN</v>
      </c>
    </row>
    <row r="139" spans="1:5" x14ac:dyDescent="0.25">
      <c r="A139" t="s">
        <v>202</v>
      </c>
      <c r="B139" s="2" t="str">
        <f t="shared" si="4"/>
        <v>Cheirolophus uliginosus</v>
      </c>
      <c r="C139" t="s">
        <v>35</v>
      </c>
      <c r="D139" t="s">
        <v>36</v>
      </c>
      <c r="E139" t="str">
        <f t="shared" si="5"/>
        <v>NT</v>
      </c>
    </row>
    <row r="140" spans="1:5" x14ac:dyDescent="0.25">
      <c r="A140" t="s">
        <v>203</v>
      </c>
      <c r="B140" s="2" t="str">
        <f t="shared" si="4"/>
        <v>Cirsium pyrenaicum</v>
      </c>
      <c r="C140" t="s">
        <v>2</v>
      </c>
      <c r="D140" t="s">
        <v>204</v>
      </c>
      <c r="E140" t="str">
        <f t="shared" si="5"/>
        <v>CR</v>
      </c>
    </row>
    <row r="141" spans="1:5" x14ac:dyDescent="0.25">
      <c r="A141" t="s">
        <v>205</v>
      </c>
      <c r="B141" s="2" t="str">
        <f t="shared" si="4"/>
        <v>Cirsium valdespinulosum</v>
      </c>
      <c r="C141" t="s">
        <v>113</v>
      </c>
      <c r="D141" t="s">
        <v>114</v>
      </c>
      <c r="E141" t="str">
        <f t="shared" si="5"/>
        <v>RE</v>
      </c>
    </row>
    <row r="142" spans="1:5" x14ac:dyDescent="0.25">
      <c r="A142" t="s">
        <v>206</v>
      </c>
      <c r="B142" s="2" t="str">
        <f t="shared" si="4"/>
        <v>Cirsium welwitschii</v>
      </c>
      <c r="C142" t="s">
        <v>11</v>
      </c>
      <c r="D142" t="s">
        <v>207</v>
      </c>
      <c r="E142" t="str">
        <f t="shared" si="5"/>
        <v>EN</v>
      </c>
    </row>
    <row r="143" spans="1:5" x14ac:dyDescent="0.25">
      <c r="A143" t="s">
        <v>208</v>
      </c>
      <c r="B143" s="2" t="str">
        <f t="shared" si="4"/>
        <v>Cistus ladanifer</v>
      </c>
      <c r="C143" t="s">
        <v>5</v>
      </c>
      <c r="D143" t="s">
        <v>6</v>
      </c>
      <c r="E143" t="str">
        <f t="shared" si="5"/>
        <v>LC</v>
      </c>
    </row>
    <row r="144" spans="1:5" x14ac:dyDescent="0.25">
      <c r="A144" t="s">
        <v>209</v>
      </c>
      <c r="B144" s="2" t="str">
        <f t="shared" si="4"/>
        <v>Cistus ladanifer</v>
      </c>
      <c r="C144" t="s">
        <v>5</v>
      </c>
      <c r="D144" t="s">
        <v>6</v>
      </c>
      <c r="E144" t="str">
        <f t="shared" si="5"/>
        <v>LC</v>
      </c>
    </row>
    <row r="145" spans="1:5" x14ac:dyDescent="0.25">
      <c r="A145" t="s">
        <v>210</v>
      </c>
      <c r="B145" s="2" t="str">
        <f t="shared" si="4"/>
        <v>Cistus laurifolius</v>
      </c>
      <c r="C145" t="s">
        <v>5</v>
      </c>
      <c r="D145" t="s">
        <v>6</v>
      </c>
      <c r="E145" t="str">
        <f t="shared" si="5"/>
        <v>LC</v>
      </c>
    </row>
    <row r="146" spans="1:5" x14ac:dyDescent="0.25">
      <c r="A146" t="s">
        <v>211</v>
      </c>
      <c r="B146" s="2" t="str">
        <f t="shared" si="4"/>
        <v>Cistus psilosepalus</v>
      </c>
      <c r="C146" t="s">
        <v>5</v>
      </c>
      <c r="D146" t="s">
        <v>6</v>
      </c>
      <c r="E146" t="str">
        <f t="shared" si="5"/>
        <v>LC</v>
      </c>
    </row>
    <row r="147" spans="1:5" x14ac:dyDescent="0.25">
      <c r="A147" t="s">
        <v>212</v>
      </c>
      <c r="B147" s="2" t="str">
        <f t="shared" si="4"/>
        <v>Clematis cirrhosa</v>
      </c>
      <c r="C147" t="s">
        <v>35</v>
      </c>
      <c r="D147" t="s">
        <v>36</v>
      </c>
      <c r="E147" t="str">
        <f t="shared" si="5"/>
        <v>NT</v>
      </c>
    </row>
    <row r="148" spans="1:5" x14ac:dyDescent="0.25">
      <c r="A148" t="s">
        <v>213</v>
      </c>
      <c r="B148" s="2" t="str">
        <f t="shared" si="4"/>
        <v>Cochlearia danica</v>
      </c>
      <c r="C148" t="s">
        <v>5</v>
      </c>
      <c r="D148" t="s">
        <v>6</v>
      </c>
      <c r="E148" t="str">
        <f t="shared" si="5"/>
        <v>LC</v>
      </c>
    </row>
    <row r="149" spans="1:5" x14ac:dyDescent="0.25">
      <c r="A149" t="s">
        <v>214</v>
      </c>
      <c r="B149" s="2" t="str">
        <f t="shared" si="4"/>
        <v>Coincya cintrana</v>
      </c>
      <c r="C149" t="s">
        <v>35</v>
      </c>
      <c r="D149" t="s">
        <v>36</v>
      </c>
      <c r="E149" t="str">
        <f t="shared" si="5"/>
        <v>NT</v>
      </c>
    </row>
    <row r="150" spans="1:5" x14ac:dyDescent="0.25">
      <c r="A150" t="s">
        <v>215</v>
      </c>
      <c r="B150" s="2" t="str">
        <f t="shared" si="4"/>
        <v>Coincya monensis</v>
      </c>
      <c r="C150" t="s">
        <v>11</v>
      </c>
      <c r="D150" t="s">
        <v>165</v>
      </c>
      <c r="E150" t="str">
        <f t="shared" si="5"/>
        <v>EN</v>
      </c>
    </row>
    <row r="151" spans="1:5" x14ac:dyDescent="0.25">
      <c r="A151" t="s">
        <v>216</v>
      </c>
      <c r="B151" s="2" t="str">
        <f t="shared" si="4"/>
        <v>Coincya transtagana</v>
      </c>
      <c r="C151" t="s">
        <v>35</v>
      </c>
      <c r="D151" t="s">
        <v>36</v>
      </c>
      <c r="E151" t="str">
        <f t="shared" si="5"/>
        <v>NT</v>
      </c>
    </row>
    <row r="152" spans="1:5" x14ac:dyDescent="0.25">
      <c r="A152" t="s">
        <v>217</v>
      </c>
      <c r="B152" s="2" t="str">
        <f t="shared" si="4"/>
        <v>Convolvulus fernandesii</v>
      </c>
      <c r="C152" t="s">
        <v>11</v>
      </c>
      <c r="D152" t="s">
        <v>47</v>
      </c>
      <c r="E152" t="str">
        <f t="shared" si="5"/>
        <v>EN</v>
      </c>
    </row>
    <row r="153" spans="1:5" x14ac:dyDescent="0.25">
      <c r="A153" t="s">
        <v>218</v>
      </c>
      <c r="B153" s="2" t="str">
        <f t="shared" si="4"/>
        <v>Convolvulus lineatus</v>
      </c>
      <c r="C153" t="s">
        <v>11</v>
      </c>
      <c r="D153" t="s">
        <v>110</v>
      </c>
      <c r="E153" t="str">
        <f t="shared" si="5"/>
        <v>EN</v>
      </c>
    </row>
    <row r="154" spans="1:5" x14ac:dyDescent="0.25">
      <c r="A154" t="s">
        <v>219</v>
      </c>
      <c r="B154" s="2" t="str">
        <f t="shared" si="4"/>
        <v>Convolvulus pentapetaloides</v>
      </c>
      <c r="C154" t="s">
        <v>35</v>
      </c>
      <c r="D154" t="s">
        <v>36</v>
      </c>
      <c r="E154" t="str">
        <f t="shared" si="5"/>
        <v>NT</v>
      </c>
    </row>
    <row r="155" spans="1:5" x14ac:dyDescent="0.25">
      <c r="A155" t="s">
        <v>220</v>
      </c>
      <c r="B155" s="2" t="str">
        <f t="shared" si="4"/>
        <v>Coronilla minima</v>
      </c>
      <c r="C155" t="s">
        <v>8</v>
      </c>
      <c r="D155" t="s">
        <v>67</v>
      </c>
      <c r="E155" t="str">
        <f t="shared" si="5"/>
        <v>VU</v>
      </c>
    </row>
    <row r="156" spans="1:5" x14ac:dyDescent="0.25">
      <c r="A156" t="s">
        <v>221</v>
      </c>
      <c r="B156" s="2" t="str">
        <f t="shared" si="4"/>
        <v>Corydalis cava</v>
      </c>
      <c r="C156" t="s">
        <v>8</v>
      </c>
      <c r="D156" t="s">
        <v>67</v>
      </c>
      <c r="E156" t="str">
        <f t="shared" si="5"/>
        <v>VU</v>
      </c>
    </row>
    <row r="157" spans="1:5" x14ac:dyDescent="0.25">
      <c r="A157" t="s">
        <v>222</v>
      </c>
      <c r="B157" s="2" t="str">
        <f t="shared" si="4"/>
        <v>Crepis pusilla</v>
      </c>
      <c r="C157" t="s">
        <v>8</v>
      </c>
      <c r="D157" t="s">
        <v>75</v>
      </c>
      <c r="E157" t="str">
        <f t="shared" si="5"/>
        <v>VU</v>
      </c>
    </row>
    <row r="158" spans="1:5" x14ac:dyDescent="0.25">
      <c r="A158" t="s">
        <v>223</v>
      </c>
      <c r="B158" s="2" t="str">
        <f t="shared" si="4"/>
        <v>Crucianella latifolia</v>
      </c>
      <c r="C158" t="s">
        <v>8</v>
      </c>
      <c r="D158" t="s">
        <v>75</v>
      </c>
      <c r="E158" t="str">
        <f t="shared" si="5"/>
        <v>VU</v>
      </c>
    </row>
    <row r="159" spans="1:5" x14ac:dyDescent="0.25">
      <c r="A159" t="s">
        <v>224</v>
      </c>
      <c r="B159" s="2" t="str">
        <f t="shared" si="4"/>
        <v>Cryptogramma crispa</v>
      </c>
      <c r="C159" t="s">
        <v>8</v>
      </c>
      <c r="D159" t="s">
        <v>67</v>
      </c>
      <c r="E159" t="str">
        <f t="shared" si="5"/>
        <v>VU</v>
      </c>
    </row>
    <row r="160" spans="1:5" x14ac:dyDescent="0.25">
      <c r="A160" t="s">
        <v>225</v>
      </c>
      <c r="B160" s="2" t="str">
        <f t="shared" si="4"/>
        <v>Culcita macrocarpa</v>
      </c>
      <c r="C160" t="s">
        <v>2</v>
      </c>
      <c r="D160" t="s">
        <v>226</v>
      </c>
      <c r="E160" t="str">
        <f t="shared" si="5"/>
        <v>CR</v>
      </c>
    </row>
    <row r="161" spans="1:5" x14ac:dyDescent="0.25">
      <c r="A161" t="s">
        <v>227</v>
      </c>
      <c r="B161" s="2" t="str">
        <f t="shared" si="4"/>
        <v>Cymodocea nodosa</v>
      </c>
      <c r="C161" t="s">
        <v>8</v>
      </c>
      <c r="D161" t="s">
        <v>27</v>
      </c>
      <c r="E161" t="str">
        <f t="shared" si="5"/>
        <v>VU</v>
      </c>
    </row>
    <row r="162" spans="1:5" x14ac:dyDescent="0.25">
      <c r="A162" t="s">
        <v>228</v>
      </c>
      <c r="B162" s="2" t="str">
        <f t="shared" si="4"/>
        <v>Cynanchum acutum</v>
      </c>
      <c r="C162" t="s">
        <v>11</v>
      </c>
      <c r="D162" t="s">
        <v>88</v>
      </c>
      <c r="E162" t="str">
        <f t="shared" si="5"/>
        <v>EN</v>
      </c>
    </row>
    <row r="163" spans="1:5" x14ac:dyDescent="0.25">
      <c r="A163" t="s">
        <v>229</v>
      </c>
      <c r="B163" s="2" t="str">
        <f t="shared" si="4"/>
        <v>Cynara tournefortii</v>
      </c>
      <c r="C163" t="s">
        <v>8</v>
      </c>
      <c r="D163" t="s">
        <v>91</v>
      </c>
      <c r="E163" t="str">
        <f t="shared" si="5"/>
        <v>VU</v>
      </c>
    </row>
    <row r="164" spans="1:5" x14ac:dyDescent="0.25">
      <c r="A164" t="s">
        <v>230</v>
      </c>
      <c r="B164" s="2" t="str">
        <f t="shared" si="4"/>
        <v>Cynodon dactylon</v>
      </c>
      <c r="C164" t="s">
        <v>5</v>
      </c>
      <c r="D164" t="s">
        <v>6</v>
      </c>
      <c r="E164" t="str">
        <f t="shared" si="5"/>
        <v>LC</v>
      </c>
    </row>
    <row r="165" spans="1:5" x14ac:dyDescent="0.25">
      <c r="A165" t="s">
        <v>231</v>
      </c>
      <c r="B165" s="2" t="str">
        <f t="shared" si="4"/>
        <v>Cynomorium coccineum</v>
      </c>
      <c r="C165" t="s">
        <v>11</v>
      </c>
      <c r="D165" t="s">
        <v>50</v>
      </c>
      <c r="E165" t="str">
        <f t="shared" si="5"/>
        <v>EN</v>
      </c>
    </row>
    <row r="166" spans="1:5" x14ac:dyDescent="0.25">
      <c r="A166" t="s">
        <v>232</v>
      </c>
      <c r="B166" s="2" t="str">
        <f t="shared" si="4"/>
        <v>Cyperus distachyos</v>
      </c>
      <c r="C166" t="s">
        <v>35</v>
      </c>
      <c r="D166" t="s">
        <v>36</v>
      </c>
      <c r="E166" t="str">
        <f t="shared" si="5"/>
        <v>NT</v>
      </c>
    </row>
    <row r="167" spans="1:5" x14ac:dyDescent="0.25">
      <c r="A167" t="s">
        <v>233</v>
      </c>
      <c r="B167" s="2" t="str">
        <f t="shared" si="4"/>
        <v>Dactylorhiza elata</v>
      </c>
      <c r="C167" t="s">
        <v>35</v>
      </c>
      <c r="D167" t="s">
        <v>36</v>
      </c>
      <c r="E167" t="str">
        <f t="shared" si="5"/>
        <v>NT</v>
      </c>
    </row>
    <row r="168" spans="1:5" x14ac:dyDescent="0.25">
      <c r="A168" t="s">
        <v>234</v>
      </c>
      <c r="B168" s="2" t="str">
        <f t="shared" si="4"/>
        <v>Dactylorhiza insularis</v>
      </c>
      <c r="C168" t="s">
        <v>11</v>
      </c>
      <c r="D168" t="s">
        <v>235</v>
      </c>
      <c r="E168" t="str">
        <f t="shared" si="5"/>
        <v>EN</v>
      </c>
    </row>
    <row r="169" spans="1:5" x14ac:dyDescent="0.25">
      <c r="A169" t="s">
        <v>236</v>
      </c>
      <c r="B169" s="2" t="str">
        <f t="shared" si="4"/>
        <v>Dactylorhiza sulphurea</v>
      </c>
      <c r="C169" t="s">
        <v>35</v>
      </c>
      <c r="D169" t="s">
        <v>36</v>
      </c>
      <c r="E169" t="str">
        <f t="shared" si="5"/>
        <v>NT</v>
      </c>
    </row>
    <row r="170" spans="1:5" x14ac:dyDescent="0.25">
      <c r="A170" t="s">
        <v>237</v>
      </c>
      <c r="B170" s="2" t="str">
        <f t="shared" si="4"/>
        <v>Damasonium alisma</v>
      </c>
      <c r="C170" t="s">
        <v>113</v>
      </c>
      <c r="D170" t="s">
        <v>114</v>
      </c>
      <c r="E170" t="str">
        <f t="shared" si="5"/>
        <v>RE</v>
      </c>
    </row>
    <row r="171" spans="1:5" x14ac:dyDescent="0.25">
      <c r="A171" t="s">
        <v>238</v>
      </c>
      <c r="B171" s="2" t="str">
        <f t="shared" si="4"/>
        <v>Damasonium bourgaei</v>
      </c>
      <c r="C171" t="s">
        <v>11</v>
      </c>
      <c r="D171" t="s">
        <v>239</v>
      </c>
      <c r="E171" t="str">
        <f t="shared" si="5"/>
        <v>EN</v>
      </c>
    </row>
    <row r="172" spans="1:5" x14ac:dyDescent="0.25">
      <c r="A172" t="s">
        <v>240</v>
      </c>
      <c r="B172" s="2" t="str">
        <f t="shared" si="4"/>
        <v>Damasonium polyspermum</v>
      </c>
      <c r="C172" t="s">
        <v>113</v>
      </c>
      <c r="D172" t="s">
        <v>114</v>
      </c>
      <c r="E172" t="str">
        <f t="shared" si="5"/>
        <v>RE</v>
      </c>
    </row>
    <row r="173" spans="1:5" x14ac:dyDescent="0.25">
      <c r="A173" t="s">
        <v>241</v>
      </c>
      <c r="B173" s="2" t="str">
        <f t="shared" si="4"/>
        <v>Daphne laureola</v>
      </c>
      <c r="C173" t="s">
        <v>2</v>
      </c>
      <c r="D173" t="s">
        <v>21</v>
      </c>
      <c r="E173" t="str">
        <f t="shared" si="5"/>
        <v>CR</v>
      </c>
    </row>
    <row r="174" spans="1:5" x14ac:dyDescent="0.25">
      <c r="A174" t="s">
        <v>242</v>
      </c>
      <c r="B174" s="2" t="str">
        <f t="shared" si="4"/>
        <v>Daucus arcanus</v>
      </c>
      <c r="C174" t="s">
        <v>11</v>
      </c>
      <c r="D174" t="s">
        <v>60</v>
      </c>
      <c r="E174" t="str">
        <f t="shared" si="5"/>
        <v>EN</v>
      </c>
    </row>
    <row r="175" spans="1:5" x14ac:dyDescent="0.25">
      <c r="A175" t="s">
        <v>243</v>
      </c>
      <c r="B175" s="2" t="str">
        <f t="shared" si="4"/>
        <v>Daucus carota</v>
      </c>
      <c r="C175" t="s">
        <v>35</v>
      </c>
      <c r="D175" t="s">
        <v>36</v>
      </c>
      <c r="E175" t="str">
        <f t="shared" si="5"/>
        <v>NT</v>
      </c>
    </row>
    <row r="176" spans="1:5" x14ac:dyDescent="0.25">
      <c r="A176" t="s">
        <v>244</v>
      </c>
      <c r="B176" s="2" t="str">
        <f t="shared" si="4"/>
        <v>Daveaua anthemoides</v>
      </c>
      <c r="C176" t="s">
        <v>2</v>
      </c>
      <c r="D176" t="s">
        <v>245</v>
      </c>
      <c r="E176" t="str">
        <f t="shared" si="5"/>
        <v>CR</v>
      </c>
    </row>
    <row r="177" spans="1:5" x14ac:dyDescent="0.25">
      <c r="A177" t="s">
        <v>246</v>
      </c>
      <c r="B177" s="2" t="str">
        <f t="shared" si="4"/>
        <v>Delphinium fissum</v>
      </c>
      <c r="C177" t="s">
        <v>8</v>
      </c>
      <c r="D177" t="s">
        <v>67</v>
      </c>
      <c r="E177" t="str">
        <f t="shared" si="5"/>
        <v>VU</v>
      </c>
    </row>
    <row r="178" spans="1:5" x14ac:dyDescent="0.25">
      <c r="A178" t="s">
        <v>247</v>
      </c>
      <c r="B178" s="2" t="str">
        <f t="shared" si="4"/>
        <v>Dianthus armeria</v>
      </c>
      <c r="C178" t="s">
        <v>5</v>
      </c>
      <c r="D178" t="s">
        <v>6</v>
      </c>
      <c r="E178" t="str">
        <f t="shared" si="5"/>
        <v>LC</v>
      </c>
    </row>
    <row r="179" spans="1:5" x14ac:dyDescent="0.25">
      <c r="A179" t="s">
        <v>248</v>
      </c>
      <c r="B179" s="2" t="str">
        <f t="shared" si="4"/>
        <v>Dianthus cintranus</v>
      </c>
      <c r="C179" t="s">
        <v>8</v>
      </c>
      <c r="D179" t="s">
        <v>75</v>
      </c>
      <c r="E179" t="str">
        <f t="shared" si="5"/>
        <v>VU</v>
      </c>
    </row>
    <row r="180" spans="1:5" x14ac:dyDescent="0.25">
      <c r="A180" t="s">
        <v>249</v>
      </c>
      <c r="B180" s="2" t="str">
        <f t="shared" si="4"/>
        <v>Dianthus cintranus</v>
      </c>
      <c r="C180" t="s">
        <v>11</v>
      </c>
      <c r="D180" t="s">
        <v>60</v>
      </c>
      <c r="E180" t="str">
        <f t="shared" si="5"/>
        <v>EN</v>
      </c>
    </row>
    <row r="181" spans="1:5" x14ac:dyDescent="0.25">
      <c r="A181" t="s">
        <v>250</v>
      </c>
      <c r="B181" s="2" t="str">
        <f t="shared" si="4"/>
        <v>Dianthus hyssopifolius</v>
      </c>
      <c r="C181" t="s">
        <v>35</v>
      </c>
      <c r="D181" t="s">
        <v>36</v>
      </c>
      <c r="E181" t="str">
        <f t="shared" si="5"/>
        <v>NT</v>
      </c>
    </row>
    <row r="182" spans="1:5" x14ac:dyDescent="0.25">
      <c r="A182" t="s">
        <v>251</v>
      </c>
      <c r="B182" s="2" t="str">
        <f t="shared" si="4"/>
        <v>Dianthus laricifolius</v>
      </c>
      <c r="C182" t="s">
        <v>8</v>
      </c>
      <c r="D182" t="s">
        <v>25</v>
      </c>
      <c r="E182" t="str">
        <f t="shared" si="5"/>
        <v>VU</v>
      </c>
    </row>
    <row r="183" spans="1:5" x14ac:dyDescent="0.25">
      <c r="A183" t="s">
        <v>252</v>
      </c>
      <c r="B183" s="2" t="str">
        <f t="shared" si="4"/>
        <v>Dianthus laricifolius</v>
      </c>
      <c r="C183" t="s">
        <v>5</v>
      </c>
      <c r="D183" t="s">
        <v>6</v>
      </c>
      <c r="E183" t="str">
        <f t="shared" si="5"/>
        <v>LC</v>
      </c>
    </row>
    <row r="184" spans="1:5" x14ac:dyDescent="0.25">
      <c r="A184" t="s">
        <v>253</v>
      </c>
      <c r="B184" s="2" t="str">
        <f t="shared" si="4"/>
        <v>Digitalis mariana</v>
      </c>
      <c r="C184" t="s">
        <v>11</v>
      </c>
      <c r="D184" t="s">
        <v>12</v>
      </c>
      <c r="E184" t="str">
        <f t="shared" si="5"/>
        <v>EN</v>
      </c>
    </row>
    <row r="185" spans="1:5" x14ac:dyDescent="0.25">
      <c r="A185" t="s">
        <v>254</v>
      </c>
      <c r="B185" s="2" t="str">
        <f t="shared" si="4"/>
        <v>Digitalis purpurea</v>
      </c>
      <c r="C185" t="s">
        <v>5</v>
      </c>
      <c r="D185" t="s">
        <v>6</v>
      </c>
      <c r="E185" t="str">
        <f t="shared" si="5"/>
        <v>LC</v>
      </c>
    </row>
    <row r="186" spans="1:5" x14ac:dyDescent="0.25">
      <c r="A186" t="s">
        <v>255</v>
      </c>
      <c r="B186" s="2" t="str">
        <f t="shared" si="4"/>
        <v>Diplotaxis siifolia</v>
      </c>
      <c r="C186" t="s">
        <v>8</v>
      </c>
      <c r="D186" t="s">
        <v>75</v>
      </c>
      <c r="E186" t="str">
        <f t="shared" si="5"/>
        <v>VU</v>
      </c>
    </row>
    <row r="187" spans="1:5" x14ac:dyDescent="0.25">
      <c r="A187" t="s">
        <v>256</v>
      </c>
      <c r="B187" s="2" t="str">
        <f t="shared" si="4"/>
        <v>Doronicum carpetanum</v>
      </c>
      <c r="C187" t="s">
        <v>8</v>
      </c>
      <c r="D187" t="s">
        <v>25</v>
      </c>
      <c r="E187" t="str">
        <f t="shared" si="5"/>
        <v>VU</v>
      </c>
    </row>
    <row r="188" spans="1:5" x14ac:dyDescent="0.25">
      <c r="A188" t="s">
        <v>257</v>
      </c>
      <c r="B188" s="2" t="str">
        <f t="shared" si="4"/>
        <v>Doronicum plantagineum</v>
      </c>
      <c r="C188" t="s">
        <v>8</v>
      </c>
      <c r="D188" t="s">
        <v>75</v>
      </c>
      <c r="E188" t="str">
        <f t="shared" si="5"/>
        <v>VU</v>
      </c>
    </row>
    <row r="189" spans="1:5" x14ac:dyDescent="0.25">
      <c r="A189" t="s">
        <v>258</v>
      </c>
      <c r="B189" s="2" t="str">
        <f t="shared" si="4"/>
        <v>Dorycnium pentaphyllum</v>
      </c>
      <c r="C189" t="s">
        <v>5</v>
      </c>
      <c r="D189" t="s">
        <v>6</v>
      </c>
      <c r="E189" t="str">
        <f t="shared" si="5"/>
        <v>LC</v>
      </c>
    </row>
    <row r="190" spans="1:5" x14ac:dyDescent="0.25">
      <c r="A190" t="s">
        <v>259</v>
      </c>
      <c r="B190" s="2" t="str">
        <f t="shared" si="4"/>
        <v>Drosophyllum lusitanicum</v>
      </c>
      <c r="C190" t="s">
        <v>8</v>
      </c>
      <c r="D190" t="s">
        <v>260</v>
      </c>
      <c r="E190" t="str">
        <f t="shared" si="5"/>
        <v>VU</v>
      </c>
    </row>
    <row r="191" spans="1:5" x14ac:dyDescent="0.25">
      <c r="A191" t="s">
        <v>261</v>
      </c>
      <c r="B191" s="2" t="str">
        <f t="shared" si="4"/>
        <v>Dryopteris carthusiana</v>
      </c>
      <c r="C191" t="s">
        <v>2</v>
      </c>
      <c r="D191" t="s">
        <v>40</v>
      </c>
      <c r="E191" t="str">
        <f t="shared" si="5"/>
        <v>CR</v>
      </c>
    </row>
    <row r="192" spans="1:5" x14ac:dyDescent="0.25">
      <c r="A192" t="s">
        <v>262</v>
      </c>
      <c r="B192" s="2" t="str">
        <f t="shared" si="4"/>
        <v>Dryopteris expansa</v>
      </c>
      <c r="C192" t="s">
        <v>2</v>
      </c>
      <c r="D192" t="s">
        <v>263</v>
      </c>
      <c r="E192" t="str">
        <f t="shared" si="5"/>
        <v>CR</v>
      </c>
    </row>
    <row r="193" spans="1:5" x14ac:dyDescent="0.25">
      <c r="A193" t="s">
        <v>264</v>
      </c>
      <c r="B193" s="2" t="str">
        <f t="shared" si="4"/>
        <v>Dryopteris guanchica</v>
      </c>
      <c r="C193" t="s">
        <v>11</v>
      </c>
      <c r="D193" t="s">
        <v>88</v>
      </c>
      <c r="E193" t="str">
        <f t="shared" si="5"/>
        <v>EN</v>
      </c>
    </row>
    <row r="194" spans="1:5" x14ac:dyDescent="0.25">
      <c r="A194" t="s">
        <v>265</v>
      </c>
      <c r="B194" s="2" t="str">
        <f t="shared" si="4"/>
        <v>Dryopteris oreades</v>
      </c>
      <c r="C194" t="s">
        <v>8</v>
      </c>
      <c r="D194" t="s">
        <v>9</v>
      </c>
      <c r="E194" t="str">
        <f t="shared" si="5"/>
        <v>VU</v>
      </c>
    </row>
    <row r="195" spans="1:5" x14ac:dyDescent="0.25">
      <c r="A195" t="s">
        <v>266</v>
      </c>
      <c r="B195" s="2" t="str">
        <f t="shared" ref="B195:B258" si="6">LEFT(A195, FIND(" ", A195, FIND(" ", A195)+1)-1)</f>
        <v>Echium boissieri</v>
      </c>
      <c r="C195" t="s">
        <v>8</v>
      </c>
      <c r="D195" t="s">
        <v>130</v>
      </c>
      <c r="E195" t="str">
        <f t="shared" ref="E195:E258" si="7">LEFT(D195,2)</f>
        <v>VU</v>
      </c>
    </row>
    <row r="196" spans="1:5" x14ac:dyDescent="0.25">
      <c r="A196" t="s">
        <v>267</v>
      </c>
      <c r="B196" s="2" t="str">
        <f t="shared" si="6"/>
        <v>Echium gaditanum</v>
      </c>
      <c r="C196" t="s">
        <v>5</v>
      </c>
      <c r="D196" t="s">
        <v>6</v>
      </c>
      <c r="E196" t="str">
        <f t="shared" si="7"/>
        <v>LC</v>
      </c>
    </row>
    <row r="197" spans="1:5" x14ac:dyDescent="0.25">
      <c r="A197" t="s">
        <v>268</v>
      </c>
      <c r="B197" s="2" t="str">
        <f t="shared" si="6"/>
        <v>Echium rosulatum</v>
      </c>
      <c r="C197" t="s">
        <v>35</v>
      </c>
      <c r="D197" t="s">
        <v>36</v>
      </c>
      <c r="E197" t="str">
        <f t="shared" si="7"/>
        <v>NT</v>
      </c>
    </row>
    <row r="198" spans="1:5" x14ac:dyDescent="0.25">
      <c r="A198" t="s">
        <v>269</v>
      </c>
      <c r="B198" s="2" t="str">
        <f t="shared" si="6"/>
        <v>Elatine alsinastrum</v>
      </c>
      <c r="C198" t="s">
        <v>8</v>
      </c>
      <c r="D198" t="s">
        <v>9</v>
      </c>
      <c r="E198" t="str">
        <f t="shared" si="7"/>
        <v>VU</v>
      </c>
    </row>
    <row r="199" spans="1:5" x14ac:dyDescent="0.25">
      <c r="A199" t="s">
        <v>270</v>
      </c>
      <c r="B199" s="2" t="str">
        <f t="shared" si="6"/>
        <v>Elatine brochonii</v>
      </c>
      <c r="C199" t="s">
        <v>35</v>
      </c>
      <c r="D199" t="s">
        <v>36</v>
      </c>
      <c r="E199" t="str">
        <f t="shared" si="7"/>
        <v>NT</v>
      </c>
    </row>
    <row r="200" spans="1:5" x14ac:dyDescent="0.25">
      <c r="A200" t="s">
        <v>271</v>
      </c>
      <c r="B200" s="2" t="str">
        <f t="shared" si="6"/>
        <v>Eleocharis acicularis</v>
      </c>
      <c r="C200" t="s">
        <v>2</v>
      </c>
      <c r="D200" t="s">
        <v>272</v>
      </c>
      <c r="E200" t="str">
        <f t="shared" si="7"/>
        <v>CR</v>
      </c>
    </row>
    <row r="201" spans="1:5" x14ac:dyDescent="0.25">
      <c r="A201" t="s">
        <v>273</v>
      </c>
      <c r="B201" s="2" t="str">
        <f t="shared" si="6"/>
        <v>Eleocharis parvula</v>
      </c>
      <c r="C201" t="s">
        <v>2</v>
      </c>
      <c r="D201" t="s">
        <v>274</v>
      </c>
      <c r="E201" t="str">
        <f t="shared" si="7"/>
        <v>CR</v>
      </c>
    </row>
    <row r="202" spans="1:5" x14ac:dyDescent="0.25">
      <c r="A202" t="s">
        <v>275</v>
      </c>
      <c r="B202" s="2" t="str">
        <f t="shared" si="6"/>
        <v>Elymus hispidus</v>
      </c>
      <c r="C202" t="s">
        <v>2</v>
      </c>
      <c r="D202" t="s">
        <v>276</v>
      </c>
      <c r="E202" t="str">
        <f t="shared" si="7"/>
        <v>CR</v>
      </c>
    </row>
    <row r="203" spans="1:5" x14ac:dyDescent="0.25">
      <c r="A203" t="s">
        <v>277</v>
      </c>
      <c r="B203" s="2" t="str">
        <f t="shared" si="6"/>
        <v>Ephedra fragilis</v>
      </c>
      <c r="C203" t="s">
        <v>8</v>
      </c>
      <c r="D203" t="s">
        <v>86</v>
      </c>
      <c r="E203" t="str">
        <f t="shared" si="7"/>
        <v>VU</v>
      </c>
    </row>
    <row r="204" spans="1:5" x14ac:dyDescent="0.25">
      <c r="A204" t="s">
        <v>278</v>
      </c>
      <c r="B204" s="2" t="str">
        <f t="shared" si="6"/>
        <v>Epipactis fageticola</v>
      </c>
      <c r="C204" t="s">
        <v>11</v>
      </c>
      <c r="D204" t="s">
        <v>50</v>
      </c>
      <c r="E204" t="str">
        <f t="shared" si="7"/>
        <v>EN</v>
      </c>
    </row>
    <row r="205" spans="1:5" x14ac:dyDescent="0.25">
      <c r="A205" t="s">
        <v>279</v>
      </c>
      <c r="B205" s="2" t="str">
        <f t="shared" si="6"/>
        <v>Epipactis palustris</v>
      </c>
      <c r="C205" t="s">
        <v>113</v>
      </c>
      <c r="D205" t="s">
        <v>114</v>
      </c>
      <c r="E205" t="str">
        <f t="shared" si="7"/>
        <v>RE</v>
      </c>
    </row>
    <row r="206" spans="1:5" x14ac:dyDescent="0.25">
      <c r="A206" t="s">
        <v>280</v>
      </c>
      <c r="B206" s="2" t="str">
        <f t="shared" si="6"/>
        <v>Erica andevalensis</v>
      </c>
      <c r="C206" t="s">
        <v>8</v>
      </c>
      <c r="D206" t="s">
        <v>25</v>
      </c>
      <c r="E206" t="str">
        <f t="shared" si="7"/>
        <v>VU</v>
      </c>
    </row>
    <row r="207" spans="1:5" x14ac:dyDescent="0.25">
      <c r="A207" t="s">
        <v>281</v>
      </c>
      <c r="B207" s="2" t="str">
        <f t="shared" si="6"/>
        <v>Eriophorum angustifolium</v>
      </c>
      <c r="C207" t="s">
        <v>8</v>
      </c>
      <c r="D207" t="s">
        <v>142</v>
      </c>
      <c r="E207" t="str">
        <f t="shared" si="7"/>
        <v>VU</v>
      </c>
    </row>
    <row r="208" spans="1:5" x14ac:dyDescent="0.25">
      <c r="A208" t="s">
        <v>282</v>
      </c>
      <c r="B208" s="2" t="str">
        <f t="shared" si="6"/>
        <v>Eryngium aquifolium</v>
      </c>
      <c r="C208" t="s">
        <v>2</v>
      </c>
      <c r="D208" t="s">
        <v>283</v>
      </c>
      <c r="E208" t="str">
        <f t="shared" si="7"/>
        <v>CR</v>
      </c>
    </row>
    <row r="209" spans="1:5" x14ac:dyDescent="0.25">
      <c r="A209" t="s">
        <v>284</v>
      </c>
      <c r="B209" s="2" t="str">
        <f t="shared" si="6"/>
        <v>Eryngium duriaei</v>
      </c>
      <c r="C209" t="s">
        <v>5</v>
      </c>
      <c r="D209" t="s">
        <v>6</v>
      </c>
      <c r="E209" t="str">
        <f t="shared" si="7"/>
        <v>LC</v>
      </c>
    </row>
    <row r="210" spans="1:5" x14ac:dyDescent="0.25">
      <c r="A210" t="s">
        <v>285</v>
      </c>
      <c r="B210" s="2" t="str">
        <f t="shared" si="6"/>
        <v>Eryngium galioides</v>
      </c>
      <c r="C210" t="s">
        <v>8</v>
      </c>
      <c r="D210" t="s">
        <v>286</v>
      </c>
      <c r="E210" t="str">
        <f t="shared" si="7"/>
        <v>VU</v>
      </c>
    </row>
    <row r="211" spans="1:5" x14ac:dyDescent="0.25">
      <c r="A211" t="s">
        <v>287</v>
      </c>
      <c r="B211" s="2" t="str">
        <f t="shared" si="6"/>
        <v>Eryngium viviparum</v>
      </c>
      <c r="C211" t="s">
        <v>2</v>
      </c>
      <c r="D211" t="s">
        <v>21</v>
      </c>
      <c r="E211" t="str">
        <f t="shared" si="7"/>
        <v>CR</v>
      </c>
    </row>
    <row r="212" spans="1:5" x14ac:dyDescent="0.25">
      <c r="A212" t="s">
        <v>288</v>
      </c>
      <c r="B212" s="2" t="str">
        <f t="shared" si="6"/>
        <v>Erysimum lagascae</v>
      </c>
      <c r="C212" t="s">
        <v>8</v>
      </c>
      <c r="D212" t="s">
        <v>67</v>
      </c>
      <c r="E212" t="str">
        <f t="shared" si="7"/>
        <v>VU</v>
      </c>
    </row>
    <row r="213" spans="1:5" x14ac:dyDescent="0.25">
      <c r="A213" t="s">
        <v>289</v>
      </c>
      <c r="B213" s="2" t="str">
        <f t="shared" si="6"/>
        <v>Euonymus europaeus</v>
      </c>
      <c r="C213" t="s">
        <v>8</v>
      </c>
      <c r="D213" t="s">
        <v>67</v>
      </c>
      <c r="E213" t="str">
        <f t="shared" si="7"/>
        <v>VU</v>
      </c>
    </row>
    <row r="214" spans="1:5" x14ac:dyDescent="0.25">
      <c r="A214" t="s">
        <v>290</v>
      </c>
      <c r="B214" s="2" t="str">
        <f t="shared" si="6"/>
        <v>Euphorbia clementei</v>
      </c>
      <c r="C214" t="s">
        <v>5</v>
      </c>
      <c r="D214" t="s">
        <v>6</v>
      </c>
      <c r="E214" t="str">
        <f t="shared" si="7"/>
        <v>LC</v>
      </c>
    </row>
    <row r="215" spans="1:5" x14ac:dyDescent="0.25">
      <c r="A215" t="s">
        <v>291</v>
      </c>
      <c r="B215" s="2" t="str">
        <f t="shared" si="6"/>
        <v>Euphorbia flavicoma</v>
      </c>
      <c r="C215" t="s">
        <v>8</v>
      </c>
      <c r="D215" t="s">
        <v>25</v>
      </c>
      <c r="E215" t="str">
        <f t="shared" si="7"/>
        <v>VU</v>
      </c>
    </row>
    <row r="216" spans="1:5" x14ac:dyDescent="0.25">
      <c r="A216" t="s">
        <v>292</v>
      </c>
      <c r="B216" s="2" t="str">
        <f t="shared" si="6"/>
        <v>Euphorbia medicaginea</v>
      </c>
      <c r="C216" t="s">
        <v>8</v>
      </c>
      <c r="D216" t="s">
        <v>25</v>
      </c>
      <c r="E216" t="str">
        <f t="shared" si="7"/>
        <v>VU</v>
      </c>
    </row>
    <row r="217" spans="1:5" x14ac:dyDescent="0.25">
      <c r="A217" t="s">
        <v>293</v>
      </c>
      <c r="B217" s="2" t="str">
        <f t="shared" si="6"/>
        <v>Euphorbia nicaeensis</v>
      </c>
      <c r="C217" t="s">
        <v>5</v>
      </c>
      <c r="D217" t="s">
        <v>6</v>
      </c>
      <c r="E217" t="str">
        <f t="shared" si="7"/>
        <v>LC</v>
      </c>
    </row>
    <row r="218" spans="1:5" x14ac:dyDescent="0.25">
      <c r="A218" t="s">
        <v>294</v>
      </c>
      <c r="B218" s="2" t="str">
        <f t="shared" si="6"/>
        <v>Euphorbia paniculata</v>
      </c>
      <c r="C218" t="s">
        <v>35</v>
      </c>
      <c r="D218" t="s">
        <v>36</v>
      </c>
      <c r="E218" t="str">
        <f t="shared" si="7"/>
        <v>NT</v>
      </c>
    </row>
    <row r="219" spans="1:5" x14ac:dyDescent="0.25">
      <c r="A219" t="s">
        <v>295</v>
      </c>
      <c r="B219" s="2" t="str">
        <f t="shared" si="6"/>
        <v>Euphorbia paniculata</v>
      </c>
      <c r="C219" t="s">
        <v>35</v>
      </c>
      <c r="D219" t="s">
        <v>36</v>
      </c>
      <c r="E219" t="str">
        <f t="shared" si="7"/>
        <v>NT</v>
      </c>
    </row>
    <row r="220" spans="1:5" x14ac:dyDescent="0.25">
      <c r="A220" t="s">
        <v>296</v>
      </c>
      <c r="B220" s="2" t="str">
        <f t="shared" si="6"/>
        <v>Euphorbia pedroi</v>
      </c>
      <c r="C220" t="s">
        <v>11</v>
      </c>
      <c r="D220" t="s">
        <v>297</v>
      </c>
      <c r="E220" t="str">
        <f t="shared" si="7"/>
        <v>EN</v>
      </c>
    </row>
    <row r="221" spans="1:5" x14ac:dyDescent="0.25">
      <c r="A221" t="s">
        <v>298</v>
      </c>
      <c r="B221" s="2" t="str">
        <f t="shared" si="6"/>
        <v>Euphorbia sulcata</v>
      </c>
      <c r="C221" t="s">
        <v>35</v>
      </c>
      <c r="D221" t="s">
        <v>36</v>
      </c>
      <c r="E221" t="str">
        <f t="shared" si="7"/>
        <v>NT</v>
      </c>
    </row>
    <row r="222" spans="1:5" x14ac:dyDescent="0.25">
      <c r="A222" t="s">
        <v>299</v>
      </c>
      <c r="B222" s="2" t="str">
        <f t="shared" si="6"/>
        <v>Euphorbia transtagana</v>
      </c>
      <c r="C222" t="s">
        <v>5</v>
      </c>
      <c r="D222" t="s">
        <v>6</v>
      </c>
      <c r="E222" t="str">
        <f t="shared" si="7"/>
        <v>LC</v>
      </c>
    </row>
    <row r="223" spans="1:5" x14ac:dyDescent="0.25">
      <c r="A223" t="s">
        <v>300</v>
      </c>
      <c r="B223" s="2" t="str">
        <f t="shared" si="6"/>
        <v>Euphorbia uliginosa</v>
      </c>
      <c r="C223" t="s">
        <v>35</v>
      </c>
      <c r="D223" t="s">
        <v>36</v>
      </c>
      <c r="E223" t="str">
        <f t="shared" si="7"/>
        <v>NT</v>
      </c>
    </row>
    <row r="224" spans="1:5" x14ac:dyDescent="0.25">
      <c r="A224" t="s">
        <v>301</v>
      </c>
      <c r="B224" s="2" t="str">
        <f t="shared" si="6"/>
        <v>Euphrasia hirtella</v>
      </c>
      <c r="C224" t="s">
        <v>11</v>
      </c>
      <c r="D224" t="s">
        <v>165</v>
      </c>
      <c r="E224" t="str">
        <f t="shared" si="7"/>
        <v>EN</v>
      </c>
    </row>
    <row r="225" spans="1:5" x14ac:dyDescent="0.25">
      <c r="A225" t="s">
        <v>302</v>
      </c>
      <c r="B225" s="2" t="str">
        <f t="shared" si="6"/>
        <v>Euphrasia minima</v>
      </c>
      <c r="C225" t="s">
        <v>113</v>
      </c>
      <c r="D225" t="s">
        <v>114</v>
      </c>
      <c r="E225" t="str">
        <f t="shared" si="7"/>
        <v>RE</v>
      </c>
    </row>
    <row r="226" spans="1:5" x14ac:dyDescent="0.25">
      <c r="A226" t="s">
        <v>303</v>
      </c>
      <c r="B226" s="2" t="str">
        <f t="shared" si="6"/>
        <v>Fagonia cretica</v>
      </c>
      <c r="C226" t="s">
        <v>11</v>
      </c>
      <c r="D226" t="s">
        <v>33</v>
      </c>
      <c r="E226" t="str">
        <f t="shared" si="7"/>
        <v>EN</v>
      </c>
    </row>
    <row r="227" spans="1:5" x14ac:dyDescent="0.25">
      <c r="A227" t="s">
        <v>304</v>
      </c>
      <c r="B227" s="2" t="str">
        <f t="shared" si="6"/>
        <v>Festuca brigantina</v>
      </c>
      <c r="C227" t="s">
        <v>8</v>
      </c>
      <c r="D227" t="s">
        <v>67</v>
      </c>
      <c r="E227" t="str">
        <f t="shared" si="7"/>
        <v>VU</v>
      </c>
    </row>
    <row r="228" spans="1:5" x14ac:dyDescent="0.25">
      <c r="A228" t="s">
        <v>305</v>
      </c>
      <c r="B228" s="2" t="str">
        <f t="shared" si="6"/>
        <v>Festuca duriotagana</v>
      </c>
      <c r="C228" t="s">
        <v>5</v>
      </c>
      <c r="D228" t="s">
        <v>6</v>
      </c>
      <c r="E228" t="str">
        <f t="shared" si="7"/>
        <v>LC</v>
      </c>
    </row>
    <row r="229" spans="1:5" x14ac:dyDescent="0.25">
      <c r="A229" t="s">
        <v>306</v>
      </c>
      <c r="B229" s="2" t="str">
        <f t="shared" si="6"/>
        <v>Festuca elegans</v>
      </c>
      <c r="C229" t="s">
        <v>5</v>
      </c>
      <c r="D229" t="s">
        <v>6</v>
      </c>
      <c r="E229" t="str">
        <f t="shared" si="7"/>
        <v>LC</v>
      </c>
    </row>
    <row r="230" spans="1:5" x14ac:dyDescent="0.25">
      <c r="A230" t="s">
        <v>307</v>
      </c>
      <c r="B230" s="2" t="str">
        <f t="shared" si="6"/>
        <v>Festuca henriquesii</v>
      </c>
      <c r="C230" t="s">
        <v>8</v>
      </c>
      <c r="D230" t="s">
        <v>25</v>
      </c>
      <c r="E230" t="str">
        <f t="shared" si="7"/>
        <v>VU</v>
      </c>
    </row>
    <row r="231" spans="1:5" x14ac:dyDescent="0.25">
      <c r="A231" t="s">
        <v>308</v>
      </c>
      <c r="B231" s="2" t="str">
        <f t="shared" si="6"/>
        <v>Festuca summilusitana</v>
      </c>
      <c r="C231" t="s">
        <v>5</v>
      </c>
      <c r="D231" t="s">
        <v>6</v>
      </c>
      <c r="E231" t="str">
        <f t="shared" si="7"/>
        <v>LC</v>
      </c>
    </row>
    <row r="232" spans="1:5" x14ac:dyDescent="0.25">
      <c r="A232" t="s">
        <v>309</v>
      </c>
      <c r="B232" s="2" t="str">
        <f t="shared" si="6"/>
        <v>Frankenia boissieri</v>
      </c>
      <c r="C232" t="s">
        <v>8</v>
      </c>
      <c r="D232" t="s">
        <v>75</v>
      </c>
      <c r="E232" t="str">
        <f t="shared" si="7"/>
        <v>VU</v>
      </c>
    </row>
    <row r="233" spans="1:5" x14ac:dyDescent="0.25">
      <c r="A233" t="s">
        <v>310</v>
      </c>
      <c r="B233" s="2" t="str">
        <f t="shared" si="6"/>
        <v>Fritillaria nervosa</v>
      </c>
      <c r="C233" t="s">
        <v>35</v>
      </c>
      <c r="D233" t="s">
        <v>36</v>
      </c>
      <c r="E233" t="str">
        <f t="shared" si="7"/>
        <v>NT</v>
      </c>
    </row>
    <row r="234" spans="1:5" x14ac:dyDescent="0.25">
      <c r="A234" t="s">
        <v>311</v>
      </c>
      <c r="B234" s="2" t="str">
        <f t="shared" si="6"/>
        <v>Fumana procumbens</v>
      </c>
      <c r="C234" t="s">
        <v>8</v>
      </c>
      <c r="D234" t="s">
        <v>75</v>
      </c>
      <c r="E234" t="str">
        <f t="shared" si="7"/>
        <v>VU</v>
      </c>
    </row>
    <row r="235" spans="1:5" x14ac:dyDescent="0.25">
      <c r="A235" t="s">
        <v>312</v>
      </c>
      <c r="B235" s="2" t="str">
        <f t="shared" si="6"/>
        <v>Gagea pratensis</v>
      </c>
      <c r="C235" t="s">
        <v>8</v>
      </c>
      <c r="D235" t="s">
        <v>25</v>
      </c>
      <c r="E235" t="str">
        <f t="shared" si="7"/>
        <v>VU</v>
      </c>
    </row>
    <row r="236" spans="1:5" x14ac:dyDescent="0.25">
      <c r="A236" t="s">
        <v>313</v>
      </c>
      <c r="B236" s="2" t="str">
        <f t="shared" si="6"/>
        <v>Galega cirujanoi</v>
      </c>
      <c r="C236" t="s">
        <v>11</v>
      </c>
      <c r="D236" t="s">
        <v>47</v>
      </c>
      <c r="E236" t="str">
        <f t="shared" si="7"/>
        <v>EN</v>
      </c>
    </row>
    <row r="237" spans="1:5" x14ac:dyDescent="0.25">
      <c r="A237" t="s">
        <v>314</v>
      </c>
      <c r="B237" s="2" t="str">
        <f t="shared" si="6"/>
        <v>Galega officinalis</v>
      </c>
      <c r="C237" t="s">
        <v>5</v>
      </c>
      <c r="D237" t="s">
        <v>6</v>
      </c>
      <c r="E237" t="str">
        <f t="shared" si="7"/>
        <v>LC</v>
      </c>
    </row>
    <row r="238" spans="1:5" x14ac:dyDescent="0.25">
      <c r="A238" t="s">
        <v>315</v>
      </c>
      <c r="B238" s="2" t="str">
        <f t="shared" si="6"/>
        <v>Galium belizianum</v>
      </c>
      <c r="C238" t="s">
        <v>35</v>
      </c>
      <c r="D238" t="s">
        <v>36</v>
      </c>
      <c r="E238" t="str">
        <f t="shared" si="7"/>
        <v>NT</v>
      </c>
    </row>
    <row r="239" spans="1:5" x14ac:dyDescent="0.25">
      <c r="A239" t="s">
        <v>316</v>
      </c>
      <c r="B239" s="2" t="str">
        <f t="shared" si="6"/>
        <v>Galium concatenatum</v>
      </c>
      <c r="C239" t="s">
        <v>8</v>
      </c>
      <c r="D239" t="s">
        <v>86</v>
      </c>
      <c r="E239" t="str">
        <f t="shared" si="7"/>
        <v>VU</v>
      </c>
    </row>
    <row r="240" spans="1:5" x14ac:dyDescent="0.25">
      <c r="A240" t="s">
        <v>317</v>
      </c>
      <c r="B240" s="2" t="str">
        <f t="shared" si="6"/>
        <v>Galium glaucum</v>
      </c>
      <c r="C240" t="s">
        <v>5</v>
      </c>
      <c r="D240" t="s">
        <v>6</v>
      </c>
      <c r="E240" t="str">
        <f t="shared" si="7"/>
        <v>LC</v>
      </c>
    </row>
    <row r="241" spans="1:5" x14ac:dyDescent="0.25">
      <c r="A241" t="s">
        <v>318</v>
      </c>
      <c r="B241" s="2" t="str">
        <f t="shared" si="6"/>
        <v>Galium viscosum</v>
      </c>
      <c r="C241" t="s">
        <v>8</v>
      </c>
      <c r="D241" t="s">
        <v>142</v>
      </c>
      <c r="E241" t="str">
        <f t="shared" si="7"/>
        <v>VU</v>
      </c>
    </row>
    <row r="242" spans="1:5" x14ac:dyDescent="0.25">
      <c r="A242" t="s">
        <v>319</v>
      </c>
      <c r="B242" s="2" t="str">
        <f t="shared" si="6"/>
        <v>Genista ancistrocarpa</v>
      </c>
      <c r="C242" t="s">
        <v>35</v>
      </c>
      <c r="D242" t="s">
        <v>36</v>
      </c>
      <c r="E242" t="str">
        <f t="shared" si="7"/>
        <v>NT</v>
      </c>
    </row>
    <row r="243" spans="1:5" x14ac:dyDescent="0.25">
      <c r="A243" t="s">
        <v>320</v>
      </c>
      <c r="B243" s="2" t="str">
        <f t="shared" si="6"/>
        <v>Genista berberidea</v>
      </c>
      <c r="C243" t="s">
        <v>8</v>
      </c>
      <c r="D243" t="s">
        <v>321</v>
      </c>
      <c r="E243" t="str">
        <f t="shared" si="7"/>
        <v>VU</v>
      </c>
    </row>
    <row r="244" spans="1:5" x14ac:dyDescent="0.25">
      <c r="A244" t="s">
        <v>322</v>
      </c>
      <c r="B244" s="2" t="str">
        <f t="shared" si="6"/>
        <v>Genista scorpius</v>
      </c>
      <c r="C244" t="s">
        <v>11</v>
      </c>
      <c r="D244" t="s">
        <v>33</v>
      </c>
      <c r="E244" t="str">
        <f t="shared" si="7"/>
        <v>EN</v>
      </c>
    </row>
    <row r="245" spans="1:5" x14ac:dyDescent="0.25">
      <c r="A245" t="s">
        <v>323</v>
      </c>
      <c r="B245" s="2" t="str">
        <f t="shared" si="6"/>
        <v>Gentiana lutea</v>
      </c>
      <c r="C245" t="s">
        <v>2</v>
      </c>
      <c r="D245" t="s">
        <v>324</v>
      </c>
      <c r="E245" t="str">
        <f t="shared" si="7"/>
        <v>CR</v>
      </c>
    </row>
    <row r="246" spans="1:5" x14ac:dyDescent="0.25">
      <c r="A246" t="s">
        <v>325</v>
      </c>
      <c r="B246" s="2" t="str">
        <f t="shared" si="6"/>
        <v>Geranium lanuginosum</v>
      </c>
      <c r="C246" t="s">
        <v>113</v>
      </c>
      <c r="D246" t="s">
        <v>114</v>
      </c>
      <c r="E246" t="str">
        <f t="shared" si="7"/>
        <v>RE</v>
      </c>
    </row>
    <row r="247" spans="1:5" x14ac:dyDescent="0.25">
      <c r="A247" t="s">
        <v>326</v>
      </c>
      <c r="B247" s="2" t="str">
        <f t="shared" si="6"/>
        <v>Geranium malviflorum</v>
      </c>
      <c r="C247" t="s">
        <v>8</v>
      </c>
      <c r="D247" t="s">
        <v>9</v>
      </c>
      <c r="E247" t="str">
        <f t="shared" si="7"/>
        <v>VU</v>
      </c>
    </row>
    <row r="248" spans="1:5" x14ac:dyDescent="0.25">
      <c r="A248" t="s">
        <v>327</v>
      </c>
      <c r="B248" s="2" t="str">
        <f t="shared" si="6"/>
        <v>Glaucium corniculatum</v>
      </c>
      <c r="C248" t="s">
        <v>8</v>
      </c>
      <c r="D248" t="s">
        <v>86</v>
      </c>
      <c r="E248" t="str">
        <f t="shared" si="7"/>
        <v>VU</v>
      </c>
    </row>
    <row r="249" spans="1:5" x14ac:dyDescent="0.25">
      <c r="A249" t="s">
        <v>328</v>
      </c>
      <c r="B249" s="2" t="str">
        <f t="shared" si="6"/>
        <v>Glaux maritima</v>
      </c>
      <c r="C249" t="s">
        <v>2</v>
      </c>
      <c r="D249" t="s">
        <v>329</v>
      </c>
      <c r="E249" t="str">
        <f t="shared" si="7"/>
        <v>CR</v>
      </c>
    </row>
    <row r="250" spans="1:5" x14ac:dyDescent="0.25">
      <c r="A250" t="s">
        <v>330</v>
      </c>
      <c r="B250" s="2" t="str">
        <f t="shared" si="6"/>
        <v>Globularia alypum</v>
      </c>
      <c r="C250" t="s">
        <v>2</v>
      </c>
      <c r="D250" t="s">
        <v>331</v>
      </c>
      <c r="E250" t="str">
        <f t="shared" si="7"/>
        <v>CR</v>
      </c>
    </row>
    <row r="251" spans="1:5" x14ac:dyDescent="0.25">
      <c r="A251" t="s">
        <v>332</v>
      </c>
      <c r="B251" s="2" t="str">
        <f t="shared" si="6"/>
        <v>Globularia vulgaris</v>
      </c>
      <c r="C251" t="s">
        <v>35</v>
      </c>
      <c r="D251" t="s">
        <v>36</v>
      </c>
      <c r="E251" t="str">
        <f t="shared" si="7"/>
        <v>NT</v>
      </c>
    </row>
    <row r="252" spans="1:5" x14ac:dyDescent="0.25">
      <c r="A252" t="s">
        <v>333</v>
      </c>
      <c r="B252" s="2" t="str">
        <f t="shared" si="6"/>
        <v>Groenlandia densa</v>
      </c>
      <c r="C252" t="s">
        <v>8</v>
      </c>
      <c r="D252" t="s">
        <v>334</v>
      </c>
      <c r="E252" t="str">
        <f t="shared" si="7"/>
        <v>VU</v>
      </c>
    </row>
    <row r="253" spans="1:5" x14ac:dyDescent="0.25">
      <c r="A253" t="s">
        <v>335</v>
      </c>
      <c r="B253" s="2" t="str">
        <f t="shared" si="6"/>
        <v>Gymnadenia conopsea</v>
      </c>
      <c r="C253" t="s">
        <v>11</v>
      </c>
      <c r="D253" t="s">
        <v>47</v>
      </c>
      <c r="E253" t="str">
        <f t="shared" si="7"/>
        <v>EN</v>
      </c>
    </row>
    <row r="254" spans="1:5" x14ac:dyDescent="0.25">
      <c r="A254" t="s">
        <v>336</v>
      </c>
      <c r="B254" s="2" t="str">
        <f t="shared" si="6"/>
        <v>Halimium umbellatum</v>
      </c>
      <c r="C254" t="s">
        <v>5</v>
      </c>
      <c r="D254" t="s">
        <v>6</v>
      </c>
      <c r="E254" t="str">
        <f t="shared" si="7"/>
        <v>LC</v>
      </c>
    </row>
    <row r="255" spans="1:5" x14ac:dyDescent="0.25">
      <c r="A255" t="s">
        <v>337</v>
      </c>
      <c r="B255" s="2" t="str">
        <f t="shared" si="6"/>
        <v>Halopeplis amplexicaulis</v>
      </c>
      <c r="C255" t="s">
        <v>2</v>
      </c>
      <c r="D255" t="s">
        <v>245</v>
      </c>
      <c r="E255" t="str">
        <f t="shared" si="7"/>
        <v>CR</v>
      </c>
    </row>
    <row r="256" spans="1:5" x14ac:dyDescent="0.25">
      <c r="A256" t="s">
        <v>338</v>
      </c>
      <c r="B256" s="2" t="str">
        <f t="shared" si="6"/>
        <v>Haplophyllum linifolium</v>
      </c>
      <c r="C256" t="s">
        <v>2</v>
      </c>
      <c r="D256" t="s">
        <v>21</v>
      </c>
      <c r="E256" t="str">
        <f t="shared" si="7"/>
        <v>CR</v>
      </c>
    </row>
    <row r="257" spans="1:5" x14ac:dyDescent="0.25">
      <c r="A257" t="s">
        <v>339</v>
      </c>
      <c r="B257" s="2" t="str">
        <f t="shared" si="6"/>
        <v>Hedysarum glomeratum</v>
      </c>
      <c r="C257" t="s">
        <v>5</v>
      </c>
      <c r="D257" t="s">
        <v>6</v>
      </c>
      <c r="E257" t="str">
        <f t="shared" si="7"/>
        <v>LC</v>
      </c>
    </row>
    <row r="258" spans="1:5" x14ac:dyDescent="0.25">
      <c r="A258" t="s">
        <v>340</v>
      </c>
      <c r="B258" s="2" t="str">
        <f t="shared" si="6"/>
        <v>Helianthemum apenninum</v>
      </c>
      <c r="C258" t="s">
        <v>35</v>
      </c>
      <c r="D258" t="s">
        <v>36</v>
      </c>
      <c r="E258" t="str">
        <f t="shared" si="7"/>
        <v>NT</v>
      </c>
    </row>
    <row r="259" spans="1:5" x14ac:dyDescent="0.25">
      <c r="A259" t="s">
        <v>341</v>
      </c>
      <c r="B259" s="2" t="str">
        <f t="shared" ref="B259:B322" si="8">LEFT(A259, FIND(" ", A259, FIND(" ", A259)+1)-1)</f>
        <v>Helianthemum apenninum</v>
      </c>
      <c r="C259" t="s">
        <v>102</v>
      </c>
      <c r="D259" t="s">
        <v>103</v>
      </c>
      <c r="E259" t="str">
        <f t="shared" ref="E259:E322" si="9">LEFT(D259,2)</f>
        <v>DD</v>
      </c>
    </row>
    <row r="260" spans="1:5" x14ac:dyDescent="0.25">
      <c r="A260" t="s">
        <v>342</v>
      </c>
      <c r="B260" s="2" t="str">
        <f t="shared" si="8"/>
        <v>Helianthemum cinereum</v>
      </c>
      <c r="C260" t="s">
        <v>2</v>
      </c>
      <c r="D260" t="s">
        <v>40</v>
      </c>
      <c r="E260" t="str">
        <f t="shared" si="9"/>
        <v>CR</v>
      </c>
    </row>
    <row r="261" spans="1:5" x14ac:dyDescent="0.25">
      <c r="A261" t="s">
        <v>343</v>
      </c>
      <c r="B261" s="2" t="str">
        <f t="shared" si="8"/>
        <v>Helianthemum marifolium</v>
      </c>
      <c r="C261" t="s">
        <v>8</v>
      </c>
      <c r="D261" t="s">
        <v>75</v>
      </c>
      <c r="E261" t="str">
        <f t="shared" si="9"/>
        <v>VU</v>
      </c>
    </row>
    <row r="262" spans="1:5" x14ac:dyDescent="0.25">
      <c r="A262" t="s">
        <v>344</v>
      </c>
      <c r="B262" s="2" t="str">
        <f t="shared" si="8"/>
        <v>Herniaria algarvica</v>
      </c>
      <c r="C262" t="s">
        <v>11</v>
      </c>
      <c r="D262" t="s">
        <v>60</v>
      </c>
      <c r="E262" t="str">
        <f t="shared" si="9"/>
        <v>EN</v>
      </c>
    </row>
    <row r="263" spans="1:5" x14ac:dyDescent="0.25">
      <c r="A263" t="s">
        <v>345</v>
      </c>
      <c r="B263" s="2" t="str">
        <f t="shared" si="8"/>
        <v>Herniaria lusitanica</v>
      </c>
      <c r="C263" t="s">
        <v>11</v>
      </c>
      <c r="D263" t="s">
        <v>60</v>
      </c>
      <c r="E263" t="str">
        <f t="shared" si="9"/>
        <v>EN</v>
      </c>
    </row>
    <row r="264" spans="1:5" x14ac:dyDescent="0.25">
      <c r="A264" t="s">
        <v>346</v>
      </c>
      <c r="B264" s="2" t="str">
        <f t="shared" si="8"/>
        <v>Herniaria maritima</v>
      </c>
      <c r="C264" t="s">
        <v>5</v>
      </c>
      <c r="D264" t="s">
        <v>6</v>
      </c>
      <c r="E264" t="str">
        <f t="shared" si="9"/>
        <v>LC</v>
      </c>
    </row>
    <row r="265" spans="1:5" x14ac:dyDescent="0.25">
      <c r="A265" t="s">
        <v>347</v>
      </c>
      <c r="B265" s="2" t="str">
        <f t="shared" si="8"/>
        <v>Hesperis laciniata</v>
      </c>
      <c r="C265" t="s">
        <v>35</v>
      </c>
      <c r="D265" t="s">
        <v>36</v>
      </c>
      <c r="E265" t="str">
        <f t="shared" si="9"/>
        <v>NT</v>
      </c>
    </row>
    <row r="266" spans="1:5" x14ac:dyDescent="0.25">
      <c r="A266" t="s">
        <v>348</v>
      </c>
      <c r="B266" s="2" t="str">
        <f t="shared" si="8"/>
        <v>Heteranthemis viscidehirta</v>
      </c>
      <c r="C266" t="s">
        <v>2</v>
      </c>
      <c r="D266" t="s">
        <v>45</v>
      </c>
      <c r="E266" t="str">
        <f t="shared" si="9"/>
        <v>CR</v>
      </c>
    </row>
    <row r="267" spans="1:5" x14ac:dyDescent="0.25">
      <c r="A267" t="s">
        <v>349</v>
      </c>
      <c r="B267" s="2" t="str">
        <f t="shared" si="8"/>
        <v>Hibiscus palustris</v>
      </c>
      <c r="C267" t="s">
        <v>2</v>
      </c>
      <c r="D267" t="s">
        <v>350</v>
      </c>
      <c r="E267" t="str">
        <f t="shared" si="9"/>
        <v>CR</v>
      </c>
    </row>
    <row r="268" spans="1:5" x14ac:dyDescent="0.25">
      <c r="A268" t="s">
        <v>351</v>
      </c>
      <c r="B268" s="2" t="str">
        <f t="shared" si="8"/>
        <v>Holcus annuus</v>
      </c>
      <c r="C268" t="s">
        <v>5</v>
      </c>
      <c r="D268" t="s">
        <v>6</v>
      </c>
      <c r="E268" t="str">
        <f t="shared" si="9"/>
        <v>LC</v>
      </c>
    </row>
    <row r="269" spans="1:5" x14ac:dyDescent="0.25">
      <c r="A269" t="s">
        <v>352</v>
      </c>
      <c r="B269" s="2" t="str">
        <f t="shared" si="8"/>
        <v>Hyacinthoides vicentina</v>
      </c>
      <c r="C269" t="s">
        <v>5</v>
      </c>
      <c r="D269" t="s">
        <v>6</v>
      </c>
      <c r="E269" t="str">
        <f t="shared" si="9"/>
        <v>LC</v>
      </c>
    </row>
    <row r="270" spans="1:5" x14ac:dyDescent="0.25">
      <c r="A270" t="s">
        <v>353</v>
      </c>
      <c r="B270" s="2" t="str">
        <f t="shared" si="8"/>
        <v>Hydrocharis morsus-ranae</v>
      </c>
      <c r="C270" t="s">
        <v>2</v>
      </c>
      <c r="D270" t="s">
        <v>137</v>
      </c>
      <c r="E270" t="str">
        <f t="shared" si="9"/>
        <v>CR</v>
      </c>
    </row>
    <row r="271" spans="1:5" x14ac:dyDescent="0.25">
      <c r="A271" t="s">
        <v>354</v>
      </c>
      <c r="B271" s="2" t="str">
        <f t="shared" si="8"/>
        <v>Hymenolobus procumbens</v>
      </c>
      <c r="C271" t="s">
        <v>8</v>
      </c>
      <c r="D271" t="s">
        <v>25</v>
      </c>
      <c r="E271" t="str">
        <f t="shared" si="9"/>
        <v>VU</v>
      </c>
    </row>
    <row r="272" spans="1:5" x14ac:dyDescent="0.25">
      <c r="A272" t="s">
        <v>355</v>
      </c>
      <c r="B272" s="2" t="str">
        <f t="shared" si="8"/>
        <v>Hyoscyamus niger</v>
      </c>
      <c r="C272" t="s">
        <v>11</v>
      </c>
      <c r="D272" t="s">
        <v>356</v>
      </c>
      <c r="E272" t="str">
        <f t="shared" si="9"/>
        <v>EN</v>
      </c>
    </row>
    <row r="273" spans="1:5" x14ac:dyDescent="0.25">
      <c r="A273" t="s">
        <v>357</v>
      </c>
      <c r="B273" s="2" t="str">
        <f t="shared" si="8"/>
        <v>Hypecoum littorale</v>
      </c>
      <c r="C273" t="s">
        <v>8</v>
      </c>
      <c r="D273" t="s">
        <v>67</v>
      </c>
      <c r="E273" t="str">
        <f t="shared" si="9"/>
        <v>VU</v>
      </c>
    </row>
    <row r="274" spans="1:5" x14ac:dyDescent="0.25">
      <c r="A274" t="s">
        <v>358</v>
      </c>
      <c r="B274" s="2" t="str">
        <f t="shared" si="8"/>
        <v>Hypecoum procumbens</v>
      </c>
      <c r="C274" t="s">
        <v>2</v>
      </c>
      <c r="D274" t="s">
        <v>359</v>
      </c>
      <c r="E274" t="str">
        <f t="shared" si="9"/>
        <v>CR</v>
      </c>
    </row>
    <row r="275" spans="1:5" x14ac:dyDescent="0.25">
      <c r="A275" t="s">
        <v>360</v>
      </c>
      <c r="B275" s="2" t="str">
        <f t="shared" si="8"/>
        <v>Hypericum montanum</v>
      </c>
      <c r="C275" t="s">
        <v>35</v>
      </c>
      <c r="D275" t="s">
        <v>36</v>
      </c>
      <c r="E275" t="str">
        <f t="shared" si="9"/>
        <v>NT</v>
      </c>
    </row>
    <row r="276" spans="1:5" x14ac:dyDescent="0.25">
      <c r="A276" t="s">
        <v>361</v>
      </c>
      <c r="B276" s="2" t="str">
        <f t="shared" si="8"/>
        <v>Hypericum pubescens</v>
      </c>
      <c r="C276" t="s">
        <v>11</v>
      </c>
      <c r="D276" t="s">
        <v>12</v>
      </c>
      <c r="E276" t="str">
        <f t="shared" si="9"/>
        <v>EN</v>
      </c>
    </row>
    <row r="277" spans="1:5" x14ac:dyDescent="0.25">
      <c r="A277" t="s">
        <v>362</v>
      </c>
      <c r="B277" s="2" t="str">
        <f t="shared" si="8"/>
        <v>Iberis procumbens</v>
      </c>
      <c r="C277" t="s">
        <v>5</v>
      </c>
      <c r="D277" t="s">
        <v>6</v>
      </c>
      <c r="E277" t="str">
        <f t="shared" si="9"/>
        <v>LC</v>
      </c>
    </row>
    <row r="278" spans="1:5" x14ac:dyDescent="0.25">
      <c r="A278" t="s">
        <v>363</v>
      </c>
      <c r="B278" s="2" t="str">
        <f t="shared" si="8"/>
        <v>Ilex aquifolium</v>
      </c>
      <c r="C278" t="s">
        <v>5</v>
      </c>
      <c r="D278" t="s">
        <v>6</v>
      </c>
      <c r="E278" t="str">
        <f t="shared" si="9"/>
        <v>LC</v>
      </c>
    </row>
    <row r="279" spans="1:5" x14ac:dyDescent="0.25">
      <c r="A279" t="s">
        <v>364</v>
      </c>
      <c r="B279" s="2" t="str">
        <f t="shared" si="8"/>
        <v>Inula montana</v>
      </c>
      <c r="C279" t="s">
        <v>35</v>
      </c>
      <c r="D279" t="s">
        <v>36</v>
      </c>
      <c r="E279" t="str">
        <f t="shared" si="9"/>
        <v>NT</v>
      </c>
    </row>
    <row r="280" spans="1:5" x14ac:dyDescent="0.25">
      <c r="A280" t="s">
        <v>365</v>
      </c>
      <c r="B280" s="2" t="str">
        <f t="shared" si="8"/>
        <v>Iris boissieri</v>
      </c>
      <c r="C280" t="s">
        <v>35</v>
      </c>
      <c r="D280" t="s">
        <v>36</v>
      </c>
      <c r="E280" t="str">
        <f t="shared" si="9"/>
        <v>NT</v>
      </c>
    </row>
    <row r="281" spans="1:5" x14ac:dyDescent="0.25">
      <c r="A281" t="s">
        <v>366</v>
      </c>
      <c r="B281" s="2" t="str">
        <f t="shared" si="8"/>
        <v>Iris xiphium</v>
      </c>
      <c r="C281" t="s">
        <v>5</v>
      </c>
      <c r="D281" t="s">
        <v>6</v>
      </c>
      <c r="E281" t="str">
        <f t="shared" si="9"/>
        <v>LC</v>
      </c>
    </row>
    <row r="282" spans="1:5" x14ac:dyDescent="0.25">
      <c r="A282" t="s">
        <v>367</v>
      </c>
      <c r="B282" s="2" t="str">
        <f t="shared" si="8"/>
        <v>Isatis platyloba</v>
      </c>
      <c r="C282" t="s">
        <v>8</v>
      </c>
      <c r="D282" t="s">
        <v>25</v>
      </c>
      <c r="E282" t="str">
        <f t="shared" si="9"/>
        <v>VU</v>
      </c>
    </row>
    <row r="283" spans="1:5" x14ac:dyDescent="0.25">
      <c r="A283" t="s">
        <v>368</v>
      </c>
      <c r="B283" s="2" t="str">
        <f t="shared" si="8"/>
        <v>Jasione crispa</v>
      </c>
      <c r="C283" t="s">
        <v>35</v>
      </c>
      <c r="D283" t="s">
        <v>36</v>
      </c>
      <c r="E283" t="str">
        <f t="shared" si="9"/>
        <v>NT</v>
      </c>
    </row>
    <row r="284" spans="1:5" x14ac:dyDescent="0.25">
      <c r="A284" t="s">
        <v>369</v>
      </c>
      <c r="B284" s="2" t="str">
        <f t="shared" si="8"/>
        <v>Jasione maritima</v>
      </c>
      <c r="C284" t="s">
        <v>35</v>
      </c>
      <c r="D284" t="s">
        <v>36</v>
      </c>
      <c r="E284" t="str">
        <f t="shared" si="9"/>
        <v>NT</v>
      </c>
    </row>
    <row r="285" spans="1:5" x14ac:dyDescent="0.25">
      <c r="A285" t="s">
        <v>370</v>
      </c>
      <c r="B285" s="2" t="str">
        <f t="shared" si="8"/>
        <v>Jasione sessiliflora</v>
      </c>
      <c r="C285" t="s">
        <v>5</v>
      </c>
      <c r="D285" t="s">
        <v>6</v>
      </c>
      <c r="E285" t="str">
        <f t="shared" si="9"/>
        <v>LC</v>
      </c>
    </row>
    <row r="286" spans="1:5" x14ac:dyDescent="0.25">
      <c r="A286" t="s">
        <v>371</v>
      </c>
      <c r="B286" s="2" t="str">
        <f t="shared" si="8"/>
        <v>Jasonia tuberosa</v>
      </c>
      <c r="C286" t="s">
        <v>35</v>
      </c>
      <c r="D286" t="s">
        <v>36</v>
      </c>
      <c r="E286" t="str">
        <f t="shared" si="9"/>
        <v>NT</v>
      </c>
    </row>
    <row r="287" spans="1:5" x14ac:dyDescent="0.25">
      <c r="A287" t="s">
        <v>372</v>
      </c>
      <c r="B287" s="2" t="str">
        <f t="shared" si="8"/>
        <v>Jonopsidium acaule</v>
      </c>
      <c r="C287" t="s">
        <v>5</v>
      </c>
      <c r="D287" t="s">
        <v>6</v>
      </c>
      <c r="E287" t="str">
        <f t="shared" si="9"/>
        <v>LC</v>
      </c>
    </row>
    <row r="288" spans="1:5" x14ac:dyDescent="0.25">
      <c r="A288" t="s">
        <v>373</v>
      </c>
      <c r="B288" s="2" t="str">
        <f t="shared" si="8"/>
        <v>Juncus emmanuelis</v>
      </c>
      <c r="C288" t="s">
        <v>8</v>
      </c>
      <c r="D288" t="s">
        <v>374</v>
      </c>
      <c r="E288" t="str">
        <f t="shared" si="9"/>
        <v>VU</v>
      </c>
    </row>
    <row r="289" spans="1:5" x14ac:dyDescent="0.25">
      <c r="A289" t="s">
        <v>375</v>
      </c>
      <c r="B289" s="2" t="str">
        <f t="shared" si="8"/>
        <v>Juncus valvatus</v>
      </c>
      <c r="C289" t="s">
        <v>35</v>
      </c>
      <c r="D289" t="s">
        <v>36</v>
      </c>
      <c r="E289" t="str">
        <f t="shared" si="9"/>
        <v>NT</v>
      </c>
    </row>
    <row r="290" spans="1:5" x14ac:dyDescent="0.25">
      <c r="A290" t="s">
        <v>376</v>
      </c>
      <c r="B290" s="2" t="str">
        <f t="shared" si="8"/>
        <v>Juniperus navicularis</v>
      </c>
      <c r="C290" t="s">
        <v>35</v>
      </c>
      <c r="D290" t="s">
        <v>36</v>
      </c>
      <c r="E290" t="str">
        <f t="shared" si="9"/>
        <v>NT</v>
      </c>
    </row>
    <row r="291" spans="1:5" x14ac:dyDescent="0.25">
      <c r="A291" t="s">
        <v>377</v>
      </c>
      <c r="B291" s="2" t="str">
        <f t="shared" si="8"/>
        <v>Jurinea humilis</v>
      </c>
      <c r="C291" t="s">
        <v>8</v>
      </c>
      <c r="D291" t="s">
        <v>75</v>
      </c>
      <c r="E291" t="str">
        <f t="shared" si="9"/>
        <v>VU</v>
      </c>
    </row>
    <row r="292" spans="1:5" x14ac:dyDescent="0.25">
      <c r="A292" t="s">
        <v>378</v>
      </c>
      <c r="B292" s="2" t="str">
        <f t="shared" si="8"/>
        <v>Klasea algarbiensis</v>
      </c>
      <c r="C292" t="s">
        <v>8</v>
      </c>
      <c r="D292" t="s">
        <v>17</v>
      </c>
      <c r="E292" t="str">
        <f t="shared" si="9"/>
        <v>VU</v>
      </c>
    </row>
    <row r="293" spans="1:5" x14ac:dyDescent="0.25">
      <c r="A293" t="s">
        <v>379</v>
      </c>
      <c r="B293" s="2" t="str">
        <f t="shared" si="8"/>
        <v>Klasea boetica</v>
      </c>
      <c r="C293" t="s">
        <v>5</v>
      </c>
      <c r="D293" t="s">
        <v>6</v>
      </c>
      <c r="E293" t="str">
        <f t="shared" si="9"/>
        <v>LC</v>
      </c>
    </row>
    <row r="294" spans="1:5" x14ac:dyDescent="0.25">
      <c r="A294" t="s">
        <v>380</v>
      </c>
      <c r="B294" s="2" t="str">
        <f t="shared" si="8"/>
        <v>Klasea flavescens</v>
      </c>
      <c r="C294" t="s">
        <v>11</v>
      </c>
      <c r="D294" t="s">
        <v>33</v>
      </c>
      <c r="E294" t="str">
        <f t="shared" si="9"/>
        <v>EN</v>
      </c>
    </row>
    <row r="295" spans="1:5" x14ac:dyDescent="0.25">
      <c r="A295" t="s">
        <v>381</v>
      </c>
      <c r="B295" s="2" t="str">
        <f t="shared" si="8"/>
        <v>Klasea legionensis</v>
      </c>
      <c r="C295" t="s">
        <v>2</v>
      </c>
      <c r="D295" t="s">
        <v>382</v>
      </c>
      <c r="E295" t="str">
        <f t="shared" si="9"/>
        <v>CR</v>
      </c>
    </row>
    <row r="296" spans="1:5" x14ac:dyDescent="0.25">
      <c r="A296" t="s">
        <v>383</v>
      </c>
      <c r="B296" s="2" t="str">
        <f t="shared" si="8"/>
        <v>Klasea pinnatifida</v>
      </c>
      <c r="C296" t="s">
        <v>11</v>
      </c>
      <c r="D296" t="s">
        <v>60</v>
      </c>
      <c r="E296" t="str">
        <f t="shared" si="9"/>
        <v>EN</v>
      </c>
    </row>
    <row r="297" spans="1:5" x14ac:dyDescent="0.25">
      <c r="A297" t="s">
        <v>384</v>
      </c>
      <c r="B297" s="2" t="str">
        <f t="shared" si="8"/>
        <v>Knautia nevadensis</v>
      </c>
      <c r="C297" t="s">
        <v>8</v>
      </c>
      <c r="D297" t="s">
        <v>75</v>
      </c>
      <c r="E297" t="str">
        <f t="shared" si="9"/>
        <v>VU</v>
      </c>
    </row>
    <row r="298" spans="1:5" x14ac:dyDescent="0.25">
      <c r="A298" t="s">
        <v>385</v>
      </c>
      <c r="B298" s="2" t="str">
        <f t="shared" si="8"/>
        <v>Knautia subscaposa</v>
      </c>
      <c r="C298" t="s">
        <v>11</v>
      </c>
      <c r="D298" t="s">
        <v>33</v>
      </c>
      <c r="E298" t="str">
        <f t="shared" si="9"/>
        <v>EN</v>
      </c>
    </row>
    <row r="299" spans="1:5" x14ac:dyDescent="0.25">
      <c r="A299" t="s">
        <v>386</v>
      </c>
      <c r="B299" s="2" t="str">
        <f t="shared" si="8"/>
        <v>Kundmannia sicula</v>
      </c>
      <c r="C299" t="s">
        <v>2</v>
      </c>
      <c r="D299" t="s">
        <v>387</v>
      </c>
      <c r="E299" t="str">
        <f t="shared" si="9"/>
        <v>CR</v>
      </c>
    </row>
    <row r="300" spans="1:5" x14ac:dyDescent="0.25">
      <c r="A300" t="s">
        <v>388</v>
      </c>
      <c r="B300" s="2" t="str">
        <f t="shared" si="8"/>
        <v>Lagoecia cuminoides</v>
      </c>
      <c r="C300" t="s">
        <v>35</v>
      </c>
      <c r="D300" t="s">
        <v>36</v>
      </c>
      <c r="E300" t="str">
        <f t="shared" si="9"/>
        <v>NT</v>
      </c>
    </row>
    <row r="301" spans="1:5" x14ac:dyDescent="0.25">
      <c r="A301" t="s">
        <v>389</v>
      </c>
      <c r="B301" s="2" t="str">
        <f t="shared" si="8"/>
        <v>Lamium coutinhoi</v>
      </c>
      <c r="C301" t="s">
        <v>35</v>
      </c>
      <c r="D301" t="s">
        <v>36</v>
      </c>
      <c r="E301" t="str">
        <f t="shared" si="9"/>
        <v>NT</v>
      </c>
    </row>
    <row r="302" spans="1:5" x14ac:dyDescent="0.25">
      <c r="A302" t="s">
        <v>390</v>
      </c>
      <c r="B302" s="2" t="str">
        <f t="shared" si="8"/>
        <v>Lathyrus nissolia</v>
      </c>
      <c r="C302" t="s">
        <v>35</v>
      </c>
      <c r="D302" t="s">
        <v>36</v>
      </c>
      <c r="E302" t="str">
        <f t="shared" si="9"/>
        <v>NT</v>
      </c>
    </row>
    <row r="303" spans="1:5" x14ac:dyDescent="0.25">
      <c r="A303" t="s">
        <v>391</v>
      </c>
      <c r="B303" s="2" t="str">
        <f t="shared" si="8"/>
        <v>Lathyrus nudicaulis</v>
      </c>
      <c r="C303" t="s">
        <v>8</v>
      </c>
      <c r="D303" t="s">
        <v>31</v>
      </c>
      <c r="E303" t="str">
        <f t="shared" si="9"/>
        <v>VU</v>
      </c>
    </row>
    <row r="304" spans="1:5" x14ac:dyDescent="0.25">
      <c r="A304" t="s">
        <v>392</v>
      </c>
      <c r="B304" s="2" t="str">
        <f t="shared" si="8"/>
        <v>Lathyrus pratensis</v>
      </c>
      <c r="C304" t="s">
        <v>35</v>
      </c>
      <c r="D304" t="s">
        <v>36</v>
      </c>
      <c r="E304" t="str">
        <f t="shared" si="9"/>
        <v>NT</v>
      </c>
    </row>
    <row r="305" spans="1:5" x14ac:dyDescent="0.25">
      <c r="A305" t="s">
        <v>393</v>
      </c>
      <c r="B305" s="2" t="str">
        <f t="shared" si="8"/>
        <v>Lathyrus setifolius</v>
      </c>
      <c r="C305" t="s">
        <v>35</v>
      </c>
      <c r="D305" t="s">
        <v>36</v>
      </c>
      <c r="E305" t="str">
        <f t="shared" si="9"/>
        <v>NT</v>
      </c>
    </row>
    <row r="306" spans="1:5" x14ac:dyDescent="0.25">
      <c r="A306" t="s">
        <v>394</v>
      </c>
      <c r="B306" s="2" t="str">
        <f t="shared" si="8"/>
        <v>Lavatera maritima</v>
      </c>
      <c r="C306" t="s">
        <v>8</v>
      </c>
      <c r="D306" t="s">
        <v>9</v>
      </c>
      <c r="E306" t="str">
        <f t="shared" si="9"/>
        <v>VU</v>
      </c>
    </row>
    <row r="307" spans="1:5" x14ac:dyDescent="0.25">
      <c r="A307" t="s">
        <v>395</v>
      </c>
      <c r="B307" s="2" t="str">
        <f t="shared" si="8"/>
        <v>Lavatera mauritanica</v>
      </c>
      <c r="C307" t="s">
        <v>8</v>
      </c>
      <c r="D307" t="s">
        <v>75</v>
      </c>
      <c r="E307" t="str">
        <f t="shared" si="9"/>
        <v>VU</v>
      </c>
    </row>
    <row r="308" spans="1:5" x14ac:dyDescent="0.25">
      <c r="A308" t="s">
        <v>396</v>
      </c>
      <c r="B308" s="2" t="str">
        <f t="shared" si="8"/>
        <v>Lavatera triloba</v>
      </c>
      <c r="C308" t="s">
        <v>11</v>
      </c>
      <c r="D308" t="s">
        <v>33</v>
      </c>
      <c r="E308" t="str">
        <f t="shared" si="9"/>
        <v>EN</v>
      </c>
    </row>
    <row r="309" spans="1:5" x14ac:dyDescent="0.25">
      <c r="A309" t="s">
        <v>397</v>
      </c>
      <c r="B309" s="2" t="str">
        <f t="shared" si="8"/>
        <v>Lemna trisulca</v>
      </c>
      <c r="C309" t="s">
        <v>2</v>
      </c>
      <c r="D309" t="s">
        <v>359</v>
      </c>
      <c r="E309" t="str">
        <f t="shared" si="9"/>
        <v>CR</v>
      </c>
    </row>
    <row r="310" spans="1:5" x14ac:dyDescent="0.25">
      <c r="A310" t="s">
        <v>398</v>
      </c>
      <c r="B310" s="2" t="str">
        <f t="shared" si="8"/>
        <v>Lens lamottei</v>
      </c>
      <c r="C310" t="s">
        <v>8</v>
      </c>
      <c r="D310" t="s">
        <v>25</v>
      </c>
      <c r="E310" t="str">
        <f t="shared" si="9"/>
        <v>VU</v>
      </c>
    </row>
    <row r="311" spans="1:5" x14ac:dyDescent="0.25">
      <c r="A311" t="s">
        <v>399</v>
      </c>
      <c r="B311" s="2" t="str">
        <f t="shared" si="8"/>
        <v>Leontodon hispidus</v>
      </c>
      <c r="C311" t="s">
        <v>35</v>
      </c>
      <c r="D311" t="s">
        <v>36</v>
      </c>
      <c r="E311" t="str">
        <f t="shared" si="9"/>
        <v>NT</v>
      </c>
    </row>
    <row r="312" spans="1:5" x14ac:dyDescent="0.25">
      <c r="A312" t="s">
        <v>400</v>
      </c>
      <c r="B312" s="2" t="str">
        <f t="shared" si="8"/>
        <v>Leucojum autumnale</v>
      </c>
      <c r="C312" t="s">
        <v>5</v>
      </c>
      <c r="D312" t="s">
        <v>6</v>
      </c>
      <c r="E312" t="str">
        <f t="shared" si="9"/>
        <v>LC</v>
      </c>
    </row>
    <row r="313" spans="1:5" x14ac:dyDescent="0.25">
      <c r="A313" t="s">
        <v>401</v>
      </c>
      <c r="B313" s="2" t="str">
        <f t="shared" si="8"/>
        <v>Lilium martagon</v>
      </c>
      <c r="C313" t="s">
        <v>8</v>
      </c>
      <c r="D313" t="s">
        <v>75</v>
      </c>
      <c r="E313" t="str">
        <f t="shared" si="9"/>
        <v>VU</v>
      </c>
    </row>
    <row r="314" spans="1:5" x14ac:dyDescent="0.25">
      <c r="A314" t="s">
        <v>402</v>
      </c>
      <c r="B314" s="2" t="str">
        <f t="shared" si="8"/>
        <v>Limonium algarvense</v>
      </c>
      <c r="C314" t="s">
        <v>35</v>
      </c>
      <c r="D314" t="s">
        <v>36</v>
      </c>
      <c r="E314" t="str">
        <f t="shared" si="9"/>
        <v>NT</v>
      </c>
    </row>
    <row r="315" spans="1:5" x14ac:dyDescent="0.25">
      <c r="A315" t="s">
        <v>403</v>
      </c>
      <c r="B315" s="2" t="str">
        <f t="shared" si="8"/>
        <v>Limonium binervosum</v>
      </c>
      <c r="C315" t="s">
        <v>8</v>
      </c>
      <c r="D315" t="s">
        <v>91</v>
      </c>
      <c r="E315" t="str">
        <f t="shared" si="9"/>
        <v>VU</v>
      </c>
    </row>
    <row r="316" spans="1:5" x14ac:dyDescent="0.25">
      <c r="A316" t="s">
        <v>404</v>
      </c>
      <c r="B316" s="2" t="str">
        <f t="shared" si="8"/>
        <v>Limonium daveaui</v>
      </c>
      <c r="C316" t="s">
        <v>2</v>
      </c>
      <c r="D316" t="s">
        <v>245</v>
      </c>
      <c r="E316" t="str">
        <f t="shared" si="9"/>
        <v>CR</v>
      </c>
    </row>
    <row r="317" spans="1:5" x14ac:dyDescent="0.25">
      <c r="A317" t="s">
        <v>405</v>
      </c>
      <c r="B317" s="2" t="str">
        <f t="shared" si="8"/>
        <v>Limonium diffusum</v>
      </c>
      <c r="C317" t="s">
        <v>11</v>
      </c>
      <c r="D317" t="s">
        <v>47</v>
      </c>
      <c r="E317" t="str">
        <f t="shared" si="9"/>
        <v>EN</v>
      </c>
    </row>
    <row r="318" spans="1:5" x14ac:dyDescent="0.25">
      <c r="A318" t="s">
        <v>406</v>
      </c>
      <c r="B318" s="2" t="str">
        <f t="shared" si="8"/>
        <v>Limonium dodartii</v>
      </c>
      <c r="C318" t="s">
        <v>8</v>
      </c>
      <c r="D318" t="s">
        <v>407</v>
      </c>
      <c r="E318" t="str">
        <f t="shared" si="9"/>
        <v>VU</v>
      </c>
    </row>
    <row r="319" spans="1:5" x14ac:dyDescent="0.25">
      <c r="A319" t="s">
        <v>408</v>
      </c>
      <c r="B319" s="2" t="str">
        <f t="shared" si="8"/>
        <v>Limonium echioides</v>
      </c>
      <c r="C319" t="s">
        <v>8</v>
      </c>
      <c r="D319" t="s">
        <v>75</v>
      </c>
      <c r="E319" t="str">
        <f t="shared" si="9"/>
        <v>VU</v>
      </c>
    </row>
    <row r="320" spans="1:5" x14ac:dyDescent="0.25">
      <c r="A320" t="s">
        <v>409</v>
      </c>
      <c r="B320" s="2" t="str">
        <f t="shared" si="8"/>
        <v>Limonium ferulaceum</v>
      </c>
      <c r="C320" t="s">
        <v>5</v>
      </c>
      <c r="D320" t="s">
        <v>6</v>
      </c>
      <c r="E320" t="str">
        <f t="shared" si="9"/>
        <v>LC</v>
      </c>
    </row>
    <row r="321" spans="1:5" x14ac:dyDescent="0.25">
      <c r="A321" t="s">
        <v>410</v>
      </c>
      <c r="B321" s="2" t="str">
        <f t="shared" si="8"/>
        <v>Limonium lanceolatum</v>
      </c>
      <c r="C321" t="s">
        <v>5</v>
      </c>
      <c r="D321" t="s">
        <v>6</v>
      </c>
      <c r="E321" t="str">
        <f t="shared" si="9"/>
        <v>LC</v>
      </c>
    </row>
    <row r="322" spans="1:5" x14ac:dyDescent="0.25">
      <c r="A322" t="s">
        <v>411</v>
      </c>
      <c r="B322" s="2" t="str">
        <f t="shared" si="8"/>
        <v>Limonium laxiusculum</v>
      </c>
      <c r="C322" t="s">
        <v>11</v>
      </c>
      <c r="D322" t="s">
        <v>412</v>
      </c>
      <c r="E322" t="str">
        <f t="shared" si="9"/>
        <v>EN</v>
      </c>
    </row>
    <row r="323" spans="1:5" x14ac:dyDescent="0.25">
      <c r="A323" t="s">
        <v>413</v>
      </c>
      <c r="B323" s="2" t="str">
        <f t="shared" ref="B323:B386" si="10">LEFT(A323, FIND(" ", A323, FIND(" ", A323)+1)-1)</f>
        <v>Limonium maritimum</v>
      </c>
      <c r="C323" t="s">
        <v>8</v>
      </c>
      <c r="D323" t="s">
        <v>414</v>
      </c>
      <c r="E323" t="str">
        <f t="shared" ref="E323:E386" si="11">LEFT(D323,2)</f>
        <v>VU</v>
      </c>
    </row>
    <row r="324" spans="1:5" x14ac:dyDescent="0.25">
      <c r="A324" t="s">
        <v>415</v>
      </c>
      <c r="B324" s="2" t="str">
        <f t="shared" si="10"/>
        <v>Limonium multiflorum</v>
      </c>
      <c r="C324" t="s">
        <v>8</v>
      </c>
      <c r="D324" t="s">
        <v>86</v>
      </c>
      <c r="E324" t="str">
        <f t="shared" si="11"/>
        <v>VU</v>
      </c>
    </row>
    <row r="325" spans="1:5" x14ac:dyDescent="0.25">
      <c r="A325" t="s">
        <v>416</v>
      </c>
      <c r="B325" s="2" t="str">
        <f t="shared" si="10"/>
        <v>Limonium nydeggeri</v>
      </c>
      <c r="C325" t="s">
        <v>8</v>
      </c>
      <c r="D325" t="s">
        <v>75</v>
      </c>
      <c r="E325" t="str">
        <f t="shared" si="11"/>
        <v>VU</v>
      </c>
    </row>
    <row r="326" spans="1:5" x14ac:dyDescent="0.25">
      <c r="A326" t="s">
        <v>417</v>
      </c>
      <c r="B326" s="2" t="str">
        <f t="shared" si="10"/>
        <v>Limonium plurisquamatum</v>
      </c>
      <c r="C326" t="s">
        <v>8</v>
      </c>
      <c r="D326" t="s">
        <v>418</v>
      </c>
      <c r="E326" t="str">
        <f t="shared" si="11"/>
        <v>VU</v>
      </c>
    </row>
    <row r="327" spans="1:5" x14ac:dyDescent="0.25">
      <c r="A327" t="s">
        <v>419</v>
      </c>
      <c r="B327" s="2" t="str">
        <f t="shared" si="10"/>
        <v>Limonium sinuatum</v>
      </c>
      <c r="C327" t="s">
        <v>11</v>
      </c>
      <c r="D327" t="s">
        <v>47</v>
      </c>
      <c r="E327" t="str">
        <f t="shared" si="11"/>
        <v>EN</v>
      </c>
    </row>
    <row r="328" spans="1:5" x14ac:dyDescent="0.25">
      <c r="A328" t="s">
        <v>420</v>
      </c>
      <c r="B328" s="2" t="str">
        <f t="shared" si="10"/>
        <v>Limosella aquatica</v>
      </c>
      <c r="C328" t="s">
        <v>2</v>
      </c>
      <c r="D328" t="s">
        <v>359</v>
      </c>
      <c r="E328" t="str">
        <f t="shared" si="11"/>
        <v>CR</v>
      </c>
    </row>
    <row r="329" spans="1:5" x14ac:dyDescent="0.25">
      <c r="A329" t="s">
        <v>421</v>
      </c>
      <c r="B329" s="2" t="str">
        <f t="shared" si="10"/>
        <v>Linaria algarviana</v>
      </c>
      <c r="C329" t="s">
        <v>35</v>
      </c>
      <c r="D329" t="s">
        <v>36</v>
      </c>
      <c r="E329" t="str">
        <f t="shared" si="11"/>
        <v>NT</v>
      </c>
    </row>
    <row r="330" spans="1:5" x14ac:dyDescent="0.25">
      <c r="A330" t="s">
        <v>422</v>
      </c>
      <c r="B330" s="2" t="str">
        <f t="shared" si="10"/>
        <v>Linaria amethystea</v>
      </c>
      <c r="C330" t="s">
        <v>102</v>
      </c>
      <c r="D330" t="s">
        <v>103</v>
      </c>
      <c r="E330" t="str">
        <f t="shared" si="11"/>
        <v>DD</v>
      </c>
    </row>
    <row r="331" spans="1:5" x14ac:dyDescent="0.25">
      <c r="A331" t="s">
        <v>423</v>
      </c>
      <c r="B331" s="2" t="str">
        <f t="shared" si="10"/>
        <v>Linaria bipunctata</v>
      </c>
      <c r="C331" t="s">
        <v>5</v>
      </c>
      <c r="D331" t="s">
        <v>6</v>
      </c>
      <c r="E331" t="str">
        <f t="shared" si="11"/>
        <v>LC</v>
      </c>
    </row>
    <row r="332" spans="1:5" x14ac:dyDescent="0.25">
      <c r="A332" t="s">
        <v>424</v>
      </c>
      <c r="B332" s="2" t="str">
        <f t="shared" si="10"/>
        <v>Linaria diffusa</v>
      </c>
      <c r="C332" t="s">
        <v>102</v>
      </c>
      <c r="D332" t="s">
        <v>103</v>
      </c>
      <c r="E332" t="str">
        <f t="shared" si="11"/>
        <v>DD</v>
      </c>
    </row>
    <row r="333" spans="1:5" x14ac:dyDescent="0.25">
      <c r="A333" t="s">
        <v>425</v>
      </c>
      <c r="B333" s="2" t="str">
        <f t="shared" si="10"/>
        <v>Linaria hirta</v>
      </c>
      <c r="C333" t="s">
        <v>8</v>
      </c>
      <c r="D333" t="s">
        <v>14</v>
      </c>
      <c r="E333" t="str">
        <f t="shared" si="11"/>
        <v>VU</v>
      </c>
    </row>
    <row r="334" spans="1:5" x14ac:dyDescent="0.25">
      <c r="A334" t="s">
        <v>426</v>
      </c>
      <c r="B334" s="2" t="str">
        <f t="shared" si="10"/>
        <v>Linaria intricata</v>
      </c>
      <c r="C334" t="s">
        <v>102</v>
      </c>
      <c r="D334" t="s">
        <v>103</v>
      </c>
      <c r="E334" t="str">
        <f t="shared" si="11"/>
        <v>DD</v>
      </c>
    </row>
    <row r="335" spans="1:5" x14ac:dyDescent="0.25">
      <c r="A335" t="s">
        <v>427</v>
      </c>
      <c r="B335" s="2" t="str">
        <f t="shared" si="10"/>
        <v>Linaria micrantha</v>
      </c>
      <c r="C335" t="s">
        <v>8</v>
      </c>
      <c r="D335" t="s">
        <v>14</v>
      </c>
      <c r="E335" t="str">
        <f t="shared" si="11"/>
        <v>VU</v>
      </c>
    </row>
    <row r="336" spans="1:5" x14ac:dyDescent="0.25">
      <c r="A336" t="s">
        <v>428</v>
      </c>
      <c r="B336" s="2" t="str">
        <f t="shared" si="10"/>
        <v>Linaria munbyana</v>
      </c>
      <c r="C336" t="s">
        <v>35</v>
      </c>
      <c r="D336" t="s">
        <v>36</v>
      </c>
      <c r="E336" t="str">
        <f t="shared" si="11"/>
        <v>NT</v>
      </c>
    </row>
    <row r="337" spans="1:5" x14ac:dyDescent="0.25">
      <c r="A337" t="s">
        <v>429</v>
      </c>
      <c r="B337" s="2" t="str">
        <f t="shared" si="10"/>
        <v>Linaria oblongifolia</v>
      </c>
      <c r="C337" t="s">
        <v>35</v>
      </c>
      <c r="D337" t="s">
        <v>36</v>
      </c>
      <c r="E337" t="str">
        <f t="shared" si="11"/>
        <v>NT</v>
      </c>
    </row>
    <row r="338" spans="1:5" x14ac:dyDescent="0.25">
      <c r="A338" t="s">
        <v>430</v>
      </c>
      <c r="B338" s="2" t="str">
        <f t="shared" si="10"/>
        <v>Linaria pedunculata</v>
      </c>
      <c r="C338" t="s">
        <v>5</v>
      </c>
      <c r="D338" t="s">
        <v>6</v>
      </c>
      <c r="E338" t="str">
        <f t="shared" si="11"/>
        <v>LC</v>
      </c>
    </row>
    <row r="339" spans="1:5" x14ac:dyDescent="0.25">
      <c r="A339" t="s">
        <v>431</v>
      </c>
      <c r="B339" s="2" t="str">
        <f t="shared" si="10"/>
        <v>Linaria polygalifolia</v>
      </c>
      <c r="C339" t="s">
        <v>5</v>
      </c>
      <c r="D339" t="s">
        <v>6</v>
      </c>
      <c r="E339" t="str">
        <f t="shared" si="11"/>
        <v>LC</v>
      </c>
    </row>
    <row r="340" spans="1:5" x14ac:dyDescent="0.25">
      <c r="A340" t="s">
        <v>432</v>
      </c>
      <c r="B340" s="2" t="str">
        <f t="shared" si="10"/>
        <v>Linaria ricardoi</v>
      </c>
      <c r="C340" t="s">
        <v>11</v>
      </c>
      <c r="D340" t="s">
        <v>165</v>
      </c>
      <c r="E340" t="str">
        <f t="shared" si="11"/>
        <v>EN</v>
      </c>
    </row>
    <row r="341" spans="1:5" x14ac:dyDescent="0.25">
      <c r="A341" t="s">
        <v>433</v>
      </c>
      <c r="B341" s="2" t="str">
        <f t="shared" si="10"/>
        <v>Lindernia procumbens</v>
      </c>
      <c r="C341" t="s">
        <v>113</v>
      </c>
      <c r="D341" t="s">
        <v>114</v>
      </c>
      <c r="E341" t="str">
        <f t="shared" si="11"/>
        <v>RE</v>
      </c>
    </row>
    <row r="342" spans="1:5" x14ac:dyDescent="0.25">
      <c r="A342" t="s">
        <v>434</v>
      </c>
      <c r="B342" s="2" t="str">
        <f t="shared" si="10"/>
        <v>Linum austriacum</v>
      </c>
      <c r="C342" t="s">
        <v>8</v>
      </c>
      <c r="D342" t="s">
        <v>67</v>
      </c>
      <c r="E342" t="str">
        <f t="shared" si="11"/>
        <v>VU</v>
      </c>
    </row>
    <row r="343" spans="1:5" x14ac:dyDescent="0.25">
      <c r="A343" t="s">
        <v>435</v>
      </c>
      <c r="B343" s="2" t="str">
        <f t="shared" si="10"/>
        <v>Linum catharticum</v>
      </c>
      <c r="C343" t="s">
        <v>5</v>
      </c>
      <c r="D343" t="s">
        <v>6</v>
      </c>
      <c r="E343" t="str">
        <f t="shared" si="11"/>
        <v>LC</v>
      </c>
    </row>
    <row r="344" spans="1:5" x14ac:dyDescent="0.25">
      <c r="A344" t="s">
        <v>436</v>
      </c>
      <c r="B344" s="2" t="str">
        <f t="shared" si="10"/>
        <v>Linum maritimum</v>
      </c>
      <c r="C344" t="s">
        <v>437</v>
      </c>
      <c r="D344" t="s">
        <v>438</v>
      </c>
      <c r="E344" t="str">
        <f t="shared" si="11"/>
        <v>CR</v>
      </c>
    </row>
    <row r="345" spans="1:5" x14ac:dyDescent="0.25">
      <c r="A345" t="s">
        <v>439</v>
      </c>
      <c r="B345" s="2" t="str">
        <f t="shared" si="10"/>
        <v>Linum narbonense</v>
      </c>
      <c r="C345" t="s">
        <v>8</v>
      </c>
      <c r="D345" t="s">
        <v>9</v>
      </c>
      <c r="E345" t="str">
        <f t="shared" si="11"/>
        <v>VU</v>
      </c>
    </row>
    <row r="346" spans="1:5" x14ac:dyDescent="0.25">
      <c r="A346" t="s">
        <v>440</v>
      </c>
      <c r="B346" s="2" t="str">
        <f t="shared" si="10"/>
        <v>Littorella uniflora</v>
      </c>
      <c r="C346" t="s">
        <v>8</v>
      </c>
      <c r="D346" t="s">
        <v>286</v>
      </c>
      <c r="E346" t="str">
        <f t="shared" si="11"/>
        <v>VU</v>
      </c>
    </row>
    <row r="347" spans="1:5" x14ac:dyDescent="0.25">
      <c r="A347" t="s">
        <v>441</v>
      </c>
      <c r="B347" s="2" t="str">
        <f t="shared" si="10"/>
        <v>Lotus ornithopodioides</v>
      </c>
      <c r="C347" t="s">
        <v>35</v>
      </c>
      <c r="D347" t="s">
        <v>36</v>
      </c>
      <c r="E347" t="str">
        <f t="shared" si="11"/>
        <v>NT</v>
      </c>
    </row>
    <row r="348" spans="1:5" x14ac:dyDescent="0.25">
      <c r="A348" t="s">
        <v>442</v>
      </c>
      <c r="B348" s="2" t="str">
        <f t="shared" si="10"/>
        <v>Lunaria rediviva</v>
      </c>
      <c r="C348" t="s">
        <v>102</v>
      </c>
      <c r="D348" t="s">
        <v>103</v>
      </c>
      <c r="E348" t="str">
        <f t="shared" si="11"/>
        <v>DD</v>
      </c>
    </row>
    <row r="349" spans="1:5" x14ac:dyDescent="0.25">
      <c r="A349" t="s">
        <v>443</v>
      </c>
      <c r="B349" s="2" t="str">
        <f t="shared" si="10"/>
        <v>Lupinus cosentinii</v>
      </c>
      <c r="C349" t="s">
        <v>5</v>
      </c>
      <c r="D349" t="s">
        <v>6</v>
      </c>
      <c r="E349" t="str">
        <f t="shared" si="11"/>
        <v>LC</v>
      </c>
    </row>
    <row r="350" spans="1:5" x14ac:dyDescent="0.25">
      <c r="A350" t="s">
        <v>444</v>
      </c>
      <c r="B350" s="2" t="str">
        <f t="shared" si="10"/>
        <v>Luzula caespitosa</v>
      </c>
      <c r="C350" t="s">
        <v>35</v>
      </c>
      <c r="D350" t="s">
        <v>36</v>
      </c>
      <c r="E350" t="str">
        <f t="shared" si="11"/>
        <v>NT</v>
      </c>
    </row>
    <row r="351" spans="1:5" x14ac:dyDescent="0.25">
      <c r="A351" t="s">
        <v>445</v>
      </c>
      <c r="B351" s="2" t="str">
        <f t="shared" si="10"/>
        <v>Lychnis flos-cuculi</v>
      </c>
      <c r="C351" t="s">
        <v>11</v>
      </c>
      <c r="D351" t="s">
        <v>446</v>
      </c>
      <c r="E351" t="str">
        <f t="shared" si="11"/>
        <v>EN</v>
      </c>
    </row>
    <row r="352" spans="1:5" x14ac:dyDescent="0.25">
      <c r="A352" t="s">
        <v>447</v>
      </c>
      <c r="B352" s="2" t="str">
        <f t="shared" si="10"/>
        <v>Lycium intricatum</v>
      </c>
      <c r="C352" t="s">
        <v>8</v>
      </c>
      <c r="D352" t="s">
        <v>448</v>
      </c>
      <c r="E352" t="str">
        <f t="shared" si="11"/>
        <v>VU</v>
      </c>
    </row>
    <row r="353" spans="1:5" x14ac:dyDescent="0.25">
      <c r="A353" t="s">
        <v>449</v>
      </c>
      <c r="B353" s="2" t="str">
        <f t="shared" si="10"/>
        <v>Lycopodiella inundata</v>
      </c>
      <c r="C353" t="s">
        <v>11</v>
      </c>
      <c r="D353" t="s">
        <v>450</v>
      </c>
      <c r="E353" t="str">
        <f t="shared" si="11"/>
        <v>EN</v>
      </c>
    </row>
    <row r="354" spans="1:5" x14ac:dyDescent="0.25">
      <c r="A354" t="s">
        <v>451</v>
      </c>
      <c r="B354" s="2" t="str">
        <f t="shared" si="10"/>
        <v>Lycopodium clavatum</v>
      </c>
      <c r="C354" t="s">
        <v>2</v>
      </c>
      <c r="D354" t="s">
        <v>452</v>
      </c>
      <c r="E354" t="str">
        <f t="shared" si="11"/>
        <v>CR</v>
      </c>
    </row>
    <row r="355" spans="1:5" x14ac:dyDescent="0.25">
      <c r="A355" t="s">
        <v>453</v>
      </c>
      <c r="B355" s="2" t="str">
        <f t="shared" si="10"/>
        <v>Lysimachia ephemerum</v>
      </c>
      <c r="C355" t="s">
        <v>8</v>
      </c>
      <c r="D355" t="s">
        <v>286</v>
      </c>
      <c r="E355" t="str">
        <f t="shared" si="11"/>
        <v>VU</v>
      </c>
    </row>
    <row r="356" spans="1:5" x14ac:dyDescent="0.25">
      <c r="A356" t="s">
        <v>454</v>
      </c>
      <c r="B356" s="2" t="str">
        <f t="shared" si="10"/>
        <v>Malcolmia triloba</v>
      </c>
      <c r="C356" t="s">
        <v>5</v>
      </c>
      <c r="D356" t="s">
        <v>6</v>
      </c>
      <c r="E356" t="str">
        <f t="shared" si="11"/>
        <v>LC</v>
      </c>
    </row>
    <row r="357" spans="1:5" x14ac:dyDescent="0.25">
      <c r="A357" t="s">
        <v>455</v>
      </c>
      <c r="B357" s="2" t="str">
        <f t="shared" si="10"/>
        <v>Mandragora autumnalis</v>
      </c>
      <c r="C357" t="s">
        <v>11</v>
      </c>
      <c r="D357" t="s">
        <v>456</v>
      </c>
      <c r="E357" t="str">
        <f t="shared" si="11"/>
        <v>EN</v>
      </c>
    </row>
    <row r="358" spans="1:5" x14ac:dyDescent="0.25">
      <c r="A358" t="s">
        <v>457</v>
      </c>
      <c r="B358" s="2" t="str">
        <f t="shared" si="10"/>
        <v>Marsilea batardae</v>
      </c>
      <c r="C358" t="s">
        <v>35</v>
      </c>
      <c r="D358" t="s">
        <v>36</v>
      </c>
      <c r="E358" t="str">
        <f t="shared" si="11"/>
        <v>NT</v>
      </c>
    </row>
    <row r="359" spans="1:5" x14ac:dyDescent="0.25">
      <c r="A359" t="s">
        <v>458</v>
      </c>
      <c r="B359" s="2" t="str">
        <f t="shared" si="10"/>
        <v>Marsilea quadrifolia</v>
      </c>
      <c r="C359" t="s">
        <v>2</v>
      </c>
      <c r="D359" t="s">
        <v>459</v>
      </c>
      <c r="E359" t="str">
        <f t="shared" si="11"/>
        <v>CR</v>
      </c>
    </row>
    <row r="360" spans="1:5" x14ac:dyDescent="0.25">
      <c r="A360" t="s">
        <v>460</v>
      </c>
      <c r="B360" s="2" t="str">
        <f t="shared" si="10"/>
        <v>Medicago murex</v>
      </c>
      <c r="C360" t="s">
        <v>102</v>
      </c>
      <c r="D360" t="s">
        <v>103</v>
      </c>
      <c r="E360" t="str">
        <f t="shared" si="11"/>
        <v>DD</v>
      </c>
    </row>
    <row r="361" spans="1:5" x14ac:dyDescent="0.25">
      <c r="A361" t="s">
        <v>461</v>
      </c>
      <c r="B361" s="2" t="str">
        <f t="shared" si="10"/>
        <v>Melilotus segetalis</v>
      </c>
      <c r="C361" t="s">
        <v>5</v>
      </c>
      <c r="D361" t="s">
        <v>6</v>
      </c>
      <c r="E361" t="str">
        <f t="shared" si="11"/>
        <v>LC</v>
      </c>
    </row>
    <row r="362" spans="1:5" x14ac:dyDescent="0.25">
      <c r="A362" t="s">
        <v>462</v>
      </c>
      <c r="B362" s="2" t="str">
        <f t="shared" si="10"/>
        <v>Mentha longifolia</v>
      </c>
      <c r="C362" t="s">
        <v>11</v>
      </c>
      <c r="D362" t="s">
        <v>33</v>
      </c>
      <c r="E362" t="str">
        <f t="shared" si="11"/>
        <v>EN</v>
      </c>
    </row>
    <row r="363" spans="1:5" x14ac:dyDescent="0.25">
      <c r="A363" t="s">
        <v>463</v>
      </c>
      <c r="B363" s="2" t="str">
        <f t="shared" si="10"/>
        <v>Menyanthes trifoliata</v>
      </c>
      <c r="C363" t="s">
        <v>11</v>
      </c>
      <c r="D363" t="s">
        <v>207</v>
      </c>
      <c r="E363" t="str">
        <f t="shared" si="11"/>
        <v>EN</v>
      </c>
    </row>
    <row r="364" spans="1:5" x14ac:dyDescent="0.25">
      <c r="A364" t="s">
        <v>464</v>
      </c>
      <c r="B364" s="2" t="str">
        <f t="shared" si="10"/>
        <v>Mercurialis perennis</v>
      </c>
      <c r="C364" t="s">
        <v>35</v>
      </c>
      <c r="D364" t="s">
        <v>36</v>
      </c>
      <c r="E364" t="str">
        <f t="shared" si="11"/>
        <v>NT</v>
      </c>
    </row>
    <row r="365" spans="1:5" x14ac:dyDescent="0.25">
      <c r="A365" t="s">
        <v>465</v>
      </c>
      <c r="B365" s="2" t="str">
        <f t="shared" si="10"/>
        <v>Micropus supinus</v>
      </c>
      <c r="C365" t="s">
        <v>8</v>
      </c>
      <c r="D365" t="s">
        <v>75</v>
      </c>
      <c r="E365" t="str">
        <f t="shared" si="11"/>
        <v>VU</v>
      </c>
    </row>
    <row r="366" spans="1:5" x14ac:dyDescent="0.25">
      <c r="A366" t="s">
        <v>466</v>
      </c>
      <c r="B366" s="2" t="str">
        <f t="shared" si="10"/>
        <v>Monotropa hypopitys</v>
      </c>
      <c r="C366" t="s">
        <v>8</v>
      </c>
      <c r="D366" t="s">
        <v>67</v>
      </c>
      <c r="E366" t="str">
        <f t="shared" si="11"/>
        <v>VU</v>
      </c>
    </row>
    <row r="367" spans="1:5" x14ac:dyDescent="0.25">
      <c r="A367" t="s">
        <v>467</v>
      </c>
      <c r="B367" s="2" t="str">
        <f t="shared" si="10"/>
        <v>Murbeckiella boryi</v>
      </c>
      <c r="C367" t="s">
        <v>35</v>
      </c>
      <c r="D367" t="s">
        <v>36</v>
      </c>
      <c r="E367" t="str">
        <f t="shared" si="11"/>
        <v>NT</v>
      </c>
    </row>
    <row r="368" spans="1:5" x14ac:dyDescent="0.25">
      <c r="A368" t="s">
        <v>468</v>
      </c>
      <c r="B368" s="2" t="str">
        <f t="shared" si="10"/>
        <v>Murbeckiella sousae</v>
      </c>
      <c r="C368" t="s">
        <v>5</v>
      </c>
      <c r="D368" t="s">
        <v>6</v>
      </c>
      <c r="E368" t="str">
        <f t="shared" si="11"/>
        <v>LC</v>
      </c>
    </row>
    <row r="369" spans="1:5" x14ac:dyDescent="0.25">
      <c r="A369" t="s">
        <v>469</v>
      </c>
      <c r="B369" s="2" t="str">
        <f t="shared" si="10"/>
        <v>Myosotis lusitanica</v>
      </c>
      <c r="C369" t="s">
        <v>102</v>
      </c>
      <c r="D369" t="s">
        <v>103</v>
      </c>
      <c r="E369" t="str">
        <f t="shared" si="11"/>
        <v>DD</v>
      </c>
    </row>
    <row r="370" spans="1:5" x14ac:dyDescent="0.25">
      <c r="A370" t="s">
        <v>470</v>
      </c>
      <c r="B370" s="2" t="str">
        <f t="shared" si="10"/>
        <v>Myosotis retusifolia</v>
      </c>
      <c r="C370" t="s">
        <v>8</v>
      </c>
      <c r="D370" t="s">
        <v>27</v>
      </c>
      <c r="E370" t="str">
        <f t="shared" si="11"/>
        <v>VU</v>
      </c>
    </row>
    <row r="371" spans="1:5" x14ac:dyDescent="0.25">
      <c r="A371" t="s">
        <v>471</v>
      </c>
      <c r="B371" s="2" t="str">
        <f t="shared" si="10"/>
        <v>Narcissus asturiensis</v>
      </c>
      <c r="C371" t="s">
        <v>35</v>
      </c>
      <c r="D371" t="s">
        <v>36</v>
      </c>
      <c r="E371" t="str">
        <f t="shared" si="11"/>
        <v>NT</v>
      </c>
    </row>
    <row r="372" spans="1:5" x14ac:dyDescent="0.25">
      <c r="A372" t="s">
        <v>472</v>
      </c>
      <c r="B372" s="2" t="str">
        <f t="shared" si="10"/>
        <v>Narcissus bulbocodium</v>
      </c>
      <c r="C372" t="s">
        <v>5</v>
      </c>
      <c r="D372" t="s">
        <v>6</v>
      </c>
      <c r="E372" t="str">
        <f t="shared" si="11"/>
        <v>LC</v>
      </c>
    </row>
    <row r="373" spans="1:5" x14ac:dyDescent="0.25">
      <c r="A373" t="s">
        <v>473</v>
      </c>
      <c r="B373" s="2" t="str">
        <f t="shared" si="10"/>
        <v>Narcissus calcicola</v>
      </c>
      <c r="C373" t="s">
        <v>5</v>
      </c>
      <c r="D373" t="s">
        <v>6</v>
      </c>
      <c r="E373" t="str">
        <f t="shared" si="11"/>
        <v>LC</v>
      </c>
    </row>
    <row r="374" spans="1:5" x14ac:dyDescent="0.25">
      <c r="A374" t="s">
        <v>474</v>
      </c>
      <c r="B374" s="2" t="str">
        <f t="shared" si="10"/>
        <v>Narcissus cavanillesii</v>
      </c>
      <c r="C374" t="s">
        <v>2</v>
      </c>
      <c r="D374" t="s">
        <v>475</v>
      </c>
      <c r="E374" t="str">
        <f t="shared" si="11"/>
        <v>CR</v>
      </c>
    </row>
    <row r="375" spans="1:5" x14ac:dyDescent="0.25">
      <c r="A375" t="s">
        <v>476</v>
      </c>
      <c r="B375" s="2" t="str">
        <f t="shared" si="10"/>
        <v>Narcissus cyclamineus</v>
      </c>
      <c r="C375" t="s">
        <v>8</v>
      </c>
      <c r="D375" t="s">
        <v>91</v>
      </c>
      <c r="E375" t="str">
        <f t="shared" si="11"/>
        <v>VU</v>
      </c>
    </row>
    <row r="376" spans="1:5" x14ac:dyDescent="0.25">
      <c r="A376" t="s">
        <v>477</v>
      </c>
      <c r="B376" s="2" t="str">
        <f t="shared" si="10"/>
        <v>Narcissus fernandesii</v>
      </c>
      <c r="C376" t="s">
        <v>11</v>
      </c>
      <c r="D376" t="s">
        <v>110</v>
      </c>
      <c r="E376" t="str">
        <f t="shared" si="11"/>
        <v>EN</v>
      </c>
    </row>
    <row r="377" spans="1:5" x14ac:dyDescent="0.25">
      <c r="A377" t="s">
        <v>478</v>
      </c>
      <c r="B377" s="2" t="str">
        <f t="shared" si="10"/>
        <v>Narcissus gaditanus</v>
      </c>
      <c r="C377" t="s">
        <v>8</v>
      </c>
      <c r="D377" t="s">
        <v>448</v>
      </c>
      <c r="E377" t="str">
        <f t="shared" si="11"/>
        <v>VU</v>
      </c>
    </row>
    <row r="378" spans="1:5" x14ac:dyDescent="0.25">
      <c r="A378" t="s">
        <v>479</v>
      </c>
      <c r="B378" s="2" t="str">
        <f t="shared" si="10"/>
        <v>Narcissus jonquilla</v>
      </c>
      <c r="C378" t="s">
        <v>35</v>
      </c>
      <c r="D378" t="s">
        <v>36</v>
      </c>
      <c r="E378" t="str">
        <f t="shared" si="11"/>
        <v>NT</v>
      </c>
    </row>
    <row r="379" spans="1:5" x14ac:dyDescent="0.25">
      <c r="A379" t="s">
        <v>480</v>
      </c>
      <c r="B379" s="2" t="str">
        <f t="shared" si="10"/>
        <v>Narcissus pseudonarcissus</v>
      </c>
      <c r="C379" t="s">
        <v>5</v>
      </c>
      <c r="D379" t="s">
        <v>6</v>
      </c>
      <c r="E379" t="str">
        <f t="shared" si="11"/>
        <v>LC</v>
      </c>
    </row>
    <row r="380" spans="1:5" x14ac:dyDescent="0.25">
      <c r="A380" t="s">
        <v>481</v>
      </c>
      <c r="B380" s="2" t="str">
        <f t="shared" si="10"/>
        <v>Narcissus scaberulus</v>
      </c>
      <c r="C380" t="s">
        <v>5</v>
      </c>
      <c r="D380" t="s">
        <v>6</v>
      </c>
      <c r="E380" t="str">
        <f t="shared" si="11"/>
        <v>LC</v>
      </c>
    </row>
    <row r="381" spans="1:5" x14ac:dyDescent="0.25">
      <c r="A381" t="s">
        <v>482</v>
      </c>
      <c r="B381" s="2" t="str">
        <f t="shared" si="10"/>
        <v>Narcissus serotinus</v>
      </c>
      <c r="C381" t="s">
        <v>35</v>
      </c>
      <c r="D381" t="s">
        <v>36</v>
      </c>
      <c r="E381" t="str">
        <f t="shared" si="11"/>
        <v>NT</v>
      </c>
    </row>
    <row r="382" spans="1:5" x14ac:dyDescent="0.25">
      <c r="A382" t="s">
        <v>483</v>
      </c>
      <c r="B382" s="2" t="str">
        <f t="shared" si="10"/>
        <v>Narcissus triandrus</v>
      </c>
      <c r="C382" t="s">
        <v>5</v>
      </c>
      <c r="D382" t="s">
        <v>6</v>
      </c>
      <c r="E382" t="str">
        <f t="shared" si="11"/>
        <v>LC</v>
      </c>
    </row>
    <row r="383" spans="1:5" x14ac:dyDescent="0.25">
      <c r="A383" t="s">
        <v>484</v>
      </c>
      <c r="B383" s="2" t="str">
        <f t="shared" si="10"/>
        <v>Narcissus willkommii</v>
      </c>
      <c r="C383" t="s">
        <v>11</v>
      </c>
      <c r="D383" t="s">
        <v>485</v>
      </c>
      <c r="E383" t="str">
        <f t="shared" si="11"/>
        <v>EN</v>
      </c>
    </row>
    <row r="384" spans="1:5" x14ac:dyDescent="0.25">
      <c r="A384" t="s">
        <v>486</v>
      </c>
      <c r="B384" s="2" t="str">
        <f t="shared" si="10"/>
        <v>Neotinea ustulata</v>
      </c>
      <c r="C384" t="s">
        <v>2</v>
      </c>
      <c r="D384" t="s">
        <v>487</v>
      </c>
      <c r="E384" t="str">
        <f t="shared" si="11"/>
        <v>CR</v>
      </c>
    </row>
    <row r="385" spans="1:5" x14ac:dyDescent="0.25">
      <c r="A385" t="s">
        <v>488</v>
      </c>
      <c r="B385" s="2" t="str">
        <f t="shared" si="10"/>
        <v>Neottia nidus-avis</v>
      </c>
      <c r="C385" t="s">
        <v>8</v>
      </c>
      <c r="D385" t="s">
        <v>407</v>
      </c>
      <c r="E385" t="str">
        <f t="shared" si="11"/>
        <v>VU</v>
      </c>
    </row>
    <row r="386" spans="1:5" x14ac:dyDescent="0.25">
      <c r="A386" t="s">
        <v>489</v>
      </c>
      <c r="B386" s="2" t="str">
        <f t="shared" si="10"/>
        <v>Nepeta caerulea</v>
      </c>
      <c r="C386" t="s">
        <v>11</v>
      </c>
      <c r="D386" t="s">
        <v>490</v>
      </c>
      <c r="E386" t="str">
        <f t="shared" si="11"/>
        <v>EN</v>
      </c>
    </row>
    <row r="387" spans="1:5" x14ac:dyDescent="0.25">
      <c r="A387" t="s">
        <v>491</v>
      </c>
      <c r="B387" s="2" t="str">
        <f t="shared" ref="B387:B450" si="12">LEFT(A387, FIND(" ", A387, FIND(" ", A387)+1)-1)</f>
        <v>Nigella papillosa</v>
      </c>
      <c r="C387" t="s">
        <v>11</v>
      </c>
      <c r="D387" t="s">
        <v>492</v>
      </c>
      <c r="E387" t="str">
        <f t="shared" ref="E387:E450" si="13">LEFT(D387,2)</f>
        <v>EN</v>
      </c>
    </row>
    <row r="388" spans="1:5" x14ac:dyDescent="0.25">
      <c r="A388" t="s">
        <v>493</v>
      </c>
      <c r="B388" s="2" t="str">
        <f t="shared" si="12"/>
        <v>Notholaena marantae</v>
      </c>
      <c r="C388" t="s">
        <v>35</v>
      </c>
      <c r="D388" t="s">
        <v>36</v>
      </c>
      <c r="E388" t="str">
        <f t="shared" si="13"/>
        <v>NT</v>
      </c>
    </row>
    <row r="389" spans="1:5" x14ac:dyDescent="0.25">
      <c r="A389" t="s">
        <v>494</v>
      </c>
      <c r="B389" s="2" t="str">
        <f t="shared" si="12"/>
        <v>Nymphoides peltata</v>
      </c>
      <c r="C389" t="s">
        <v>11</v>
      </c>
      <c r="D389" t="s">
        <v>60</v>
      </c>
      <c r="E389" t="str">
        <f t="shared" si="13"/>
        <v>EN</v>
      </c>
    </row>
    <row r="390" spans="1:5" x14ac:dyDescent="0.25">
      <c r="A390" t="s">
        <v>495</v>
      </c>
      <c r="B390" s="2" t="str">
        <f t="shared" si="12"/>
        <v>Odontites viscosus</v>
      </c>
      <c r="C390" t="s">
        <v>5</v>
      </c>
      <c r="D390" t="s">
        <v>6</v>
      </c>
      <c r="E390" t="str">
        <f t="shared" si="13"/>
        <v>LC</v>
      </c>
    </row>
    <row r="391" spans="1:5" x14ac:dyDescent="0.25">
      <c r="A391" t="s">
        <v>496</v>
      </c>
      <c r="B391" s="2" t="str">
        <f t="shared" si="12"/>
        <v>Oenanthe fistulosa</v>
      </c>
      <c r="C391" t="s">
        <v>35</v>
      </c>
      <c r="D391" t="s">
        <v>36</v>
      </c>
      <c r="E391" t="str">
        <f t="shared" si="13"/>
        <v>NT</v>
      </c>
    </row>
    <row r="392" spans="1:5" x14ac:dyDescent="0.25">
      <c r="A392" t="s">
        <v>497</v>
      </c>
      <c r="B392" s="2" t="str">
        <f t="shared" si="12"/>
        <v>Oenanthe globulosa</v>
      </c>
      <c r="C392" t="s">
        <v>8</v>
      </c>
      <c r="D392" t="s">
        <v>31</v>
      </c>
      <c r="E392" t="str">
        <f t="shared" si="13"/>
        <v>VU</v>
      </c>
    </row>
    <row r="393" spans="1:5" x14ac:dyDescent="0.25">
      <c r="A393" t="s">
        <v>498</v>
      </c>
      <c r="B393" s="2" t="str">
        <f t="shared" si="12"/>
        <v>Omphalodes kuzinskyanae</v>
      </c>
      <c r="C393" t="s">
        <v>2</v>
      </c>
      <c r="D393" t="s">
        <v>499</v>
      </c>
      <c r="E393" t="str">
        <f t="shared" si="13"/>
        <v>CR</v>
      </c>
    </row>
    <row r="394" spans="1:5" x14ac:dyDescent="0.25">
      <c r="A394" t="s">
        <v>500</v>
      </c>
      <c r="B394" s="2" t="str">
        <f t="shared" si="12"/>
        <v>Ononis alopecuroides</v>
      </c>
      <c r="C394" t="s">
        <v>2</v>
      </c>
      <c r="D394" t="s">
        <v>276</v>
      </c>
      <c r="E394" t="str">
        <f t="shared" si="13"/>
        <v>CR</v>
      </c>
    </row>
    <row r="395" spans="1:5" x14ac:dyDescent="0.25">
      <c r="A395" t="s">
        <v>501</v>
      </c>
      <c r="B395" s="2" t="str">
        <f t="shared" si="12"/>
        <v>Ononis biflora</v>
      </c>
      <c r="C395" t="s">
        <v>11</v>
      </c>
      <c r="D395" t="s">
        <v>165</v>
      </c>
      <c r="E395" t="str">
        <f t="shared" si="13"/>
        <v>EN</v>
      </c>
    </row>
    <row r="396" spans="1:5" x14ac:dyDescent="0.25">
      <c r="A396" t="s">
        <v>502</v>
      </c>
      <c r="B396" s="2" t="str">
        <f t="shared" si="12"/>
        <v>Ononis cossoniana</v>
      </c>
      <c r="C396" t="s">
        <v>11</v>
      </c>
      <c r="D396" t="s">
        <v>47</v>
      </c>
      <c r="E396" t="str">
        <f t="shared" si="13"/>
        <v>EN</v>
      </c>
    </row>
    <row r="397" spans="1:5" x14ac:dyDescent="0.25">
      <c r="A397" t="s">
        <v>503</v>
      </c>
      <c r="B397" s="2" t="str">
        <f t="shared" si="12"/>
        <v>Ononis hackelii</v>
      </c>
      <c r="C397" t="s">
        <v>8</v>
      </c>
      <c r="D397" t="s">
        <v>86</v>
      </c>
      <c r="E397" t="str">
        <f t="shared" si="13"/>
        <v>VU</v>
      </c>
    </row>
    <row r="398" spans="1:5" x14ac:dyDescent="0.25">
      <c r="A398" t="s">
        <v>504</v>
      </c>
      <c r="B398" s="2" t="str">
        <f t="shared" si="12"/>
        <v>Ononis hirta</v>
      </c>
      <c r="C398" t="s">
        <v>113</v>
      </c>
      <c r="D398" t="s">
        <v>114</v>
      </c>
      <c r="E398" t="str">
        <f t="shared" si="13"/>
        <v>RE</v>
      </c>
    </row>
    <row r="399" spans="1:5" x14ac:dyDescent="0.25">
      <c r="A399" t="s">
        <v>505</v>
      </c>
      <c r="B399" s="2" t="str">
        <f t="shared" si="12"/>
        <v>Ononis laxiflora</v>
      </c>
      <c r="C399" t="s">
        <v>2</v>
      </c>
      <c r="D399" t="s">
        <v>21</v>
      </c>
      <c r="E399" t="str">
        <f t="shared" si="13"/>
        <v>CR</v>
      </c>
    </row>
    <row r="400" spans="1:5" x14ac:dyDescent="0.25">
      <c r="A400" t="s">
        <v>506</v>
      </c>
      <c r="B400" s="2" t="str">
        <f t="shared" si="12"/>
        <v>Ononis pinnata</v>
      </c>
      <c r="C400" t="s">
        <v>8</v>
      </c>
      <c r="D400" t="s">
        <v>507</v>
      </c>
      <c r="E400" t="str">
        <f t="shared" si="13"/>
        <v>VU</v>
      </c>
    </row>
    <row r="401" spans="1:5" x14ac:dyDescent="0.25">
      <c r="A401" t="s">
        <v>508</v>
      </c>
      <c r="B401" s="2" t="str">
        <f t="shared" si="12"/>
        <v>Ononis variegata</v>
      </c>
      <c r="C401" t="s">
        <v>35</v>
      </c>
      <c r="D401" t="s">
        <v>36</v>
      </c>
      <c r="E401" t="str">
        <f t="shared" si="13"/>
        <v>NT</v>
      </c>
    </row>
    <row r="402" spans="1:5" x14ac:dyDescent="0.25">
      <c r="A402" t="s">
        <v>509</v>
      </c>
      <c r="B402" s="2" t="str">
        <f t="shared" si="12"/>
        <v>Onopordum illyricum</v>
      </c>
      <c r="C402" t="s">
        <v>8</v>
      </c>
      <c r="D402" t="s">
        <v>407</v>
      </c>
      <c r="E402" t="str">
        <f t="shared" si="13"/>
        <v>VU</v>
      </c>
    </row>
    <row r="403" spans="1:5" x14ac:dyDescent="0.25">
      <c r="A403" t="s">
        <v>510</v>
      </c>
      <c r="B403" s="2" t="str">
        <f t="shared" si="12"/>
        <v>Onopordum macracanthum</v>
      </c>
      <c r="C403" t="s">
        <v>113</v>
      </c>
      <c r="D403" t="s">
        <v>114</v>
      </c>
      <c r="E403" t="str">
        <f t="shared" si="13"/>
        <v>RE</v>
      </c>
    </row>
    <row r="404" spans="1:5" x14ac:dyDescent="0.25">
      <c r="A404" t="s">
        <v>511</v>
      </c>
      <c r="B404" s="2" t="str">
        <f t="shared" si="12"/>
        <v>Onosma tricerosperma</v>
      </c>
      <c r="C404" t="s">
        <v>2</v>
      </c>
      <c r="D404" t="s">
        <v>512</v>
      </c>
      <c r="E404" t="str">
        <f t="shared" si="13"/>
        <v>CR</v>
      </c>
    </row>
    <row r="405" spans="1:5" x14ac:dyDescent="0.25">
      <c r="A405" t="s">
        <v>513</v>
      </c>
      <c r="B405" s="2" t="str">
        <f t="shared" si="12"/>
        <v>Ophioglossum vulgatum</v>
      </c>
      <c r="C405" t="s">
        <v>8</v>
      </c>
      <c r="D405" t="s">
        <v>514</v>
      </c>
      <c r="E405" t="str">
        <f t="shared" si="13"/>
        <v>VU</v>
      </c>
    </row>
    <row r="406" spans="1:5" x14ac:dyDescent="0.25">
      <c r="A406" t="s">
        <v>515</v>
      </c>
      <c r="B406" s="2" t="str">
        <f t="shared" si="12"/>
        <v>Orchis provincialis</v>
      </c>
      <c r="C406" t="s">
        <v>2</v>
      </c>
      <c r="D406" t="s">
        <v>226</v>
      </c>
      <c r="E406" t="str">
        <f t="shared" si="13"/>
        <v>CR</v>
      </c>
    </row>
    <row r="407" spans="1:5" x14ac:dyDescent="0.25">
      <c r="A407" t="s">
        <v>516</v>
      </c>
      <c r="B407" s="2" t="str">
        <f t="shared" si="12"/>
        <v>Orobanche arenaria</v>
      </c>
      <c r="C407" t="s">
        <v>8</v>
      </c>
      <c r="D407" t="s">
        <v>407</v>
      </c>
      <c r="E407" t="str">
        <f t="shared" si="13"/>
        <v>VU</v>
      </c>
    </row>
    <row r="408" spans="1:5" x14ac:dyDescent="0.25">
      <c r="A408" t="s">
        <v>517</v>
      </c>
      <c r="B408" s="2" t="str">
        <f t="shared" si="12"/>
        <v>Orobanche clausonis</v>
      </c>
      <c r="C408" t="s">
        <v>35</v>
      </c>
      <c r="D408" t="s">
        <v>36</v>
      </c>
      <c r="E408" t="str">
        <f t="shared" si="13"/>
        <v>NT</v>
      </c>
    </row>
    <row r="409" spans="1:5" x14ac:dyDescent="0.25">
      <c r="A409" t="s">
        <v>518</v>
      </c>
      <c r="B409" s="2" t="str">
        <f t="shared" si="12"/>
        <v>Orobanche rosmarina</v>
      </c>
      <c r="C409" t="s">
        <v>35</v>
      </c>
      <c r="D409" t="s">
        <v>36</v>
      </c>
      <c r="E409" t="str">
        <f t="shared" si="13"/>
        <v>NT</v>
      </c>
    </row>
    <row r="410" spans="1:5" x14ac:dyDescent="0.25">
      <c r="A410" t="s">
        <v>519</v>
      </c>
      <c r="B410" s="2" t="str">
        <f t="shared" si="12"/>
        <v>Orobanche schultzii</v>
      </c>
      <c r="C410" t="s">
        <v>11</v>
      </c>
      <c r="D410" t="s">
        <v>110</v>
      </c>
      <c r="E410" t="str">
        <f t="shared" si="13"/>
        <v>EN</v>
      </c>
    </row>
    <row r="411" spans="1:5" x14ac:dyDescent="0.25">
      <c r="A411" t="s">
        <v>520</v>
      </c>
      <c r="B411" s="2" t="str">
        <f t="shared" si="12"/>
        <v>Otospermum glabrum</v>
      </c>
      <c r="C411" t="s">
        <v>35</v>
      </c>
      <c r="D411" t="s">
        <v>36</v>
      </c>
      <c r="E411" t="str">
        <f t="shared" si="13"/>
        <v>NT</v>
      </c>
    </row>
    <row r="412" spans="1:5" x14ac:dyDescent="0.25">
      <c r="A412" t="s">
        <v>521</v>
      </c>
      <c r="B412" s="2" t="str">
        <f t="shared" si="12"/>
        <v>Oxalis acetosella</v>
      </c>
      <c r="C412" t="s">
        <v>5</v>
      </c>
      <c r="D412" t="s">
        <v>6</v>
      </c>
      <c r="E412" t="str">
        <f t="shared" si="13"/>
        <v>LC</v>
      </c>
    </row>
    <row r="413" spans="1:5" x14ac:dyDescent="0.25">
      <c r="A413" t="s">
        <v>522</v>
      </c>
      <c r="B413" s="2" t="str">
        <f t="shared" si="12"/>
        <v>Paeonia broteri</v>
      </c>
      <c r="C413" t="s">
        <v>5</v>
      </c>
      <c r="D413" t="s">
        <v>6</v>
      </c>
      <c r="E413" t="str">
        <f t="shared" si="13"/>
        <v>LC</v>
      </c>
    </row>
    <row r="414" spans="1:5" x14ac:dyDescent="0.25">
      <c r="A414" t="s">
        <v>523</v>
      </c>
      <c r="B414" s="2" t="str">
        <f t="shared" si="12"/>
        <v>Palhinhaea cernua</v>
      </c>
      <c r="C414" t="s">
        <v>2</v>
      </c>
      <c r="D414" t="s">
        <v>524</v>
      </c>
      <c r="E414" t="str">
        <f t="shared" si="13"/>
        <v>CR</v>
      </c>
    </row>
    <row r="415" spans="1:5" x14ac:dyDescent="0.25">
      <c r="A415" t="s">
        <v>525</v>
      </c>
      <c r="B415" s="2" t="str">
        <f t="shared" si="12"/>
        <v>Paronychia polygonifolia</v>
      </c>
      <c r="C415" t="s">
        <v>35</v>
      </c>
      <c r="D415" t="s">
        <v>36</v>
      </c>
      <c r="E415" t="str">
        <f t="shared" si="13"/>
        <v>NT</v>
      </c>
    </row>
    <row r="416" spans="1:5" x14ac:dyDescent="0.25">
      <c r="A416" t="s">
        <v>526</v>
      </c>
      <c r="B416" s="2" t="str">
        <f t="shared" si="12"/>
        <v>Pastinaca sativa</v>
      </c>
      <c r="C416" t="s">
        <v>2</v>
      </c>
      <c r="D416" t="s">
        <v>527</v>
      </c>
      <c r="E416" t="str">
        <f t="shared" si="13"/>
        <v>CR</v>
      </c>
    </row>
    <row r="417" spans="1:5" x14ac:dyDescent="0.25">
      <c r="A417" t="s">
        <v>528</v>
      </c>
      <c r="B417" s="2" t="str">
        <f t="shared" si="12"/>
        <v>Patellifolia patellaris</v>
      </c>
      <c r="C417" t="s">
        <v>11</v>
      </c>
      <c r="D417" t="s">
        <v>529</v>
      </c>
      <c r="E417" t="str">
        <f t="shared" si="13"/>
        <v>EN</v>
      </c>
    </row>
    <row r="418" spans="1:5" x14ac:dyDescent="0.25">
      <c r="A418" t="s">
        <v>530</v>
      </c>
      <c r="B418" s="2" t="str">
        <f t="shared" si="12"/>
        <v>Petrorhagia saxifraga</v>
      </c>
      <c r="C418" t="s">
        <v>35</v>
      </c>
      <c r="D418" t="s">
        <v>36</v>
      </c>
      <c r="E418" t="str">
        <f t="shared" si="13"/>
        <v>NT</v>
      </c>
    </row>
    <row r="419" spans="1:5" x14ac:dyDescent="0.25">
      <c r="A419" t="s">
        <v>531</v>
      </c>
      <c r="B419" s="2" t="str">
        <f t="shared" si="12"/>
        <v>Peucedanum carvifolia</v>
      </c>
      <c r="C419" t="s">
        <v>11</v>
      </c>
      <c r="D419" t="s">
        <v>33</v>
      </c>
      <c r="E419" t="str">
        <f t="shared" si="13"/>
        <v>EN</v>
      </c>
    </row>
    <row r="420" spans="1:5" x14ac:dyDescent="0.25">
      <c r="A420" t="s">
        <v>532</v>
      </c>
      <c r="B420" s="2" t="str">
        <f t="shared" si="12"/>
        <v>Peucedanum officinale</v>
      </c>
      <c r="C420" t="s">
        <v>35</v>
      </c>
      <c r="D420" t="s">
        <v>36</v>
      </c>
      <c r="E420" t="str">
        <f t="shared" si="13"/>
        <v>NT</v>
      </c>
    </row>
    <row r="421" spans="1:5" x14ac:dyDescent="0.25">
      <c r="A421" t="s">
        <v>533</v>
      </c>
      <c r="B421" s="2" t="str">
        <f t="shared" si="12"/>
        <v>Peucedanum oreoselinum</v>
      </c>
      <c r="C421" t="s">
        <v>8</v>
      </c>
      <c r="D421" t="s">
        <v>25</v>
      </c>
      <c r="E421" t="str">
        <f t="shared" si="13"/>
        <v>VU</v>
      </c>
    </row>
    <row r="422" spans="1:5" x14ac:dyDescent="0.25">
      <c r="A422" t="s">
        <v>534</v>
      </c>
      <c r="B422" s="2" t="str">
        <f t="shared" si="12"/>
        <v>Phleum arenarium</v>
      </c>
      <c r="C422" t="s">
        <v>11</v>
      </c>
      <c r="D422" t="s">
        <v>60</v>
      </c>
      <c r="E422" t="str">
        <f t="shared" si="13"/>
        <v>EN</v>
      </c>
    </row>
    <row r="423" spans="1:5" x14ac:dyDescent="0.25">
      <c r="A423" t="s">
        <v>535</v>
      </c>
      <c r="B423" s="2" t="str">
        <f t="shared" si="12"/>
        <v>Phleum phleoides</v>
      </c>
      <c r="C423" t="s">
        <v>11</v>
      </c>
      <c r="D423" t="s">
        <v>33</v>
      </c>
      <c r="E423" t="str">
        <f t="shared" si="13"/>
        <v>EN</v>
      </c>
    </row>
    <row r="424" spans="1:5" x14ac:dyDescent="0.25">
      <c r="A424" t="s">
        <v>536</v>
      </c>
      <c r="B424" s="2" t="str">
        <f t="shared" si="12"/>
        <v>Phlomis herba-venti</v>
      </c>
      <c r="C424" t="s">
        <v>35</v>
      </c>
      <c r="D424" t="s">
        <v>36</v>
      </c>
      <c r="E424" t="str">
        <f t="shared" si="13"/>
        <v>NT</v>
      </c>
    </row>
    <row r="425" spans="1:5" x14ac:dyDescent="0.25">
      <c r="A425" t="s">
        <v>537</v>
      </c>
      <c r="B425" s="2" t="str">
        <f t="shared" si="12"/>
        <v>Picris willkommii</v>
      </c>
      <c r="C425" t="s">
        <v>11</v>
      </c>
      <c r="D425" t="s">
        <v>60</v>
      </c>
      <c r="E425" t="str">
        <f t="shared" si="13"/>
        <v>EN</v>
      </c>
    </row>
    <row r="426" spans="1:5" x14ac:dyDescent="0.25">
      <c r="A426" t="s">
        <v>538</v>
      </c>
      <c r="B426" s="2" t="str">
        <f t="shared" si="12"/>
        <v>Pilosella galiciana</v>
      </c>
      <c r="C426" t="s">
        <v>102</v>
      </c>
      <c r="D426" t="s">
        <v>103</v>
      </c>
      <c r="E426" t="str">
        <f t="shared" si="13"/>
        <v>DD</v>
      </c>
    </row>
    <row r="427" spans="1:5" x14ac:dyDescent="0.25">
      <c r="A427" t="s">
        <v>539</v>
      </c>
      <c r="B427" s="2" t="str">
        <f t="shared" si="12"/>
        <v>Pilosella saussureoides</v>
      </c>
      <c r="C427" t="s">
        <v>102</v>
      </c>
      <c r="D427" t="s">
        <v>103</v>
      </c>
      <c r="E427" t="str">
        <f t="shared" si="13"/>
        <v>DD</v>
      </c>
    </row>
    <row r="428" spans="1:5" x14ac:dyDescent="0.25">
      <c r="A428" t="s">
        <v>540</v>
      </c>
      <c r="B428" s="2" t="str">
        <f t="shared" si="12"/>
        <v>Pilularia globulifera</v>
      </c>
      <c r="C428" t="s">
        <v>11</v>
      </c>
      <c r="D428" t="s">
        <v>541</v>
      </c>
      <c r="E428" t="str">
        <f t="shared" si="13"/>
        <v>EN</v>
      </c>
    </row>
    <row r="429" spans="1:5" x14ac:dyDescent="0.25">
      <c r="A429" t="s">
        <v>542</v>
      </c>
      <c r="B429" s="2" t="str">
        <f t="shared" si="12"/>
        <v>Pilularia minuta</v>
      </c>
      <c r="C429" t="s">
        <v>8</v>
      </c>
      <c r="D429" t="s">
        <v>75</v>
      </c>
      <c r="E429" t="str">
        <f t="shared" si="13"/>
        <v>VU</v>
      </c>
    </row>
    <row r="430" spans="1:5" x14ac:dyDescent="0.25">
      <c r="A430" t="s">
        <v>543</v>
      </c>
      <c r="B430" s="2" t="str">
        <f t="shared" si="12"/>
        <v>Pinguicula vulgaris</v>
      </c>
      <c r="C430" t="s">
        <v>35</v>
      </c>
      <c r="D430" t="s">
        <v>36</v>
      </c>
      <c r="E430" t="str">
        <f t="shared" si="13"/>
        <v>NT</v>
      </c>
    </row>
    <row r="431" spans="1:5" x14ac:dyDescent="0.25">
      <c r="A431" t="s">
        <v>544</v>
      </c>
      <c r="B431" s="2" t="str">
        <f t="shared" si="12"/>
        <v>Pinus sylvestris</v>
      </c>
      <c r="C431" t="s">
        <v>11</v>
      </c>
      <c r="D431" t="s">
        <v>12</v>
      </c>
      <c r="E431" t="str">
        <f t="shared" si="13"/>
        <v>EN</v>
      </c>
    </row>
    <row r="432" spans="1:5" x14ac:dyDescent="0.25">
      <c r="A432" t="s">
        <v>545</v>
      </c>
      <c r="B432" s="2" t="str">
        <f t="shared" si="12"/>
        <v>Pistorinia hispanica</v>
      </c>
      <c r="C432" t="s">
        <v>11</v>
      </c>
      <c r="D432" t="s">
        <v>546</v>
      </c>
      <c r="E432" t="str">
        <f t="shared" si="13"/>
        <v>EN</v>
      </c>
    </row>
    <row r="433" spans="1:5" x14ac:dyDescent="0.25">
      <c r="A433" t="s">
        <v>547</v>
      </c>
      <c r="B433" s="2" t="str">
        <f t="shared" si="12"/>
        <v>Plantago algarbiensis</v>
      </c>
      <c r="C433" t="s">
        <v>11</v>
      </c>
      <c r="D433" t="s">
        <v>47</v>
      </c>
      <c r="E433" t="str">
        <f t="shared" si="13"/>
        <v>EN</v>
      </c>
    </row>
    <row r="434" spans="1:5" x14ac:dyDescent="0.25">
      <c r="A434" t="s">
        <v>548</v>
      </c>
      <c r="B434" s="2" t="str">
        <f t="shared" si="12"/>
        <v>Plantago almogravensis</v>
      </c>
      <c r="C434" t="s">
        <v>11</v>
      </c>
      <c r="D434" t="s">
        <v>88</v>
      </c>
      <c r="E434" t="str">
        <f t="shared" si="13"/>
        <v>EN</v>
      </c>
    </row>
    <row r="435" spans="1:5" x14ac:dyDescent="0.25">
      <c r="A435" t="s">
        <v>549</v>
      </c>
      <c r="B435" s="2" t="str">
        <f t="shared" si="12"/>
        <v>Plantago alpina</v>
      </c>
      <c r="C435" t="s">
        <v>35</v>
      </c>
      <c r="D435" t="s">
        <v>36</v>
      </c>
      <c r="E435" t="str">
        <f t="shared" si="13"/>
        <v>NT</v>
      </c>
    </row>
    <row r="436" spans="1:5" x14ac:dyDescent="0.25">
      <c r="A436" t="s">
        <v>550</v>
      </c>
      <c r="B436" s="2" t="str">
        <f t="shared" si="12"/>
        <v>Plantago macrorhiza</v>
      </c>
      <c r="C436" t="s">
        <v>5</v>
      </c>
      <c r="D436" t="s">
        <v>6</v>
      </c>
      <c r="E436" t="str">
        <f t="shared" si="13"/>
        <v>LC</v>
      </c>
    </row>
    <row r="437" spans="1:5" x14ac:dyDescent="0.25">
      <c r="A437" t="s">
        <v>551</v>
      </c>
      <c r="B437" s="2" t="str">
        <f t="shared" si="12"/>
        <v>Plantago maritima</v>
      </c>
      <c r="C437" t="s">
        <v>8</v>
      </c>
      <c r="D437" t="s">
        <v>552</v>
      </c>
      <c r="E437" t="str">
        <f t="shared" si="13"/>
        <v>VU</v>
      </c>
    </row>
    <row r="438" spans="1:5" x14ac:dyDescent="0.25">
      <c r="A438" t="s">
        <v>553</v>
      </c>
      <c r="B438" s="2" t="str">
        <f t="shared" si="12"/>
        <v>Plantago maritima</v>
      </c>
      <c r="C438" t="s">
        <v>102</v>
      </c>
      <c r="D438" t="s">
        <v>103</v>
      </c>
      <c r="E438" t="str">
        <f t="shared" si="13"/>
        <v>DD</v>
      </c>
    </row>
    <row r="439" spans="1:5" x14ac:dyDescent="0.25">
      <c r="A439" t="s">
        <v>554</v>
      </c>
      <c r="B439" s="2" t="str">
        <f t="shared" si="12"/>
        <v>Plantago sempervirens</v>
      </c>
      <c r="C439" t="s">
        <v>113</v>
      </c>
      <c r="D439" t="s">
        <v>114</v>
      </c>
      <c r="E439" t="str">
        <f t="shared" si="13"/>
        <v>RE</v>
      </c>
    </row>
    <row r="440" spans="1:5" x14ac:dyDescent="0.25">
      <c r="A440" t="s">
        <v>555</v>
      </c>
      <c r="B440" s="2" t="str">
        <f t="shared" si="12"/>
        <v>Platanthera bifolia</v>
      </c>
      <c r="C440" t="s">
        <v>11</v>
      </c>
      <c r="D440" t="s">
        <v>556</v>
      </c>
      <c r="E440" t="str">
        <f t="shared" si="13"/>
        <v>EN</v>
      </c>
    </row>
    <row r="441" spans="1:5" x14ac:dyDescent="0.25">
      <c r="A441" t="s">
        <v>557</v>
      </c>
      <c r="B441" s="2" t="str">
        <f t="shared" si="12"/>
        <v>Plumbago europaea</v>
      </c>
      <c r="C441" t="s">
        <v>35</v>
      </c>
      <c r="D441" t="s">
        <v>36</v>
      </c>
      <c r="E441" t="str">
        <f t="shared" si="13"/>
        <v>NT</v>
      </c>
    </row>
    <row r="442" spans="1:5" x14ac:dyDescent="0.25">
      <c r="A442" t="s">
        <v>558</v>
      </c>
      <c r="B442" s="2" t="str">
        <f t="shared" si="12"/>
        <v>Polygala microphylla</v>
      </c>
      <c r="C442" t="s">
        <v>5</v>
      </c>
      <c r="D442" t="s">
        <v>6</v>
      </c>
      <c r="E442" t="str">
        <f t="shared" si="13"/>
        <v>LC</v>
      </c>
    </row>
    <row r="443" spans="1:5" x14ac:dyDescent="0.25">
      <c r="A443" t="s">
        <v>559</v>
      </c>
      <c r="B443" s="2" t="str">
        <f t="shared" si="12"/>
        <v>Polygonum amphibium</v>
      </c>
      <c r="C443" t="s">
        <v>35</v>
      </c>
      <c r="D443" t="s">
        <v>36</v>
      </c>
      <c r="E443" t="str">
        <f t="shared" si="13"/>
        <v>NT</v>
      </c>
    </row>
    <row r="444" spans="1:5" x14ac:dyDescent="0.25">
      <c r="A444" t="s">
        <v>560</v>
      </c>
      <c r="B444" s="2" t="str">
        <f t="shared" si="12"/>
        <v>Polygonum bistorta</v>
      </c>
      <c r="C444" t="s">
        <v>2</v>
      </c>
      <c r="D444" t="s">
        <v>21</v>
      </c>
      <c r="E444" t="str">
        <f t="shared" si="13"/>
        <v>CR</v>
      </c>
    </row>
    <row r="445" spans="1:5" x14ac:dyDescent="0.25">
      <c r="A445" t="s">
        <v>561</v>
      </c>
      <c r="B445" s="2" t="str">
        <f t="shared" si="12"/>
        <v>Potamogeton coloratus</v>
      </c>
      <c r="C445" t="s">
        <v>11</v>
      </c>
      <c r="D445" t="s">
        <v>60</v>
      </c>
      <c r="E445" t="str">
        <f t="shared" si="13"/>
        <v>EN</v>
      </c>
    </row>
    <row r="446" spans="1:5" x14ac:dyDescent="0.25">
      <c r="A446" t="s">
        <v>562</v>
      </c>
      <c r="B446" s="2" t="str">
        <f t="shared" si="12"/>
        <v>Potamogeton gramineus</v>
      </c>
      <c r="C446" t="s">
        <v>11</v>
      </c>
      <c r="D446" t="s">
        <v>60</v>
      </c>
      <c r="E446" t="str">
        <f t="shared" si="13"/>
        <v>EN</v>
      </c>
    </row>
    <row r="447" spans="1:5" x14ac:dyDescent="0.25">
      <c r="A447" t="s">
        <v>563</v>
      </c>
      <c r="B447" s="2" t="str">
        <f t="shared" si="12"/>
        <v>Potamogeton lucens</v>
      </c>
      <c r="C447" t="s">
        <v>11</v>
      </c>
      <c r="D447" t="s">
        <v>60</v>
      </c>
      <c r="E447" t="str">
        <f t="shared" si="13"/>
        <v>EN</v>
      </c>
    </row>
    <row r="448" spans="1:5" x14ac:dyDescent="0.25">
      <c r="A448" t="s">
        <v>564</v>
      </c>
      <c r="B448" s="2" t="str">
        <f t="shared" si="12"/>
        <v>Potamogeton perfoliatus</v>
      </c>
      <c r="C448" t="s">
        <v>8</v>
      </c>
      <c r="D448" t="s">
        <v>75</v>
      </c>
      <c r="E448" t="str">
        <f t="shared" si="13"/>
        <v>VU</v>
      </c>
    </row>
    <row r="449" spans="1:5" x14ac:dyDescent="0.25">
      <c r="A449" t="s">
        <v>565</v>
      </c>
      <c r="B449" s="2" t="str">
        <f t="shared" si="12"/>
        <v>Potamogeton schweinfurthii</v>
      </c>
      <c r="C449" t="s">
        <v>8</v>
      </c>
      <c r="D449" t="s">
        <v>75</v>
      </c>
      <c r="E449" t="str">
        <f t="shared" si="13"/>
        <v>VU</v>
      </c>
    </row>
    <row r="450" spans="1:5" x14ac:dyDescent="0.25">
      <c r="A450" t="s">
        <v>566</v>
      </c>
      <c r="B450" s="2" t="str">
        <f t="shared" si="12"/>
        <v>Potamogeton trichoides</v>
      </c>
      <c r="C450" t="s">
        <v>35</v>
      </c>
      <c r="D450" t="s">
        <v>36</v>
      </c>
      <c r="E450" t="str">
        <f t="shared" si="13"/>
        <v>NT</v>
      </c>
    </row>
    <row r="451" spans="1:5" x14ac:dyDescent="0.25">
      <c r="A451" t="s">
        <v>567</v>
      </c>
      <c r="B451" s="2" t="str">
        <f t="shared" ref="B451:B514" si="14">LEFT(A451, FIND(" ", A451, FIND(" ", A451)+1)-1)</f>
        <v>Potentilla montana</v>
      </c>
      <c r="C451" t="s">
        <v>11</v>
      </c>
      <c r="D451" t="s">
        <v>175</v>
      </c>
      <c r="E451" t="str">
        <f t="shared" ref="E451:E514" si="15">LEFT(D451,2)</f>
        <v>EN</v>
      </c>
    </row>
    <row r="452" spans="1:5" x14ac:dyDescent="0.25">
      <c r="A452" t="s">
        <v>568</v>
      </c>
      <c r="B452" s="2" t="str">
        <f t="shared" si="14"/>
        <v>Potentilla neumanniana</v>
      </c>
      <c r="C452" t="s">
        <v>35</v>
      </c>
      <c r="D452" t="s">
        <v>36</v>
      </c>
      <c r="E452" t="str">
        <f t="shared" si="15"/>
        <v>NT</v>
      </c>
    </row>
    <row r="453" spans="1:5" x14ac:dyDescent="0.25">
      <c r="A453" t="s">
        <v>569</v>
      </c>
      <c r="B453" s="2" t="str">
        <f t="shared" si="14"/>
        <v>Pritzelago alpina</v>
      </c>
      <c r="C453" t="s">
        <v>11</v>
      </c>
      <c r="D453" t="s">
        <v>33</v>
      </c>
      <c r="E453" t="str">
        <f t="shared" si="15"/>
        <v>EN</v>
      </c>
    </row>
    <row r="454" spans="1:5" x14ac:dyDescent="0.25">
      <c r="A454" t="s">
        <v>570</v>
      </c>
      <c r="B454" s="2" t="str">
        <f t="shared" si="14"/>
        <v>Prolongoa hispanica</v>
      </c>
      <c r="C454" t="s">
        <v>8</v>
      </c>
      <c r="D454" t="s">
        <v>9</v>
      </c>
      <c r="E454" t="str">
        <f t="shared" si="15"/>
        <v>VU</v>
      </c>
    </row>
    <row r="455" spans="1:5" x14ac:dyDescent="0.25">
      <c r="A455" t="s">
        <v>571</v>
      </c>
      <c r="B455" s="2" t="str">
        <f t="shared" si="14"/>
        <v>Prunus lusitanica</v>
      </c>
      <c r="C455" t="s">
        <v>35</v>
      </c>
      <c r="D455" t="s">
        <v>36</v>
      </c>
      <c r="E455" t="str">
        <f t="shared" si="15"/>
        <v>NT</v>
      </c>
    </row>
    <row r="456" spans="1:5" x14ac:dyDescent="0.25">
      <c r="A456" t="s">
        <v>572</v>
      </c>
      <c r="B456" s="2" t="str">
        <f t="shared" si="14"/>
        <v>Pseudarrhenatherum pallens</v>
      </c>
      <c r="C456" t="s">
        <v>8</v>
      </c>
      <c r="D456" t="s">
        <v>75</v>
      </c>
      <c r="E456" t="str">
        <f t="shared" si="15"/>
        <v>VU</v>
      </c>
    </row>
    <row r="457" spans="1:5" x14ac:dyDescent="0.25">
      <c r="A457" t="s">
        <v>573</v>
      </c>
      <c r="B457" s="2" t="str">
        <f t="shared" si="14"/>
        <v>Pulicaria microcephala</v>
      </c>
      <c r="C457" t="s">
        <v>11</v>
      </c>
      <c r="D457" t="s">
        <v>50</v>
      </c>
      <c r="E457" t="str">
        <f t="shared" si="15"/>
        <v>EN</v>
      </c>
    </row>
    <row r="458" spans="1:5" x14ac:dyDescent="0.25">
      <c r="A458" t="s">
        <v>574</v>
      </c>
      <c r="B458" s="2" t="str">
        <f t="shared" si="14"/>
        <v>Quercus canariensis</v>
      </c>
      <c r="C458" t="s">
        <v>2</v>
      </c>
      <c r="D458" t="s">
        <v>40</v>
      </c>
      <c r="E458" t="str">
        <f t="shared" si="15"/>
        <v>CR</v>
      </c>
    </row>
    <row r="459" spans="1:5" x14ac:dyDescent="0.25">
      <c r="A459" t="s">
        <v>575</v>
      </c>
      <c r="B459" s="2" t="str">
        <f t="shared" si="14"/>
        <v>Quercus coccifera</v>
      </c>
      <c r="C459" t="s">
        <v>5</v>
      </c>
      <c r="D459" t="s">
        <v>6</v>
      </c>
      <c r="E459" t="str">
        <f t="shared" si="15"/>
        <v>LC</v>
      </c>
    </row>
    <row r="460" spans="1:5" x14ac:dyDescent="0.25">
      <c r="A460" t="s">
        <v>576</v>
      </c>
      <c r="B460" s="2" t="str">
        <f t="shared" si="14"/>
        <v>Ranunculus abnormis</v>
      </c>
      <c r="C460" t="s">
        <v>8</v>
      </c>
      <c r="D460" t="s">
        <v>25</v>
      </c>
      <c r="E460" t="str">
        <f t="shared" si="15"/>
        <v>VU</v>
      </c>
    </row>
    <row r="461" spans="1:5" x14ac:dyDescent="0.25">
      <c r="A461" t="s">
        <v>577</v>
      </c>
      <c r="B461" s="2" t="str">
        <f t="shared" si="14"/>
        <v>Ranunculus henriquesii</v>
      </c>
      <c r="C461" t="s">
        <v>8</v>
      </c>
      <c r="D461" t="s">
        <v>578</v>
      </c>
      <c r="E461" t="str">
        <f t="shared" si="15"/>
        <v>VU</v>
      </c>
    </row>
    <row r="462" spans="1:5" x14ac:dyDescent="0.25">
      <c r="A462" t="s">
        <v>579</v>
      </c>
      <c r="B462" s="2" t="str">
        <f t="shared" si="14"/>
        <v>Ranunculus macrophyllus</v>
      </c>
      <c r="C462" t="s">
        <v>8</v>
      </c>
      <c r="D462" t="s">
        <v>407</v>
      </c>
      <c r="E462" t="str">
        <f t="shared" si="15"/>
        <v>VU</v>
      </c>
    </row>
    <row r="463" spans="1:5" x14ac:dyDescent="0.25">
      <c r="A463" t="s">
        <v>580</v>
      </c>
      <c r="B463" s="2" t="str">
        <f t="shared" si="14"/>
        <v>Reseda alba</v>
      </c>
      <c r="C463" t="s">
        <v>2</v>
      </c>
      <c r="D463" t="s">
        <v>581</v>
      </c>
      <c r="E463" t="str">
        <f t="shared" si="15"/>
        <v>CR</v>
      </c>
    </row>
    <row r="464" spans="1:5" x14ac:dyDescent="0.25">
      <c r="A464" t="s">
        <v>582</v>
      </c>
      <c r="B464" s="2" t="str">
        <f t="shared" si="14"/>
        <v>Reseda barrelieri</v>
      </c>
      <c r="C464" t="s">
        <v>11</v>
      </c>
      <c r="D464" t="s">
        <v>33</v>
      </c>
      <c r="E464" t="str">
        <f t="shared" si="15"/>
        <v>EN</v>
      </c>
    </row>
    <row r="465" spans="1:5" x14ac:dyDescent="0.25">
      <c r="A465" t="s">
        <v>583</v>
      </c>
      <c r="B465" s="2" t="str">
        <f t="shared" si="14"/>
        <v>Reseda gredensis</v>
      </c>
      <c r="C465" t="s">
        <v>11</v>
      </c>
      <c r="D465" t="s">
        <v>33</v>
      </c>
      <c r="E465" t="str">
        <f t="shared" si="15"/>
        <v>EN</v>
      </c>
    </row>
    <row r="466" spans="1:5" x14ac:dyDescent="0.25">
      <c r="A466" t="s">
        <v>584</v>
      </c>
      <c r="B466" s="2" t="str">
        <f t="shared" si="14"/>
        <v>Rhamnus cathartica</v>
      </c>
      <c r="C466" t="s">
        <v>585</v>
      </c>
      <c r="D466" t="s">
        <v>586</v>
      </c>
      <c r="E466" t="str">
        <f t="shared" si="15"/>
        <v>LC</v>
      </c>
    </row>
    <row r="467" spans="1:5" x14ac:dyDescent="0.25">
      <c r="A467" t="s">
        <v>587</v>
      </c>
      <c r="B467" s="2" t="str">
        <f t="shared" si="14"/>
        <v>Rhaponticoides fraylensis</v>
      </c>
      <c r="C467" t="s">
        <v>35</v>
      </c>
      <c r="D467" t="s">
        <v>36</v>
      </c>
      <c r="E467" t="str">
        <f t="shared" si="15"/>
        <v>NT</v>
      </c>
    </row>
    <row r="468" spans="1:5" x14ac:dyDescent="0.25">
      <c r="A468" t="s">
        <v>588</v>
      </c>
      <c r="B468" s="2" t="str">
        <f t="shared" si="14"/>
        <v>Rhaponticum exaltatum</v>
      </c>
      <c r="C468" t="s">
        <v>2</v>
      </c>
      <c r="D468" t="s">
        <v>589</v>
      </c>
      <c r="E468" t="str">
        <f t="shared" si="15"/>
        <v>CR</v>
      </c>
    </row>
    <row r="469" spans="1:5" x14ac:dyDescent="0.25">
      <c r="A469" t="s">
        <v>590</v>
      </c>
      <c r="B469" s="2" t="str">
        <f t="shared" si="14"/>
        <v>Rhaponticum longifolium</v>
      </c>
      <c r="C469" t="s">
        <v>8</v>
      </c>
      <c r="D469" t="s">
        <v>142</v>
      </c>
      <c r="E469" t="str">
        <f t="shared" si="15"/>
        <v>VU</v>
      </c>
    </row>
    <row r="470" spans="1:5" x14ac:dyDescent="0.25">
      <c r="A470" t="s">
        <v>591</v>
      </c>
      <c r="B470" s="2" t="str">
        <f t="shared" si="14"/>
        <v>Rhodalsine geniculata</v>
      </c>
      <c r="C470" t="s">
        <v>113</v>
      </c>
      <c r="D470" t="s">
        <v>114</v>
      </c>
      <c r="E470" t="str">
        <f t="shared" si="15"/>
        <v>RE</v>
      </c>
    </row>
    <row r="471" spans="1:5" x14ac:dyDescent="0.25">
      <c r="A471" t="s">
        <v>592</v>
      </c>
      <c r="B471" s="2" t="str">
        <f t="shared" si="14"/>
        <v>Rhynchospora alba</v>
      </c>
      <c r="C471" t="s">
        <v>2</v>
      </c>
      <c r="D471" t="s">
        <v>359</v>
      </c>
      <c r="E471" t="str">
        <f t="shared" si="15"/>
        <v>CR</v>
      </c>
    </row>
    <row r="472" spans="1:5" x14ac:dyDescent="0.25">
      <c r="A472" t="s">
        <v>593</v>
      </c>
      <c r="B472" s="2" t="str">
        <f t="shared" si="14"/>
        <v>Rhynchospora modesti-lucennoi</v>
      </c>
      <c r="C472" t="s">
        <v>8</v>
      </c>
      <c r="D472" t="s">
        <v>594</v>
      </c>
      <c r="E472" t="str">
        <f t="shared" si="15"/>
        <v>VU</v>
      </c>
    </row>
    <row r="473" spans="1:5" x14ac:dyDescent="0.25">
      <c r="A473" t="s">
        <v>595</v>
      </c>
      <c r="B473" s="2" t="str">
        <f t="shared" si="14"/>
        <v>Rosa rubiginosa</v>
      </c>
      <c r="C473" t="s">
        <v>2</v>
      </c>
      <c r="D473" t="s">
        <v>226</v>
      </c>
      <c r="E473" t="str">
        <f t="shared" si="15"/>
        <v>CR</v>
      </c>
    </row>
    <row r="474" spans="1:5" x14ac:dyDescent="0.25">
      <c r="A474" t="s">
        <v>596</v>
      </c>
      <c r="B474" s="2" t="str">
        <f t="shared" si="14"/>
        <v>Rubus genevieri</v>
      </c>
      <c r="C474" t="s">
        <v>8</v>
      </c>
      <c r="D474" t="s">
        <v>67</v>
      </c>
      <c r="E474" t="str">
        <f t="shared" si="15"/>
        <v>VU</v>
      </c>
    </row>
    <row r="475" spans="1:5" x14ac:dyDescent="0.25">
      <c r="A475" t="s">
        <v>597</v>
      </c>
      <c r="B475" s="2" t="str">
        <f t="shared" si="14"/>
        <v>Rubus vestitus</v>
      </c>
      <c r="C475" t="s">
        <v>102</v>
      </c>
      <c r="D475" t="s">
        <v>103</v>
      </c>
      <c r="E475" t="str">
        <f t="shared" si="15"/>
        <v>DD</v>
      </c>
    </row>
    <row r="476" spans="1:5" x14ac:dyDescent="0.25">
      <c r="A476" t="s">
        <v>598</v>
      </c>
      <c r="B476" s="2" t="str">
        <f t="shared" si="14"/>
        <v>Rumex longifolius</v>
      </c>
      <c r="C476" t="s">
        <v>2</v>
      </c>
      <c r="D476" t="s">
        <v>21</v>
      </c>
      <c r="E476" t="str">
        <f t="shared" si="15"/>
        <v>CR</v>
      </c>
    </row>
    <row r="477" spans="1:5" x14ac:dyDescent="0.25">
      <c r="A477" t="s">
        <v>599</v>
      </c>
      <c r="B477" s="2" t="str">
        <f t="shared" si="14"/>
        <v>Rumex suffruticosus</v>
      </c>
      <c r="C477" t="s">
        <v>8</v>
      </c>
      <c r="D477" t="s">
        <v>9</v>
      </c>
      <c r="E477" t="str">
        <f t="shared" si="15"/>
        <v>VU</v>
      </c>
    </row>
    <row r="478" spans="1:5" x14ac:dyDescent="0.25">
      <c r="A478" t="s">
        <v>600</v>
      </c>
      <c r="B478" s="2" t="str">
        <f t="shared" si="14"/>
        <v>Ruppia cirrhosa</v>
      </c>
      <c r="C478" t="s">
        <v>8</v>
      </c>
      <c r="D478" t="s">
        <v>286</v>
      </c>
      <c r="E478" t="str">
        <f t="shared" si="15"/>
        <v>VU</v>
      </c>
    </row>
    <row r="479" spans="1:5" x14ac:dyDescent="0.25">
      <c r="A479" t="s">
        <v>601</v>
      </c>
      <c r="B479" s="2" t="str">
        <f t="shared" si="14"/>
        <v>Ruppia drepanensis</v>
      </c>
      <c r="C479" t="s">
        <v>2</v>
      </c>
      <c r="D479" t="s">
        <v>204</v>
      </c>
      <c r="E479" t="str">
        <f t="shared" si="15"/>
        <v>CR</v>
      </c>
    </row>
    <row r="480" spans="1:5" x14ac:dyDescent="0.25">
      <c r="A480" t="s">
        <v>602</v>
      </c>
      <c r="B480" s="2" t="str">
        <f t="shared" si="14"/>
        <v>Ruppia maritima</v>
      </c>
      <c r="C480" t="s">
        <v>35</v>
      </c>
      <c r="D480" t="s">
        <v>36</v>
      </c>
      <c r="E480" t="str">
        <f t="shared" si="15"/>
        <v>NT</v>
      </c>
    </row>
    <row r="481" spans="1:5" x14ac:dyDescent="0.25">
      <c r="A481" t="s">
        <v>603</v>
      </c>
      <c r="B481" s="2" t="str">
        <f t="shared" si="14"/>
        <v>Ruscus aculeatus</v>
      </c>
      <c r="C481" t="s">
        <v>5</v>
      </c>
      <c r="D481" t="s">
        <v>6</v>
      </c>
      <c r="E481" t="str">
        <f t="shared" si="15"/>
        <v>LC</v>
      </c>
    </row>
    <row r="482" spans="1:5" x14ac:dyDescent="0.25">
      <c r="A482" t="s">
        <v>604</v>
      </c>
      <c r="B482" s="2" t="str">
        <f t="shared" si="14"/>
        <v>Sagina saginoides</v>
      </c>
      <c r="C482" t="s">
        <v>11</v>
      </c>
      <c r="D482" t="s">
        <v>60</v>
      </c>
      <c r="E482" t="str">
        <f t="shared" si="15"/>
        <v>EN</v>
      </c>
    </row>
    <row r="483" spans="1:5" x14ac:dyDescent="0.25">
      <c r="A483" t="s">
        <v>605</v>
      </c>
      <c r="B483" s="2" t="str">
        <f t="shared" si="14"/>
        <v>Sagittaria sagittifolia</v>
      </c>
      <c r="C483" t="s">
        <v>2</v>
      </c>
      <c r="D483" t="s">
        <v>137</v>
      </c>
      <c r="E483" t="str">
        <f t="shared" si="15"/>
        <v>CR</v>
      </c>
    </row>
    <row r="484" spans="1:5" x14ac:dyDescent="0.25">
      <c r="A484" t="s">
        <v>606</v>
      </c>
      <c r="B484" s="2" t="str">
        <f t="shared" si="14"/>
        <v>Salix repens</v>
      </c>
      <c r="C484" t="s">
        <v>11</v>
      </c>
      <c r="D484" t="s">
        <v>177</v>
      </c>
      <c r="E484" t="str">
        <f t="shared" si="15"/>
        <v>EN</v>
      </c>
    </row>
    <row r="485" spans="1:5" x14ac:dyDescent="0.25">
      <c r="A485" t="s">
        <v>607</v>
      </c>
      <c r="B485" s="2" t="str">
        <f t="shared" si="14"/>
        <v>Salix salviifolia</v>
      </c>
      <c r="C485" t="s">
        <v>5</v>
      </c>
      <c r="D485" t="s">
        <v>6</v>
      </c>
      <c r="E485" t="str">
        <f t="shared" si="15"/>
        <v>LC</v>
      </c>
    </row>
    <row r="486" spans="1:5" x14ac:dyDescent="0.25">
      <c r="A486" t="s">
        <v>608</v>
      </c>
      <c r="B486" s="2" t="str">
        <f t="shared" si="14"/>
        <v>Santolina impressa</v>
      </c>
      <c r="C486" t="s">
        <v>5</v>
      </c>
      <c r="D486" t="s">
        <v>6</v>
      </c>
      <c r="E486" t="str">
        <f t="shared" si="15"/>
        <v>LC</v>
      </c>
    </row>
    <row r="487" spans="1:5" x14ac:dyDescent="0.25">
      <c r="A487" t="s">
        <v>609</v>
      </c>
      <c r="B487" s="2" t="str">
        <f t="shared" si="14"/>
        <v>Santolina rosmarinifolia</v>
      </c>
      <c r="C487" t="s">
        <v>5</v>
      </c>
      <c r="D487" t="s">
        <v>6</v>
      </c>
      <c r="E487" t="str">
        <f t="shared" si="15"/>
        <v>LC</v>
      </c>
    </row>
    <row r="488" spans="1:5" x14ac:dyDescent="0.25">
      <c r="A488" t="s">
        <v>610</v>
      </c>
      <c r="B488" s="2" t="str">
        <f t="shared" si="14"/>
        <v>Santolina semidentata</v>
      </c>
      <c r="C488" t="s">
        <v>5</v>
      </c>
      <c r="D488" t="s">
        <v>6</v>
      </c>
      <c r="E488" t="str">
        <f t="shared" si="15"/>
        <v>LC</v>
      </c>
    </row>
    <row r="489" spans="1:5" x14ac:dyDescent="0.25">
      <c r="A489" t="s">
        <v>611</v>
      </c>
      <c r="B489" s="2" t="str">
        <f t="shared" si="14"/>
        <v>Saxifraga cintrana</v>
      </c>
      <c r="C489" t="s">
        <v>8</v>
      </c>
      <c r="D489" t="s">
        <v>142</v>
      </c>
      <c r="E489" t="str">
        <f t="shared" si="15"/>
        <v>VU</v>
      </c>
    </row>
    <row r="490" spans="1:5" x14ac:dyDescent="0.25">
      <c r="A490" t="s">
        <v>612</v>
      </c>
      <c r="B490" s="2" t="str">
        <f t="shared" si="14"/>
        <v>Saxifraga dichotoma</v>
      </c>
      <c r="C490" t="s">
        <v>8</v>
      </c>
      <c r="D490" t="s">
        <v>67</v>
      </c>
      <c r="E490" t="str">
        <f t="shared" si="15"/>
        <v>VU</v>
      </c>
    </row>
    <row r="491" spans="1:5" x14ac:dyDescent="0.25">
      <c r="A491" t="s">
        <v>613</v>
      </c>
      <c r="B491" s="2" t="str">
        <f t="shared" si="14"/>
        <v>Saxifraga stellaris</v>
      </c>
      <c r="C491" t="s">
        <v>8</v>
      </c>
      <c r="D491" t="s">
        <v>9</v>
      </c>
      <c r="E491" t="str">
        <f t="shared" si="15"/>
        <v>VU</v>
      </c>
    </row>
    <row r="492" spans="1:5" x14ac:dyDescent="0.25">
      <c r="A492" t="s">
        <v>614</v>
      </c>
      <c r="B492" s="2" t="str">
        <f t="shared" si="14"/>
        <v>Schenkia elegans</v>
      </c>
      <c r="C492" t="s">
        <v>102</v>
      </c>
      <c r="D492" t="s">
        <v>103</v>
      </c>
      <c r="E492" t="str">
        <f t="shared" si="15"/>
        <v>DD</v>
      </c>
    </row>
    <row r="493" spans="1:5" x14ac:dyDescent="0.25">
      <c r="A493" t="s">
        <v>615</v>
      </c>
      <c r="B493" s="2" t="str">
        <f t="shared" si="14"/>
        <v>Schoenoplectus erectus</v>
      </c>
      <c r="C493" t="s">
        <v>2</v>
      </c>
      <c r="D493" t="s">
        <v>359</v>
      </c>
      <c r="E493" t="str">
        <f t="shared" si="15"/>
        <v>CR</v>
      </c>
    </row>
    <row r="494" spans="1:5" x14ac:dyDescent="0.25">
      <c r="A494" t="s">
        <v>616</v>
      </c>
      <c r="B494" s="2" t="str">
        <f t="shared" si="14"/>
        <v>Schoenoplectus litoralis</v>
      </c>
      <c r="C494" t="s">
        <v>2</v>
      </c>
      <c r="D494" t="s">
        <v>487</v>
      </c>
      <c r="E494" t="str">
        <f t="shared" si="15"/>
        <v>CR</v>
      </c>
    </row>
    <row r="495" spans="1:5" x14ac:dyDescent="0.25">
      <c r="A495" t="s">
        <v>617</v>
      </c>
      <c r="B495" s="2" t="str">
        <f t="shared" si="14"/>
        <v>Schoenoplectus pungens</v>
      </c>
      <c r="C495" t="s">
        <v>35</v>
      </c>
      <c r="D495" t="s">
        <v>36</v>
      </c>
      <c r="E495" t="str">
        <f t="shared" si="15"/>
        <v>NT</v>
      </c>
    </row>
    <row r="496" spans="1:5" x14ac:dyDescent="0.25">
      <c r="A496" t="s">
        <v>618</v>
      </c>
      <c r="B496" s="2" t="str">
        <f t="shared" si="14"/>
        <v>Schoenoplectus triqueter</v>
      </c>
      <c r="C496" t="s">
        <v>8</v>
      </c>
      <c r="D496" t="s">
        <v>75</v>
      </c>
      <c r="E496" t="str">
        <f t="shared" si="15"/>
        <v>VU</v>
      </c>
    </row>
    <row r="497" spans="1:5" x14ac:dyDescent="0.25">
      <c r="A497" t="s">
        <v>619</v>
      </c>
      <c r="B497" s="2" t="str">
        <f t="shared" si="14"/>
        <v>Scilla odorata</v>
      </c>
      <c r="C497" t="s">
        <v>35</v>
      </c>
      <c r="D497" t="s">
        <v>36</v>
      </c>
      <c r="E497" t="str">
        <f t="shared" si="15"/>
        <v>NT</v>
      </c>
    </row>
    <row r="498" spans="1:5" x14ac:dyDescent="0.25">
      <c r="A498" t="s">
        <v>620</v>
      </c>
      <c r="B498" s="2" t="str">
        <f t="shared" si="14"/>
        <v>Scilla ramburei</v>
      </c>
      <c r="C498" t="s">
        <v>5</v>
      </c>
      <c r="D498" t="s">
        <v>6</v>
      </c>
      <c r="E498" t="str">
        <f t="shared" si="15"/>
        <v>LC</v>
      </c>
    </row>
    <row r="499" spans="1:5" x14ac:dyDescent="0.25">
      <c r="A499" t="s">
        <v>621</v>
      </c>
      <c r="B499" s="2" t="str">
        <f t="shared" si="14"/>
        <v>Scleranthus perennis</v>
      </c>
      <c r="C499" t="s">
        <v>2</v>
      </c>
      <c r="D499" t="s">
        <v>21</v>
      </c>
      <c r="E499" t="str">
        <f t="shared" si="15"/>
        <v>CR</v>
      </c>
    </row>
    <row r="500" spans="1:5" x14ac:dyDescent="0.25">
      <c r="A500" t="s">
        <v>622</v>
      </c>
      <c r="B500" s="2" t="str">
        <f t="shared" si="14"/>
        <v>Scorzonera baetica</v>
      </c>
      <c r="C500" t="s">
        <v>11</v>
      </c>
      <c r="D500" t="s">
        <v>47</v>
      </c>
      <c r="E500" t="str">
        <f t="shared" si="15"/>
        <v>EN</v>
      </c>
    </row>
    <row r="501" spans="1:5" x14ac:dyDescent="0.25">
      <c r="A501" t="s">
        <v>623</v>
      </c>
      <c r="B501" s="2" t="str">
        <f t="shared" si="14"/>
        <v>Scorzonera hispanica</v>
      </c>
      <c r="C501" t="s">
        <v>11</v>
      </c>
      <c r="D501" t="s">
        <v>110</v>
      </c>
      <c r="E501" t="str">
        <f t="shared" si="15"/>
        <v>EN</v>
      </c>
    </row>
    <row r="502" spans="1:5" x14ac:dyDescent="0.25">
      <c r="A502" t="s">
        <v>624</v>
      </c>
      <c r="B502" s="2" t="str">
        <f t="shared" si="14"/>
        <v>Scorzonera hispanica</v>
      </c>
      <c r="C502" t="s">
        <v>35</v>
      </c>
      <c r="D502" t="s">
        <v>36</v>
      </c>
      <c r="E502" t="str">
        <f t="shared" si="15"/>
        <v>NT</v>
      </c>
    </row>
    <row r="503" spans="1:5" x14ac:dyDescent="0.25">
      <c r="A503" t="s">
        <v>625</v>
      </c>
      <c r="B503" s="2" t="str">
        <f t="shared" si="14"/>
        <v>Scorzoneroides pyrenaica</v>
      </c>
      <c r="C503" t="s">
        <v>35</v>
      </c>
      <c r="D503" t="s">
        <v>36</v>
      </c>
      <c r="E503" t="str">
        <f t="shared" si="15"/>
        <v>NT</v>
      </c>
    </row>
    <row r="504" spans="1:5" x14ac:dyDescent="0.25">
      <c r="A504" t="s">
        <v>626</v>
      </c>
      <c r="B504" s="2" t="str">
        <f t="shared" si="14"/>
        <v>Scrophularia bourgaeana</v>
      </c>
      <c r="C504" t="s">
        <v>2</v>
      </c>
      <c r="D504" t="s">
        <v>627</v>
      </c>
      <c r="E504" t="str">
        <f t="shared" si="15"/>
        <v>CR</v>
      </c>
    </row>
    <row r="505" spans="1:5" x14ac:dyDescent="0.25">
      <c r="A505" t="s">
        <v>628</v>
      </c>
      <c r="B505" s="2" t="str">
        <f t="shared" si="14"/>
        <v>Scrophularia grandiflora</v>
      </c>
      <c r="C505" t="s">
        <v>5</v>
      </c>
      <c r="D505" t="s">
        <v>6</v>
      </c>
      <c r="E505" t="str">
        <f t="shared" si="15"/>
        <v>LC</v>
      </c>
    </row>
    <row r="506" spans="1:5" x14ac:dyDescent="0.25">
      <c r="A506" t="s">
        <v>629</v>
      </c>
      <c r="B506" s="2" t="str">
        <f t="shared" si="14"/>
        <v>Scrophularia herminii</v>
      </c>
      <c r="C506" t="s">
        <v>5</v>
      </c>
      <c r="D506" t="s">
        <v>6</v>
      </c>
      <c r="E506" t="str">
        <f t="shared" si="15"/>
        <v>LC</v>
      </c>
    </row>
    <row r="507" spans="1:5" x14ac:dyDescent="0.25">
      <c r="A507" t="s">
        <v>630</v>
      </c>
      <c r="B507" s="2" t="str">
        <f t="shared" si="14"/>
        <v>Scrophularia sublyrata</v>
      </c>
      <c r="C507" t="s">
        <v>5</v>
      </c>
      <c r="D507" t="s">
        <v>6</v>
      </c>
      <c r="E507" t="str">
        <f t="shared" si="15"/>
        <v>LC</v>
      </c>
    </row>
    <row r="508" spans="1:5" x14ac:dyDescent="0.25">
      <c r="A508" t="s">
        <v>631</v>
      </c>
      <c r="B508" s="2" t="str">
        <f t="shared" si="14"/>
        <v>Scrophularia valdesii</v>
      </c>
      <c r="C508" t="s">
        <v>2</v>
      </c>
      <c r="D508" t="s">
        <v>40</v>
      </c>
      <c r="E508" t="str">
        <f t="shared" si="15"/>
        <v>CR</v>
      </c>
    </row>
    <row r="509" spans="1:5" x14ac:dyDescent="0.25">
      <c r="A509" t="s">
        <v>632</v>
      </c>
      <c r="B509" s="2" t="str">
        <f t="shared" si="14"/>
        <v>Sedum candollei</v>
      </c>
      <c r="C509" t="s">
        <v>2</v>
      </c>
      <c r="D509" t="s">
        <v>633</v>
      </c>
      <c r="E509" t="str">
        <f t="shared" si="15"/>
        <v>CR</v>
      </c>
    </row>
    <row r="510" spans="1:5" x14ac:dyDescent="0.25">
      <c r="A510" t="s">
        <v>634</v>
      </c>
      <c r="B510" s="2" t="str">
        <f t="shared" si="14"/>
        <v>Sedum pedicellatum</v>
      </c>
      <c r="C510" t="s">
        <v>5</v>
      </c>
      <c r="D510" t="s">
        <v>6</v>
      </c>
      <c r="E510" t="str">
        <f t="shared" si="15"/>
        <v>LC</v>
      </c>
    </row>
    <row r="511" spans="1:5" x14ac:dyDescent="0.25">
      <c r="A511" t="s">
        <v>635</v>
      </c>
      <c r="B511" s="2" t="str">
        <f t="shared" si="14"/>
        <v>Selinum broteri</v>
      </c>
      <c r="C511" t="s">
        <v>8</v>
      </c>
      <c r="D511" t="s">
        <v>31</v>
      </c>
      <c r="E511" t="str">
        <f t="shared" si="15"/>
        <v>VU</v>
      </c>
    </row>
    <row r="512" spans="1:5" x14ac:dyDescent="0.25">
      <c r="A512" t="s">
        <v>636</v>
      </c>
      <c r="B512" s="2" t="str">
        <f t="shared" si="14"/>
        <v>Senecio doria</v>
      </c>
      <c r="C512" t="s">
        <v>8</v>
      </c>
      <c r="D512" t="s">
        <v>25</v>
      </c>
      <c r="E512" t="str">
        <f t="shared" si="15"/>
        <v>VU</v>
      </c>
    </row>
    <row r="513" spans="1:5" x14ac:dyDescent="0.25">
      <c r="A513" t="s">
        <v>637</v>
      </c>
      <c r="B513" s="2" t="str">
        <f t="shared" si="14"/>
        <v>Senecio doronicum</v>
      </c>
      <c r="C513" t="s">
        <v>11</v>
      </c>
      <c r="D513" t="s">
        <v>60</v>
      </c>
      <c r="E513" t="str">
        <f t="shared" si="15"/>
        <v>EN</v>
      </c>
    </row>
    <row r="514" spans="1:5" x14ac:dyDescent="0.25">
      <c r="A514" t="s">
        <v>638</v>
      </c>
      <c r="B514" s="2" t="str">
        <f t="shared" si="14"/>
        <v>Senecio lopezii</v>
      </c>
      <c r="C514" t="s">
        <v>11</v>
      </c>
      <c r="D514" t="s">
        <v>639</v>
      </c>
      <c r="E514" t="str">
        <f t="shared" si="15"/>
        <v>EN</v>
      </c>
    </row>
    <row r="515" spans="1:5" x14ac:dyDescent="0.25">
      <c r="A515" t="s">
        <v>640</v>
      </c>
      <c r="B515" s="2" t="str">
        <f t="shared" ref="B515:B578" si="16">LEFT(A515, FIND(" ", A515, FIND(" ", A515)+1)-1)</f>
        <v>Senecio minutus</v>
      </c>
      <c r="C515" t="s">
        <v>35</v>
      </c>
      <c r="D515" t="s">
        <v>36</v>
      </c>
      <c r="E515" t="str">
        <f t="shared" ref="E515:E578" si="17">LEFT(D515,2)</f>
        <v>NT</v>
      </c>
    </row>
    <row r="516" spans="1:5" x14ac:dyDescent="0.25">
      <c r="A516" t="s">
        <v>641</v>
      </c>
      <c r="B516" s="2" t="str">
        <f t="shared" si="16"/>
        <v>Senecio nemorensis</v>
      </c>
      <c r="C516" t="s">
        <v>11</v>
      </c>
      <c r="D516" t="s">
        <v>60</v>
      </c>
      <c r="E516" t="str">
        <f t="shared" si="17"/>
        <v>EN</v>
      </c>
    </row>
    <row r="517" spans="1:5" x14ac:dyDescent="0.25">
      <c r="A517" t="s">
        <v>642</v>
      </c>
      <c r="B517" s="2" t="str">
        <f t="shared" si="16"/>
        <v>Senecio pyrenaicus</v>
      </c>
      <c r="C517" t="s">
        <v>8</v>
      </c>
      <c r="D517" t="s">
        <v>9</v>
      </c>
      <c r="E517" t="str">
        <f t="shared" si="17"/>
        <v>VU</v>
      </c>
    </row>
    <row r="518" spans="1:5" x14ac:dyDescent="0.25">
      <c r="A518" t="s">
        <v>643</v>
      </c>
      <c r="B518" s="2" t="str">
        <f t="shared" si="16"/>
        <v>Serapias perez-chiscanoi</v>
      </c>
      <c r="C518" t="s">
        <v>11</v>
      </c>
      <c r="D518" t="s">
        <v>492</v>
      </c>
      <c r="E518" t="str">
        <f t="shared" si="17"/>
        <v>EN</v>
      </c>
    </row>
    <row r="519" spans="1:5" x14ac:dyDescent="0.25">
      <c r="A519" t="s">
        <v>644</v>
      </c>
      <c r="B519" s="2" t="str">
        <f t="shared" si="16"/>
        <v>Seseli montanum</v>
      </c>
      <c r="C519" t="s">
        <v>5</v>
      </c>
      <c r="D519" t="s">
        <v>6</v>
      </c>
      <c r="E519" t="str">
        <f t="shared" si="17"/>
        <v>LC</v>
      </c>
    </row>
    <row r="520" spans="1:5" x14ac:dyDescent="0.25">
      <c r="A520" t="s">
        <v>645</v>
      </c>
      <c r="B520" s="2" t="str">
        <f t="shared" si="16"/>
        <v>Sideritis arborescens</v>
      </c>
      <c r="C520" t="s">
        <v>5</v>
      </c>
      <c r="D520" t="s">
        <v>6</v>
      </c>
      <c r="E520" t="str">
        <f t="shared" si="17"/>
        <v>LC</v>
      </c>
    </row>
    <row r="521" spans="1:5" x14ac:dyDescent="0.25">
      <c r="A521" t="s">
        <v>646</v>
      </c>
      <c r="B521" s="2" t="str">
        <f t="shared" si="16"/>
        <v>Sideritis montserratiana</v>
      </c>
      <c r="C521" t="s">
        <v>8</v>
      </c>
      <c r="D521" t="s">
        <v>647</v>
      </c>
      <c r="E521" t="str">
        <f t="shared" si="17"/>
        <v>VU</v>
      </c>
    </row>
    <row r="522" spans="1:5" x14ac:dyDescent="0.25">
      <c r="A522" t="s">
        <v>648</v>
      </c>
      <c r="B522" s="2" t="str">
        <f t="shared" si="16"/>
        <v>Silene boryi</v>
      </c>
      <c r="C522" t="s">
        <v>11</v>
      </c>
      <c r="D522" t="s">
        <v>33</v>
      </c>
      <c r="E522" t="str">
        <f t="shared" si="17"/>
        <v>EN</v>
      </c>
    </row>
    <row r="523" spans="1:5" x14ac:dyDescent="0.25">
      <c r="A523" t="s">
        <v>649</v>
      </c>
      <c r="B523" s="2" t="str">
        <f t="shared" si="16"/>
        <v>Silene ciliata</v>
      </c>
      <c r="C523" t="s">
        <v>11</v>
      </c>
      <c r="D523" t="s">
        <v>60</v>
      </c>
      <c r="E523" t="str">
        <f t="shared" si="17"/>
        <v>EN</v>
      </c>
    </row>
    <row r="524" spans="1:5" x14ac:dyDescent="0.25">
      <c r="A524" t="s">
        <v>650</v>
      </c>
      <c r="B524" s="2" t="str">
        <f t="shared" si="16"/>
        <v>Silene cintrana</v>
      </c>
      <c r="C524" t="s">
        <v>35</v>
      </c>
      <c r="D524" t="s">
        <v>36</v>
      </c>
      <c r="E524" t="str">
        <f t="shared" si="17"/>
        <v>NT</v>
      </c>
    </row>
    <row r="525" spans="1:5" x14ac:dyDescent="0.25">
      <c r="A525" t="s">
        <v>651</v>
      </c>
      <c r="B525" s="2" t="str">
        <f t="shared" si="16"/>
        <v>Silene conica</v>
      </c>
      <c r="C525" t="s">
        <v>2</v>
      </c>
      <c r="D525" t="s">
        <v>45</v>
      </c>
      <c r="E525" t="str">
        <f t="shared" si="17"/>
        <v>CR</v>
      </c>
    </row>
    <row r="526" spans="1:5" x14ac:dyDescent="0.25">
      <c r="A526" t="s">
        <v>652</v>
      </c>
      <c r="B526" s="2" t="str">
        <f t="shared" si="16"/>
        <v>Silene foetida</v>
      </c>
      <c r="C526" t="s">
        <v>11</v>
      </c>
      <c r="D526" t="s">
        <v>60</v>
      </c>
      <c r="E526" t="str">
        <f t="shared" si="17"/>
        <v>EN</v>
      </c>
    </row>
    <row r="527" spans="1:5" x14ac:dyDescent="0.25">
      <c r="A527" t="s">
        <v>653</v>
      </c>
      <c r="B527" s="2" t="str">
        <f t="shared" si="16"/>
        <v>Silene legionensis</v>
      </c>
      <c r="C527" t="s">
        <v>8</v>
      </c>
      <c r="D527" t="s">
        <v>67</v>
      </c>
      <c r="E527" t="str">
        <f t="shared" si="17"/>
        <v>VU</v>
      </c>
    </row>
    <row r="528" spans="1:5" x14ac:dyDescent="0.25">
      <c r="A528" t="s">
        <v>654</v>
      </c>
      <c r="B528" s="2" t="str">
        <f t="shared" si="16"/>
        <v>Silene longicilia</v>
      </c>
      <c r="C528" t="s">
        <v>5</v>
      </c>
      <c r="D528" t="s">
        <v>6</v>
      </c>
      <c r="E528" t="str">
        <f t="shared" si="17"/>
        <v>LC</v>
      </c>
    </row>
    <row r="529" spans="1:5" x14ac:dyDescent="0.25">
      <c r="A529" t="s">
        <v>655</v>
      </c>
      <c r="B529" s="2" t="str">
        <f t="shared" si="16"/>
        <v>Silene marizii</v>
      </c>
      <c r="C529" t="s">
        <v>5</v>
      </c>
      <c r="D529" t="s">
        <v>6</v>
      </c>
      <c r="E529" t="str">
        <f t="shared" si="17"/>
        <v>LC</v>
      </c>
    </row>
    <row r="530" spans="1:5" x14ac:dyDescent="0.25">
      <c r="A530" t="s">
        <v>656</v>
      </c>
      <c r="B530" s="2" t="str">
        <f t="shared" si="16"/>
        <v>Silene mellifera</v>
      </c>
      <c r="C530" t="s">
        <v>8</v>
      </c>
      <c r="D530" t="s">
        <v>514</v>
      </c>
      <c r="E530" t="str">
        <f t="shared" si="17"/>
        <v>VU</v>
      </c>
    </row>
    <row r="531" spans="1:5" x14ac:dyDescent="0.25">
      <c r="A531" t="s">
        <v>657</v>
      </c>
      <c r="B531" s="2" t="str">
        <f t="shared" si="16"/>
        <v>Silene muscipula</v>
      </c>
      <c r="C531" t="s">
        <v>8</v>
      </c>
      <c r="D531" t="s">
        <v>658</v>
      </c>
      <c r="E531" t="str">
        <f t="shared" si="17"/>
        <v>VU</v>
      </c>
    </row>
    <row r="532" spans="1:5" x14ac:dyDescent="0.25">
      <c r="A532" t="s">
        <v>659</v>
      </c>
      <c r="B532" s="2" t="str">
        <f t="shared" si="16"/>
        <v>Silene rothmaleri</v>
      </c>
      <c r="C532" t="s">
        <v>35</v>
      </c>
      <c r="D532" t="s">
        <v>36</v>
      </c>
      <c r="E532" t="str">
        <f t="shared" si="17"/>
        <v>NT</v>
      </c>
    </row>
    <row r="533" spans="1:5" x14ac:dyDescent="0.25">
      <c r="A533" t="s">
        <v>660</v>
      </c>
      <c r="B533" s="2" t="str">
        <f t="shared" si="16"/>
        <v>Sonchus maritimus</v>
      </c>
      <c r="C533" t="s">
        <v>35</v>
      </c>
      <c r="D533" t="s">
        <v>36</v>
      </c>
      <c r="E533" t="str">
        <f t="shared" si="17"/>
        <v>NT</v>
      </c>
    </row>
    <row r="534" spans="1:5" x14ac:dyDescent="0.25">
      <c r="A534" t="s">
        <v>661</v>
      </c>
      <c r="B534" s="2" t="str">
        <f t="shared" si="16"/>
        <v>Sorbus aria</v>
      </c>
      <c r="C534" t="s">
        <v>2</v>
      </c>
      <c r="D534" t="s">
        <v>527</v>
      </c>
      <c r="E534" t="str">
        <f t="shared" si="17"/>
        <v>CR</v>
      </c>
    </row>
    <row r="535" spans="1:5" x14ac:dyDescent="0.25">
      <c r="A535" t="s">
        <v>662</v>
      </c>
      <c r="B535" s="2" t="str">
        <f t="shared" si="16"/>
        <v>Sorbus latifolia</v>
      </c>
      <c r="C535" t="s">
        <v>8</v>
      </c>
      <c r="D535" t="s">
        <v>67</v>
      </c>
      <c r="E535" t="str">
        <f t="shared" si="17"/>
        <v>VU</v>
      </c>
    </row>
    <row r="536" spans="1:5" x14ac:dyDescent="0.25">
      <c r="A536" t="s">
        <v>663</v>
      </c>
      <c r="B536" s="2" t="str">
        <f t="shared" si="16"/>
        <v>Sorbus torminalis</v>
      </c>
      <c r="C536" t="s">
        <v>8</v>
      </c>
      <c r="D536" t="s">
        <v>93</v>
      </c>
      <c r="E536" t="str">
        <f t="shared" si="17"/>
        <v>VU</v>
      </c>
    </row>
    <row r="537" spans="1:5" x14ac:dyDescent="0.25">
      <c r="A537" t="s">
        <v>664</v>
      </c>
      <c r="B537" s="2" t="str">
        <f t="shared" si="16"/>
        <v>Sparganium angustifolium</v>
      </c>
      <c r="C537" t="s">
        <v>2</v>
      </c>
      <c r="D537" t="s">
        <v>452</v>
      </c>
      <c r="E537" t="str">
        <f t="shared" si="17"/>
        <v>CR</v>
      </c>
    </row>
    <row r="538" spans="1:5" x14ac:dyDescent="0.25">
      <c r="A538" t="s">
        <v>665</v>
      </c>
      <c r="B538" s="2" t="str">
        <f t="shared" si="16"/>
        <v>Spergularia fimbriata</v>
      </c>
      <c r="C538" t="s">
        <v>2</v>
      </c>
      <c r="D538" t="s">
        <v>127</v>
      </c>
      <c r="E538" t="str">
        <f t="shared" si="17"/>
        <v>CR</v>
      </c>
    </row>
    <row r="539" spans="1:5" x14ac:dyDescent="0.25">
      <c r="A539" t="s">
        <v>666</v>
      </c>
      <c r="B539" s="2" t="str">
        <f t="shared" si="16"/>
        <v>Spergularia tangerina</v>
      </c>
      <c r="C539" t="s">
        <v>11</v>
      </c>
      <c r="D539" t="s">
        <v>47</v>
      </c>
      <c r="E539" t="str">
        <f t="shared" si="17"/>
        <v>EN</v>
      </c>
    </row>
    <row r="540" spans="1:5" x14ac:dyDescent="0.25">
      <c r="A540" t="s">
        <v>667</v>
      </c>
      <c r="B540" s="2" t="str">
        <f t="shared" si="16"/>
        <v>Spiraea hypericifolia</v>
      </c>
      <c r="C540" t="s">
        <v>8</v>
      </c>
      <c r="D540" t="s">
        <v>86</v>
      </c>
      <c r="E540" t="str">
        <f t="shared" si="17"/>
        <v>VU</v>
      </c>
    </row>
    <row r="541" spans="1:5" x14ac:dyDescent="0.25">
      <c r="A541" t="s">
        <v>668</v>
      </c>
      <c r="B541" s="2" t="str">
        <f t="shared" si="16"/>
        <v>Spiranthes aestivalis</v>
      </c>
      <c r="C541" t="s">
        <v>35</v>
      </c>
      <c r="D541" t="s">
        <v>36</v>
      </c>
      <c r="E541" t="str">
        <f t="shared" si="17"/>
        <v>NT</v>
      </c>
    </row>
    <row r="542" spans="1:5" x14ac:dyDescent="0.25">
      <c r="A542" t="s">
        <v>669</v>
      </c>
      <c r="B542" s="2" t="str">
        <f t="shared" si="16"/>
        <v>Stachys palustris</v>
      </c>
      <c r="C542" t="s">
        <v>2</v>
      </c>
      <c r="D542" t="s">
        <v>324</v>
      </c>
      <c r="E542" t="str">
        <f t="shared" si="17"/>
        <v>CR</v>
      </c>
    </row>
    <row r="543" spans="1:5" x14ac:dyDescent="0.25">
      <c r="A543" t="s">
        <v>670</v>
      </c>
      <c r="B543" s="2" t="str">
        <f t="shared" si="16"/>
        <v>Stachys sylvatica</v>
      </c>
      <c r="C543" t="s">
        <v>5</v>
      </c>
      <c r="D543" t="s">
        <v>6</v>
      </c>
      <c r="E543" t="str">
        <f t="shared" si="17"/>
        <v>LC</v>
      </c>
    </row>
    <row r="544" spans="1:5" x14ac:dyDescent="0.25">
      <c r="A544" t="s">
        <v>671</v>
      </c>
      <c r="B544" s="2" t="str">
        <f t="shared" si="16"/>
        <v>Stipa offneri</v>
      </c>
      <c r="C544" t="s">
        <v>35</v>
      </c>
      <c r="D544" t="s">
        <v>36</v>
      </c>
      <c r="E544" t="str">
        <f t="shared" si="17"/>
        <v>NT</v>
      </c>
    </row>
    <row r="545" spans="1:5" x14ac:dyDescent="0.25">
      <c r="A545" t="s">
        <v>672</v>
      </c>
      <c r="B545" s="2" t="str">
        <f t="shared" si="16"/>
        <v>Succisa pinnatifida</v>
      </c>
      <c r="C545" t="s">
        <v>8</v>
      </c>
      <c r="D545" t="s">
        <v>594</v>
      </c>
      <c r="E545" t="str">
        <f t="shared" si="17"/>
        <v>VU</v>
      </c>
    </row>
    <row r="546" spans="1:5" x14ac:dyDescent="0.25">
      <c r="A546" t="s">
        <v>673</v>
      </c>
      <c r="B546" s="2" t="str">
        <f t="shared" si="16"/>
        <v>Succisella carvalhoana</v>
      </c>
      <c r="C546" t="s">
        <v>11</v>
      </c>
      <c r="D546" t="s">
        <v>118</v>
      </c>
      <c r="E546" t="str">
        <f t="shared" si="17"/>
        <v>EN</v>
      </c>
    </row>
    <row r="547" spans="1:5" x14ac:dyDescent="0.25">
      <c r="A547" t="s">
        <v>674</v>
      </c>
      <c r="B547" s="2" t="str">
        <f t="shared" si="16"/>
        <v>Succowia balearica</v>
      </c>
      <c r="C547" t="s">
        <v>2</v>
      </c>
      <c r="D547" t="s">
        <v>40</v>
      </c>
      <c r="E547" t="str">
        <f t="shared" si="17"/>
        <v>CR</v>
      </c>
    </row>
    <row r="548" spans="1:5" x14ac:dyDescent="0.25">
      <c r="A548" t="s">
        <v>675</v>
      </c>
      <c r="B548" s="2" t="str">
        <f t="shared" si="16"/>
        <v>Tamarix canariensis</v>
      </c>
      <c r="C548" t="s">
        <v>102</v>
      </c>
      <c r="D548" t="s">
        <v>103</v>
      </c>
      <c r="E548" t="str">
        <f t="shared" si="17"/>
        <v>DD</v>
      </c>
    </row>
    <row r="549" spans="1:5" x14ac:dyDescent="0.25">
      <c r="A549" t="s">
        <v>676</v>
      </c>
      <c r="B549" s="2" t="str">
        <f t="shared" si="16"/>
        <v>Tanacetum microphyllum</v>
      </c>
      <c r="C549" t="s">
        <v>2</v>
      </c>
      <c r="D549" t="s">
        <v>245</v>
      </c>
      <c r="E549" t="str">
        <f t="shared" si="17"/>
        <v>CR</v>
      </c>
    </row>
    <row r="550" spans="1:5" x14ac:dyDescent="0.25">
      <c r="A550" t="s">
        <v>677</v>
      </c>
      <c r="B550" s="2" t="str">
        <f t="shared" si="16"/>
        <v>Taraxacum estrelense</v>
      </c>
      <c r="C550" t="s">
        <v>8</v>
      </c>
      <c r="D550" t="s">
        <v>25</v>
      </c>
      <c r="E550" t="str">
        <f t="shared" si="17"/>
        <v>VU</v>
      </c>
    </row>
    <row r="551" spans="1:5" x14ac:dyDescent="0.25">
      <c r="A551" t="s">
        <v>678</v>
      </c>
      <c r="B551" s="2" t="str">
        <f t="shared" si="16"/>
        <v>Taraxacum triforme</v>
      </c>
      <c r="C551" t="s">
        <v>8</v>
      </c>
      <c r="D551" t="s">
        <v>25</v>
      </c>
      <c r="E551" t="str">
        <f t="shared" si="17"/>
        <v>VU</v>
      </c>
    </row>
    <row r="552" spans="1:5" x14ac:dyDescent="0.25">
      <c r="A552" t="s">
        <v>679</v>
      </c>
      <c r="B552" s="2" t="str">
        <f t="shared" si="16"/>
        <v>Taxus baccata</v>
      </c>
      <c r="C552" t="s">
        <v>11</v>
      </c>
      <c r="D552" t="s">
        <v>207</v>
      </c>
      <c r="E552" t="str">
        <f t="shared" si="17"/>
        <v>EN</v>
      </c>
    </row>
    <row r="553" spans="1:5" x14ac:dyDescent="0.25">
      <c r="A553" t="s">
        <v>680</v>
      </c>
      <c r="B553" s="2" t="str">
        <f t="shared" si="16"/>
        <v>Teesdaliopsis conferta</v>
      </c>
      <c r="C553" t="s">
        <v>35</v>
      </c>
      <c r="D553" t="s">
        <v>36</v>
      </c>
      <c r="E553" t="str">
        <f t="shared" si="17"/>
        <v>NT</v>
      </c>
    </row>
    <row r="554" spans="1:5" x14ac:dyDescent="0.25">
      <c r="A554" t="s">
        <v>681</v>
      </c>
      <c r="B554" s="2" t="str">
        <f t="shared" si="16"/>
        <v>Teucrium salviastrum</v>
      </c>
      <c r="C554" t="s">
        <v>5</v>
      </c>
      <c r="D554" t="s">
        <v>6</v>
      </c>
      <c r="E554" t="str">
        <f t="shared" si="17"/>
        <v>LC</v>
      </c>
    </row>
    <row r="555" spans="1:5" x14ac:dyDescent="0.25">
      <c r="A555" t="s">
        <v>682</v>
      </c>
      <c r="B555" s="2" t="str">
        <f t="shared" si="16"/>
        <v>Teucrium vincentinum</v>
      </c>
      <c r="C555" t="s">
        <v>5</v>
      </c>
      <c r="D555" t="s">
        <v>6</v>
      </c>
      <c r="E555" t="str">
        <f t="shared" si="17"/>
        <v>LC</v>
      </c>
    </row>
    <row r="556" spans="1:5" x14ac:dyDescent="0.25">
      <c r="A556" t="s">
        <v>683</v>
      </c>
      <c r="B556" s="2" t="str">
        <f t="shared" si="16"/>
        <v>Thelypteris palustris</v>
      </c>
      <c r="C556" t="s">
        <v>35</v>
      </c>
      <c r="D556" t="s">
        <v>36</v>
      </c>
      <c r="E556" t="str">
        <f t="shared" si="17"/>
        <v>NT</v>
      </c>
    </row>
    <row r="557" spans="1:5" x14ac:dyDescent="0.25">
      <c r="A557" t="s">
        <v>684</v>
      </c>
      <c r="B557" s="2" t="str">
        <f t="shared" si="16"/>
        <v>Thesium humile</v>
      </c>
      <c r="C557" t="s">
        <v>11</v>
      </c>
      <c r="D557" t="s">
        <v>177</v>
      </c>
      <c r="E557" t="str">
        <f t="shared" si="17"/>
        <v>EN</v>
      </c>
    </row>
    <row r="558" spans="1:5" x14ac:dyDescent="0.25">
      <c r="A558" t="s">
        <v>685</v>
      </c>
      <c r="B558" s="2" t="str">
        <f t="shared" si="16"/>
        <v>Thymelaea broteriana</v>
      </c>
      <c r="C558" t="s">
        <v>11</v>
      </c>
      <c r="D558" t="s">
        <v>686</v>
      </c>
      <c r="E558" t="str">
        <f t="shared" si="17"/>
        <v>EN</v>
      </c>
    </row>
    <row r="559" spans="1:5" x14ac:dyDescent="0.25">
      <c r="A559" t="s">
        <v>687</v>
      </c>
      <c r="B559" s="2" t="str">
        <f t="shared" si="16"/>
        <v>Thymelaea coridifolia</v>
      </c>
      <c r="C559" t="s">
        <v>11</v>
      </c>
      <c r="D559" t="s">
        <v>33</v>
      </c>
      <c r="E559" t="str">
        <f t="shared" si="17"/>
        <v>EN</v>
      </c>
    </row>
    <row r="560" spans="1:5" x14ac:dyDescent="0.25">
      <c r="A560" t="s">
        <v>688</v>
      </c>
      <c r="B560" s="2" t="str">
        <f t="shared" si="16"/>
        <v>Thymelaea gussonei</v>
      </c>
      <c r="C560" t="s">
        <v>11</v>
      </c>
      <c r="D560" t="s">
        <v>110</v>
      </c>
      <c r="E560" t="str">
        <f t="shared" si="17"/>
        <v>EN</v>
      </c>
    </row>
    <row r="561" spans="1:5" x14ac:dyDescent="0.25">
      <c r="A561" t="s">
        <v>689</v>
      </c>
      <c r="B561" s="2" t="str">
        <f t="shared" si="16"/>
        <v>Thymelaea hirsuta</v>
      </c>
      <c r="C561" t="s">
        <v>113</v>
      </c>
      <c r="D561" t="s">
        <v>114</v>
      </c>
      <c r="E561" t="str">
        <f t="shared" si="17"/>
        <v>RE</v>
      </c>
    </row>
    <row r="562" spans="1:5" x14ac:dyDescent="0.25">
      <c r="A562" t="s">
        <v>690</v>
      </c>
      <c r="B562" s="2" t="str">
        <f t="shared" si="16"/>
        <v>Thymelaea procumbens</v>
      </c>
      <c r="C562" t="s">
        <v>5</v>
      </c>
      <c r="D562" t="s">
        <v>6</v>
      </c>
      <c r="E562" t="str">
        <f t="shared" si="17"/>
        <v>LC</v>
      </c>
    </row>
    <row r="563" spans="1:5" x14ac:dyDescent="0.25">
      <c r="A563" t="s">
        <v>691</v>
      </c>
      <c r="B563" s="2" t="str">
        <f t="shared" si="16"/>
        <v>Thymelaea ruizii</v>
      </c>
      <c r="C563" t="s">
        <v>2</v>
      </c>
      <c r="D563" t="s">
        <v>263</v>
      </c>
      <c r="E563" t="str">
        <f t="shared" si="17"/>
        <v>CR</v>
      </c>
    </row>
    <row r="564" spans="1:5" x14ac:dyDescent="0.25">
      <c r="A564" t="s">
        <v>692</v>
      </c>
      <c r="B564" s="2" t="str">
        <f t="shared" si="16"/>
        <v>Thymus albicans</v>
      </c>
      <c r="C564" t="s">
        <v>8</v>
      </c>
      <c r="D564" t="s">
        <v>86</v>
      </c>
      <c r="E564" t="str">
        <f t="shared" si="17"/>
        <v>VU</v>
      </c>
    </row>
    <row r="565" spans="1:5" x14ac:dyDescent="0.25">
      <c r="A565" t="s">
        <v>693</v>
      </c>
      <c r="B565" s="2" t="str">
        <f t="shared" si="16"/>
        <v>Thymus camphoratus</v>
      </c>
      <c r="C565" t="s">
        <v>5</v>
      </c>
      <c r="D565" t="s">
        <v>6</v>
      </c>
      <c r="E565" t="str">
        <f t="shared" si="17"/>
        <v>LC</v>
      </c>
    </row>
    <row r="566" spans="1:5" x14ac:dyDescent="0.25">
      <c r="A566" t="s">
        <v>694</v>
      </c>
      <c r="B566" s="2" t="str">
        <f t="shared" si="16"/>
        <v>Thymus capitellatus</v>
      </c>
      <c r="C566" t="s">
        <v>5</v>
      </c>
      <c r="D566" t="s">
        <v>6</v>
      </c>
      <c r="E566" t="str">
        <f t="shared" si="17"/>
        <v>LC</v>
      </c>
    </row>
    <row r="567" spans="1:5" x14ac:dyDescent="0.25">
      <c r="A567" t="s">
        <v>695</v>
      </c>
      <c r="B567" s="2" t="str">
        <f t="shared" si="16"/>
        <v>Thymus carnosus</v>
      </c>
      <c r="C567" t="s">
        <v>5</v>
      </c>
      <c r="D567" t="s">
        <v>6</v>
      </c>
      <c r="E567" t="str">
        <f t="shared" si="17"/>
        <v>LC</v>
      </c>
    </row>
    <row r="568" spans="1:5" x14ac:dyDescent="0.25">
      <c r="A568" t="s">
        <v>696</v>
      </c>
      <c r="B568" s="2" t="str">
        <f t="shared" si="16"/>
        <v>Thymus lotocephalus</v>
      </c>
      <c r="C568" t="s">
        <v>35</v>
      </c>
      <c r="D568" t="s">
        <v>36</v>
      </c>
      <c r="E568" t="str">
        <f t="shared" si="17"/>
        <v>NT</v>
      </c>
    </row>
    <row r="569" spans="1:5" x14ac:dyDescent="0.25">
      <c r="A569" t="s">
        <v>697</v>
      </c>
      <c r="B569" s="2" t="str">
        <f t="shared" si="16"/>
        <v>Thymus villosus</v>
      </c>
      <c r="C569" t="s">
        <v>5</v>
      </c>
      <c r="D569" t="s">
        <v>6</v>
      </c>
      <c r="E569" t="str">
        <f t="shared" si="17"/>
        <v>LC</v>
      </c>
    </row>
    <row r="570" spans="1:5" x14ac:dyDescent="0.25">
      <c r="A570" t="s">
        <v>698</v>
      </c>
      <c r="B570" s="2" t="str">
        <f t="shared" si="16"/>
        <v>Tordylium apulum</v>
      </c>
      <c r="C570" t="s">
        <v>11</v>
      </c>
      <c r="D570" t="s">
        <v>456</v>
      </c>
      <c r="E570" t="str">
        <f t="shared" si="17"/>
        <v>EN</v>
      </c>
    </row>
    <row r="571" spans="1:5" x14ac:dyDescent="0.25">
      <c r="A571" t="s">
        <v>699</v>
      </c>
      <c r="B571" s="2" t="str">
        <f t="shared" si="16"/>
        <v>Trichophorum cespitosum</v>
      </c>
      <c r="C571" t="s">
        <v>11</v>
      </c>
      <c r="D571" t="s">
        <v>60</v>
      </c>
      <c r="E571" t="str">
        <f t="shared" si="17"/>
        <v>EN</v>
      </c>
    </row>
    <row r="572" spans="1:5" x14ac:dyDescent="0.25">
      <c r="A572" t="s">
        <v>700</v>
      </c>
      <c r="B572" s="2" t="str">
        <f t="shared" si="16"/>
        <v>Trifolium campestre</v>
      </c>
      <c r="C572" t="s">
        <v>5</v>
      </c>
      <c r="D572" t="s">
        <v>6</v>
      </c>
      <c r="E572" t="str">
        <f t="shared" si="17"/>
        <v>LC</v>
      </c>
    </row>
    <row r="573" spans="1:5" x14ac:dyDescent="0.25">
      <c r="A573" t="s">
        <v>701</v>
      </c>
      <c r="B573" s="2" t="str">
        <f t="shared" si="16"/>
        <v>Triglochin barrelieri</v>
      </c>
      <c r="C573" t="s">
        <v>35</v>
      </c>
      <c r="D573" t="s">
        <v>36</v>
      </c>
      <c r="E573" t="str">
        <f t="shared" si="17"/>
        <v>NT</v>
      </c>
    </row>
    <row r="574" spans="1:5" x14ac:dyDescent="0.25">
      <c r="A574" t="s">
        <v>702</v>
      </c>
      <c r="B574" s="2" t="str">
        <f t="shared" si="16"/>
        <v>Triglochin laxiflora</v>
      </c>
      <c r="C574" t="s">
        <v>11</v>
      </c>
      <c r="D574" t="s">
        <v>492</v>
      </c>
      <c r="E574" t="str">
        <f t="shared" si="17"/>
        <v>EN</v>
      </c>
    </row>
    <row r="575" spans="1:5" x14ac:dyDescent="0.25">
      <c r="A575" t="s">
        <v>703</v>
      </c>
      <c r="B575" s="2" t="str">
        <f t="shared" si="16"/>
        <v>Trigonella ovalis</v>
      </c>
      <c r="C575" t="s">
        <v>8</v>
      </c>
      <c r="D575" t="s">
        <v>25</v>
      </c>
      <c r="E575" t="str">
        <f t="shared" si="17"/>
        <v>VU</v>
      </c>
    </row>
    <row r="576" spans="1:5" x14ac:dyDescent="0.25">
      <c r="A576" t="s">
        <v>704</v>
      </c>
      <c r="B576" s="2" t="str">
        <f t="shared" si="16"/>
        <v>Trigonella polyceratia</v>
      </c>
      <c r="C576" t="s">
        <v>8</v>
      </c>
      <c r="D576" t="s">
        <v>142</v>
      </c>
      <c r="E576" t="str">
        <f t="shared" si="17"/>
        <v>VU</v>
      </c>
    </row>
    <row r="577" spans="1:5" x14ac:dyDescent="0.25">
      <c r="A577" t="s">
        <v>705</v>
      </c>
      <c r="B577" s="2" t="str">
        <f t="shared" si="16"/>
        <v>Triplachne nitens</v>
      </c>
      <c r="C577" t="s">
        <v>8</v>
      </c>
      <c r="D577" t="s">
        <v>75</v>
      </c>
      <c r="E577" t="str">
        <f t="shared" si="17"/>
        <v>VU</v>
      </c>
    </row>
    <row r="578" spans="1:5" x14ac:dyDescent="0.25">
      <c r="A578" t="s">
        <v>706</v>
      </c>
      <c r="B578" s="2" t="str">
        <f t="shared" si="16"/>
        <v>Trisetaria dufourei</v>
      </c>
      <c r="C578" t="s">
        <v>11</v>
      </c>
      <c r="D578" t="s">
        <v>707</v>
      </c>
      <c r="E578" t="str">
        <f t="shared" si="17"/>
        <v>EN</v>
      </c>
    </row>
    <row r="579" spans="1:5" x14ac:dyDescent="0.25">
      <c r="A579" t="s">
        <v>708</v>
      </c>
      <c r="B579" s="2" t="str">
        <f t="shared" ref="B579:B631" si="18">LEFT(A579, FIND(" ", A579, FIND(" ", A579)+1)-1)</f>
        <v>Trisetaria hispida</v>
      </c>
      <c r="C579" t="s">
        <v>35</v>
      </c>
      <c r="D579" t="s">
        <v>36</v>
      </c>
      <c r="E579" t="str">
        <f t="shared" ref="E579:E631" si="19">LEFT(D579,2)</f>
        <v>NT</v>
      </c>
    </row>
    <row r="580" spans="1:5" x14ac:dyDescent="0.25">
      <c r="A580" t="s">
        <v>709</v>
      </c>
      <c r="B580" s="2" t="str">
        <f t="shared" si="18"/>
        <v>Tuberaria globulariifolia</v>
      </c>
      <c r="C580" t="s">
        <v>11</v>
      </c>
      <c r="D580" t="s">
        <v>546</v>
      </c>
      <c r="E580" t="str">
        <f t="shared" si="19"/>
        <v>EN</v>
      </c>
    </row>
    <row r="581" spans="1:5" x14ac:dyDescent="0.25">
      <c r="A581" t="s">
        <v>710</v>
      </c>
      <c r="B581" s="2" t="str">
        <f t="shared" si="18"/>
        <v>Ulex airensis</v>
      </c>
      <c r="C581" t="s">
        <v>5</v>
      </c>
      <c r="D581" t="s">
        <v>6</v>
      </c>
      <c r="E581" t="str">
        <f t="shared" si="19"/>
        <v>LC</v>
      </c>
    </row>
    <row r="582" spans="1:5" x14ac:dyDescent="0.25">
      <c r="A582" t="s">
        <v>711</v>
      </c>
      <c r="B582" s="2" t="str">
        <f t="shared" si="18"/>
        <v>Ulex argenteus</v>
      </c>
      <c r="C582" t="s">
        <v>5</v>
      </c>
      <c r="D582" t="s">
        <v>6</v>
      </c>
      <c r="E582" t="str">
        <f t="shared" si="19"/>
        <v>LC</v>
      </c>
    </row>
    <row r="583" spans="1:5" x14ac:dyDescent="0.25">
      <c r="A583" t="s">
        <v>712</v>
      </c>
      <c r="B583" s="2" t="str">
        <f t="shared" si="18"/>
        <v>Ulex argenteus</v>
      </c>
      <c r="C583" t="s">
        <v>8</v>
      </c>
      <c r="D583" t="s">
        <v>86</v>
      </c>
      <c r="E583" t="str">
        <f t="shared" si="19"/>
        <v>VU</v>
      </c>
    </row>
    <row r="584" spans="1:5" x14ac:dyDescent="0.25">
      <c r="A584" t="s">
        <v>713</v>
      </c>
      <c r="B584" s="2" t="str">
        <f t="shared" si="18"/>
        <v>Ulex australis</v>
      </c>
      <c r="C584" t="s">
        <v>5</v>
      </c>
      <c r="D584" t="s">
        <v>6</v>
      </c>
      <c r="E584" t="str">
        <f t="shared" si="19"/>
        <v>LC</v>
      </c>
    </row>
    <row r="585" spans="1:5" x14ac:dyDescent="0.25">
      <c r="A585" t="s">
        <v>714</v>
      </c>
      <c r="B585" s="2" t="str">
        <f t="shared" si="18"/>
        <v>Ulex densus</v>
      </c>
      <c r="C585" t="s">
        <v>5</v>
      </c>
      <c r="D585" t="s">
        <v>6</v>
      </c>
      <c r="E585" t="str">
        <f t="shared" si="19"/>
        <v>LC</v>
      </c>
    </row>
    <row r="586" spans="1:5" x14ac:dyDescent="0.25">
      <c r="A586" t="s">
        <v>715</v>
      </c>
      <c r="B586" s="2" t="str">
        <f t="shared" si="18"/>
        <v>Ulex erinaceus</v>
      </c>
      <c r="C586" t="s">
        <v>8</v>
      </c>
      <c r="D586" t="s">
        <v>75</v>
      </c>
      <c r="E586" t="str">
        <f t="shared" si="19"/>
        <v>VU</v>
      </c>
    </row>
    <row r="587" spans="1:5" x14ac:dyDescent="0.25">
      <c r="A587" t="s">
        <v>716</v>
      </c>
      <c r="B587" s="2" t="str">
        <f t="shared" si="18"/>
        <v>Ulex jussiaei</v>
      </c>
      <c r="C587" t="s">
        <v>5</v>
      </c>
      <c r="D587" t="s">
        <v>6</v>
      </c>
      <c r="E587" t="str">
        <f t="shared" si="19"/>
        <v>LC</v>
      </c>
    </row>
    <row r="588" spans="1:5" x14ac:dyDescent="0.25">
      <c r="A588" t="s">
        <v>717</v>
      </c>
      <c r="B588" s="2" t="str">
        <f t="shared" si="18"/>
        <v>Urtica pilulifera</v>
      </c>
      <c r="C588" t="s">
        <v>11</v>
      </c>
      <c r="D588" t="s">
        <v>718</v>
      </c>
      <c r="E588" t="str">
        <f t="shared" si="19"/>
        <v>EN</v>
      </c>
    </row>
    <row r="589" spans="1:5" x14ac:dyDescent="0.25">
      <c r="A589" t="s">
        <v>719</v>
      </c>
      <c r="B589" s="2" t="str">
        <f t="shared" si="18"/>
        <v>Utricularia australis</v>
      </c>
      <c r="C589" t="s">
        <v>8</v>
      </c>
      <c r="D589" t="s">
        <v>594</v>
      </c>
      <c r="E589" t="str">
        <f t="shared" si="19"/>
        <v>VU</v>
      </c>
    </row>
    <row r="590" spans="1:5" x14ac:dyDescent="0.25">
      <c r="A590" t="s">
        <v>720</v>
      </c>
      <c r="B590" s="2" t="str">
        <f t="shared" si="18"/>
        <v>Utricularia gibba</v>
      </c>
      <c r="C590" t="s">
        <v>8</v>
      </c>
      <c r="D590" t="s">
        <v>142</v>
      </c>
      <c r="E590" t="str">
        <f t="shared" si="19"/>
        <v>VU</v>
      </c>
    </row>
    <row r="591" spans="1:5" x14ac:dyDescent="0.25">
      <c r="A591" t="s">
        <v>721</v>
      </c>
      <c r="B591" s="2" t="str">
        <f t="shared" si="18"/>
        <v>Utricularia subulata</v>
      </c>
      <c r="C591" t="s">
        <v>113</v>
      </c>
      <c r="D591" t="s">
        <v>114</v>
      </c>
      <c r="E591" t="str">
        <f t="shared" si="19"/>
        <v>RE</v>
      </c>
    </row>
    <row r="592" spans="1:5" x14ac:dyDescent="0.25">
      <c r="A592" t="s">
        <v>722</v>
      </c>
      <c r="B592" s="2" t="str">
        <f t="shared" si="18"/>
        <v>Vaccaria hispanica</v>
      </c>
      <c r="C592" t="s">
        <v>8</v>
      </c>
      <c r="D592" t="s">
        <v>723</v>
      </c>
      <c r="E592" t="str">
        <f t="shared" si="19"/>
        <v>VU</v>
      </c>
    </row>
    <row r="593" spans="1:5" x14ac:dyDescent="0.25">
      <c r="A593" t="s">
        <v>724</v>
      </c>
      <c r="B593" s="2" t="str">
        <f t="shared" si="18"/>
        <v>Vaccinium uliginosum</v>
      </c>
      <c r="C593" t="s">
        <v>8</v>
      </c>
      <c r="D593" t="s">
        <v>67</v>
      </c>
      <c r="E593" t="str">
        <f t="shared" si="19"/>
        <v>VU</v>
      </c>
    </row>
    <row r="594" spans="1:5" x14ac:dyDescent="0.25">
      <c r="A594" t="s">
        <v>725</v>
      </c>
      <c r="B594" s="2" t="str">
        <f t="shared" si="18"/>
        <v>Valeriana dioica</v>
      </c>
      <c r="C594" t="s">
        <v>8</v>
      </c>
      <c r="D594" t="s">
        <v>25</v>
      </c>
      <c r="E594" t="str">
        <f t="shared" si="19"/>
        <v>VU</v>
      </c>
    </row>
    <row r="595" spans="1:5" x14ac:dyDescent="0.25">
      <c r="A595" t="s">
        <v>726</v>
      </c>
      <c r="B595" s="2" t="str">
        <f t="shared" si="18"/>
        <v>Valeriana montana</v>
      </c>
      <c r="C595" t="s">
        <v>2</v>
      </c>
      <c r="D595" t="s">
        <v>727</v>
      </c>
      <c r="E595" t="str">
        <f t="shared" si="19"/>
        <v>CR</v>
      </c>
    </row>
    <row r="596" spans="1:5" x14ac:dyDescent="0.25">
      <c r="A596" t="s">
        <v>728</v>
      </c>
      <c r="B596" s="2" t="str">
        <f t="shared" si="18"/>
        <v>Valeriana officinalis</v>
      </c>
      <c r="C596" t="s">
        <v>11</v>
      </c>
      <c r="D596" t="s">
        <v>33</v>
      </c>
      <c r="E596" t="str">
        <f t="shared" si="19"/>
        <v>EN</v>
      </c>
    </row>
    <row r="597" spans="1:5" x14ac:dyDescent="0.25">
      <c r="A597" t="s">
        <v>729</v>
      </c>
      <c r="B597" s="2" t="str">
        <f t="shared" si="18"/>
        <v>Valerianella multidentata</v>
      </c>
      <c r="C597" t="s">
        <v>11</v>
      </c>
      <c r="D597" t="s">
        <v>60</v>
      </c>
      <c r="E597" t="str">
        <f t="shared" si="19"/>
        <v>EN</v>
      </c>
    </row>
    <row r="598" spans="1:5" x14ac:dyDescent="0.25">
      <c r="A598" t="s">
        <v>730</v>
      </c>
      <c r="B598" s="2" t="str">
        <f t="shared" si="18"/>
        <v>Vallisneria spiralis</v>
      </c>
      <c r="C598" t="s">
        <v>2</v>
      </c>
      <c r="D598" t="s">
        <v>731</v>
      </c>
      <c r="E598" t="str">
        <f t="shared" si="19"/>
        <v>CR</v>
      </c>
    </row>
    <row r="599" spans="1:5" x14ac:dyDescent="0.25">
      <c r="A599" t="s">
        <v>732</v>
      </c>
      <c r="B599" s="2" t="str">
        <f t="shared" si="18"/>
        <v>Vandenboschia speciosa</v>
      </c>
      <c r="C599" t="s">
        <v>2</v>
      </c>
      <c r="D599" t="s">
        <v>359</v>
      </c>
      <c r="E599" t="str">
        <f t="shared" si="19"/>
        <v>CR</v>
      </c>
    </row>
    <row r="600" spans="1:5" x14ac:dyDescent="0.25">
      <c r="A600" t="s">
        <v>733</v>
      </c>
      <c r="B600" s="2" t="str">
        <f t="shared" si="18"/>
        <v>Ventenata dubia</v>
      </c>
      <c r="C600" t="s">
        <v>11</v>
      </c>
      <c r="D600" t="s">
        <v>33</v>
      </c>
      <c r="E600" t="str">
        <f t="shared" si="19"/>
        <v>EN</v>
      </c>
    </row>
    <row r="601" spans="1:5" x14ac:dyDescent="0.25">
      <c r="A601" t="s">
        <v>734</v>
      </c>
      <c r="B601" s="2" t="str">
        <f t="shared" si="18"/>
        <v>Veratrum album</v>
      </c>
      <c r="C601" t="s">
        <v>2</v>
      </c>
      <c r="D601" t="s">
        <v>324</v>
      </c>
      <c r="E601" t="str">
        <f t="shared" si="19"/>
        <v>CR</v>
      </c>
    </row>
    <row r="602" spans="1:5" x14ac:dyDescent="0.25">
      <c r="A602" t="s">
        <v>735</v>
      </c>
      <c r="B602" s="2" t="str">
        <f t="shared" si="18"/>
        <v>Verbascum giganteum</v>
      </c>
      <c r="C602" t="s">
        <v>102</v>
      </c>
      <c r="D602" t="s">
        <v>103</v>
      </c>
      <c r="E602" t="str">
        <f t="shared" si="19"/>
        <v>DD</v>
      </c>
    </row>
    <row r="603" spans="1:5" x14ac:dyDescent="0.25">
      <c r="A603" t="s">
        <v>736</v>
      </c>
      <c r="B603" s="2" t="str">
        <f t="shared" si="18"/>
        <v>Verbascum litigiosum</v>
      </c>
      <c r="C603" t="s">
        <v>35</v>
      </c>
      <c r="D603" t="s">
        <v>36</v>
      </c>
      <c r="E603" t="str">
        <f t="shared" si="19"/>
        <v>NT</v>
      </c>
    </row>
    <row r="604" spans="1:5" x14ac:dyDescent="0.25">
      <c r="A604" t="s">
        <v>737</v>
      </c>
      <c r="B604" s="2" t="str">
        <f t="shared" si="18"/>
        <v>Veronica micrantha</v>
      </c>
      <c r="C604" t="s">
        <v>35</v>
      </c>
      <c r="D604" t="s">
        <v>36</v>
      </c>
      <c r="E604" t="str">
        <f t="shared" si="19"/>
        <v>NT</v>
      </c>
    </row>
    <row r="605" spans="1:5" x14ac:dyDescent="0.25">
      <c r="A605" t="s">
        <v>738</v>
      </c>
      <c r="B605" s="2" t="str">
        <f t="shared" si="18"/>
        <v>Veronica nevadensis</v>
      </c>
      <c r="C605" t="s">
        <v>8</v>
      </c>
      <c r="D605" t="s">
        <v>25</v>
      </c>
      <c r="E605" t="str">
        <f t="shared" si="19"/>
        <v>VU</v>
      </c>
    </row>
    <row r="606" spans="1:5" x14ac:dyDescent="0.25">
      <c r="A606" t="s">
        <v>739</v>
      </c>
      <c r="B606" s="2" t="str">
        <f t="shared" si="18"/>
        <v>Viburnum lantana</v>
      </c>
      <c r="C606" t="s">
        <v>2</v>
      </c>
      <c r="D606" t="s">
        <v>263</v>
      </c>
      <c r="E606" t="str">
        <f t="shared" si="19"/>
        <v>CR</v>
      </c>
    </row>
    <row r="607" spans="1:5" x14ac:dyDescent="0.25">
      <c r="A607" t="s">
        <v>740</v>
      </c>
      <c r="B607" s="2" t="str">
        <f t="shared" si="18"/>
        <v>Viburnum opulus</v>
      </c>
      <c r="C607" t="s">
        <v>8</v>
      </c>
      <c r="D607" t="s">
        <v>67</v>
      </c>
      <c r="E607" t="str">
        <f t="shared" si="19"/>
        <v>VU</v>
      </c>
    </row>
    <row r="608" spans="1:5" x14ac:dyDescent="0.25">
      <c r="A608" t="s">
        <v>741</v>
      </c>
      <c r="B608" s="2" t="str">
        <f t="shared" si="18"/>
        <v>Vicia bithynica</v>
      </c>
      <c r="C608" t="s">
        <v>8</v>
      </c>
      <c r="D608" t="s">
        <v>647</v>
      </c>
      <c r="E608" t="str">
        <f t="shared" si="19"/>
        <v>VU</v>
      </c>
    </row>
    <row r="609" spans="1:5" x14ac:dyDescent="0.25">
      <c r="A609" t="s">
        <v>742</v>
      </c>
      <c r="B609" s="2" t="str">
        <f t="shared" si="18"/>
        <v>Vicia narbonensis</v>
      </c>
      <c r="C609" t="s">
        <v>35</v>
      </c>
      <c r="D609" t="s">
        <v>36</v>
      </c>
      <c r="E609" t="str">
        <f t="shared" si="19"/>
        <v>NT</v>
      </c>
    </row>
    <row r="610" spans="1:5" x14ac:dyDescent="0.25">
      <c r="A610" t="s">
        <v>743</v>
      </c>
      <c r="B610" s="2" t="str">
        <f t="shared" si="18"/>
        <v>Vicia onobrychioides</v>
      </c>
      <c r="C610" t="s">
        <v>8</v>
      </c>
      <c r="D610" t="s">
        <v>25</v>
      </c>
      <c r="E610" t="str">
        <f t="shared" si="19"/>
        <v>VU</v>
      </c>
    </row>
    <row r="611" spans="1:5" x14ac:dyDescent="0.25">
      <c r="A611" t="s">
        <v>744</v>
      </c>
      <c r="B611" s="2" t="str">
        <f t="shared" si="18"/>
        <v>Vicia orobus</v>
      </c>
      <c r="C611" t="s">
        <v>8</v>
      </c>
      <c r="D611" t="s">
        <v>67</v>
      </c>
      <c r="E611" t="str">
        <f t="shared" si="19"/>
        <v>VU</v>
      </c>
    </row>
    <row r="612" spans="1:5" x14ac:dyDescent="0.25">
      <c r="A612" t="s">
        <v>745</v>
      </c>
      <c r="B612" s="2" t="str">
        <f t="shared" si="18"/>
        <v>Vicia peregrina</v>
      </c>
      <c r="C612" t="s">
        <v>8</v>
      </c>
      <c r="D612" t="s">
        <v>86</v>
      </c>
      <c r="E612" t="str">
        <f t="shared" si="19"/>
        <v>VU</v>
      </c>
    </row>
    <row r="613" spans="1:5" x14ac:dyDescent="0.25">
      <c r="A613" t="s">
        <v>746</v>
      </c>
      <c r="B613" s="2" t="str">
        <f t="shared" si="18"/>
        <v>Vicia tetrasperma</v>
      </c>
      <c r="C613" t="s">
        <v>113</v>
      </c>
      <c r="D613" t="s">
        <v>114</v>
      </c>
      <c r="E613" t="str">
        <f t="shared" si="19"/>
        <v>RE</v>
      </c>
    </row>
    <row r="614" spans="1:5" x14ac:dyDescent="0.25">
      <c r="A614" t="s">
        <v>747</v>
      </c>
      <c r="B614" s="2" t="str">
        <f t="shared" si="18"/>
        <v>Vicia vicioides</v>
      </c>
      <c r="C614" t="s">
        <v>102</v>
      </c>
      <c r="D614" t="s">
        <v>103</v>
      </c>
      <c r="E614" t="str">
        <f t="shared" si="19"/>
        <v>DD</v>
      </c>
    </row>
    <row r="615" spans="1:5" x14ac:dyDescent="0.25">
      <c r="A615" t="s">
        <v>748</v>
      </c>
      <c r="B615" s="2" t="str">
        <f t="shared" si="18"/>
        <v>Vincetoxicum hirundinaria</v>
      </c>
      <c r="C615" t="s">
        <v>749</v>
      </c>
      <c r="D615" t="s">
        <v>750</v>
      </c>
      <c r="E615" t="str">
        <f t="shared" si="19"/>
        <v>VU</v>
      </c>
    </row>
    <row r="616" spans="1:5" x14ac:dyDescent="0.25">
      <c r="A616" t="s">
        <v>751</v>
      </c>
      <c r="B616" s="2" t="str">
        <f t="shared" si="18"/>
        <v>Viola arborescens</v>
      </c>
      <c r="C616" t="s">
        <v>8</v>
      </c>
      <c r="D616" t="s">
        <v>75</v>
      </c>
      <c r="E616" t="str">
        <f t="shared" si="19"/>
        <v>VU</v>
      </c>
    </row>
    <row r="617" spans="1:5" x14ac:dyDescent="0.25">
      <c r="A617" t="s">
        <v>752</v>
      </c>
      <c r="B617" s="2" t="str">
        <f t="shared" si="18"/>
        <v>Viola bubanii</v>
      </c>
      <c r="C617" t="s">
        <v>2</v>
      </c>
      <c r="D617" t="s">
        <v>487</v>
      </c>
      <c r="E617" t="str">
        <f t="shared" si="19"/>
        <v>CR</v>
      </c>
    </row>
    <row r="618" spans="1:5" x14ac:dyDescent="0.25">
      <c r="A618" t="s">
        <v>753</v>
      </c>
      <c r="B618" s="2" t="str">
        <f t="shared" si="18"/>
        <v>Viola hirta</v>
      </c>
      <c r="C618" t="s">
        <v>11</v>
      </c>
      <c r="D618" t="s">
        <v>33</v>
      </c>
      <c r="E618" t="str">
        <f t="shared" si="19"/>
        <v>EN</v>
      </c>
    </row>
    <row r="619" spans="1:5" x14ac:dyDescent="0.25">
      <c r="A619" t="s">
        <v>754</v>
      </c>
      <c r="B619" s="2" t="str">
        <f t="shared" si="18"/>
        <v>Viola langeana</v>
      </c>
      <c r="C619" t="s">
        <v>5</v>
      </c>
      <c r="D619" t="s">
        <v>6</v>
      </c>
      <c r="E619" t="str">
        <f t="shared" si="19"/>
        <v>LC</v>
      </c>
    </row>
    <row r="620" spans="1:5" x14ac:dyDescent="0.25">
      <c r="A620" t="s">
        <v>755</v>
      </c>
      <c r="B620" s="2" t="str">
        <f t="shared" si="18"/>
        <v>Viola parvula</v>
      </c>
      <c r="C620" t="s">
        <v>8</v>
      </c>
      <c r="D620" t="s">
        <v>9</v>
      </c>
      <c r="E620" t="str">
        <f t="shared" si="19"/>
        <v>VU</v>
      </c>
    </row>
    <row r="621" spans="1:5" x14ac:dyDescent="0.25">
      <c r="A621" t="s">
        <v>756</v>
      </c>
      <c r="B621" s="2" t="str">
        <f t="shared" si="18"/>
        <v>Viscum album</v>
      </c>
      <c r="C621" t="s">
        <v>2</v>
      </c>
      <c r="D621" t="s">
        <v>137</v>
      </c>
      <c r="E621" t="str">
        <f t="shared" si="19"/>
        <v>CR</v>
      </c>
    </row>
    <row r="622" spans="1:5" x14ac:dyDescent="0.25">
      <c r="A622" t="s">
        <v>757</v>
      </c>
      <c r="B622" s="2" t="str">
        <f t="shared" si="18"/>
        <v>Volutaria crupinoides</v>
      </c>
      <c r="C622" t="s">
        <v>11</v>
      </c>
      <c r="D622" t="s">
        <v>33</v>
      </c>
      <c r="E622" t="str">
        <f t="shared" si="19"/>
        <v>EN</v>
      </c>
    </row>
    <row r="623" spans="1:5" x14ac:dyDescent="0.25">
      <c r="A623" t="s">
        <v>758</v>
      </c>
      <c r="B623" s="2" t="str">
        <f t="shared" si="18"/>
        <v>Vulpia unilateralis</v>
      </c>
      <c r="C623" t="s">
        <v>35</v>
      </c>
      <c r="D623" t="s">
        <v>36</v>
      </c>
      <c r="E623" t="str">
        <f t="shared" si="19"/>
        <v>NT</v>
      </c>
    </row>
    <row r="624" spans="1:5" x14ac:dyDescent="0.25">
      <c r="A624" t="s">
        <v>759</v>
      </c>
      <c r="B624" s="2" t="str">
        <f t="shared" si="18"/>
        <v>Wangenheimia lima</v>
      </c>
      <c r="C624" t="s">
        <v>113</v>
      </c>
      <c r="D624" t="s">
        <v>114</v>
      </c>
      <c r="E624" t="str">
        <f t="shared" si="19"/>
        <v>RE</v>
      </c>
    </row>
    <row r="625" spans="1:5" x14ac:dyDescent="0.25">
      <c r="A625" t="s">
        <v>760</v>
      </c>
      <c r="B625" s="2" t="str">
        <f t="shared" si="18"/>
        <v>Withania frutescens</v>
      </c>
      <c r="C625" t="s">
        <v>11</v>
      </c>
      <c r="D625" t="s">
        <v>33</v>
      </c>
      <c r="E625" t="str">
        <f t="shared" si="19"/>
        <v>EN</v>
      </c>
    </row>
    <row r="626" spans="1:5" x14ac:dyDescent="0.25">
      <c r="A626" t="s">
        <v>761</v>
      </c>
      <c r="B626" s="2" t="str">
        <f t="shared" si="18"/>
        <v>Wolffia arrhiza</v>
      </c>
      <c r="C626" t="s">
        <v>8</v>
      </c>
      <c r="D626" t="s">
        <v>75</v>
      </c>
      <c r="E626" t="str">
        <f t="shared" si="19"/>
        <v>VU</v>
      </c>
    </row>
    <row r="627" spans="1:5" x14ac:dyDescent="0.25">
      <c r="A627" t="s">
        <v>762</v>
      </c>
      <c r="B627" s="2" t="str">
        <f t="shared" si="18"/>
        <v>Woodwardia radicans</v>
      </c>
      <c r="C627" t="s">
        <v>8</v>
      </c>
      <c r="D627" t="s">
        <v>763</v>
      </c>
      <c r="E627" t="str">
        <f t="shared" si="19"/>
        <v>VU</v>
      </c>
    </row>
    <row r="628" spans="1:5" x14ac:dyDescent="0.25">
      <c r="A628" t="s">
        <v>764</v>
      </c>
      <c r="B628" s="2" t="str">
        <f t="shared" si="18"/>
        <v>Xeranthemum cylindraceum</v>
      </c>
      <c r="C628" t="s">
        <v>8</v>
      </c>
      <c r="D628" t="s">
        <v>25</v>
      </c>
      <c r="E628" t="str">
        <f t="shared" si="19"/>
        <v>VU</v>
      </c>
    </row>
    <row r="629" spans="1:5" x14ac:dyDescent="0.25">
      <c r="A629" t="s">
        <v>765</v>
      </c>
      <c r="B629" s="2" t="str">
        <f t="shared" si="18"/>
        <v>Xeranthemum inapertum</v>
      </c>
      <c r="C629" t="s">
        <v>8</v>
      </c>
      <c r="D629" t="s">
        <v>9</v>
      </c>
      <c r="E629" t="str">
        <f t="shared" si="19"/>
        <v>VU</v>
      </c>
    </row>
    <row r="630" spans="1:5" x14ac:dyDescent="0.25">
      <c r="A630" t="s">
        <v>766</v>
      </c>
      <c r="B630" s="2" t="str">
        <f t="shared" si="18"/>
        <v>Zostera marina</v>
      </c>
      <c r="C630" t="s">
        <v>8</v>
      </c>
      <c r="D630" t="s">
        <v>142</v>
      </c>
      <c r="E630" t="str">
        <f t="shared" si="19"/>
        <v>VU</v>
      </c>
    </row>
    <row r="631" spans="1:5" x14ac:dyDescent="0.25">
      <c r="A631" t="s">
        <v>767</v>
      </c>
      <c r="B631" s="2" t="str">
        <f t="shared" si="18"/>
        <v>Zostera noltii</v>
      </c>
      <c r="C631" t="s">
        <v>35</v>
      </c>
      <c r="D631" t="s">
        <v>36</v>
      </c>
      <c r="E631" t="str">
        <f t="shared" si="19"/>
        <v>NT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63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Hanna</cp:lastModifiedBy>
  <dcterms:created xsi:type="dcterms:W3CDTF">2021-01-05T14:11:05Z</dcterms:created>
  <dcterms:modified xsi:type="dcterms:W3CDTF">2021-01-22T14:37:23Z</dcterms:modified>
  <cp:category/>
</cp:coreProperties>
</file>