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tirodiah/Dropbox/HZI/"/>
    </mc:Choice>
  </mc:AlternateContent>
  <xr:revisionPtr revIDLastSave="0" documentId="13_ncr:1_{2DCCFFC0-24CD-7945-86F0-4DBAB3D25E40}" xr6:coauthVersionLast="45" xr6:coauthVersionMax="45" xr10:uidLastSave="{00000000-0000-0000-0000-000000000000}"/>
  <bookViews>
    <workbookView xWindow="0" yWindow="540" windowWidth="28800" windowHeight="16120" xr2:uid="{C6719783-3ED0-0F47-B921-315DE4EF692A}"/>
  </bookViews>
  <sheets>
    <sheet name="Infected" sheetId="5" r:id="rId1"/>
    <sheet name="Deaths" sheetId="6" r:id="rId2"/>
    <sheet name="New Death" sheetId="7" r:id="rId3"/>
    <sheet name="Hosp" sheetId="8" r:id="rId4"/>
    <sheet name="ICU" sheetId="1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5" i="7" l="1"/>
  <c r="I156" i="7"/>
  <c r="I157" i="7"/>
  <c r="I158" i="7"/>
  <c r="I159" i="7"/>
  <c r="I160" i="7"/>
  <c r="I161" i="7"/>
  <c r="I162" i="7"/>
  <c r="I163" i="7"/>
  <c r="I164" i="7"/>
  <c r="I165" i="7"/>
  <c r="I154" i="5" l="1"/>
  <c r="I151" i="8" l="1"/>
  <c r="I136" i="11" l="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0" i="8" l="1"/>
  <c r="I145" i="8" l="1"/>
  <c r="I146" i="8"/>
  <c r="I147" i="8"/>
  <c r="I148" i="8"/>
  <c r="I149" i="8"/>
  <c r="I144" i="8"/>
  <c r="I135" i="8" l="1"/>
  <c r="I136" i="8"/>
  <c r="I137" i="8"/>
  <c r="I138" i="8"/>
  <c r="I139" i="8"/>
  <c r="I140" i="8"/>
  <c r="I141" i="8"/>
  <c r="I142" i="8"/>
  <c r="I143" i="8"/>
  <c r="I135" i="11" l="1"/>
  <c r="I131" i="11" l="1"/>
  <c r="I132" i="11"/>
  <c r="I133" i="11"/>
  <c r="I134" i="11"/>
  <c r="I134" i="8" l="1"/>
  <c r="I132" i="8" l="1"/>
  <c r="I133" i="8"/>
  <c r="I131" i="8" l="1"/>
  <c r="I130" i="11" l="1"/>
  <c r="I130" i="8"/>
  <c r="I129" i="11" l="1"/>
  <c r="I129" i="8"/>
  <c r="I128" i="8" l="1"/>
  <c r="I128" i="11" l="1"/>
  <c r="I127" i="8" l="1"/>
  <c r="I127" i="11" l="1"/>
  <c r="I99" i="11" l="1"/>
  <c r="I114" i="11"/>
  <c r="I118" i="11"/>
  <c r="I116" i="11"/>
  <c r="I126" i="8"/>
  <c r="I98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121" i="11" l="1"/>
  <c r="I119" i="11"/>
  <c r="I110" i="11"/>
  <c r="I106" i="11"/>
  <c r="I125" i="11"/>
  <c r="I117" i="11"/>
  <c r="I101" i="11"/>
  <c r="I97" i="11"/>
  <c r="I111" i="11"/>
  <c r="I96" i="11"/>
  <c r="I95" i="11"/>
  <c r="I94" i="11"/>
  <c r="I126" i="11"/>
  <c r="I123" i="11"/>
  <c r="I115" i="11"/>
  <c r="I100" i="11"/>
  <c r="I124" i="11"/>
  <c r="I112" i="11"/>
  <c r="I107" i="11"/>
  <c r="I102" i="11"/>
  <c r="I109" i="11"/>
  <c r="I108" i="11"/>
  <c r="I105" i="11"/>
  <c r="I104" i="11"/>
  <c r="I103" i="11"/>
  <c r="I122" i="11"/>
  <c r="I113" i="11"/>
  <c r="I120" i="11"/>
  <c r="I125" i="8"/>
  <c r="I124" i="8" l="1"/>
  <c r="I123" i="8" l="1"/>
  <c r="I121" i="8" l="1"/>
  <c r="I122" i="8"/>
  <c r="I120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2" i="8"/>
  <c r="I153" i="5" l="1"/>
  <c r="I153" i="6"/>
  <c r="I154" i="6" s="1"/>
  <c r="C153" i="7"/>
  <c r="D153" i="7"/>
  <c r="E153" i="7"/>
  <c r="F153" i="7"/>
  <c r="G153" i="7"/>
  <c r="H153" i="7"/>
  <c r="I153" i="7" l="1"/>
  <c r="H154" i="7" s="1"/>
  <c r="I155" i="6"/>
  <c r="I156" i="6" l="1"/>
  <c r="H155" i="7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E154" i="7"/>
  <c r="F154" i="7"/>
  <c r="G154" i="7"/>
  <c r="I152" i="6"/>
  <c r="I152" i="5"/>
  <c r="I157" i="6" l="1"/>
  <c r="F155" i="7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E155" i="7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G155" i="7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I158" i="6" l="1"/>
  <c r="C152" i="7"/>
  <c r="D152" i="7"/>
  <c r="E152" i="7"/>
  <c r="F152" i="7"/>
  <c r="G152" i="7"/>
  <c r="H152" i="7"/>
  <c r="I159" i="6" l="1"/>
  <c r="I160" i="6" l="1"/>
  <c r="I151" i="6"/>
  <c r="I151" i="5"/>
  <c r="I161" i="6" l="1"/>
  <c r="C151" i="7"/>
  <c r="D151" i="7"/>
  <c r="E151" i="7"/>
  <c r="F151" i="7"/>
  <c r="G151" i="7"/>
  <c r="H151" i="7"/>
  <c r="I162" i="6" l="1"/>
  <c r="I150" i="6"/>
  <c r="C150" i="7"/>
  <c r="D150" i="7"/>
  <c r="E150" i="7"/>
  <c r="F150" i="7"/>
  <c r="G150" i="7"/>
  <c r="H150" i="7"/>
  <c r="I163" i="6" l="1"/>
  <c r="I150" i="5"/>
  <c r="I149" i="6"/>
  <c r="C149" i="7"/>
  <c r="D149" i="7"/>
  <c r="E149" i="7"/>
  <c r="F149" i="7"/>
  <c r="G149" i="7"/>
  <c r="H149" i="7"/>
  <c r="I164" i="6" l="1"/>
  <c r="I149" i="5"/>
  <c r="I148" i="6"/>
  <c r="I165" i="6" l="1"/>
  <c r="I148" i="5"/>
  <c r="C148" i="7" l="1"/>
  <c r="D148" i="7"/>
  <c r="E148" i="7"/>
  <c r="F148" i="7"/>
  <c r="G148" i="7"/>
  <c r="H148" i="7"/>
  <c r="I147" i="6" l="1"/>
  <c r="I147" i="5" l="1"/>
  <c r="C147" i="7" l="1"/>
  <c r="D147" i="7"/>
  <c r="E147" i="7"/>
  <c r="F147" i="7"/>
  <c r="G147" i="7"/>
  <c r="H147" i="7"/>
  <c r="I146" i="6" l="1"/>
  <c r="I146" i="5" l="1"/>
  <c r="F146" i="7" l="1"/>
  <c r="E146" i="7"/>
  <c r="H146" i="7"/>
  <c r="D146" i="7"/>
  <c r="G146" i="7"/>
  <c r="C146" i="7"/>
  <c r="I145" i="6"/>
  <c r="I145" i="5" l="1"/>
  <c r="C145" i="7" l="1"/>
  <c r="G145" i="7"/>
  <c r="F145" i="7"/>
  <c r="E145" i="7"/>
  <c r="H145" i="7"/>
  <c r="D145" i="7"/>
  <c r="I144" i="6"/>
  <c r="H143" i="7" l="1"/>
  <c r="D143" i="7"/>
  <c r="E143" i="7"/>
  <c r="C143" i="7"/>
  <c r="G143" i="7"/>
  <c r="F143" i="7"/>
  <c r="D144" i="7"/>
  <c r="E144" i="7"/>
  <c r="G144" i="7"/>
  <c r="H144" i="7"/>
  <c r="F144" i="7"/>
  <c r="C144" i="7"/>
  <c r="I144" i="5"/>
  <c r="I143" i="5"/>
  <c r="I143" i="6"/>
  <c r="I142" i="6"/>
  <c r="F142" i="7" l="1"/>
  <c r="E142" i="7"/>
  <c r="H142" i="7"/>
  <c r="D142" i="7"/>
  <c r="G142" i="7"/>
  <c r="C142" i="7"/>
  <c r="I141" i="6"/>
  <c r="I142" i="5" l="1"/>
  <c r="G140" i="7" l="1"/>
  <c r="G141" i="7"/>
  <c r="C140" i="7"/>
  <c r="C141" i="7"/>
  <c r="F140" i="7"/>
  <c r="F141" i="7"/>
  <c r="E140" i="7"/>
  <c r="E141" i="7"/>
  <c r="H140" i="7"/>
  <c r="H141" i="7"/>
  <c r="D140" i="7"/>
  <c r="D141" i="7"/>
  <c r="I141" i="5"/>
  <c r="I140" i="6"/>
  <c r="I139" i="6"/>
  <c r="C139" i="7"/>
  <c r="D139" i="7"/>
  <c r="E139" i="7"/>
  <c r="F139" i="7"/>
  <c r="G139" i="7"/>
  <c r="H139" i="7"/>
  <c r="I139" i="5" l="1"/>
  <c r="I140" i="5"/>
  <c r="I138" i="6"/>
  <c r="C138" i="7" l="1"/>
  <c r="D138" i="7"/>
  <c r="E138" i="7"/>
  <c r="F138" i="7"/>
  <c r="G138" i="7"/>
  <c r="H138" i="7"/>
  <c r="I138" i="5" l="1"/>
  <c r="I137" i="6"/>
  <c r="I137" i="5" l="1"/>
  <c r="C137" i="7"/>
  <c r="D137" i="7"/>
  <c r="E137" i="7"/>
  <c r="F137" i="7"/>
  <c r="G137" i="7"/>
  <c r="H137" i="7"/>
  <c r="I136" i="6" l="1"/>
  <c r="I136" i="5" l="1"/>
  <c r="C136" i="7"/>
  <c r="D136" i="7"/>
  <c r="E136" i="7"/>
  <c r="F136" i="7"/>
  <c r="G136" i="7"/>
  <c r="H136" i="7"/>
  <c r="I135" i="6" l="1"/>
  <c r="C135" i="7" l="1"/>
  <c r="D135" i="7"/>
  <c r="E135" i="7"/>
  <c r="F135" i="7"/>
  <c r="G135" i="7"/>
  <c r="H135" i="7"/>
  <c r="I135" i="5" l="1"/>
  <c r="I134" i="6"/>
  <c r="C134" i="7" l="1"/>
  <c r="D134" i="7"/>
  <c r="E134" i="7"/>
  <c r="F134" i="7"/>
  <c r="G134" i="7"/>
  <c r="H134" i="7"/>
  <c r="I134" i="5" l="1"/>
  <c r="I133" i="6"/>
  <c r="C133" i="7" l="1"/>
  <c r="D133" i="7"/>
  <c r="E133" i="7"/>
  <c r="F133" i="7"/>
  <c r="G133" i="7"/>
  <c r="H133" i="7"/>
  <c r="I133" i="5" l="1"/>
  <c r="I132" i="6"/>
  <c r="C132" i="7"/>
  <c r="D132" i="7"/>
  <c r="E132" i="7"/>
  <c r="F132" i="7"/>
  <c r="G132" i="7"/>
  <c r="H132" i="7"/>
  <c r="I131" i="6" l="1"/>
  <c r="I132" i="5"/>
  <c r="C131" i="7" l="1"/>
  <c r="D131" i="7"/>
  <c r="E131" i="7"/>
  <c r="F131" i="7"/>
  <c r="G131" i="7"/>
  <c r="H131" i="7"/>
  <c r="I130" i="6" l="1"/>
  <c r="I131" i="5"/>
  <c r="C130" i="7" l="1"/>
  <c r="D130" i="7"/>
  <c r="E130" i="7"/>
  <c r="F130" i="7"/>
  <c r="G130" i="7"/>
  <c r="H130" i="7"/>
  <c r="I130" i="5" l="1"/>
  <c r="I129" i="6"/>
  <c r="C129" i="7"/>
  <c r="D129" i="7"/>
  <c r="E129" i="7"/>
  <c r="F129" i="7"/>
  <c r="G129" i="7"/>
  <c r="H129" i="7"/>
  <c r="I129" i="5" l="1"/>
  <c r="I128" i="6"/>
  <c r="C128" i="7"/>
  <c r="D128" i="7"/>
  <c r="E128" i="7"/>
  <c r="F128" i="7"/>
  <c r="G128" i="7"/>
  <c r="H128" i="7"/>
  <c r="I128" i="5" l="1"/>
  <c r="I127" i="6"/>
  <c r="D127" i="7" l="1"/>
  <c r="E127" i="7"/>
  <c r="F127" i="7"/>
  <c r="G127" i="7"/>
  <c r="H127" i="7"/>
  <c r="C127" i="7" l="1"/>
  <c r="I126" i="6"/>
  <c r="I126" i="5" l="1"/>
  <c r="I127" i="5"/>
  <c r="C126" i="7" l="1"/>
  <c r="D126" i="7"/>
  <c r="G126" i="7"/>
  <c r="F126" i="7"/>
  <c r="E126" i="7"/>
  <c r="H126" i="7"/>
  <c r="I125" i="6"/>
  <c r="D125" i="7" l="1"/>
  <c r="E125" i="7"/>
  <c r="H125" i="7"/>
  <c r="F125" i="7" l="1"/>
  <c r="G125" i="7"/>
  <c r="C125" i="7"/>
  <c r="I124" i="6"/>
  <c r="I125" i="5" l="1"/>
  <c r="G124" i="7" l="1"/>
  <c r="E124" i="7" l="1"/>
  <c r="H124" i="7"/>
  <c r="D124" i="7"/>
  <c r="C124" i="7"/>
  <c r="F124" i="7"/>
  <c r="I124" i="5"/>
  <c r="I123" i="6"/>
  <c r="D123" i="7" l="1"/>
  <c r="E123" i="7" l="1"/>
  <c r="H123" i="7"/>
  <c r="G123" i="7"/>
  <c r="C123" i="7"/>
  <c r="F123" i="7"/>
  <c r="I123" i="5"/>
  <c r="I122" i="6"/>
  <c r="I122" i="5" l="1"/>
  <c r="G122" i="7" l="1"/>
  <c r="E122" i="7" l="1"/>
  <c r="H122" i="7"/>
  <c r="D122" i="7"/>
  <c r="C122" i="7"/>
  <c r="F122" i="7"/>
  <c r="I121" i="6"/>
  <c r="D121" i="7" l="1"/>
  <c r="G121" i="7" l="1"/>
  <c r="C121" i="7"/>
  <c r="F121" i="7"/>
  <c r="E121" i="7"/>
  <c r="H121" i="7"/>
  <c r="I120" i="6"/>
  <c r="I121" i="5" l="1"/>
  <c r="F120" i="7" l="1"/>
  <c r="E120" i="7" l="1"/>
  <c r="H120" i="7"/>
  <c r="D120" i="7"/>
  <c r="G120" i="7"/>
  <c r="C120" i="7"/>
  <c r="I119" i="6"/>
  <c r="I120" i="5" l="1"/>
  <c r="D119" i="7"/>
  <c r="G119" i="7"/>
  <c r="H119" i="7" l="1"/>
  <c r="E119" i="7"/>
  <c r="C119" i="7"/>
  <c r="F119" i="7"/>
  <c r="I118" i="6"/>
  <c r="I119" i="5"/>
  <c r="F118" i="7" l="1"/>
  <c r="H118" i="7" l="1"/>
  <c r="D118" i="7"/>
  <c r="G118" i="7"/>
  <c r="C118" i="7"/>
  <c r="E118" i="7"/>
  <c r="I117" i="6"/>
  <c r="I118" i="5"/>
  <c r="G117" i="7" l="1"/>
  <c r="F117" i="7" l="1"/>
  <c r="E117" i="7"/>
  <c r="H117" i="7"/>
  <c r="D117" i="7"/>
  <c r="C117" i="7"/>
  <c r="I116" i="6"/>
  <c r="F116" i="7"/>
  <c r="E115" i="7" l="1"/>
  <c r="H115" i="7"/>
  <c r="D115" i="7"/>
  <c r="D116" i="7"/>
  <c r="E116" i="7"/>
  <c r="G116" i="7"/>
  <c r="G115" i="7"/>
  <c r="C115" i="7"/>
  <c r="F115" i="7"/>
  <c r="C116" i="7"/>
  <c r="H116" i="7"/>
  <c r="I117" i="5"/>
  <c r="I115" i="6"/>
  <c r="I114" i="6"/>
  <c r="I116" i="5" l="1"/>
  <c r="I115" i="5"/>
  <c r="C114" i="7"/>
  <c r="D114" i="7"/>
  <c r="E114" i="7"/>
  <c r="F114" i="7"/>
  <c r="G114" i="7"/>
  <c r="H114" i="7"/>
  <c r="I113" i="6" l="1"/>
  <c r="I114" i="5" l="1"/>
  <c r="C113" i="7"/>
  <c r="D113" i="7"/>
  <c r="E113" i="7"/>
  <c r="F113" i="7"/>
  <c r="G113" i="7"/>
  <c r="H113" i="7"/>
  <c r="I112" i="6" l="1"/>
  <c r="I113" i="5" l="1"/>
  <c r="C112" i="7"/>
  <c r="D112" i="7"/>
  <c r="E112" i="7"/>
  <c r="F112" i="7"/>
  <c r="G112" i="7"/>
  <c r="H112" i="7"/>
  <c r="I111" i="6" l="1"/>
  <c r="I112" i="5"/>
  <c r="C111" i="7" l="1"/>
  <c r="D111" i="7"/>
  <c r="E111" i="7"/>
  <c r="F111" i="7"/>
  <c r="G111" i="7"/>
  <c r="H111" i="7"/>
  <c r="I110" i="6" l="1"/>
  <c r="I111" i="5" l="1"/>
  <c r="I110" i="5" l="1"/>
  <c r="C110" i="7" l="1"/>
  <c r="D110" i="7"/>
  <c r="E110" i="7"/>
  <c r="F110" i="7"/>
  <c r="G110" i="7"/>
  <c r="H110" i="7"/>
  <c r="I109" i="6" l="1"/>
  <c r="C109" i="7" l="1"/>
  <c r="D109" i="7"/>
  <c r="E109" i="7"/>
  <c r="F109" i="7"/>
  <c r="G109" i="7"/>
  <c r="H109" i="7"/>
  <c r="I108" i="6" l="1"/>
  <c r="I109" i="5" l="1"/>
  <c r="C108" i="7" l="1"/>
  <c r="D108" i="7"/>
  <c r="E108" i="7"/>
  <c r="F108" i="7"/>
  <c r="G108" i="7"/>
  <c r="H108" i="7"/>
  <c r="I107" i="6" l="1"/>
  <c r="I108" i="5" l="1"/>
  <c r="C107" i="7" l="1"/>
  <c r="D107" i="7"/>
  <c r="E107" i="7"/>
  <c r="F107" i="7"/>
  <c r="G107" i="7"/>
  <c r="H107" i="7"/>
  <c r="I106" i="6" l="1"/>
  <c r="I107" i="5" l="1"/>
  <c r="I106" i="5" l="1"/>
  <c r="C106" i="7"/>
  <c r="D106" i="7"/>
  <c r="E106" i="7"/>
  <c r="F106" i="7"/>
  <c r="G106" i="7"/>
  <c r="H106" i="7"/>
  <c r="I105" i="6" l="1"/>
  <c r="C105" i="7" l="1"/>
  <c r="D105" i="7"/>
  <c r="E105" i="7"/>
  <c r="F105" i="7"/>
  <c r="G105" i="7"/>
  <c r="H105" i="7"/>
  <c r="I105" i="5" l="1"/>
  <c r="I104" i="6"/>
  <c r="I104" i="5" l="1"/>
  <c r="C104" i="7" l="1"/>
  <c r="D104" i="7"/>
  <c r="E104" i="7"/>
  <c r="F104" i="7"/>
  <c r="G104" i="7"/>
  <c r="H104" i="7"/>
  <c r="I103" i="6" l="1"/>
  <c r="I103" i="5" l="1"/>
  <c r="C103" i="7" l="1"/>
  <c r="D103" i="7"/>
  <c r="E103" i="7"/>
  <c r="F103" i="7"/>
  <c r="G103" i="7"/>
  <c r="H103" i="7"/>
  <c r="I102" i="6" l="1"/>
  <c r="D102" i="7" l="1"/>
  <c r="E102" i="7"/>
  <c r="F102" i="7"/>
  <c r="G102" i="7"/>
  <c r="H102" i="7"/>
  <c r="C102" i="7" l="1"/>
  <c r="I101" i="6"/>
  <c r="I102" i="5" l="1"/>
  <c r="I101" i="5" l="1"/>
  <c r="C101" i="7" l="1"/>
  <c r="D101" i="7"/>
  <c r="E101" i="7"/>
  <c r="F101" i="7"/>
  <c r="G101" i="7"/>
  <c r="H101" i="7"/>
  <c r="I100" i="6" l="1"/>
  <c r="C100" i="7" l="1"/>
  <c r="D100" i="7"/>
  <c r="E100" i="7"/>
  <c r="F100" i="7"/>
  <c r="G100" i="7"/>
  <c r="H100" i="7"/>
  <c r="I99" i="6" l="1"/>
  <c r="I100" i="5"/>
  <c r="I99" i="5" l="1"/>
  <c r="D99" i="7" l="1"/>
  <c r="E99" i="7"/>
  <c r="F99" i="7"/>
  <c r="G99" i="7"/>
  <c r="H99" i="7"/>
  <c r="C99" i="7" l="1"/>
  <c r="I98" i="6"/>
  <c r="I98" i="5" l="1"/>
  <c r="D98" i="7"/>
  <c r="E98" i="7"/>
  <c r="F98" i="7"/>
  <c r="G98" i="7"/>
  <c r="H98" i="7"/>
  <c r="C98" i="7" l="1"/>
  <c r="I97" i="6"/>
  <c r="I97" i="5" l="1"/>
  <c r="D97" i="7" l="1"/>
  <c r="E97" i="7"/>
  <c r="F97" i="7"/>
  <c r="G97" i="7"/>
  <c r="H97" i="7"/>
  <c r="C97" i="7" l="1"/>
  <c r="I96" i="6"/>
  <c r="I96" i="5" l="1"/>
  <c r="D96" i="7" l="1"/>
  <c r="E96" i="7"/>
  <c r="F96" i="7"/>
  <c r="G96" i="7"/>
  <c r="H96" i="7"/>
  <c r="C96" i="7" l="1"/>
  <c r="I95" i="6"/>
  <c r="I95" i="5" l="1"/>
  <c r="D95" i="7"/>
  <c r="E95" i="7"/>
  <c r="F95" i="7"/>
  <c r="G95" i="7"/>
  <c r="H95" i="7"/>
  <c r="C95" i="7" l="1"/>
  <c r="I94" i="6"/>
  <c r="I94" i="5" l="1"/>
  <c r="D94" i="7" l="1"/>
  <c r="E94" i="7"/>
  <c r="F94" i="7"/>
  <c r="G94" i="7"/>
  <c r="H94" i="7"/>
  <c r="C94" i="7" l="1"/>
  <c r="I93" i="6"/>
  <c r="E93" i="7" l="1"/>
  <c r="H93" i="7"/>
  <c r="D93" i="7"/>
  <c r="G93" i="7"/>
  <c r="F93" i="7"/>
  <c r="C93" i="7"/>
  <c r="I92" i="6"/>
  <c r="I93" i="5"/>
  <c r="D92" i="7"/>
  <c r="E92" i="7"/>
  <c r="F92" i="7"/>
  <c r="G92" i="7"/>
  <c r="H92" i="7"/>
  <c r="C92" i="7" l="1"/>
  <c r="I91" i="6"/>
  <c r="I92" i="5"/>
  <c r="I91" i="5" l="1"/>
  <c r="D91" i="7"/>
  <c r="C91" i="7" l="1"/>
  <c r="F91" i="7"/>
  <c r="G91" i="7"/>
  <c r="E91" i="7"/>
  <c r="H91" i="7"/>
  <c r="I90" i="6"/>
  <c r="D90" i="7" l="1"/>
  <c r="E90" i="7"/>
  <c r="F90" i="7"/>
  <c r="G90" i="7"/>
  <c r="H90" i="7"/>
  <c r="C90" i="7" l="1"/>
  <c r="I90" i="5"/>
  <c r="I89" i="6"/>
  <c r="C89" i="7" l="1"/>
  <c r="D89" i="7"/>
  <c r="H89" i="7"/>
  <c r="F89" i="7" l="1"/>
  <c r="E89" i="7"/>
  <c r="G89" i="7"/>
  <c r="I89" i="5"/>
  <c r="I88" i="6"/>
  <c r="I88" i="5" l="1"/>
  <c r="D88" i="7" l="1"/>
  <c r="E88" i="7"/>
  <c r="F88" i="7"/>
  <c r="G88" i="7"/>
  <c r="H88" i="7"/>
  <c r="C88" i="7" l="1"/>
  <c r="I87" i="6"/>
  <c r="F87" i="7" l="1"/>
  <c r="E87" i="7" l="1"/>
  <c r="H87" i="7"/>
  <c r="D87" i="7"/>
  <c r="G87" i="7"/>
  <c r="C87" i="7"/>
  <c r="I86" i="6"/>
  <c r="I87" i="5"/>
  <c r="I86" i="5" l="1"/>
  <c r="D86" i="7" l="1"/>
  <c r="E86" i="7"/>
  <c r="F86" i="7"/>
  <c r="G86" i="7"/>
  <c r="H86" i="7"/>
  <c r="C86" i="7" l="1"/>
  <c r="I85" i="6"/>
  <c r="E85" i="7" l="1"/>
  <c r="H85" i="7"/>
  <c r="D85" i="7"/>
  <c r="G85" i="7"/>
  <c r="C85" i="7"/>
  <c r="F85" i="7"/>
  <c r="I85" i="5"/>
  <c r="I84" i="6"/>
  <c r="I84" i="5" l="1"/>
  <c r="D84" i="7" l="1"/>
  <c r="E84" i="7"/>
  <c r="F84" i="7"/>
  <c r="G84" i="7"/>
  <c r="H84" i="7"/>
  <c r="C84" i="7" l="1"/>
  <c r="I83" i="6"/>
  <c r="H83" i="7" l="1"/>
  <c r="D83" i="7"/>
  <c r="G83" i="7"/>
  <c r="C83" i="7"/>
  <c r="F83" i="7"/>
  <c r="E83" i="7"/>
  <c r="I83" i="5"/>
  <c r="I82" i="6"/>
  <c r="I82" i="5" l="1"/>
  <c r="E82" i="7"/>
  <c r="F82" i="7"/>
  <c r="G82" i="7"/>
  <c r="H82" i="7"/>
  <c r="D82" i="7" l="1"/>
  <c r="C82" i="7"/>
  <c r="I81" i="6"/>
  <c r="G81" i="7" l="1"/>
  <c r="C81" i="7"/>
  <c r="F81" i="7"/>
  <c r="E81" i="7"/>
  <c r="H81" i="7"/>
  <c r="D81" i="7"/>
  <c r="I80" i="6"/>
  <c r="I81" i="5"/>
  <c r="I80" i="5" l="1"/>
  <c r="D80" i="7" l="1"/>
  <c r="H80" i="7"/>
  <c r="C80" i="7"/>
  <c r="G80" i="7"/>
  <c r="F80" i="7"/>
  <c r="E80" i="7"/>
  <c r="I79" i="6"/>
  <c r="H79" i="7" l="1"/>
  <c r="C79" i="7"/>
  <c r="F79" i="7"/>
  <c r="G79" i="7"/>
  <c r="E79" i="7"/>
  <c r="D79" i="7"/>
  <c r="I78" i="6"/>
  <c r="I79" i="5"/>
  <c r="I78" i="5" l="1"/>
  <c r="C78" i="7" l="1"/>
  <c r="F78" i="7"/>
  <c r="G78" i="7"/>
  <c r="E78" i="7"/>
  <c r="H78" i="7"/>
  <c r="D78" i="7"/>
  <c r="I77" i="6"/>
  <c r="I77" i="5" l="1"/>
  <c r="G77" i="7" l="1"/>
  <c r="C77" i="7"/>
  <c r="F77" i="7"/>
  <c r="E77" i="7"/>
  <c r="H77" i="7"/>
  <c r="D77" i="7"/>
  <c r="I76" i="6"/>
  <c r="I76" i="5" l="1"/>
  <c r="F76" i="7" l="1"/>
  <c r="E76" i="7"/>
  <c r="H76" i="7"/>
  <c r="D76" i="7"/>
  <c r="G76" i="7"/>
  <c r="C76" i="7"/>
  <c r="I75" i="6"/>
  <c r="H75" i="7" l="1"/>
  <c r="G75" i="7"/>
  <c r="F75" i="7"/>
  <c r="E75" i="7"/>
  <c r="D75" i="7"/>
  <c r="C75" i="7"/>
  <c r="I75" i="5"/>
  <c r="I74" i="6"/>
  <c r="I74" i="5" l="1"/>
  <c r="F74" i="7" l="1"/>
  <c r="E74" i="7"/>
  <c r="H74" i="7"/>
  <c r="D74" i="7"/>
  <c r="G74" i="7"/>
  <c r="C74" i="7"/>
  <c r="I73" i="6"/>
  <c r="I73" i="5" l="1"/>
  <c r="C73" i="7" l="1"/>
  <c r="E73" i="7"/>
  <c r="F73" i="7"/>
  <c r="G73" i="7" l="1"/>
  <c r="H73" i="7"/>
  <c r="D73" i="7"/>
  <c r="I72" i="6"/>
  <c r="E72" i="7" l="1"/>
  <c r="F72" i="7"/>
  <c r="C72" i="7" l="1"/>
  <c r="H72" i="7"/>
  <c r="G72" i="7"/>
  <c r="D72" i="7"/>
  <c r="I71" i="6"/>
  <c r="I72" i="5" l="1"/>
  <c r="I71" i="5" l="1"/>
  <c r="D71" i="7" l="1"/>
  <c r="E71" i="7"/>
  <c r="G71" i="7"/>
  <c r="H71" i="7"/>
  <c r="C71" i="7" l="1"/>
  <c r="F71" i="7"/>
  <c r="I70" i="6"/>
  <c r="I70" i="5" l="1"/>
  <c r="F70" i="7" l="1"/>
  <c r="H70" i="7"/>
  <c r="C70" i="7" l="1"/>
  <c r="G70" i="7"/>
  <c r="E70" i="7"/>
  <c r="D70" i="7"/>
  <c r="I69" i="6"/>
  <c r="D69" i="7" l="1"/>
  <c r="E69" i="7"/>
  <c r="F69" i="7"/>
  <c r="G69" i="7" l="1"/>
  <c r="C69" i="7"/>
  <c r="H69" i="7"/>
  <c r="I69" i="5"/>
  <c r="I68" i="6"/>
  <c r="I68" i="5" l="1"/>
  <c r="C68" i="7" l="1"/>
  <c r="G68" i="7"/>
  <c r="H68" i="7"/>
  <c r="F68" i="7" l="1"/>
  <c r="E68" i="7"/>
  <c r="D68" i="7"/>
  <c r="I67" i="6"/>
  <c r="C67" i="7" l="1"/>
  <c r="D67" i="7"/>
  <c r="E67" i="7"/>
  <c r="F67" i="7"/>
  <c r="G67" i="7"/>
  <c r="I67" i="5" l="1"/>
  <c r="H67" i="7"/>
  <c r="I66" i="6"/>
  <c r="C66" i="7"/>
  <c r="D66" i="7"/>
  <c r="F66" i="7"/>
  <c r="G66" i="7"/>
  <c r="H66" i="7"/>
  <c r="E66" i="7" l="1"/>
  <c r="I65" i="6"/>
  <c r="I66" i="5"/>
  <c r="C65" i="7" l="1"/>
  <c r="E65" i="7"/>
  <c r="H65" i="7" l="1"/>
  <c r="G65" i="7"/>
  <c r="F65" i="7"/>
  <c r="D65" i="7"/>
  <c r="I64" i="6"/>
  <c r="C64" i="7"/>
  <c r="D64" i="7"/>
  <c r="F64" i="7"/>
  <c r="G64" i="7"/>
  <c r="H64" i="7"/>
  <c r="I63" i="6" l="1"/>
  <c r="E64" i="7"/>
  <c r="I65" i="5"/>
  <c r="I64" i="5"/>
  <c r="D63" i="7"/>
  <c r="E63" i="7"/>
  <c r="F63" i="7"/>
  <c r="G63" i="7"/>
  <c r="H63" i="7"/>
  <c r="C63" i="7" l="1"/>
  <c r="I62" i="6"/>
  <c r="I63" i="5"/>
  <c r="C62" i="7"/>
  <c r="E62" i="7"/>
  <c r="I61" i="6" l="1"/>
  <c r="H62" i="7"/>
  <c r="G62" i="7"/>
  <c r="F62" i="7"/>
  <c r="D62" i="7"/>
  <c r="I62" i="5" l="1"/>
  <c r="I61" i="5"/>
  <c r="D61" i="7"/>
  <c r="F61" i="7"/>
  <c r="G61" i="7"/>
  <c r="H61" i="7"/>
  <c r="E61" i="7" l="1"/>
  <c r="C61" i="7"/>
  <c r="I60" i="6"/>
  <c r="E60" i="7"/>
  <c r="H60" i="7" l="1"/>
  <c r="G60" i="7"/>
  <c r="F60" i="7"/>
  <c r="D60" i="7"/>
  <c r="C60" i="7"/>
  <c r="I59" i="6"/>
  <c r="I60" i="5"/>
  <c r="I59" i="5" l="1"/>
  <c r="C59" i="7"/>
  <c r="D59" i="7"/>
  <c r="E59" i="7"/>
  <c r="F59" i="7"/>
  <c r="G59" i="7"/>
  <c r="H59" i="7"/>
  <c r="I58" i="6" l="1"/>
  <c r="D58" i="7"/>
  <c r="I57" i="6" l="1"/>
  <c r="C58" i="7"/>
  <c r="H58" i="7"/>
  <c r="G58" i="7"/>
  <c r="F58" i="7"/>
  <c r="E58" i="7"/>
  <c r="I58" i="5"/>
  <c r="E57" i="7"/>
  <c r="F57" i="7"/>
  <c r="G57" i="7"/>
  <c r="H57" i="7"/>
  <c r="D57" i="7" l="1"/>
  <c r="C57" i="7"/>
  <c r="I56" i="6"/>
  <c r="I57" i="5"/>
  <c r="D56" i="7"/>
  <c r="E56" i="7"/>
  <c r="F56" i="7"/>
  <c r="H56" i="7" l="1"/>
  <c r="G56" i="7"/>
  <c r="C56" i="7"/>
  <c r="I55" i="6"/>
  <c r="E55" i="7"/>
  <c r="H55" i="7" l="1"/>
  <c r="G55" i="7"/>
  <c r="D55" i="7"/>
  <c r="F55" i="7"/>
  <c r="C55" i="7"/>
  <c r="I54" i="6"/>
  <c r="I56" i="5"/>
  <c r="F3" i="7" l="1"/>
  <c r="D4" i="7"/>
  <c r="H4" i="7"/>
  <c r="F5" i="7"/>
  <c r="D6" i="7"/>
  <c r="H6" i="7"/>
  <c r="F7" i="7"/>
  <c r="D8" i="7"/>
  <c r="H8" i="7"/>
  <c r="F9" i="7"/>
  <c r="D10" i="7"/>
  <c r="H10" i="7"/>
  <c r="F11" i="7"/>
  <c r="D12" i="7"/>
  <c r="H12" i="7"/>
  <c r="F13" i="7"/>
  <c r="D14" i="7"/>
  <c r="H14" i="7"/>
  <c r="F15" i="7"/>
  <c r="D16" i="7"/>
  <c r="H16" i="7"/>
  <c r="F17" i="7"/>
  <c r="D18" i="7"/>
  <c r="H18" i="7"/>
  <c r="F19" i="7"/>
  <c r="D20" i="7"/>
  <c r="H20" i="7"/>
  <c r="F21" i="7"/>
  <c r="D22" i="7"/>
  <c r="H22" i="7"/>
  <c r="F23" i="7"/>
  <c r="D24" i="7"/>
  <c r="H24" i="7"/>
  <c r="F25" i="7"/>
  <c r="D26" i="7"/>
  <c r="H26" i="7"/>
  <c r="F27" i="7"/>
  <c r="D28" i="7"/>
  <c r="H28" i="7"/>
  <c r="F29" i="7"/>
  <c r="D30" i="7"/>
  <c r="H30" i="7"/>
  <c r="F31" i="7"/>
  <c r="D32" i="7"/>
  <c r="H32" i="7"/>
  <c r="F33" i="7"/>
  <c r="F35" i="7"/>
  <c r="D34" i="7"/>
  <c r="H34" i="7"/>
  <c r="D36" i="7"/>
  <c r="H36" i="7"/>
  <c r="F37" i="7"/>
  <c r="D38" i="7"/>
  <c r="H38" i="7"/>
  <c r="F39" i="7"/>
  <c r="D40" i="7"/>
  <c r="H40" i="7"/>
  <c r="F41" i="7"/>
  <c r="D42" i="7"/>
  <c r="H42" i="7"/>
  <c r="F43" i="7"/>
  <c r="D44" i="7"/>
  <c r="H44" i="7"/>
  <c r="D46" i="7"/>
  <c r="H46" i="7"/>
  <c r="F47" i="7"/>
  <c r="D48" i="7"/>
  <c r="H48" i="7"/>
  <c r="F49" i="7"/>
  <c r="D50" i="7"/>
  <c r="H50" i="7"/>
  <c r="F51" i="7"/>
  <c r="D52" i="7"/>
  <c r="H52" i="7"/>
  <c r="F53" i="7"/>
  <c r="F54" i="7"/>
  <c r="G3" i="7"/>
  <c r="E4" i="7"/>
  <c r="G5" i="7"/>
  <c r="E6" i="7"/>
  <c r="G7" i="7"/>
  <c r="E8" i="7"/>
  <c r="G9" i="7"/>
  <c r="E10" i="7"/>
  <c r="G11" i="7"/>
  <c r="E12" i="7"/>
  <c r="G13" i="7"/>
  <c r="E14" i="7"/>
  <c r="G15" i="7"/>
  <c r="E16" i="7"/>
  <c r="G17" i="7"/>
  <c r="E18" i="7"/>
  <c r="G19" i="7"/>
  <c r="E20" i="7"/>
  <c r="G21" i="7"/>
  <c r="E22" i="7"/>
  <c r="G23" i="7"/>
  <c r="E24" i="7"/>
  <c r="G25" i="7"/>
  <c r="E26" i="7"/>
  <c r="G27" i="7"/>
  <c r="E28" i="7"/>
  <c r="G29" i="7"/>
  <c r="E30" i="7"/>
  <c r="G31" i="7"/>
  <c r="E32" i="7"/>
  <c r="G33" i="7"/>
  <c r="E34" i="7"/>
  <c r="G35" i="7"/>
  <c r="E36" i="7"/>
  <c r="G37" i="7"/>
  <c r="E38" i="7"/>
  <c r="G39" i="7"/>
  <c r="E40" i="7"/>
  <c r="G41" i="7"/>
  <c r="E42" i="7"/>
  <c r="G43" i="7"/>
  <c r="E44" i="7"/>
  <c r="E46" i="7"/>
  <c r="G47" i="7"/>
  <c r="E48" i="7"/>
  <c r="G49" i="7"/>
  <c r="E50" i="7"/>
  <c r="G51" i="7"/>
  <c r="E52" i="7"/>
  <c r="G53" i="7"/>
  <c r="G54" i="7"/>
  <c r="D3" i="7"/>
  <c r="H3" i="7"/>
  <c r="F4" i="7"/>
  <c r="D5" i="7"/>
  <c r="H5" i="7"/>
  <c r="F6" i="7"/>
  <c r="D7" i="7"/>
  <c r="H7" i="7"/>
  <c r="F8" i="7"/>
  <c r="D9" i="7"/>
  <c r="H9" i="7"/>
  <c r="F10" i="7"/>
  <c r="D11" i="7"/>
  <c r="H11" i="7"/>
  <c r="F12" i="7"/>
  <c r="D13" i="7"/>
  <c r="H13" i="7"/>
  <c r="F14" i="7"/>
  <c r="D15" i="7"/>
  <c r="H15" i="7"/>
  <c r="F16" i="7"/>
  <c r="D17" i="7"/>
  <c r="H17" i="7"/>
  <c r="F18" i="7"/>
  <c r="D19" i="7"/>
  <c r="H19" i="7"/>
  <c r="F20" i="7"/>
  <c r="D21" i="7"/>
  <c r="H21" i="7"/>
  <c r="F22" i="7"/>
  <c r="D23" i="7"/>
  <c r="H23" i="7"/>
  <c r="F24" i="7"/>
  <c r="D25" i="7"/>
  <c r="H25" i="7"/>
  <c r="F26" i="7"/>
  <c r="D27" i="7"/>
  <c r="H27" i="7"/>
  <c r="F28" i="7"/>
  <c r="D29" i="7"/>
  <c r="H29" i="7"/>
  <c r="F30" i="7"/>
  <c r="D31" i="7"/>
  <c r="H31" i="7"/>
  <c r="F32" i="7"/>
  <c r="D33" i="7"/>
  <c r="H33" i="7"/>
  <c r="F34" i="7"/>
  <c r="D35" i="7"/>
  <c r="H35" i="7"/>
  <c r="F36" i="7"/>
  <c r="D37" i="7"/>
  <c r="H37" i="7"/>
  <c r="F38" i="7"/>
  <c r="D39" i="7"/>
  <c r="H39" i="7"/>
  <c r="F40" i="7"/>
  <c r="D41" i="7"/>
  <c r="H41" i="7"/>
  <c r="F42" i="7"/>
  <c r="D43" i="7"/>
  <c r="H43" i="7"/>
  <c r="F44" i="7"/>
  <c r="F46" i="7"/>
  <c r="H47" i="7"/>
  <c r="F48" i="7"/>
  <c r="D49" i="7"/>
  <c r="H49" i="7"/>
  <c r="F50" i="7"/>
  <c r="D51" i="7"/>
  <c r="H51" i="7"/>
  <c r="F52" i="7"/>
  <c r="D53" i="7"/>
  <c r="H53" i="7"/>
  <c r="D54" i="7"/>
  <c r="I2" i="6"/>
  <c r="E3" i="7"/>
  <c r="G4" i="7"/>
  <c r="E5" i="7"/>
  <c r="G6" i="7"/>
  <c r="E7" i="7"/>
  <c r="G8" i="7"/>
  <c r="E9" i="7"/>
  <c r="G10" i="7"/>
  <c r="E11" i="7"/>
  <c r="G12" i="7"/>
  <c r="E13" i="7"/>
  <c r="G14" i="7"/>
  <c r="E15" i="7"/>
  <c r="G16" i="7"/>
  <c r="E17" i="7"/>
  <c r="G18" i="7"/>
  <c r="E19" i="7"/>
  <c r="G20" i="7"/>
  <c r="E21" i="7"/>
  <c r="G22" i="7"/>
  <c r="E23" i="7"/>
  <c r="G24" i="7"/>
  <c r="E25" i="7"/>
  <c r="G26" i="7"/>
  <c r="E27" i="7"/>
  <c r="G28" i="7"/>
  <c r="E29" i="7"/>
  <c r="G30" i="7"/>
  <c r="E31" i="7"/>
  <c r="G32" i="7"/>
  <c r="E33" i="7"/>
  <c r="G34" i="7"/>
  <c r="E35" i="7"/>
  <c r="G36" i="7"/>
  <c r="E37" i="7"/>
  <c r="G38" i="7"/>
  <c r="E39" i="7"/>
  <c r="G40" i="7"/>
  <c r="E41" i="7"/>
  <c r="G42" i="7"/>
  <c r="E43" i="7"/>
  <c r="G44" i="7"/>
  <c r="G46" i="7"/>
  <c r="E47" i="7"/>
  <c r="G48" i="7"/>
  <c r="E49" i="7"/>
  <c r="G50" i="7"/>
  <c r="E51" i="7"/>
  <c r="G52" i="7"/>
  <c r="H54" i="7"/>
  <c r="I3" i="6"/>
  <c r="C3" i="7"/>
  <c r="C4" i="7"/>
  <c r="I4" i="6"/>
  <c r="C5" i="7"/>
  <c r="I5" i="6"/>
  <c r="C6" i="7"/>
  <c r="I6" i="6"/>
  <c r="I7" i="6"/>
  <c r="C7" i="7"/>
  <c r="I8" i="6"/>
  <c r="C8" i="7"/>
  <c r="I9" i="6"/>
  <c r="C9" i="7"/>
  <c r="C10" i="7"/>
  <c r="I10" i="6"/>
  <c r="I11" i="6"/>
  <c r="C11" i="7"/>
  <c r="C12" i="7"/>
  <c r="I12" i="6"/>
  <c r="I13" i="6"/>
  <c r="C13" i="7"/>
  <c r="I14" i="6"/>
  <c r="C14" i="7"/>
  <c r="C15" i="7"/>
  <c r="I15" i="6"/>
  <c r="I16" i="6"/>
  <c r="C16" i="7"/>
  <c r="C17" i="7"/>
  <c r="I17" i="6"/>
  <c r="C18" i="7"/>
  <c r="I18" i="6"/>
  <c r="I19" i="6"/>
  <c r="C19" i="7"/>
  <c r="I20" i="6"/>
  <c r="C20" i="7"/>
  <c r="I21" i="6"/>
  <c r="C21" i="7"/>
  <c r="C22" i="7"/>
  <c r="I22" i="6"/>
  <c r="C23" i="7"/>
  <c r="I23" i="6"/>
  <c r="I24" i="6"/>
  <c r="C24" i="7"/>
  <c r="I25" i="6"/>
  <c r="C25" i="7"/>
  <c r="C26" i="7"/>
  <c r="I26" i="6"/>
  <c r="C27" i="7"/>
  <c r="I27" i="6"/>
  <c r="C28" i="7"/>
  <c r="I28" i="6"/>
  <c r="I29" i="6"/>
  <c r="C29" i="7"/>
  <c r="I30" i="6"/>
  <c r="C30" i="7"/>
  <c r="C31" i="7"/>
  <c r="I31" i="6"/>
  <c r="C32" i="7"/>
  <c r="I32" i="6"/>
  <c r="I33" i="6"/>
  <c r="C33" i="7"/>
  <c r="I34" i="6"/>
  <c r="C34" i="7"/>
  <c r="C35" i="7"/>
  <c r="I35" i="6"/>
  <c r="C36" i="7"/>
  <c r="I36" i="6"/>
  <c r="C37" i="7"/>
  <c r="I37" i="6"/>
  <c r="C38" i="7"/>
  <c r="I38" i="6"/>
  <c r="I39" i="6"/>
  <c r="C39" i="7"/>
  <c r="C40" i="7"/>
  <c r="I40" i="6"/>
  <c r="I41" i="6"/>
  <c r="C41" i="7"/>
  <c r="C42" i="7"/>
  <c r="I42" i="6"/>
  <c r="I43" i="6"/>
  <c r="C43" i="7"/>
  <c r="I44" i="6"/>
  <c r="C44" i="7"/>
  <c r="C45" i="7"/>
  <c r="I45" i="6"/>
  <c r="I46" i="6"/>
  <c r="C46" i="7"/>
  <c r="I47" i="6"/>
  <c r="C47" i="7"/>
  <c r="I48" i="6"/>
  <c r="C48" i="7"/>
  <c r="C49" i="7"/>
  <c r="I49" i="6"/>
  <c r="I50" i="6"/>
  <c r="C50" i="7"/>
  <c r="I51" i="6"/>
  <c r="C51" i="7"/>
  <c r="I52" i="6"/>
  <c r="C52" i="7"/>
  <c r="C54" i="7"/>
  <c r="C53" i="7"/>
  <c r="I53" i="6"/>
  <c r="E54" i="7"/>
  <c r="E53" i="7"/>
  <c r="I55" i="5"/>
  <c r="I6" i="5" l="1"/>
  <c r="I11" i="5"/>
  <c r="I10" i="5"/>
  <c r="I26" i="5"/>
  <c r="I42" i="5"/>
  <c r="I31" i="5"/>
  <c r="I4" i="5"/>
  <c r="I7" i="5"/>
  <c r="I20" i="5"/>
  <c r="I28" i="5"/>
  <c r="I33" i="5"/>
  <c r="I39" i="5"/>
  <c r="I44" i="5"/>
  <c r="I49" i="5"/>
  <c r="I8" i="5"/>
  <c r="I34" i="5"/>
  <c r="I47" i="5"/>
  <c r="I50" i="5"/>
  <c r="I14" i="5"/>
  <c r="I22" i="5"/>
  <c r="I38" i="5"/>
  <c r="I12" i="5"/>
  <c r="I5" i="5"/>
  <c r="I13" i="5"/>
  <c r="I24" i="5"/>
  <c r="I54" i="5"/>
  <c r="I30" i="5"/>
  <c r="I46" i="5"/>
  <c r="I15" i="5"/>
  <c r="I23" i="5"/>
  <c r="I2" i="5"/>
  <c r="I18" i="5"/>
  <c r="I43" i="5"/>
  <c r="I48" i="5"/>
  <c r="I19" i="5"/>
  <c r="I3" i="5"/>
  <c r="I9" i="5"/>
  <c r="I17" i="5"/>
  <c r="I25" i="5"/>
  <c r="I36" i="5"/>
  <c r="I41" i="5"/>
  <c r="I52" i="5"/>
  <c r="I16" i="5"/>
  <c r="I21" i="5"/>
  <c r="I27" i="5"/>
  <c r="I29" i="5"/>
  <c r="I32" i="5"/>
  <c r="I35" i="5"/>
  <c r="I37" i="5"/>
  <c r="I40" i="5"/>
  <c r="I45" i="5"/>
  <c r="I51" i="5"/>
  <c r="I53" i="5"/>
</calcChain>
</file>

<file path=xl/sharedStrings.xml><?xml version="1.0" encoding="utf-8"?>
<sst xmlns="http://schemas.openxmlformats.org/spreadsheetml/2006/main" count="377" uniqueCount="86">
  <si>
    <t>A00-A04</t>
  </si>
  <si>
    <t>A05-A14</t>
  </si>
  <si>
    <t>A15-A34</t>
  </si>
  <si>
    <t>A35-A59</t>
  </si>
  <si>
    <t>A60-A79</t>
  </si>
  <si>
    <t>A80+</t>
  </si>
  <si>
    <t>Week</t>
  </si>
  <si>
    <t>Total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</si>
  <si>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</si>
  <si>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</si>
  <si>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</si>
  <si>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</si>
  <si>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</si>
  <si>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</si>
  <si>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</si>
  <si>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</si>
  <si>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</si>
  <si>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</si>
  <si>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</si>
  <si>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</si>
  <si>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</si>
  <si>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</si>
  <si>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</si>
  <si>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</si>
  <si>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</si>
  <si>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</si>
  <si>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</si>
  <si>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</si>
  <si>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</si>
  <si>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</si>
  <si>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</si>
  <si>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</si>
  <si>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</si>
  <si>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</si>
  <si>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</si>
  <si>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</si>
  <si>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</si>
  <si>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</si>
  <si>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</si>
  <si>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</si>
  <si>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</si>
  <si>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</si>
  <si>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</si>
  <si>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</si>
  <si>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</si>
  <si>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</si>
  <si>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</si>
  <si>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</si>
  <si>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</si>
  <si>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</si>
  <si>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</si>
  <si>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</si>
  <si>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</si>
  <si>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</si>
  <si>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</si>
  <si>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</si>
  <si>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</si>
  <si>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</si>
  <si>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</si>
  <si>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</si>
  <si>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</si>
  <si>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</t>
  </si>
  <si>
    <t>2</t>
  </si>
  <si>
    <t>3</t>
  </si>
  <si>
    <t>4</t>
  </si>
  <si>
    <t>5</t>
  </si>
  <si>
    <t>6</t>
  </si>
  <si>
    <t>Year</t>
  </si>
  <si>
    <t>A00..04</t>
  </si>
  <si>
    <t>A05..09</t>
  </si>
  <si>
    <t>A10..14</t>
  </si>
  <si>
    <t>A15..19</t>
  </si>
  <si>
    <t>A20..24</t>
  </si>
  <si>
    <t>A25..29</t>
  </si>
  <si>
    <t>A30..34</t>
  </si>
  <si>
    <t>A35..39</t>
  </si>
  <si>
    <t>A40..44</t>
  </si>
  <si>
    <t>A45..49</t>
  </si>
  <si>
    <t>A50..54</t>
  </si>
  <si>
    <t>A55..59</t>
  </si>
  <si>
    <t>A60..64</t>
  </si>
  <si>
    <t>A65..69</t>
  </si>
  <si>
    <t>A70..74</t>
  </si>
  <si>
    <t>A75..79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</si>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</sst>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FFFFFF"/>
      <name val="Arial"/>
      <family val="2"/>
    </font>
    <font>
      <sz val="13"/>
      <color theme="1"/>
      <name val="Arial"/>
      <family val="2"/>
    </font>
    <font>
      <sz val="12"/>
      <color rgb="FF32323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0" fontId="2" fillId="0" borderId="0" xfId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1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Fill="1"/>
    <xf numFmtId="11" fontId="0" fillId="0" borderId="0" xfId="0" applyNumberFormat="1"/>
    <xf numFmtId="0" fontId="2" fillId="0" borderId="0" xfId="1" applyFill="1"/>
    <xf numFmtId="0" fontId="2" fillId="0" borderId="0" xfId="1" applyFont="1" applyFill="1"/>
    <xf numFmtId="49" fontId="5" fillId="0" borderId="0" xfId="0" applyNumberFormat="1" applyFont="1" applyAlignment="1">
      <alignment horizontal="right"/>
    </xf>
    <xf numFmtId="2" fontId="6" fillId="0" borderId="0" xfId="1" applyNumberFormat="1" applyFont="1" applyAlignment="1">
      <alignment horizontal="right"/>
    </xf>
    <xf numFmtId="2" fontId="6" fillId="0" borderId="0" xfId="1" applyNumberFormat="1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0" fillId="0" borderId="0" xfId="0" applyNumberFormat="1" applyFill="1"/>
    <xf numFmtId="11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7" fontId="0" fillId="0" borderId="0" xfId="0" applyNumberFormat="1"/>
    <xf numFmtId="14" fontId="7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49" fontId="8" fillId="0" borderId="0" xfId="0" applyNumberFormat="1" applyFont="1" applyAlignment="1">
      <alignment horizontal="right"/>
    </xf>
    <xf numFmtId="0" fontId="9" fillId="0" borderId="0" xfId="0" applyFont="1"/>
    <xf numFmtId="14" fontId="10" fillId="0" borderId="0" xfId="0" applyNumberFormat="1" applyFont="1"/>
    <xf numFmtId="14" fontId="2" fillId="0" borderId="0" xfId="0" applyNumberFormat="1" applyFont="1"/>
    <xf numFmtId="17" fontId="4" fillId="0" borderId="0" xfId="0" applyNumberFormat="1" applyFont="1"/>
    <xf numFmtId="0" fontId="0" fillId="3" borderId="0" xfId="0" applyFill="1"/>
    <xf numFmtId="1" fontId="0" fillId="3" borderId="0" xfId="0" applyNumberFormat="1" applyFill="1"/>
    <xf numFmtId="0" fontId="4" fillId="0" borderId="0" xfId="0" applyFont="1" applyFill="1" applyAlignment="1">
      <alignment horizontal="center"/>
    </xf>
    <xf numFmtId="165" fontId="0" fillId="0" borderId="0" xfId="0" applyNumberFormat="1" applyFill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12" fillId="0" borderId="0" xfId="0" applyFont="1"/>
    <xf numFmtId="0" fontId="0" fillId="0" borderId="0" xfId="0" applyFill="1" applyAlignment="1">
      <alignment horizontal="center"/>
    </xf>
  </cellXfs>
  <cellStyles count="2">
    <cellStyle name="Normal" xfId="0" builtinId="0"/>
    <cellStyle name="Standard 2 2" xfId="1" xr:uid="{600A8A45-1818-2C4F-AC47-0DDE09B82A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KI_EuroH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ce"/>
      <sheetName val="CumDeath"/>
      <sheetName val="Case"/>
      <sheetName val="Dead"/>
      <sheetName val="Divi"/>
      <sheetName val="ICU"/>
      <sheetName val="Sheet1"/>
    </sheetNames>
    <sheetDataSet>
      <sheetData sheetId="0"/>
      <sheetData sheetId="1"/>
      <sheetData sheetId="2">
        <row r="6">
          <cell r="B6">
            <v>31</v>
          </cell>
        </row>
        <row r="468">
          <cell r="H468">
            <v>558</v>
          </cell>
        </row>
        <row r="469">
          <cell r="H469">
            <v>213</v>
          </cell>
        </row>
        <row r="470">
          <cell r="H470">
            <v>446</v>
          </cell>
        </row>
        <row r="471">
          <cell r="H471">
            <v>990</v>
          </cell>
        </row>
        <row r="472">
          <cell r="H472">
            <v>979</v>
          </cell>
        </row>
        <row r="473">
          <cell r="H473">
            <v>958</v>
          </cell>
        </row>
        <row r="474">
          <cell r="H474">
            <v>957</v>
          </cell>
        </row>
        <row r="475">
          <cell r="H475">
            <v>745</v>
          </cell>
        </row>
        <row r="476">
          <cell r="H476">
            <v>325</v>
          </cell>
        </row>
        <row r="477">
          <cell r="H477">
            <v>648</v>
          </cell>
        </row>
        <row r="478">
          <cell r="H478">
            <v>1548</v>
          </cell>
        </row>
        <row r="479">
          <cell r="H479">
            <v>1644</v>
          </cell>
        </row>
        <row r="480">
          <cell r="H480">
            <v>1457</v>
          </cell>
        </row>
        <row r="481">
          <cell r="H481">
            <v>1610</v>
          </cell>
        </row>
        <row r="482">
          <cell r="H482">
            <v>1294</v>
          </cell>
        </row>
        <row r="483">
          <cell r="H483">
            <v>546</v>
          </cell>
        </row>
        <row r="484">
          <cell r="H484">
            <v>1184</v>
          </cell>
        </row>
        <row r="485">
          <cell r="H485">
            <v>2207</v>
          </cell>
        </row>
        <row r="486">
          <cell r="H486">
            <v>1902</v>
          </cell>
        </row>
        <row r="487">
          <cell r="H487">
            <v>2102</v>
          </cell>
        </row>
        <row r="488">
          <cell r="H488">
            <v>1917</v>
          </cell>
        </row>
        <row r="489">
          <cell r="H489">
            <v>1387</v>
          </cell>
        </row>
        <row r="490">
          <cell r="H490">
            <v>957</v>
          </cell>
        </row>
        <row r="491">
          <cell r="H491">
            <v>1547</v>
          </cell>
        </row>
        <row r="492">
          <cell r="H492">
            <v>2769</v>
          </cell>
        </row>
        <row r="493">
          <cell r="H493">
            <v>3143</v>
          </cell>
        </row>
        <row r="494">
          <cell r="H494">
            <v>2456</v>
          </cell>
        </row>
        <row r="495">
          <cell r="H495">
            <v>2399</v>
          </cell>
        </row>
        <row r="496">
          <cell r="H496">
            <v>2094</v>
          </cell>
        </row>
        <row r="497">
          <cell r="H497">
            <v>847</v>
          </cell>
        </row>
        <row r="498">
          <cell r="H498">
            <v>1776</v>
          </cell>
        </row>
        <row r="499">
          <cell r="H499">
            <v>3572</v>
          </cell>
        </row>
        <row r="500">
          <cell r="H500">
            <v>3536</v>
          </cell>
        </row>
        <row r="501">
          <cell r="H501">
            <v>3457</v>
          </cell>
        </row>
        <row r="502">
          <cell r="H502">
            <v>3205</v>
          </cell>
        </row>
        <row r="503">
          <cell r="H503">
            <v>3122</v>
          </cell>
        </row>
        <row r="504">
          <cell r="H504">
            <v>1181</v>
          </cell>
        </row>
        <row r="505">
          <cell r="H505">
            <v>2482</v>
          </cell>
        </row>
        <row r="506">
          <cell r="H506">
            <v>5005</v>
          </cell>
        </row>
        <row r="507">
          <cell r="H507">
            <v>5649</v>
          </cell>
        </row>
        <row r="508">
          <cell r="H508">
            <v>5594</v>
          </cell>
        </row>
        <row r="509">
          <cell r="H509">
            <v>5638</v>
          </cell>
        </row>
        <row r="510">
          <cell r="H510">
            <v>4722</v>
          </cell>
        </row>
        <row r="511">
          <cell r="H511">
            <v>2124</v>
          </cell>
        </row>
        <row r="512">
          <cell r="H512">
            <v>3912</v>
          </cell>
        </row>
        <row r="513">
          <cell r="H513">
            <v>8308</v>
          </cell>
        </row>
        <row r="514">
          <cell r="H514">
            <v>8405</v>
          </cell>
        </row>
        <row r="515">
          <cell r="H515">
            <v>9280</v>
          </cell>
        </row>
        <row r="516">
          <cell r="H516">
            <v>8085</v>
          </cell>
        </row>
        <row r="517">
          <cell r="H517">
            <v>7041</v>
          </cell>
        </row>
        <row r="518">
          <cell r="H518">
            <v>3666</v>
          </cell>
        </row>
        <row r="519">
          <cell r="H519">
            <v>5760</v>
          </cell>
        </row>
        <row r="520">
          <cell r="H520">
            <v>11568</v>
          </cell>
        </row>
        <row r="521">
          <cell r="H521">
            <v>12611</v>
          </cell>
        </row>
        <row r="522">
          <cell r="H522">
            <v>12023</v>
          </cell>
        </row>
        <row r="523">
          <cell r="H523">
            <v>10292</v>
          </cell>
        </row>
        <row r="524">
          <cell r="H524">
            <v>8415</v>
          </cell>
        </row>
        <row r="525">
          <cell r="H525">
            <v>4551</v>
          </cell>
        </row>
        <row r="526">
          <cell r="H526">
            <v>5749</v>
          </cell>
        </row>
        <row r="527">
          <cell r="H527">
            <v>13516</v>
          </cell>
        </row>
        <row r="528">
          <cell r="H528">
            <v>13713</v>
          </cell>
        </row>
        <row r="529">
          <cell r="H529">
            <v>14249</v>
          </cell>
        </row>
        <row r="530">
          <cell r="H530">
            <v>10818</v>
          </cell>
        </row>
        <row r="531">
          <cell r="H531">
            <v>10438</v>
          </cell>
        </row>
        <row r="532">
          <cell r="H532">
            <v>4746</v>
          </cell>
        </row>
        <row r="533">
          <cell r="H533">
            <v>6753</v>
          </cell>
        </row>
        <row r="534">
          <cell r="H534">
            <v>13562</v>
          </cell>
        </row>
        <row r="535">
          <cell r="H535">
            <v>15420</v>
          </cell>
        </row>
        <row r="536">
          <cell r="H536">
            <v>12981</v>
          </cell>
        </row>
        <row r="537">
          <cell r="H537">
            <v>11227</v>
          </cell>
        </row>
        <row r="538">
          <cell r="H538">
            <v>7333</v>
          </cell>
        </row>
        <row r="539">
          <cell r="H539">
            <v>5511</v>
          </cell>
        </row>
        <row r="540">
          <cell r="H540">
            <v>6323</v>
          </cell>
        </row>
        <row r="541">
          <cell r="H541">
            <v>12443</v>
          </cell>
        </row>
        <row r="542">
          <cell r="H542">
            <v>12930</v>
          </cell>
        </row>
        <row r="543">
          <cell r="H543">
            <v>11024</v>
          </cell>
        </row>
        <row r="544">
          <cell r="H544">
            <v>8866</v>
          </cell>
        </row>
        <row r="545">
          <cell r="H545">
            <v>7324</v>
          </cell>
        </row>
        <row r="546">
          <cell r="H546">
            <v>3736</v>
          </cell>
        </row>
        <row r="547">
          <cell r="H547">
            <v>4682</v>
          </cell>
        </row>
        <row r="548">
          <cell r="H548">
            <v>10476</v>
          </cell>
        </row>
        <row r="549">
          <cell r="H549">
            <v>10833</v>
          </cell>
        </row>
        <row r="550">
          <cell r="H550">
            <v>9728</v>
          </cell>
        </row>
        <row r="551">
          <cell r="H551">
            <v>7205</v>
          </cell>
        </row>
        <row r="552">
          <cell r="H552">
            <v>7769</v>
          </cell>
        </row>
        <row r="553">
          <cell r="H553">
            <v>3018</v>
          </cell>
        </row>
        <row r="554">
          <cell r="H554">
            <v>4207</v>
          </cell>
        </row>
        <row r="555">
          <cell r="H555">
            <v>11793</v>
          </cell>
        </row>
        <row r="556">
          <cell r="H556">
            <v>12151</v>
          </cell>
        </row>
        <row r="557">
          <cell r="H557">
            <v>10094</v>
          </cell>
        </row>
        <row r="558">
          <cell r="H558">
            <v>8506</v>
          </cell>
        </row>
        <row r="559">
          <cell r="H559">
            <v>6164</v>
          </cell>
        </row>
        <row r="560">
          <cell r="H560">
            <v>3087</v>
          </cell>
        </row>
        <row r="561">
          <cell r="H561">
            <v>4834</v>
          </cell>
        </row>
        <row r="562">
          <cell r="H562">
            <v>11530</v>
          </cell>
        </row>
        <row r="563">
          <cell r="H563">
            <v>11631</v>
          </cell>
        </row>
        <row r="564">
          <cell r="H564">
            <v>10430</v>
          </cell>
        </row>
        <row r="565">
          <cell r="H565">
            <v>8851</v>
          </cell>
        </row>
        <row r="566">
          <cell r="H566">
            <v>7606</v>
          </cell>
        </row>
        <row r="567">
          <cell r="H567">
            <v>3114</v>
          </cell>
        </row>
        <row r="568">
          <cell r="H568">
            <v>4969</v>
          </cell>
        </row>
        <row r="569">
          <cell r="H569">
            <v>11900</v>
          </cell>
        </row>
        <row r="570">
          <cell r="H570">
            <v>12378</v>
          </cell>
        </row>
        <row r="571">
          <cell r="H571">
            <v>11511</v>
          </cell>
        </row>
        <row r="572">
          <cell r="H572">
            <v>10916</v>
          </cell>
        </row>
        <row r="573">
          <cell r="H573">
            <v>8677</v>
          </cell>
        </row>
        <row r="574">
          <cell r="H574">
            <v>4057</v>
          </cell>
        </row>
        <row r="575">
          <cell r="H575">
            <v>6763</v>
          </cell>
        </row>
        <row r="576">
          <cell r="H576">
            <v>17025</v>
          </cell>
        </row>
        <row r="577">
          <cell r="H577">
            <v>16081</v>
          </cell>
        </row>
        <row r="578">
          <cell r="H578">
            <v>18753</v>
          </cell>
        </row>
        <row r="579">
          <cell r="H579">
            <v>15151</v>
          </cell>
        </row>
        <row r="580">
          <cell r="H580">
            <v>13737</v>
          </cell>
        </row>
        <row r="581">
          <cell r="H581">
            <v>6568</v>
          </cell>
        </row>
        <row r="582">
          <cell r="H582">
            <v>0</v>
          </cell>
        </row>
        <row r="583">
          <cell r="H583">
            <v>33668</v>
          </cell>
        </row>
        <row r="584">
          <cell r="H584">
            <v>28017</v>
          </cell>
        </row>
        <row r="585">
          <cell r="H585">
            <v>24657</v>
          </cell>
        </row>
        <row r="586">
          <cell r="H586">
            <v>21534</v>
          </cell>
        </row>
        <row r="587">
          <cell r="H587">
            <v>16876</v>
          </cell>
        </row>
        <row r="588">
          <cell r="H588">
            <v>9639</v>
          </cell>
        </row>
        <row r="589">
          <cell r="H589">
            <v>10809</v>
          </cell>
        </row>
        <row r="590">
          <cell r="H590">
            <v>20392</v>
          </cell>
        </row>
        <row r="591">
          <cell r="H591">
            <v>33836</v>
          </cell>
        </row>
        <row r="592">
          <cell r="H592">
            <v>37089</v>
          </cell>
        </row>
        <row r="593">
          <cell r="H593">
            <v>33876</v>
          </cell>
        </row>
        <row r="594">
          <cell r="H594">
            <v>23528</v>
          </cell>
        </row>
        <row r="595">
          <cell r="H595">
            <v>15497</v>
          </cell>
        </row>
        <row r="596">
          <cell r="H596">
            <v>21723</v>
          </cell>
        </row>
        <row r="597">
          <cell r="H597">
            <v>39658</v>
          </cell>
        </row>
        <row r="598">
          <cell r="H598">
            <v>50123</v>
          </cell>
        </row>
        <row r="599">
          <cell r="H599">
            <v>48651</v>
          </cell>
        </row>
        <row r="600">
          <cell r="H600">
            <v>45033</v>
          </cell>
        </row>
        <row r="601">
          <cell r="H601">
            <v>33464</v>
          </cell>
        </row>
        <row r="602">
          <cell r="H602">
            <v>23582</v>
          </cell>
        </row>
        <row r="603">
          <cell r="H603">
            <v>32012</v>
          </cell>
        </row>
        <row r="604">
          <cell r="H604">
            <v>52805</v>
          </cell>
        </row>
        <row r="605">
          <cell r="H605">
            <v>65207</v>
          </cell>
        </row>
        <row r="606">
          <cell r="H606">
            <v>53249</v>
          </cell>
        </row>
        <row r="607">
          <cell r="H607">
            <v>63883</v>
          </cell>
        </row>
        <row r="608">
          <cell r="H608">
            <v>42687</v>
          </cell>
        </row>
        <row r="609">
          <cell r="H609">
            <v>30612</v>
          </cell>
        </row>
        <row r="610">
          <cell r="H610">
            <v>45284</v>
          </cell>
        </row>
        <row r="611">
          <cell r="H611">
            <v>66895</v>
          </cell>
        </row>
        <row r="612">
          <cell r="H612">
            <v>75923</v>
          </cell>
        </row>
        <row r="613">
          <cell r="H613">
            <v>76376</v>
          </cell>
        </row>
        <row r="614">
          <cell r="H614">
            <v>67049</v>
          </cell>
        </row>
        <row r="615">
          <cell r="H615">
            <v>44374</v>
          </cell>
        </row>
        <row r="616">
          <cell r="H616">
            <v>29334</v>
          </cell>
        </row>
        <row r="617">
          <cell r="H617">
            <v>45703</v>
          </cell>
        </row>
        <row r="618">
          <cell r="H618">
            <v>67174</v>
          </cell>
        </row>
        <row r="619">
          <cell r="H619">
            <v>73154</v>
          </cell>
        </row>
        <row r="620">
          <cell r="H620">
            <v>74322</v>
          </cell>
        </row>
        <row r="621">
          <cell r="H621">
            <v>64458</v>
          </cell>
        </row>
        <row r="622">
          <cell r="H622">
            <v>42022</v>
          </cell>
        </row>
        <row r="623">
          <cell r="H623">
            <v>27806</v>
          </cell>
        </row>
        <row r="624">
          <cell r="H624">
            <v>36048</v>
          </cell>
        </row>
        <row r="625">
          <cell r="H625">
            <v>69564</v>
          </cell>
        </row>
        <row r="626">
          <cell r="H626">
            <v>70583</v>
          </cell>
        </row>
        <row r="627">
          <cell r="H627">
            <v>61245</v>
          </cell>
        </row>
        <row r="628">
          <cell r="H628">
            <v>53691</v>
          </cell>
        </row>
        <row r="629">
          <cell r="H629">
            <v>32619</v>
          </cell>
        </row>
        <row r="630">
          <cell r="H630">
            <v>21714</v>
          </cell>
        </row>
        <row r="631">
          <cell r="H631">
            <v>30777</v>
          </cell>
        </row>
        <row r="632">
          <cell r="H632">
            <v>51323</v>
          </cell>
        </row>
        <row r="633">
          <cell r="H633">
            <v>56628</v>
          </cell>
        </row>
        <row r="634">
          <cell r="H634">
            <v>50945</v>
          </cell>
        </row>
        <row r="635">
          <cell r="H635">
            <v>42785</v>
          </cell>
        </row>
        <row r="636">
          <cell r="H636">
            <v>29322</v>
          </cell>
        </row>
        <row r="637">
          <cell r="H637">
            <v>16075</v>
          </cell>
        </row>
        <row r="638">
          <cell r="H638">
            <v>23427</v>
          </cell>
        </row>
        <row r="639">
          <cell r="H639">
            <v>45579</v>
          </cell>
        </row>
        <row r="640">
          <cell r="H640">
            <v>44945</v>
          </cell>
        </row>
        <row r="641">
          <cell r="H641">
            <v>35522</v>
          </cell>
        </row>
        <row r="642">
          <cell r="H642">
            <v>22195</v>
          </cell>
        </row>
        <row r="643">
          <cell r="H643">
            <v>10081</v>
          </cell>
        </row>
        <row r="644">
          <cell r="H644">
            <v>13893</v>
          </cell>
        </row>
        <row r="645">
          <cell r="H645">
            <v>21096</v>
          </cell>
        </row>
        <row r="646">
          <cell r="H646">
            <v>40021</v>
          </cell>
        </row>
        <row r="647">
          <cell r="H647">
            <v>42748</v>
          </cell>
        </row>
        <row r="648">
          <cell r="H648">
            <v>41222</v>
          </cell>
        </row>
        <row r="649">
          <cell r="H649">
            <v>26375</v>
          </cell>
        </row>
        <row r="650">
          <cell r="H650">
            <v>12498</v>
          </cell>
        </row>
        <row r="651">
          <cell r="H651">
            <v>18506</v>
          </cell>
        </row>
        <row r="652">
          <cell r="H652">
            <v>30533</v>
          </cell>
        </row>
        <row r="653">
          <cell r="H653">
            <v>58847</v>
          </cell>
        </row>
        <row r="654">
          <cell r="H654">
            <v>64297</v>
          </cell>
        </row>
        <row r="655">
          <cell r="H655">
            <v>56280</v>
          </cell>
        </row>
        <row r="656">
          <cell r="H656">
            <v>55839</v>
          </cell>
        </row>
        <row r="657">
          <cell r="H657">
            <v>36521</v>
          </cell>
        </row>
        <row r="658">
          <cell r="H658">
            <v>25228</v>
          </cell>
        </row>
        <row r="659">
          <cell r="H659">
            <v>45647</v>
          </cell>
        </row>
        <row r="660">
          <cell r="H660">
            <v>80349</v>
          </cell>
        </row>
        <row r="661">
          <cell r="H661">
            <v>81317</v>
          </cell>
        </row>
        <row r="662">
          <cell r="H662">
            <v>92161</v>
          </cell>
        </row>
        <row r="663">
          <cell r="H663">
            <v>77957</v>
          </cell>
        </row>
        <row r="664">
          <cell r="H664">
            <v>52467</v>
          </cell>
        </row>
        <row r="665">
          <cell r="H665">
            <v>34105</v>
          </cell>
        </row>
        <row r="666">
          <cell r="H666">
            <v>74348</v>
          </cell>
        </row>
        <row r="667">
          <cell r="H667">
            <v>112219</v>
          </cell>
        </row>
        <row r="668">
          <cell r="H668">
            <v>133412</v>
          </cell>
        </row>
        <row r="669">
          <cell r="H669">
            <v>140013</v>
          </cell>
        </row>
        <row r="670">
          <cell r="H670">
            <v>135330</v>
          </cell>
        </row>
        <row r="671">
          <cell r="H671">
            <v>85370</v>
          </cell>
        </row>
        <row r="672">
          <cell r="H672">
            <v>63316</v>
          </cell>
        </row>
        <row r="673">
          <cell r="H673">
            <v>126772</v>
          </cell>
        </row>
        <row r="674">
          <cell r="H674">
            <v>163780</v>
          </cell>
        </row>
        <row r="675">
          <cell r="H675">
            <v>202872</v>
          </cell>
        </row>
        <row r="676">
          <cell r="H676">
            <v>189966</v>
          </cell>
        </row>
        <row r="677">
          <cell r="H677">
            <v>188866</v>
          </cell>
        </row>
        <row r="678">
          <cell r="H678">
            <v>118806</v>
          </cell>
        </row>
        <row r="679">
          <cell r="H679">
            <v>78256</v>
          </cell>
        </row>
        <row r="680">
          <cell r="H680">
            <v>162407</v>
          </cell>
        </row>
        <row r="681">
          <cell r="H681">
            <v>0</v>
          </cell>
        </row>
        <row r="682">
          <cell r="H682">
            <v>443931</v>
          </cell>
        </row>
        <row r="683">
          <cell r="H683">
            <v>248367</v>
          </cell>
        </row>
        <row r="684">
          <cell r="H684">
            <v>217188</v>
          </cell>
        </row>
        <row r="685">
          <cell r="H685">
            <v>132833</v>
          </cell>
        </row>
        <row r="686">
          <cell r="H686">
            <v>94959</v>
          </cell>
        </row>
        <row r="687">
          <cell r="H687">
            <v>169330</v>
          </cell>
        </row>
        <row r="688">
          <cell r="H688">
            <v>234017</v>
          </cell>
        </row>
        <row r="689">
          <cell r="H689">
            <v>247894</v>
          </cell>
        </row>
        <row r="690">
          <cell r="H690">
            <v>240127</v>
          </cell>
        </row>
        <row r="691">
          <cell r="H691">
            <v>209633</v>
          </cell>
        </row>
        <row r="692">
          <cell r="H692">
            <v>125042</v>
          </cell>
        </row>
        <row r="693">
          <cell r="H693">
            <v>76368</v>
          </cell>
        </row>
        <row r="694">
          <cell r="H694">
            <v>159032</v>
          </cell>
        </row>
        <row r="695">
          <cell r="H695">
            <v>219780</v>
          </cell>
        </row>
        <row r="696">
          <cell r="H696">
            <v>235338</v>
          </cell>
        </row>
        <row r="697">
          <cell r="H697">
            <v>219896</v>
          </cell>
        </row>
        <row r="698">
          <cell r="H698">
            <v>188904</v>
          </cell>
        </row>
        <row r="699">
          <cell r="H699">
            <v>117926</v>
          </cell>
        </row>
        <row r="700">
          <cell r="H700">
            <v>73726</v>
          </cell>
        </row>
        <row r="701">
          <cell r="H701">
            <v>125877</v>
          </cell>
        </row>
        <row r="702">
          <cell r="H702">
            <v>208978</v>
          </cell>
        </row>
        <row r="703">
          <cell r="H703">
            <v>216133</v>
          </cell>
        </row>
        <row r="704">
          <cell r="H704">
            <v>210573</v>
          </cell>
        </row>
        <row r="705">
          <cell r="H705">
            <v>175647</v>
          </cell>
        </row>
        <row r="706">
          <cell r="H706">
            <v>107807</v>
          </cell>
        </row>
        <row r="707">
          <cell r="H707">
            <v>62261</v>
          </cell>
        </row>
        <row r="708">
          <cell r="H708">
            <v>122078</v>
          </cell>
        </row>
        <row r="709">
          <cell r="H709">
            <v>186308</v>
          </cell>
        </row>
        <row r="710">
          <cell r="H710">
            <v>210525</v>
          </cell>
        </row>
        <row r="711">
          <cell r="H711">
            <v>217394</v>
          </cell>
        </row>
        <row r="712">
          <cell r="H712">
            <v>191155</v>
          </cell>
        </row>
        <row r="713">
          <cell r="H713">
            <v>116771</v>
          </cell>
        </row>
        <row r="714">
          <cell r="H714">
            <v>78356</v>
          </cell>
        </row>
        <row r="715">
          <cell r="H715">
            <v>156760</v>
          </cell>
        </row>
        <row r="716">
          <cell r="H716">
            <v>215431</v>
          </cell>
        </row>
        <row r="717">
          <cell r="H717">
            <v>262116</v>
          </cell>
        </row>
        <row r="718">
          <cell r="H718">
            <v>252244</v>
          </cell>
        </row>
        <row r="719">
          <cell r="H719">
            <v>236802</v>
          </cell>
        </row>
        <row r="720">
          <cell r="H720">
            <v>146496</v>
          </cell>
        </row>
        <row r="721">
          <cell r="H721">
            <v>92276</v>
          </cell>
        </row>
        <row r="722">
          <cell r="H722">
            <v>198785</v>
          </cell>
        </row>
        <row r="723">
          <cell r="H723">
            <v>262203</v>
          </cell>
        </row>
        <row r="724">
          <cell r="H724">
            <v>294645</v>
          </cell>
        </row>
        <row r="725">
          <cell r="H725">
            <v>297351</v>
          </cell>
        </row>
        <row r="726">
          <cell r="H726">
            <v>260246</v>
          </cell>
        </row>
        <row r="727">
          <cell r="H727">
            <v>131674</v>
          </cell>
        </row>
        <row r="728">
          <cell r="H728">
            <v>92210</v>
          </cell>
        </row>
        <row r="729">
          <cell r="H729">
            <v>221576</v>
          </cell>
        </row>
        <row r="730">
          <cell r="H730">
            <v>283812</v>
          </cell>
        </row>
        <row r="731">
          <cell r="H731">
            <v>318074</v>
          </cell>
        </row>
        <row r="732">
          <cell r="H732">
            <v>296235</v>
          </cell>
        </row>
        <row r="733">
          <cell r="H733">
            <v>251849</v>
          </cell>
        </row>
        <row r="734">
          <cell r="H734">
            <v>111141</v>
          </cell>
        </row>
        <row r="735">
          <cell r="H735">
            <v>67452</v>
          </cell>
        </row>
        <row r="736">
          <cell r="H736">
            <v>236165</v>
          </cell>
        </row>
        <row r="737">
          <cell r="H737">
            <v>267172</v>
          </cell>
        </row>
        <row r="738">
          <cell r="H738">
            <v>274351</v>
          </cell>
        </row>
        <row r="739">
          <cell r="H739">
            <v>250934</v>
          </cell>
        </row>
        <row r="740">
          <cell r="H740">
            <v>195330</v>
          </cell>
        </row>
        <row r="741">
          <cell r="H741">
            <v>73997</v>
          </cell>
        </row>
        <row r="742">
          <cell r="H742">
            <v>41116</v>
          </cell>
        </row>
        <row r="743">
          <cell r="H743">
            <v>179001</v>
          </cell>
        </row>
        <row r="744">
          <cell r="H744">
            <v>214652</v>
          </cell>
        </row>
        <row r="745">
          <cell r="H745">
            <v>200234</v>
          </cell>
        </row>
        <row r="746">
          <cell r="H746">
            <v>173832</v>
          </cell>
        </row>
        <row r="747">
          <cell r="H747">
            <v>150097</v>
          </cell>
        </row>
        <row r="748">
          <cell r="H748">
            <v>55414</v>
          </cell>
        </row>
        <row r="749">
          <cell r="H749">
            <v>30791</v>
          </cell>
        </row>
        <row r="750">
          <cell r="H750">
            <v>161970</v>
          </cell>
        </row>
        <row r="751">
          <cell r="H751">
            <v>176264</v>
          </cell>
        </row>
        <row r="752">
          <cell r="H752">
            <v>165369</v>
          </cell>
        </row>
        <row r="753">
          <cell r="H753">
            <v>156844</v>
          </cell>
        </row>
        <row r="754">
          <cell r="H754">
            <v>37577</v>
          </cell>
        </row>
        <row r="755">
          <cell r="H755">
            <v>39751</v>
          </cell>
        </row>
        <row r="756">
          <cell r="H756">
            <v>20480</v>
          </cell>
        </row>
        <row r="757">
          <cell r="H757">
            <v>22481</v>
          </cell>
        </row>
        <row r="758">
          <cell r="H758">
            <v>198490</v>
          </cell>
        </row>
        <row r="759">
          <cell r="H759">
            <v>186185</v>
          </cell>
        </row>
        <row r="760">
          <cell r="H760">
            <v>161808</v>
          </cell>
        </row>
        <row r="761">
          <cell r="H761">
            <v>135233</v>
          </cell>
        </row>
        <row r="762">
          <cell r="H762">
            <v>39227</v>
          </cell>
        </row>
        <row r="763">
          <cell r="H763">
            <v>20124</v>
          </cell>
        </row>
        <row r="764">
          <cell r="H764">
            <v>136720</v>
          </cell>
        </row>
        <row r="765">
          <cell r="H765">
            <v>141571</v>
          </cell>
        </row>
        <row r="766">
          <cell r="H766">
            <v>130160</v>
          </cell>
        </row>
        <row r="767">
          <cell r="H767">
            <v>101753</v>
          </cell>
        </row>
        <row r="768">
          <cell r="H768">
            <v>87326</v>
          </cell>
        </row>
        <row r="769">
          <cell r="H769">
            <v>11719</v>
          </cell>
        </row>
        <row r="770">
          <cell r="H770">
            <v>4036</v>
          </cell>
        </row>
        <row r="771">
          <cell r="H771">
            <v>113670</v>
          </cell>
        </row>
        <row r="772">
          <cell r="H772">
            <v>106570</v>
          </cell>
        </row>
        <row r="773">
          <cell r="H773">
            <v>96194</v>
          </cell>
        </row>
        <row r="774">
          <cell r="H774">
            <v>85077</v>
          </cell>
        </row>
        <row r="775">
          <cell r="H775">
            <v>72280</v>
          </cell>
        </row>
        <row r="776">
          <cell r="H776">
            <v>8475</v>
          </cell>
        </row>
        <row r="777">
          <cell r="H777">
            <v>3349</v>
          </cell>
        </row>
        <row r="778">
          <cell r="H778">
            <v>107576</v>
          </cell>
        </row>
        <row r="779">
          <cell r="H779">
            <v>96983</v>
          </cell>
        </row>
        <row r="780">
          <cell r="H780">
            <v>89000</v>
          </cell>
        </row>
        <row r="781">
          <cell r="H781">
            <v>69039</v>
          </cell>
        </row>
        <row r="782">
          <cell r="H782">
            <v>61936</v>
          </cell>
        </row>
        <row r="783">
          <cell r="H783">
            <v>6144</v>
          </cell>
        </row>
        <row r="784">
          <cell r="H784">
            <v>2307</v>
          </cell>
        </row>
        <row r="785">
          <cell r="H785">
            <v>86336</v>
          </cell>
        </row>
        <row r="786">
          <cell r="H786">
            <v>72093</v>
          </cell>
        </row>
        <row r="787">
          <cell r="H787">
            <v>58755</v>
          </cell>
        </row>
        <row r="788">
          <cell r="H788">
            <v>49042</v>
          </cell>
        </row>
        <row r="789">
          <cell r="H789">
            <v>42418</v>
          </cell>
        </row>
        <row r="790">
          <cell r="H790">
            <v>3825</v>
          </cell>
        </row>
        <row r="791">
          <cell r="H791">
            <v>1244</v>
          </cell>
        </row>
        <row r="792">
          <cell r="H792">
            <v>64521</v>
          </cell>
        </row>
        <row r="793">
          <cell r="H793">
            <v>49160</v>
          </cell>
        </row>
        <row r="794">
          <cell r="H794">
            <v>39721</v>
          </cell>
        </row>
        <row r="795">
          <cell r="H795">
            <v>1851</v>
          </cell>
        </row>
        <row r="796">
          <cell r="H796">
            <v>40042</v>
          </cell>
        </row>
        <row r="797">
          <cell r="H797">
            <v>2708</v>
          </cell>
        </row>
        <row r="798">
          <cell r="H798">
            <v>754</v>
          </cell>
        </row>
        <row r="799">
          <cell r="H799">
            <v>61922</v>
          </cell>
        </row>
        <row r="800">
          <cell r="H800">
            <v>54995</v>
          </cell>
        </row>
        <row r="801">
          <cell r="H801">
            <v>48529</v>
          </cell>
        </row>
        <row r="802">
          <cell r="H802">
            <v>42837</v>
          </cell>
        </row>
        <row r="803">
          <cell r="H803">
            <v>41133</v>
          </cell>
        </row>
        <row r="804">
          <cell r="H804">
            <v>0</v>
          </cell>
        </row>
        <row r="805">
          <cell r="H805">
            <v>3382</v>
          </cell>
        </row>
        <row r="806">
          <cell r="H806">
            <v>1747</v>
          </cell>
        </row>
        <row r="807">
          <cell r="H807">
            <v>84595</v>
          </cell>
        </row>
        <row r="808">
          <cell r="H808">
            <v>77619</v>
          </cell>
        </row>
        <row r="809">
          <cell r="H809">
            <v>77876</v>
          </cell>
        </row>
        <row r="810">
          <cell r="H810">
            <v>65300</v>
          </cell>
        </row>
        <row r="811">
          <cell r="H811">
            <v>0</v>
          </cell>
        </row>
        <row r="812">
          <cell r="H812">
            <v>5371</v>
          </cell>
        </row>
        <row r="813">
          <cell r="H813">
            <v>105822</v>
          </cell>
        </row>
        <row r="814">
          <cell r="H814">
            <v>92314</v>
          </cell>
        </row>
        <row r="815">
          <cell r="H815">
            <v>89242</v>
          </cell>
        </row>
        <row r="816">
          <cell r="H816">
            <v>28107</v>
          </cell>
        </row>
        <row r="817">
          <cell r="H817">
            <v>80253</v>
          </cell>
        </row>
        <row r="818">
          <cell r="H818">
            <v>2</v>
          </cell>
        </row>
        <row r="819">
          <cell r="H819">
            <v>6937</v>
          </cell>
        </row>
        <row r="820">
          <cell r="H820">
            <v>123039</v>
          </cell>
        </row>
        <row r="821">
          <cell r="H821">
            <v>119190</v>
          </cell>
        </row>
        <row r="822">
          <cell r="H822">
            <v>119304</v>
          </cell>
        </row>
        <row r="823">
          <cell r="H823">
            <v>108165</v>
          </cell>
        </row>
        <row r="824">
          <cell r="H824">
            <v>89276</v>
          </cell>
        </row>
        <row r="825">
          <cell r="H825">
            <v>1</v>
          </cell>
        </row>
        <row r="826">
          <cell r="H826">
            <v>799</v>
          </cell>
        </row>
        <row r="827">
          <cell r="H827">
            <v>142241</v>
          </cell>
        </row>
        <row r="828">
          <cell r="H828">
            <v>133788</v>
          </cell>
        </row>
        <row r="829">
          <cell r="H829">
            <v>132704</v>
          </cell>
        </row>
        <row r="830">
          <cell r="H830">
            <v>113059</v>
          </cell>
        </row>
        <row r="831">
          <cell r="H831">
            <v>98617</v>
          </cell>
        </row>
        <row r="832">
          <cell r="H832">
            <v>1</v>
          </cell>
        </row>
        <row r="833">
          <cell r="H833">
            <v>2365</v>
          </cell>
        </row>
        <row r="834">
          <cell r="H834">
            <v>147422</v>
          </cell>
        </row>
        <row r="835">
          <cell r="H835">
            <v>130663</v>
          </cell>
        </row>
        <row r="836">
          <cell r="H836">
            <v>135342</v>
          </cell>
        </row>
        <row r="837">
          <cell r="H837">
            <v>117699</v>
          </cell>
        </row>
        <row r="838">
          <cell r="H838">
            <v>95760</v>
          </cell>
        </row>
        <row r="839">
          <cell r="H839">
            <v>0</v>
          </cell>
        </row>
        <row r="840">
          <cell r="H840">
            <v>3494</v>
          </cell>
        </row>
        <row r="841">
          <cell r="H841">
            <v>154674</v>
          </cell>
        </row>
        <row r="842">
          <cell r="H842">
            <v>127543</v>
          </cell>
        </row>
        <row r="843">
          <cell r="H843">
            <v>152087</v>
          </cell>
        </row>
        <row r="844">
          <cell r="H844">
            <v>109609</v>
          </cell>
        </row>
        <row r="845">
          <cell r="H845">
            <v>122995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160605</v>
          </cell>
        </row>
        <row r="849">
          <cell r="H849">
            <v>140935</v>
          </cell>
        </row>
        <row r="850">
          <cell r="H850">
            <v>136555</v>
          </cell>
        </row>
        <row r="851">
          <cell r="H851">
            <v>107764</v>
          </cell>
        </row>
        <row r="852">
          <cell r="H852">
            <v>92121</v>
          </cell>
        </row>
        <row r="853">
          <cell r="H853">
            <v>2</v>
          </cell>
        </row>
        <row r="854">
          <cell r="H854">
            <v>0</v>
          </cell>
        </row>
        <row r="855">
          <cell r="H855">
            <v>145424</v>
          </cell>
        </row>
        <row r="856">
          <cell r="H856">
            <v>121750</v>
          </cell>
        </row>
        <row r="857">
          <cell r="H857">
            <v>104120</v>
          </cell>
        </row>
        <row r="858">
          <cell r="H858">
            <v>84796</v>
          </cell>
        </row>
        <row r="859">
          <cell r="H859">
            <v>66021</v>
          </cell>
        </row>
        <row r="860">
          <cell r="H860">
            <v>2</v>
          </cell>
        </row>
        <row r="861">
          <cell r="H861">
            <v>861</v>
          </cell>
        </row>
        <row r="862">
          <cell r="H862">
            <v>102694</v>
          </cell>
        </row>
        <row r="863">
          <cell r="H863">
            <v>87657</v>
          </cell>
        </row>
        <row r="864">
          <cell r="H864">
            <v>74618</v>
          </cell>
        </row>
        <row r="865">
          <cell r="H865">
            <v>59567</v>
          </cell>
        </row>
        <row r="866">
          <cell r="H866">
            <v>49639</v>
          </cell>
        </row>
        <row r="867">
          <cell r="H867">
            <v>0</v>
          </cell>
        </row>
        <row r="868">
          <cell r="H868">
            <v>8</v>
          </cell>
        </row>
        <row r="869">
          <cell r="H869">
            <v>78730</v>
          </cell>
        </row>
        <row r="870">
          <cell r="H870">
            <v>72714</v>
          </cell>
        </row>
        <row r="871">
          <cell r="H871">
            <v>59873</v>
          </cell>
        </row>
        <row r="872">
          <cell r="H872">
            <v>49853</v>
          </cell>
        </row>
        <row r="873">
          <cell r="H873">
            <v>45866</v>
          </cell>
        </row>
        <row r="874">
          <cell r="H874">
            <v>0</v>
          </cell>
        </row>
        <row r="875">
          <cell r="H875">
            <v>-3</v>
          </cell>
        </row>
        <row r="876">
          <cell r="H876">
            <v>63810</v>
          </cell>
        </row>
        <row r="877">
          <cell r="H877">
            <v>67449</v>
          </cell>
        </row>
        <row r="878">
          <cell r="H878">
            <v>58727</v>
          </cell>
        </row>
        <row r="879">
          <cell r="H879">
            <v>46716</v>
          </cell>
        </row>
        <row r="880">
          <cell r="H880">
            <v>36291</v>
          </cell>
        </row>
        <row r="881">
          <cell r="H881">
            <v>0</v>
          </cell>
        </row>
        <row r="882">
          <cell r="H882">
            <v>49</v>
          </cell>
        </row>
        <row r="883">
          <cell r="H883">
            <v>60385</v>
          </cell>
        </row>
        <row r="884">
          <cell r="H884">
            <v>52937</v>
          </cell>
        </row>
        <row r="885">
          <cell r="H885">
            <v>49232</v>
          </cell>
        </row>
        <row r="886">
          <cell r="H886">
            <v>37354</v>
          </cell>
        </row>
        <row r="887">
          <cell r="H887">
            <v>33234</v>
          </cell>
        </row>
        <row r="888">
          <cell r="H888">
            <v>1</v>
          </cell>
        </row>
        <row r="889">
          <cell r="H889">
            <v>1</v>
          </cell>
        </row>
        <row r="890">
          <cell r="H890">
            <v>54441</v>
          </cell>
        </row>
        <row r="891">
          <cell r="H891">
            <v>49369</v>
          </cell>
        </row>
        <row r="892">
          <cell r="H892">
            <v>39424</v>
          </cell>
        </row>
        <row r="893">
          <cell r="H893">
            <v>33985</v>
          </cell>
        </row>
        <row r="894">
          <cell r="H894">
            <v>29368</v>
          </cell>
        </row>
        <row r="895">
          <cell r="H895">
            <v>0</v>
          </cell>
        </row>
        <row r="896">
          <cell r="H896">
            <v>0</v>
          </cell>
        </row>
        <row r="897">
          <cell r="H897">
            <v>49724</v>
          </cell>
        </row>
        <row r="898">
          <cell r="H898">
            <v>46499</v>
          </cell>
        </row>
        <row r="899">
          <cell r="H899">
            <v>42077</v>
          </cell>
        </row>
        <row r="900">
          <cell r="H900">
            <v>36021</v>
          </cell>
        </row>
        <row r="901">
          <cell r="H901">
            <v>30171</v>
          </cell>
        </row>
        <row r="902">
          <cell r="H902">
            <v>0</v>
          </cell>
        </row>
        <row r="903">
          <cell r="H903">
            <v>0</v>
          </cell>
        </row>
        <row r="904">
          <cell r="H904">
            <v>54924</v>
          </cell>
        </row>
        <row r="905">
          <cell r="H905">
            <v>51521</v>
          </cell>
        </row>
        <row r="906">
          <cell r="H906">
            <v>46529</v>
          </cell>
        </row>
        <row r="907">
          <cell r="H907">
            <v>38786</v>
          </cell>
        </row>
        <row r="908">
          <cell r="H908">
            <v>36611</v>
          </cell>
        </row>
        <row r="909">
          <cell r="H909">
            <v>1</v>
          </cell>
        </row>
        <row r="910">
          <cell r="H910">
            <v>0</v>
          </cell>
        </row>
        <row r="911">
          <cell r="H911">
            <v>60200</v>
          </cell>
        </row>
        <row r="912">
          <cell r="H912">
            <v>56698</v>
          </cell>
        </row>
        <row r="913">
          <cell r="H913">
            <v>56960</v>
          </cell>
        </row>
        <row r="914">
          <cell r="H914">
            <v>50836</v>
          </cell>
        </row>
        <row r="915">
          <cell r="H915">
            <v>46972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89256</v>
          </cell>
        </row>
        <row r="919">
          <cell r="H919">
            <v>95768</v>
          </cell>
        </row>
        <row r="920">
          <cell r="H920">
            <v>78868</v>
          </cell>
        </row>
        <row r="921">
          <cell r="H921">
            <v>96366</v>
          </cell>
        </row>
        <row r="922">
          <cell r="H922">
            <v>73853</v>
          </cell>
        </row>
        <row r="923">
          <cell r="H923">
            <v>0</v>
          </cell>
        </row>
        <row r="924">
          <cell r="H924">
            <v>0</v>
          </cell>
        </row>
        <row r="925">
          <cell r="H925">
            <v>0</v>
          </cell>
        </row>
        <row r="926">
          <cell r="H926">
            <v>133462</v>
          </cell>
        </row>
        <row r="927">
          <cell r="H927">
            <v>132404</v>
          </cell>
        </row>
        <row r="928">
          <cell r="H928">
            <v>173999</v>
          </cell>
        </row>
        <row r="929">
          <cell r="H929">
            <v>122216</v>
          </cell>
        </row>
        <row r="930">
          <cell r="H930">
            <v>0</v>
          </cell>
        </row>
        <row r="931">
          <cell r="H931">
            <v>0</v>
          </cell>
        </row>
        <row r="932">
          <cell r="H932">
            <v>172392</v>
          </cell>
        </row>
        <row r="933">
          <cell r="H933">
            <v>136695</v>
          </cell>
        </row>
        <row r="934">
          <cell r="H934">
            <v>145190</v>
          </cell>
        </row>
        <row r="935">
          <cell r="H935">
            <v>114149</v>
          </cell>
        </row>
        <row r="936">
          <cell r="H936">
            <v>91452</v>
          </cell>
        </row>
        <row r="937">
          <cell r="H937">
            <v>2</v>
          </cell>
        </row>
        <row r="938">
          <cell r="H938">
            <v>0</v>
          </cell>
        </row>
        <row r="939">
          <cell r="H939">
            <v>149958</v>
          </cell>
        </row>
        <row r="940">
          <cell r="H940">
            <v>130062</v>
          </cell>
        </row>
        <row r="941">
          <cell r="H941">
            <v>116720</v>
          </cell>
        </row>
        <row r="942">
          <cell r="H942">
            <v>92262</v>
          </cell>
        </row>
        <row r="943">
          <cell r="H943">
            <v>74582</v>
          </cell>
        </row>
        <row r="944">
          <cell r="H944">
            <v>1</v>
          </cell>
        </row>
        <row r="945">
          <cell r="H945">
            <v>0</v>
          </cell>
        </row>
        <row r="946">
          <cell r="H946">
            <v>115478</v>
          </cell>
        </row>
        <row r="947">
          <cell r="H947">
            <v>94771</v>
          </cell>
        </row>
        <row r="948">
          <cell r="H948">
            <v>78881</v>
          </cell>
        </row>
        <row r="949">
          <cell r="H949">
            <v>61448</v>
          </cell>
        </row>
        <row r="950">
          <cell r="H950">
            <v>47820</v>
          </cell>
        </row>
        <row r="951">
          <cell r="H951">
            <v>0</v>
          </cell>
        </row>
        <row r="952">
          <cell r="H952">
            <v>1</v>
          </cell>
        </row>
        <row r="953">
          <cell r="H953">
            <v>48606</v>
          </cell>
        </row>
        <row r="954">
          <cell r="H954">
            <v>29951</v>
          </cell>
        </row>
        <row r="955">
          <cell r="H955">
            <v>78683</v>
          </cell>
        </row>
        <row r="956">
          <cell r="H956">
            <v>56696</v>
          </cell>
        </row>
        <row r="957">
          <cell r="H957">
            <v>38523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61076</v>
          </cell>
        </row>
        <row r="961">
          <cell r="H961">
            <v>47887</v>
          </cell>
        </row>
        <row r="962">
          <cell r="H962">
            <v>38710</v>
          </cell>
        </row>
        <row r="963">
          <cell r="H963">
            <v>33723</v>
          </cell>
        </row>
        <row r="964">
          <cell r="H964">
            <v>28374</v>
          </cell>
        </row>
        <row r="965">
          <cell r="H965">
            <v>1</v>
          </cell>
        </row>
        <row r="966">
          <cell r="H966">
            <v>0</v>
          </cell>
        </row>
        <row r="967">
          <cell r="H967">
            <v>47182</v>
          </cell>
        </row>
        <row r="968">
          <cell r="H968">
            <v>38605</v>
          </cell>
        </row>
        <row r="969">
          <cell r="H969">
            <v>33301</v>
          </cell>
        </row>
        <row r="970">
          <cell r="H970">
            <v>27607</v>
          </cell>
        </row>
        <row r="971">
          <cell r="H971">
            <v>25325</v>
          </cell>
        </row>
        <row r="972">
          <cell r="H972">
            <v>0</v>
          </cell>
        </row>
        <row r="973">
          <cell r="H973">
            <v>0</v>
          </cell>
        </row>
        <row r="974">
          <cell r="H974">
            <v>41712</v>
          </cell>
        </row>
        <row r="975">
          <cell r="H975">
            <v>33307</v>
          </cell>
        </row>
        <row r="976">
          <cell r="H976">
            <v>38091</v>
          </cell>
        </row>
        <row r="977">
          <cell r="H977">
            <v>30040</v>
          </cell>
        </row>
        <row r="978">
          <cell r="H978">
            <v>24686</v>
          </cell>
        </row>
        <row r="979">
          <cell r="H979">
            <v>0</v>
          </cell>
        </row>
        <row r="980">
          <cell r="H980">
            <v>1</v>
          </cell>
        </row>
        <row r="981">
          <cell r="H981">
            <v>46537</v>
          </cell>
        </row>
        <row r="982">
          <cell r="H982">
            <v>43786</v>
          </cell>
        </row>
        <row r="983">
          <cell r="H983">
            <v>36133</v>
          </cell>
        </row>
        <row r="984">
          <cell r="H984">
            <v>30457</v>
          </cell>
        </row>
        <row r="985">
          <cell r="H985">
            <v>27847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46784</v>
          </cell>
        </row>
        <row r="989">
          <cell r="H989">
            <v>45318</v>
          </cell>
        </row>
        <row r="990">
          <cell r="H990">
            <v>40271</v>
          </cell>
        </row>
        <row r="991">
          <cell r="H991">
            <v>35808</v>
          </cell>
        </row>
        <row r="992">
          <cell r="H992">
            <v>32862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53723</v>
          </cell>
        </row>
        <row r="996">
          <cell r="H996">
            <v>48338</v>
          </cell>
        </row>
        <row r="997">
          <cell r="H997">
            <v>44912</v>
          </cell>
        </row>
        <row r="998">
          <cell r="H998">
            <v>40698</v>
          </cell>
        </row>
        <row r="999">
          <cell r="H999">
            <v>34305</v>
          </cell>
        </row>
        <row r="1000">
          <cell r="H1000">
            <v>0</v>
          </cell>
        </row>
        <row r="1001">
          <cell r="H1001">
            <v>1</v>
          </cell>
        </row>
        <row r="1002">
          <cell r="H1002">
            <v>54873</v>
          </cell>
        </row>
        <row r="1003">
          <cell r="H1003">
            <v>52562</v>
          </cell>
        </row>
        <row r="1004">
          <cell r="H1004">
            <v>48039</v>
          </cell>
        </row>
        <row r="1005">
          <cell r="H1005">
            <v>41399</v>
          </cell>
        </row>
        <row r="1006">
          <cell r="H1006">
            <v>34079</v>
          </cell>
        </row>
        <row r="1007">
          <cell r="H1007">
            <v>14</v>
          </cell>
        </row>
        <row r="1008">
          <cell r="H1008">
            <v>15</v>
          </cell>
        </row>
        <row r="1009">
          <cell r="H1009">
            <v>12</v>
          </cell>
        </row>
        <row r="1010">
          <cell r="H1010">
            <v>60410</v>
          </cell>
        </row>
        <row r="1011">
          <cell r="H1011">
            <v>40797</v>
          </cell>
        </row>
        <row r="1012">
          <cell r="H1012">
            <v>32714</v>
          </cell>
        </row>
        <row r="1013">
          <cell r="H1013">
            <v>23893</v>
          </cell>
        </row>
        <row r="1014">
          <cell r="H1014">
            <v>1</v>
          </cell>
        </row>
        <row r="1015">
          <cell r="H1015">
            <v>1</v>
          </cell>
        </row>
        <row r="1016">
          <cell r="H1016">
            <v>40765</v>
          </cell>
        </row>
        <row r="1017">
          <cell r="H1017">
            <v>36132</v>
          </cell>
        </row>
        <row r="1018">
          <cell r="H1018">
            <v>28651</v>
          </cell>
        </row>
        <row r="1019">
          <cell r="H1019">
            <v>20930</v>
          </cell>
        </row>
        <row r="1020">
          <cell r="H1020">
            <v>13207</v>
          </cell>
        </row>
        <row r="1021">
          <cell r="H1021">
            <v>0</v>
          </cell>
        </row>
        <row r="1022">
          <cell r="H1022">
            <v>0</v>
          </cell>
        </row>
        <row r="1023">
          <cell r="H1023">
            <v>30584</v>
          </cell>
        </row>
        <row r="1024">
          <cell r="H1024">
            <v>22131</v>
          </cell>
        </row>
        <row r="1025">
          <cell r="H1025">
            <v>19404</v>
          </cell>
        </row>
        <row r="1026">
          <cell r="H1026">
            <v>12947</v>
          </cell>
        </row>
        <row r="1027">
          <cell r="H1027">
            <v>10654</v>
          </cell>
        </row>
        <row r="1028">
          <cell r="H1028">
            <v>0</v>
          </cell>
        </row>
        <row r="1029">
          <cell r="H1029">
            <v>0</v>
          </cell>
        </row>
        <row r="1030">
          <cell r="H1030">
            <v>17233</v>
          </cell>
        </row>
        <row r="1031">
          <cell r="H1031">
            <v>15449</v>
          </cell>
        </row>
        <row r="1032">
          <cell r="H1032">
            <v>12019</v>
          </cell>
        </row>
        <row r="1033">
          <cell r="H1033">
            <v>9775</v>
          </cell>
        </row>
        <row r="1034">
          <cell r="H1034">
            <v>8857</v>
          </cell>
        </row>
        <row r="1035">
          <cell r="H1035">
            <v>0</v>
          </cell>
        </row>
        <row r="1036">
          <cell r="H1036">
            <v>0</v>
          </cell>
        </row>
        <row r="1037">
          <cell r="H1037">
            <v>16091</v>
          </cell>
        </row>
        <row r="1038">
          <cell r="H1038">
            <v>16749</v>
          </cell>
        </row>
        <row r="1039">
          <cell r="H1039">
            <v>13804</v>
          </cell>
        </row>
        <row r="1040">
          <cell r="H1040">
            <v>13234</v>
          </cell>
        </row>
        <row r="1041">
          <cell r="H1041">
            <v>11322</v>
          </cell>
        </row>
        <row r="1042">
          <cell r="H1042">
            <v>0</v>
          </cell>
        </row>
        <row r="1043">
          <cell r="H1043">
            <v>0</v>
          </cell>
        </row>
        <row r="1044">
          <cell r="H1044">
            <v>19299</v>
          </cell>
        </row>
        <row r="1045">
          <cell r="H1045">
            <v>21059</v>
          </cell>
        </row>
        <row r="1046">
          <cell r="H1046">
            <v>16964</v>
          </cell>
        </row>
        <row r="1047">
          <cell r="H1047">
            <v>13362</v>
          </cell>
        </row>
        <row r="1048">
          <cell r="H1048">
            <v>12430</v>
          </cell>
        </row>
        <row r="1049">
          <cell r="H1049">
            <v>0</v>
          </cell>
        </row>
        <row r="1050">
          <cell r="H1050">
            <v>0</v>
          </cell>
        </row>
        <row r="1051">
          <cell r="H1051">
            <v>19650</v>
          </cell>
        </row>
        <row r="1052">
          <cell r="H1052">
            <v>19523</v>
          </cell>
        </row>
        <row r="1053">
          <cell r="H1053">
            <v>18034</v>
          </cell>
        </row>
        <row r="1054">
          <cell r="H1054">
            <v>14191</v>
          </cell>
        </row>
        <row r="1055">
          <cell r="H1055">
            <v>13413</v>
          </cell>
        </row>
        <row r="1056">
          <cell r="H1056">
            <v>0</v>
          </cell>
        </row>
        <row r="1057">
          <cell r="H1057">
            <v>0</v>
          </cell>
        </row>
        <row r="1058">
          <cell r="H1058">
            <v>21625</v>
          </cell>
        </row>
        <row r="1059">
          <cell r="H1059">
            <v>20502</v>
          </cell>
        </row>
        <row r="1060">
          <cell r="H1060">
            <v>20925</v>
          </cell>
        </row>
        <row r="1061">
          <cell r="H1061">
            <v>16408</v>
          </cell>
        </row>
        <row r="1062">
          <cell r="H1062">
            <v>15856</v>
          </cell>
        </row>
        <row r="1063">
          <cell r="H1063">
            <v>0</v>
          </cell>
        </row>
        <row r="1064">
          <cell r="H1064">
            <v>0</v>
          </cell>
        </row>
        <row r="1065">
          <cell r="H1065">
            <v>15518</v>
          </cell>
        </row>
        <row r="1066">
          <cell r="H1066">
            <v>25759</v>
          </cell>
        </row>
        <row r="1067">
          <cell r="H1067">
            <v>0</v>
          </cell>
        </row>
        <row r="1068">
          <cell r="H1068">
            <v>46244</v>
          </cell>
        </row>
        <row r="1069">
          <cell r="H1069">
            <v>20959</v>
          </cell>
        </row>
      </sheetData>
      <sheetData sheetId="3">
        <row r="12">
          <cell r="B12">
            <v>0</v>
          </cell>
        </row>
        <row r="474">
          <cell r="H474">
            <v>91216</v>
          </cell>
        </row>
        <row r="481">
          <cell r="H481">
            <v>91350</v>
          </cell>
        </row>
        <row r="488">
          <cell r="H488">
            <v>91511</v>
          </cell>
        </row>
        <row r="495">
          <cell r="H495">
            <v>91649</v>
          </cell>
        </row>
        <row r="502">
          <cell r="H502">
            <v>91769</v>
          </cell>
        </row>
        <row r="509">
          <cell r="H509">
            <v>91855</v>
          </cell>
        </row>
        <row r="516">
          <cell r="H516">
            <v>91964</v>
          </cell>
        </row>
        <row r="523">
          <cell r="H523">
            <v>92109</v>
          </cell>
        </row>
        <row r="530">
          <cell r="H530">
            <v>92316</v>
          </cell>
        </row>
        <row r="537">
          <cell r="H537">
            <v>92589</v>
          </cell>
        </row>
        <row r="544">
          <cell r="H544">
            <v>92911</v>
          </cell>
        </row>
        <row r="551">
          <cell r="H551">
            <v>93356</v>
          </cell>
        </row>
        <row r="558">
          <cell r="H558">
            <v>93768</v>
          </cell>
        </row>
        <row r="565">
          <cell r="H565">
            <v>94169</v>
          </cell>
        </row>
        <row r="572">
          <cell r="H572">
            <v>94592</v>
          </cell>
        </row>
        <row r="579">
          <cell r="H579">
            <v>95068</v>
          </cell>
        </row>
        <row r="586">
          <cell r="H586">
            <v>95688</v>
          </cell>
        </row>
        <row r="593">
          <cell r="H593">
            <v>96481</v>
          </cell>
        </row>
        <row r="600">
          <cell r="H600">
            <v>97610</v>
          </cell>
        </row>
        <row r="607">
          <cell r="H607">
            <v>98979</v>
          </cell>
        </row>
        <row r="614">
          <cell r="H614">
            <v>100771</v>
          </cell>
        </row>
        <row r="621">
          <cell r="H621">
            <v>102938</v>
          </cell>
        </row>
        <row r="628">
          <cell r="H628">
            <v>105498</v>
          </cell>
        </row>
        <row r="635">
          <cell r="H635">
            <v>108045</v>
          </cell>
        </row>
        <row r="642">
          <cell r="H642">
            <v>110268</v>
          </cell>
        </row>
        <row r="649">
          <cell r="H649">
            <v>112101</v>
          </cell>
        </row>
        <row r="656">
          <cell r="H656">
            <v>113892</v>
          </cell>
        </row>
        <row r="663">
          <cell r="H663">
            <v>115564</v>
          </cell>
        </row>
        <row r="670">
          <cell r="H670">
            <v>116656</v>
          </cell>
        </row>
        <row r="677">
          <cell r="H677">
            <v>117657</v>
          </cell>
        </row>
        <row r="684">
          <cell r="H684">
            <v>118667</v>
          </cell>
        </row>
        <row r="691">
          <cell r="H691">
            <v>119868</v>
          </cell>
        </row>
        <row r="698">
          <cell r="H698">
            <v>121193</v>
          </cell>
        </row>
        <row r="705">
          <cell r="H705">
            <v>122611</v>
          </cell>
        </row>
        <row r="712">
          <cell r="H712">
            <v>124041</v>
          </cell>
        </row>
        <row r="719">
          <cell r="H719">
            <v>125511</v>
          </cell>
        </row>
        <row r="726">
          <cell r="H726">
            <v>126857</v>
          </cell>
        </row>
        <row r="733">
          <cell r="H733">
            <v>128378</v>
          </cell>
        </row>
        <row r="740">
          <cell r="H740">
            <v>129976</v>
          </cell>
        </row>
        <row r="747">
          <cell r="H747">
            <v>131667</v>
          </cell>
        </row>
        <row r="754">
          <cell r="H754">
            <v>132915</v>
          </cell>
        </row>
        <row r="761">
          <cell r="H761">
            <v>134142</v>
          </cell>
        </row>
        <row r="768">
          <cell r="H768">
            <v>135439</v>
          </cell>
        </row>
        <row r="775">
          <cell r="H775">
            <v>136511</v>
          </cell>
        </row>
        <row r="782">
          <cell r="H782">
            <v>137481</v>
          </cell>
        </row>
        <row r="789">
          <cell r="H789">
            <v>138313</v>
          </cell>
        </row>
        <row r="796">
          <cell r="H796">
            <v>138843</v>
          </cell>
        </row>
        <row r="803">
          <cell r="H803">
            <v>139373</v>
          </cell>
        </row>
        <row r="810">
          <cell r="H810">
            <v>139793</v>
          </cell>
        </row>
        <row r="817">
          <cell r="H817">
            <v>140163</v>
          </cell>
        </row>
        <row r="824">
          <cell r="H824">
            <v>140721</v>
          </cell>
        </row>
        <row r="831">
          <cell r="H831">
            <v>141279</v>
          </cell>
        </row>
        <row r="838">
          <cell r="H838">
            <v>141848</v>
          </cell>
        </row>
        <row r="845">
          <cell r="H845">
            <v>142519</v>
          </cell>
        </row>
        <row r="852">
          <cell r="H852">
            <v>143163</v>
          </cell>
        </row>
        <row r="859">
          <cell r="H859">
            <v>143958</v>
          </cell>
        </row>
        <row r="866">
          <cell r="H866">
            <v>144844</v>
          </cell>
        </row>
        <row r="873">
          <cell r="H873">
            <v>145684</v>
          </cell>
        </row>
        <row r="880">
          <cell r="H880">
            <v>146490</v>
          </cell>
        </row>
        <row r="887">
          <cell r="H887">
            <v>147090</v>
          </cell>
        </row>
        <row r="894">
          <cell r="H894">
            <v>147748</v>
          </cell>
        </row>
        <row r="901">
          <cell r="H901">
            <v>148285</v>
          </cell>
        </row>
        <row r="908">
          <cell r="H908">
            <v>148920</v>
          </cell>
        </row>
        <row r="915">
          <cell r="H915">
            <v>149445</v>
          </cell>
        </row>
        <row r="922">
          <cell r="H922">
            <v>150051</v>
          </cell>
        </row>
        <row r="929">
          <cell r="H929">
            <v>150522</v>
          </cell>
        </row>
        <row r="936">
          <cell r="H936">
            <v>151407</v>
          </cell>
        </row>
        <row r="943">
          <cell r="H943">
            <v>152469</v>
          </cell>
        </row>
        <row r="950">
          <cell r="H950">
            <v>153533</v>
          </cell>
        </row>
        <row r="957">
          <cell r="H957">
            <v>154523</v>
          </cell>
        </row>
        <row r="964">
          <cell r="H964">
            <v>155577</v>
          </cell>
        </row>
        <row r="971">
          <cell r="H971">
            <v>156601</v>
          </cell>
        </row>
        <row r="978">
          <cell r="H978">
            <v>157483</v>
          </cell>
        </row>
        <row r="985">
          <cell r="H985">
            <v>158186</v>
          </cell>
        </row>
        <row r="992">
          <cell r="H992">
            <v>158954</v>
          </cell>
        </row>
        <row r="999">
          <cell r="H999">
            <v>159872</v>
          </cell>
        </row>
        <row r="1006">
          <cell r="H1006">
            <v>160755</v>
          </cell>
        </row>
        <row r="1013">
          <cell r="H1013">
            <v>161452</v>
          </cell>
        </row>
        <row r="1020">
          <cell r="H1020">
            <v>162676</v>
          </cell>
        </row>
        <row r="1027">
          <cell r="H1027">
            <v>163762</v>
          </cell>
        </row>
        <row r="1034">
          <cell r="H1034">
            <v>164690</v>
          </cell>
        </row>
        <row r="1041">
          <cell r="H1041">
            <v>165428</v>
          </cell>
        </row>
        <row r="1048">
          <cell r="H1048">
            <v>166115</v>
          </cell>
        </row>
        <row r="1055">
          <cell r="H1055">
            <v>166750</v>
          </cell>
        </row>
        <row r="1062">
          <cell r="H1062">
            <v>167276</v>
          </cell>
        </row>
        <row r="1069">
          <cell r="H1069">
            <v>167799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42F6-A640-7143-A1AB-2CC0A51D8A6A}">
  <dimension ref="A1:AV180"/>
  <sheetViews>
    <sheetView tabSelected="1" zoomScale="109" workbookViewId="0">
      <pane xSplit="2" topLeftCell="C1" activePane="topRight" state="frozen"/>
      <selection pane="topRight" activeCell="C2" sqref="C2"/>
    </sheetView>
  </sheetViews>
  <sheetFormatPr baseColWidth="10" defaultRowHeight="16"/>
  <cols>
    <col min="1" max="2" width="9" customWidth="1"/>
    <col min="3" max="3" width="12.83203125" bestFit="1" customWidth="1"/>
  </cols>
  <sheetData>
    <row r="1" spans="1:48" s="1" customFormat="1">
      <c r="A1" s="40" t="s">
        <v>67</v>
      </c>
      <c r="B1" s="40" t="s">
        <v>6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7</v>
      </c>
      <c r="J1" s="40"/>
      <c r="K1" s="40" t="s">
        <v>84</v>
      </c>
      <c r="L1" s="43" t="s">
        <v>68</v>
      </c>
      <c r="M1" s="43" t="s">
        <v>69</v>
      </c>
      <c r="N1" s="43" t="s">
        <v>70</v>
      </c>
      <c r="O1" s="43" t="s">
        <v>71</v>
      </c>
      <c r="P1" s="43" t="s">
        <v>72</v>
      </c>
      <c r="Q1" s="43" t="s">
        <v>73</v>
      </c>
      <c r="R1" s="43" t="s">
        <v>74</v>
      </c>
      <c r="S1" s="43" t="s">
        <v>75</v>
      </c>
      <c r="T1" s="43" t="s">
        <v>76</v>
      </c>
      <c r="U1" s="43" t="s">
        <v>77</v>
      </c>
      <c r="V1" s="43" t="s">
        <v>78</v>
      </c>
      <c r="W1" s="43" t="s">
        <v>79</v>
      </c>
      <c r="X1" s="43" t="s">
        <v>80</v>
      </c>
      <c r="Y1" s="43" t="s">
        <v>81</v>
      </c>
      <c r="Z1" s="43" t="s">
        <v>82</v>
      </c>
      <c r="AA1" s="43" t="s">
        <v>83</v>
      </c>
      <c r="AB1" s="43" t="s">
        <v>5</v>
      </c>
      <c r="AD1" s="40" t="s">
        <v>85</v>
      </c>
      <c r="AE1" s="43" t="s">
        <v>68</v>
      </c>
      <c r="AF1" s="43" t="s">
        <v>69</v>
      </c>
      <c r="AG1" s="43" t="s">
        <v>70</v>
      </c>
      <c r="AH1" s="43" t="s">
        <v>71</v>
      </c>
      <c r="AI1" s="43" t="s">
        <v>72</v>
      </c>
      <c r="AJ1" s="43" t="s">
        <v>73</v>
      </c>
      <c r="AK1" s="43" t="s">
        <v>74</v>
      </c>
      <c r="AL1" s="43" t="s">
        <v>75</v>
      </c>
      <c r="AM1" s="43" t="s">
        <v>76</v>
      </c>
      <c r="AN1" s="43" t="s">
        <v>77</v>
      </c>
      <c r="AO1" s="43" t="s">
        <v>78</v>
      </c>
      <c r="AP1" s="43" t="s">
        <v>79</v>
      </c>
      <c r="AQ1" s="43" t="s">
        <v>80</v>
      </c>
      <c r="AR1" s="43" t="s">
        <v>81</v>
      </c>
      <c r="AS1" s="43" t="s">
        <v>82</v>
      </c>
      <c r="AT1" s="43" t="s">
        <v>83</v>
      </c>
      <c r="AU1" s="43" t="s">
        <v>5</v>
      </c>
    </row>
    <row r="2" spans="1:48" ht="17">
      <c r="A2" s="41">
        <v>2020</v>
      </c>
      <c r="B2" s="41">
        <v>14</v>
      </c>
      <c r="C2" s="41">
        <v>314</v>
      </c>
      <c r="D2" s="41">
        <v>713</v>
      </c>
      <c r="E2" s="41">
        <v>8842</v>
      </c>
      <c r="F2" s="41">
        <v>15618</v>
      </c>
      <c r="G2" s="41">
        <v>7847</v>
      </c>
      <c r="H2" s="41">
        <v>3824</v>
      </c>
      <c r="I2" s="41">
        <f t="shared" ref="I2:I26" si="0">SUM(C2:H2)</f>
        <v>37158</v>
      </c>
      <c r="J2" s="41"/>
      <c r="K2" s="41"/>
      <c r="L2" s="41">
        <v>143</v>
      </c>
      <c r="M2" s="41">
        <v>147</v>
      </c>
      <c r="N2" s="41">
        <v>226</v>
      </c>
      <c r="O2" s="41">
        <v>486</v>
      </c>
      <c r="P2" s="41">
        <v>987</v>
      </c>
      <c r="Q2" s="41">
        <v>1133</v>
      </c>
      <c r="R2" s="41">
        <v>1174</v>
      </c>
      <c r="S2" s="41">
        <v>1005</v>
      </c>
      <c r="T2" s="41">
        <v>959</v>
      </c>
      <c r="U2" s="41">
        <v>1158</v>
      </c>
      <c r="V2" s="41">
        <v>1664</v>
      </c>
      <c r="W2" s="41">
        <v>1665</v>
      </c>
      <c r="X2" s="41">
        <v>1369</v>
      </c>
      <c r="Y2" s="41">
        <v>926</v>
      </c>
      <c r="Z2" s="41">
        <v>755</v>
      </c>
      <c r="AA2" s="41">
        <v>896</v>
      </c>
      <c r="AB2" s="41">
        <v>1668</v>
      </c>
      <c r="AD2" s="41"/>
      <c r="AE2" s="41">
        <v>136</v>
      </c>
      <c r="AF2" s="41">
        <v>153</v>
      </c>
      <c r="AG2" s="41">
        <v>211</v>
      </c>
      <c r="AH2" s="41">
        <v>600</v>
      </c>
      <c r="AI2" s="41">
        <v>1274</v>
      </c>
      <c r="AJ2" s="41">
        <v>1367</v>
      </c>
      <c r="AK2" s="41">
        <v>1259</v>
      </c>
      <c r="AL2" s="41">
        <v>1215</v>
      </c>
      <c r="AM2" s="41">
        <v>1366</v>
      </c>
      <c r="AN2" s="41">
        <v>1582</v>
      </c>
      <c r="AO2" s="41">
        <v>2074</v>
      </c>
      <c r="AP2" s="41">
        <v>2023</v>
      </c>
      <c r="AQ2" s="41">
        <v>1432</v>
      </c>
      <c r="AR2" s="41">
        <v>770</v>
      </c>
      <c r="AS2" s="41">
        <v>662</v>
      </c>
      <c r="AT2" s="41">
        <v>896</v>
      </c>
      <c r="AU2" s="41">
        <v>2930</v>
      </c>
      <c r="AV2" s="39"/>
    </row>
    <row r="3" spans="1:48" ht="17">
      <c r="A3" s="41"/>
      <c r="B3" s="41">
        <v>15</v>
      </c>
      <c r="C3" s="41">
        <v>262</v>
      </c>
      <c r="D3" s="41">
        <v>627</v>
      </c>
      <c r="E3" s="41">
        <v>7213</v>
      </c>
      <c r="F3" s="41">
        <v>12513</v>
      </c>
      <c r="G3" s="41">
        <v>6458</v>
      </c>
      <c r="H3" s="41">
        <v>4787</v>
      </c>
      <c r="I3" s="41">
        <f t="shared" si="0"/>
        <v>31860</v>
      </c>
      <c r="J3" s="41"/>
      <c r="K3" s="41"/>
      <c r="L3" s="41">
        <v>136</v>
      </c>
      <c r="M3" s="41">
        <v>128</v>
      </c>
      <c r="N3" s="41">
        <v>175</v>
      </c>
      <c r="O3" s="41">
        <v>392</v>
      </c>
      <c r="P3" s="41">
        <v>760</v>
      </c>
      <c r="Q3" s="41">
        <v>902</v>
      </c>
      <c r="R3" s="41">
        <v>822</v>
      </c>
      <c r="S3" s="41">
        <v>776</v>
      </c>
      <c r="T3" s="41">
        <v>706</v>
      </c>
      <c r="U3" s="41">
        <v>768</v>
      </c>
      <c r="V3" s="41">
        <v>1089</v>
      </c>
      <c r="W3" s="41">
        <v>1141</v>
      </c>
      <c r="X3" s="41">
        <v>864</v>
      </c>
      <c r="Y3" s="41">
        <v>598</v>
      </c>
      <c r="Z3" s="41">
        <v>560</v>
      </c>
      <c r="AA3" s="41">
        <v>630</v>
      </c>
      <c r="AB3" s="41">
        <v>1443</v>
      </c>
      <c r="AD3" s="41"/>
      <c r="AE3" s="41">
        <v>117</v>
      </c>
      <c r="AF3" s="41">
        <v>115</v>
      </c>
      <c r="AG3" s="41">
        <v>143</v>
      </c>
      <c r="AH3" s="41">
        <v>477</v>
      </c>
      <c r="AI3" s="41">
        <v>984</v>
      </c>
      <c r="AJ3" s="41">
        <v>1048</v>
      </c>
      <c r="AK3" s="41">
        <v>938</v>
      </c>
      <c r="AL3" s="41">
        <v>887</v>
      </c>
      <c r="AM3" s="41">
        <v>980</v>
      </c>
      <c r="AN3" s="41">
        <v>1171</v>
      </c>
      <c r="AO3" s="41">
        <v>1538</v>
      </c>
      <c r="AP3" s="41">
        <v>1482</v>
      </c>
      <c r="AQ3" s="41">
        <v>937</v>
      </c>
      <c r="AR3" s="41">
        <v>525</v>
      </c>
      <c r="AS3" s="41">
        <v>480</v>
      </c>
      <c r="AT3" s="41">
        <v>689</v>
      </c>
      <c r="AU3" s="41">
        <v>2956</v>
      </c>
      <c r="AV3" s="39"/>
    </row>
    <row r="4" spans="1:48" ht="17">
      <c r="A4" s="41"/>
      <c r="B4" s="41">
        <v>16</v>
      </c>
      <c r="C4" s="41">
        <v>186</v>
      </c>
      <c r="D4" s="41">
        <v>417</v>
      </c>
      <c r="E4" s="41">
        <v>4760</v>
      </c>
      <c r="F4" s="41">
        <v>7274</v>
      </c>
      <c r="G4" s="41">
        <v>3688</v>
      </c>
      <c r="H4" s="41">
        <v>3443</v>
      </c>
      <c r="I4" s="41">
        <f t="shared" si="0"/>
        <v>19768</v>
      </c>
      <c r="J4" s="41"/>
      <c r="K4" s="41"/>
      <c r="L4" s="41">
        <v>80</v>
      </c>
      <c r="M4" s="41">
        <v>77</v>
      </c>
      <c r="N4" s="41">
        <v>119</v>
      </c>
      <c r="O4" s="41">
        <v>263</v>
      </c>
      <c r="P4" s="41">
        <v>596</v>
      </c>
      <c r="Q4" s="41">
        <v>637</v>
      </c>
      <c r="R4" s="41">
        <v>648</v>
      </c>
      <c r="S4" s="41">
        <v>464</v>
      </c>
      <c r="T4" s="41">
        <v>468</v>
      </c>
      <c r="U4" s="41">
        <v>486</v>
      </c>
      <c r="V4" s="41">
        <v>660</v>
      </c>
      <c r="W4" s="41">
        <v>713</v>
      </c>
      <c r="X4" s="41">
        <v>548</v>
      </c>
      <c r="Y4" s="41">
        <v>361</v>
      </c>
      <c r="Z4" s="41">
        <v>332</v>
      </c>
      <c r="AA4" s="41">
        <v>408</v>
      </c>
      <c r="AB4" s="41">
        <v>978</v>
      </c>
      <c r="AD4" s="41"/>
      <c r="AE4" s="41">
        <v>83</v>
      </c>
      <c r="AF4" s="41">
        <v>93</v>
      </c>
      <c r="AG4" s="41">
        <v>123</v>
      </c>
      <c r="AH4" s="41">
        <v>310</v>
      </c>
      <c r="AI4" s="41">
        <v>653</v>
      </c>
      <c r="AJ4" s="41">
        <v>666</v>
      </c>
      <c r="AK4" s="41">
        <v>581</v>
      </c>
      <c r="AL4" s="41">
        <v>536</v>
      </c>
      <c r="AM4" s="41">
        <v>563</v>
      </c>
      <c r="AN4" s="41">
        <v>710</v>
      </c>
      <c r="AO4" s="41">
        <v>917</v>
      </c>
      <c r="AP4" s="41">
        <v>865</v>
      </c>
      <c r="AQ4" s="41">
        <v>556</v>
      </c>
      <c r="AR4" s="41">
        <v>298</v>
      </c>
      <c r="AS4" s="41">
        <v>304</v>
      </c>
      <c r="AT4" s="41">
        <v>450</v>
      </c>
      <c r="AU4" s="41">
        <v>1980</v>
      </c>
      <c r="AV4" s="39"/>
    </row>
    <row r="5" spans="1:48" ht="17">
      <c r="A5" s="41"/>
      <c r="B5" s="41">
        <v>17</v>
      </c>
      <c r="C5" s="41">
        <v>160</v>
      </c>
      <c r="D5" s="41">
        <v>404</v>
      </c>
      <c r="E5" s="41">
        <v>3860</v>
      </c>
      <c r="F5" s="41">
        <v>5382</v>
      </c>
      <c r="G5" s="41">
        <v>2702</v>
      </c>
      <c r="H5" s="41">
        <v>2516</v>
      </c>
      <c r="I5" s="41">
        <f t="shared" si="0"/>
        <v>15024</v>
      </c>
      <c r="J5" s="41"/>
      <c r="K5" s="41"/>
      <c r="L5" s="41">
        <v>102</v>
      </c>
      <c r="M5" s="41">
        <v>75</v>
      </c>
      <c r="N5" s="41">
        <v>94</v>
      </c>
      <c r="O5" s="41">
        <v>180</v>
      </c>
      <c r="P5" s="41">
        <v>512</v>
      </c>
      <c r="Q5" s="41">
        <v>502</v>
      </c>
      <c r="R5" s="41">
        <v>477</v>
      </c>
      <c r="S5" s="41">
        <v>369</v>
      </c>
      <c r="T5" s="41">
        <v>303</v>
      </c>
      <c r="U5" s="41">
        <v>351</v>
      </c>
      <c r="V5" s="41">
        <v>420</v>
      </c>
      <c r="W5" s="41">
        <v>450</v>
      </c>
      <c r="X5" s="41">
        <v>313</v>
      </c>
      <c r="Y5" s="41">
        <v>265</v>
      </c>
      <c r="Z5" s="41">
        <v>222</v>
      </c>
      <c r="AA5" s="41">
        <v>274</v>
      </c>
      <c r="AB5" s="41">
        <v>668</v>
      </c>
      <c r="AD5" s="41"/>
      <c r="AE5" s="41">
        <v>84</v>
      </c>
      <c r="AF5" s="41">
        <v>81</v>
      </c>
      <c r="AG5" s="41">
        <v>96</v>
      </c>
      <c r="AH5" s="41">
        <v>227</v>
      </c>
      <c r="AI5" s="41">
        <v>446</v>
      </c>
      <c r="AJ5" s="41">
        <v>499</v>
      </c>
      <c r="AK5" s="41">
        <v>432</v>
      </c>
      <c r="AL5" s="41">
        <v>402</v>
      </c>
      <c r="AM5" s="41">
        <v>401</v>
      </c>
      <c r="AN5" s="41">
        <v>449</v>
      </c>
      <c r="AO5" s="41">
        <v>582</v>
      </c>
      <c r="AP5" s="41">
        <v>611</v>
      </c>
      <c r="AQ5" s="41">
        <v>365</v>
      </c>
      <c r="AR5" s="41">
        <v>242</v>
      </c>
      <c r="AS5" s="41">
        <v>204</v>
      </c>
      <c r="AT5" s="41">
        <v>316</v>
      </c>
      <c r="AU5" s="41">
        <v>1427</v>
      </c>
      <c r="AV5" s="39"/>
    </row>
    <row r="6" spans="1:48" ht="17">
      <c r="A6" s="41"/>
      <c r="B6" s="41">
        <v>18</v>
      </c>
      <c r="C6" s="41">
        <v>143</v>
      </c>
      <c r="D6" s="41">
        <v>274</v>
      </c>
      <c r="E6" s="41">
        <v>2568</v>
      </c>
      <c r="F6" s="41">
        <v>3194</v>
      </c>
      <c r="G6" s="41">
        <v>1617</v>
      </c>
      <c r="H6" s="41">
        <v>1468</v>
      </c>
      <c r="I6" s="41">
        <f t="shared" si="0"/>
        <v>9264</v>
      </c>
      <c r="J6" s="41"/>
      <c r="K6" s="41"/>
      <c r="L6" s="41">
        <v>71</v>
      </c>
      <c r="M6" s="41">
        <v>71</v>
      </c>
      <c r="N6" s="41">
        <v>71</v>
      </c>
      <c r="O6" s="41">
        <v>126</v>
      </c>
      <c r="P6" s="41">
        <v>345</v>
      </c>
      <c r="Q6" s="41">
        <v>389</v>
      </c>
      <c r="R6" s="41">
        <v>292</v>
      </c>
      <c r="S6" s="41">
        <v>224</v>
      </c>
      <c r="T6" s="41">
        <v>211</v>
      </c>
      <c r="U6" s="41">
        <v>199</v>
      </c>
      <c r="V6" s="41">
        <v>271</v>
      </c>
      <c r="W6" s="41">
        <v>264</v>
      </c>
      <c r="X6" s="41">
        <v>228</v>
      </c>
      <c r="Y6" s="41">
        <v>136</v>
      </c>
      <c r="Z6" s="41">
        <v>138</v>
      </c>
      <c r="AA6" s="41">
        <v>176</v>
      </c>
      <c r="AB6" s="41">
        <v>373</v>
      </c>
      <c r="AD6" s="41"/>
      <c r="AE6" s="41">
        <v>65</v>
      </c>
      <c r="AF6" s="41">
        <v>54</v>
      </c>
      <c r="AG6" s="41">
        <v>69</v>
      </c>
      <c r="AH6" s="41">
        <v>135</v>
      </c>
      <c r="AI6" s="41">
        <v>252</v>
      </c>
      <c r="AJ6" s="41">
        <v>294</v>
      </c>
      <c r="AK6" s="41">
        <v>280</v>
      </c>
      <c r="AL6" s="41">
        <v>248</v>
      </c>
      <c r="AM6" s="41">
        <v>249</v>
      </c>
      <c r="AN6" s="41">
        <v>273</v>
      </c>
      <c r="AO6" s="41">
        <v>334</v>
      </c>
      <c r="AP6" s="41">
        <v>338</v>
      </c>
      <c r="AQ6" s="41">
        <v>186</v>
      </c>
      <c r="AR6" s="41">
        <v>129</v>
      </c>
      <c r="AS6" s="41">
        <v>138</v>
      </c>
      <c r="AT6" s="41">
        <v>178</v>
      </c>
      <c r="AU6" s="41">
        <v>693</v>
      </c>
      <c r="AV6" s="39"/>
    </row>
    <row r="7" spans="1:48" ht="17">
      <c r="A7" s="41"/>
      <c r="B7" s="41">
        <v>19</v>
      </c>
      <c r="C7" s="41">
        <v>139</v>
      </c>
      <c r="D7" s="41">
        <v>250</v>
      </c>
      <c r="E7" s="41">
        <v>2011</v>
      </c>
      <c r="F7" s="41">
        <v>2486</v>
      </c>
      <c r="G7" s="41">
        <v>1127</v>
      </c>
      <c r="H7" s="41">
        <v>880</v>
      </c>
      <c r="I7" s="41">
        <f t="shared" si="0"/>
        <v>6893</v>
      </c>
      <c r="J7" s="41"/>
      <c r="K7" s="41"/>
      <c r="L7" s="41">
        <v>65</v>
      </c>
      <c r="M7" s="41">
        <v>59</v>
      </c>
      <c r="N7" s="41">
        <v>75</v>
      </c>
      <c r="O7" s="41">
        <v>114</v>
      </c>
      <c r="P7" s="41">
        <v>265</v>
      </c>
      <c r="Q7" s="41">
        <v>287</v>
      </c>
      <c r="R7" s="41">
        <v>260</v>
      </c>
      <c r="S7" s="41">
        <v>189</v>
      </c>
      <c r="T7" s="41">
        <v>207</v>
      </c>
      <c r="U7" s="41">
        <v>223</v>
      </c>
      <c r="V7" s="41">
        <v>232</v>
      </c>
      <c r="W7" s="41">
        <v>237</v>
      </c>
      <c r="X7" s="41">
        <v>167</v>
      </c>
      <c r="Y7" s="41">
        <v>116</v>
      </c>
      <c r="Z7" s="41">
        <v>106</v>
      </c>
      <c r="AA7" s="41">
        <v>141</v>
      </c>
      <c r="AB7" s="41">
        <v>265</v>
      </c>
      <c r="AD7" s="41"/>
      <c r="AE7" s="41">
        <v>77</v>
      </c>
      <c r="AF7" s="41">
        <v>46</v>
      </c>
      <c r="AG7" s="41">
        <v>52</v>
      </c>
      <c r="AH7" s="41">
        <v>144</v>
      </c>
      <c r="AI7" s="41">
        <v>245</v>
      </c>
      <c r="AJ7" s="41">
        <v>242</v>
      </c>
      <c r="AK7" s="41">
        <v>226</v>
      </c>
      <c r="AL7" s="41">
        <v>236</v>
      </c>
      <c r="AM7" s="41">
        <v>199</v>
      </c>
      <c r="AN7" s="41">
        <v>229</v>
      </c>
      <c r="AO7" s="41">
        <v>290</v>
      </c>
      <c r="AP7" s="41">
        <v>272</v>
      </c>
      <c r="AQ7" s="41">
        <v>166</v>
      </c>
      <c r="AR7" s="41">
        <v>96</v>
      </c>
      <c r="AS7" s="41">
        <v>100</v>
      </c>
      <c r="AT7" s="41">
        <v>133</v>
      </c>
      <c r="AU7" s="41">
        <v>511</v>
      </c>
      <c r="AV7" s="39"/>
    </row>
    <row r="8" spans="1:48" ht="17">
      <c r="A8" s="41"/>
      <c r="B8" s="41">
        <v>20</v>
      </c>
      <c r="C8" s="41">
        <v>106</v>
      </c>
      <c r="D8" s="41">
        <v>211</v>
      </c>
      <c r="E8" s="41">
        <v>1425</v>
      </c>
      <c r="F8" s="41">
        <v>2026</v>
      </c>
      <c r="G8" s="41">
        <v>828</v>
      </c>
      <c r="H8" s="41">
        <v>646</v>
      </c>
      <c r="I8" s="41">
        <f t="shared" si="0"/>
        <v>5242</v>
      </c>
      <c r="J8" s="41"/>
      <c r="K8" s="41"/>
      <c r="L8" s="41">
        <v>57</v>
      </c>
      <c r="M8" s="41">
        <v>58</v>
      </c>
      <c r="N8" s="41">
        <v>57</v>
      </c>
      <c r="O8" s="41">
        <v>98</v>
      </c>
      <c r="P8" s="41">
        <v>250</v>
      </c>
      <c r="Q8" s="41">
        <v>217</v>
      </c>
      <c r="R8" s="41">
        <v>239</v>
      </c>
      <c r="S8" s="41">
        <v>179</v>
      </c>
      <c r="T8" s="41">
        <v>170</v>
      </c>
      <c r="U8" s="41">
        <v>152</v>
      </c>
      <c r="V8" s="41">
        <v>179</v>
      </c>
      <c r="W8" s="41">
        <v>163</v>
      </c>
      <c r="X8" s="41">
        <v>132</v>
      </c>
      <c r="Y8" s="41">
        <v>87</v>
      </c>
      <c r="Z8" s="41">
        <v>69</v>
      </c>
      <c r="AA8" s="41">
        <v>76</v>
      </c>
      <c r="AB8" s="41">
        <v>194</v>
      </c>
      <c r="AD8" s="41"/>
      <c r="AE8" s="41">
        <v>62</v>
      </c>
      <c r="AF8" s="41">
        <v>54</v>
      </c>
      <c r="AG8" s="41">
        <v>64</v>
      </c>
      <c r="AH8" s="41">
        <v>87</v>
      </c>
      <c r="AI8" s="41">
        <v>173</v>
      </c>
      <c r="AJ8" s="41">
        <v>178</v>
      </c>
      <c r="AK8" s="41">
        <v>157</v>
      </c>
      <c r="AL8" s="41">
        <v>179</v>
      </c>
      <c r="AM8" s="41">
        <v>194</v>
      </c>
      <c r="AN8" s="41">
        <v>183</v>
      </c>
      <c r="AO8" s="41">
        <v>202</v>
      </c>
      <c r="AP8" s="41">
        <v>199</v>
      </c>
      <c r="AQ8" s="41">
        <v>110</v>
      </c>
      <c r="AR8" s="41">
        <v>61</v>
      </c>
      <c r="AS8" s="41">
        <v>59</v>
      </c>
      <c r="AT8" s="41">
        <v>102</v>
      </c>
      <c r="AU8" s="41">
        <v>378</v>
      </c>
      <c r="AV8" s="39"/>
    </row>
    <row r="9" spans="1:48" ht="17">
      <c r="A9" s="41"/>
      <c r="B9" s="41">
        <v>21</v>
      </c>
      <c r="C9" s="41">
        <v>139</v>
      </c>
      <c r="D9" s="41">
        <v>224</v>
      </c>
      <c r="E9" s="41">
        <v>1301</v>
      </c>
      <c r="F9" s="41">
        <v>1434</v>
      </c>
      <c r="G9" s="41">
        <v>542</v>
      </c>
      <c r="H9" s="41">
        <v>445</v>
      </c>
      <c r="I9" s="41">
        <f t="shared" si="0"/>
        <v>4085</v>
      </c>
      <c r="J9" s="41"/>
      <c r="K9" s="41"/>
      <c r="L9" s="41">
        <v>68</v>
      </c>
      <c r="M9" s="41">
        <v>46</v>
      </c>
      <c r="N9" s="41">
        <v>65</v>
      </c>
      <c r="O9" s="41">
        <v>83</v>
      </c>
      <c r="P9" s="41">
        <v>183</v>
      </c>
      <c r="Q9" s="41">
        <v>200</v>
      </c>
      <c r="R9" s="41">
        <v>169</v>
      </c>
      <c r="S9" s="41">
        <v>151</v>
      </c>
      <c r="T9" s="41">
        <v>119</v>
      </c>
      <c r="U9" s="41">
        <v>117</v>
      </c>
      <c r="V9" s="41">
        <v>117</v>
      </c>
      <c r="W9" s="41">
        <v>123</v>
      </c>
      <c r="X9" s="41">
        <v>84</v>
      </c>
      <c r="Y9" s="41">
        <v>67</v>
      </c>
      <c r="Z9" s="41">
        <v>48</v>
      </c>
      <c r="AA9" s="41">
        <v>47</v>
      </c>
      <c r="AB9" s="41">
        <v>128</v>
      </c>
      <c r="AD9" s="41"/>
      <c r="AE9" s="41">
        <v>56</v>
      </c>
      <c r="AF9" s="41">
        <v>36</v>
      </c>
      <c r="AG9" s="41">
        <v>44</v>
      </c>
      <c r="AH9" s="41">
        <v>72</v>
      </c>
      <c r="AI9" s="41">
        <v>130</v>
      </c>
      <c r="AJ9" s="41">
        <v>146</v>
      </c>
      <c r="AK9" s="41">
        <v>144</v>
      </c>
      <c r="AL9" s="41">
        <v>129</v>
      </c>
      <c r="AM9" s="41">
        <v>122</v>
      </c>
      <c r="AN9" s="41">
        <v>141</v>
      </c>
      <c r="AO9" s="41">
        <v>137</v>
      </c>
      <c r="AP9" s="41">
        <v>137</v>
      </c>
      <c r="AQ9" s="41">
        <v>94</v>
      </c>
      <c r="AR9" s="41">
        <v>57</v>
      </c>
      <c r="AS9" s="41">
        <v>46</v>
      </c>
      <c r="AT9" s="41">
        <v>59</v>
      </c>
      <c r="AU9" s="41">
        <v>255</v>
      </c>
      <c r="AV9" s="39"/>
    </row>
    <row r="10" spans="1:48" ht="17">
      <c r="A10" s="41"/>
      <c r="B10" s="41">
        <v>22</v>
      </c>
      <c r="C10" s="41">
        <v>86</v>
      </c>
      <c r="D10" s="41">
        <v>192</v>
      </c>
      <c r="E10" s="41">
        <v>1071</v>
      </c>
      <c r="F10" s="41">
        <v>1217</v>
      </c>
      <c r="G10" s="41">
        <v>490</v>
      </c>
      <c r="H10" s="41">
        <v>297</v>
      </c>
      <c r="I10" s="41">
        <f t="shared" si="0"/>
        <v>3353</v>
      </c>
      <c r="J10" s="41"/>
      <c r="K10" s="41"/>
      <c r="L10" s="41">
        <v>47</v>
      </c>
      <c r="M10" s="41">
        <v>62</v>
      </c>
      <c r="N10" s="41">
        <v>62</v>
      </c>
      <c r="O10" s="41">
        <v>89</v>
      </c>
      <c r="P10" s="41">
        <v>178</v>
      </c>
      <c r="Q10" s="41">
        <v>190</v>
      </c>
      <c r="R10" s="41">
        <v>160</v>
      </c>
      <c r="S10" s="41">
        <v>121</v>
      </c>
      <c r="T10" s="41">
        <v>103</v>
      </c>
      <c r="U10" s="41">
        <v>98</v>
      </c>
      <c r="V10" s="41">
        <v>117</v>
      </c>
      <c r="W10" s="41">
        <v>123</v>
      </c>
      <c r="X10" s="41">
        <v>89</v>
      </c>
      <c r="Y10" s="41">
        <v>60</v>
      </c>
      <c r="Z10" s="41">
        <v>40</v>
      </c>
      <c r="AA10" s="41">
        <v>37</v>
      </c>
      <c r="AB10" s="41">
        <v>84</v>
      </c>
      <c r="AD10" s="41"/>
      <c r="AE10" s="41">
        <v>42</v>
      </c>
      <c r="AF10" s="41">
        <v>50</v>
      </c>
      <c r="AG10" s="41">
        <v>57</v>
      </c>
      <c r="AH10" s="41">
        <v>71</v>
      </c>
      <c r="AI10" s="41">
        <v>116</v>
      </c>
      <c r="AJ10" s="41">
        <v>126</v>
      </c>
      <c r="AK10" s="41">
        <v>114</v>
      </c>
      <c r="AL10" s="41">
        <v>123</v>
      </c>
      <c r="AM10" s="41">
        <v>108</v>
      </c>
      <c r="AN10" s="41">
        <v>119</v>
      </c>
      <c r="AO10" s="41">
        <v>124</v>
      </c>
      <c r="AP10" s="41">
        <v>120</v>
      </c>
      <c r="AQ10" s="41">
        <v>80</v>
      </c>
      <c r="AR10" s="41">
        <v>47</v>
      </c>
      <c r="AS10" s="41">
        <v>41</v>
      </c>
      <c r="AT10" s="41">
        <v>46</v>
      </c>
      <c r="AU10" s="41">
        <v>188</v>
      </c>
      <c r="AV10" s="39"/>
    </row>
    <row r="11" spans="1:48" ht="17">
      <c r="A11" s="41"/>
      <c r="B11" s="41">
        <v>23</v>
      </c>
      <c r="C11" s="41">
        <v>98</v>
      </c>
      <c r="D11" s="41">
        <v>214</v>
      </c>
      <c r="E11" s="41">
        <v>865</v>
      </c>
      <c r="F11" s="41">
        <v>829</v>
      </c>
      <c r="G11" s="41">
        <v>302</v>
      </c>
      <c r="H11" s="41">
        <v>177</v>
      </c>
      <c r="I11" s="41">
        <f t="shared" si="0"/>
        <v>2485</v>
      </c>
      <c r="J11" s="41"/>
      <c r="K11" s="41"/>
      <c r="L11" s="41">
        <v>61</v>
      </c>
      <c r="M11" s="41">
        <v>48</v>
      </c>
      <c r="N11" s="41">
        <v>49</v>
      </c>
      <c r="O11" s="41">
        <v>84</v>
      </c>
      <c r="P11" s="41">
        <v>121</v>
      </c>
      <c r="Q11" s="41">
        <v>122</v>
      </c>
      <c r="R11" s="41">
        <v>124</v>
      </c>
      <c r="S11" s="41">
        <v>76</v>
      </c>
      <c r="T11" s="41">
        <v>88</v>
      </c>
      <c r="U11" s="41">
        <v>73</v>
      </c>
      <c r="V11" s="41">
        <v>76</v>
      </c>
      <c r="W11" s="41">
        <v>79</v>
      </c>
      <c r="X11" s="41">
        <v>48</v>
      </c>
      <c r="Y11" s="41">
        <v>35</v>
      </c>
      <c r="Z11" s="41">
        <v>24</v>
      </c>
      <c r="AA11" s="41">
        <v>29</v>
      </c>
      <c r="AB11" s="41">
        <v>56</v>
      </c>
      <c r="AD11" s="41"/>
      <c r="AE11" s="41">
        <v>45</v>
      </c>
      <c r="AF11" s="41">
        <v>52</v>
      </c>
      <c r="AG11" s="41">
        <v>53</v>
      </c>
      <c r="AH11" s="41">
        <v>78</v>
      </c>
      <c r="AI11" s="41">
        <v>109</v>
      </c>
      <c r="AJ11" s="41">
        <v>99</v>
      </c>
      <c r="AK11" s="41">
        <v>83</v>
      </c>
      <c r="AL11" s="41">
        <v>80</v>
      </c>
      <c r="AM11" s="41">
        <v>87</v>
      </c>
      <c r="AN11" s="41">
        <v>89</v>
      </c>
      <c r="AO11" s="41">
        <v>76</v>
      </c>
      <c r="AP11" s="41">
        <v>64</v>
      </c>
      <c r="AQ11" s="41">
        <v>58</v>
      </c>
      <c r="AR11" s="41">
        <v>26</v>
      </c>
      <c r="AS11" s="41">
        <v>23</v>
      </c>
      <c r="AT11" s="41">
        <v>29</v>
      </c>
      <c r="AU11" s="41">
        <v>115</v>
      </c>
      <c r="AV11" s="39"/>
    </row>
    <row r="12" spans="1:48" ht="17">
      <c r="A12" s="41"/>
      <c r="B12" s="41">
        <v>24</v>
      </c>
      <c r="C12" s="41">
        <v>100</v>
      </c>
      <c r="D12" s="41">
        <v>220</v>
      </c>
      <c r="E12" s="41">
        <v>809</v>
      </c>
      <c r="F12" s="41">
        <v>790</v>
      </c>
      <c r="G12" s="41">
        <v>274</v>
      </c>
      <c r="H12" s="41">
        <v>158</v>
      </c>
      <c r="I12" s="41">
        <f t="shared" si="0"/>
        <v>2351</v>
      </c>
      <c r="J12" s="41"/>
      <c r="K12" s="41"/>
      <c r="L12" s="41">
        <v>57</v>
      </c>
      <c r="M12" s="41">
        <v>61</v>
      </c>
      <c r="N12" s="41">
        <v>63</v>
      </c>
      <c r="O12" s="41">
        <v>54</v>
      </c>
      <c r="P12" s="41">
        <v>146</v>
      </c>
      <c r="Q12" s="41">
        <v>133</v>
      </c>
      <c r="R12" s="41">
        <v>144</v>
      </c>
      <c r="S12" s="41">
        <v>106</v>
      </c>
      <c r="T12" s="41">
        <v>96</v>
      </c>
      <c r="U12" s="41">
        <v>79</v>
      </c>
      <c r="V12" s="41">
        <v>76</v>
      </c>
      <c r="W12" s="41">
        <v>66</v>
      </c>
      <c r="X12" s="41">
        <v>48</v>
      </c>
      <c r="Y12" s="41">
        <v>32</v>
      </c>
      <c r="Z12" s="41">
        <v>20</v>
      </c>
      <c r="AA12" s="41">
        <v>22</v>
      </c>
      <c r="AB12" s="41">
        <v>51</v>
      </c>
      <c r="AD12" s="41"/>
      <c r="AE12" s="41">
        <v>53</v>
      </c>
      <c r="AF12" s="41">
        <v>63</v>
      </c>
      <c r="AG12" s="41">
        <v>57</v>
      </c>
      <c r="AH12" s="41">
        <v>57</v>
      </c>
      <c r="AI12" s="41">
        <v>103</v>
      </c>
      <c r="AJ12" s="41">
        <v>109</v>
      </c>
      <c r="AK12" s="41">
        <v>81</v>
      </c>
      <c r="AL12" s="41">
        <v>86</v>
      </c>
      <c r="AM12" s="41">
        <v>61</v>
      </c>
      <c r="AN12" s="41">
        <v>67</v>
      </c>
      <c r="AO12" s="41">
        <v>72</v>
      </c>
      <c r="AP12" s="41">
        <v>67</v>
      </c>
      <c r="AQ12" s="41">
        <v>43</v>
      </c>
      <c r="AR12" s="41">
        <v>20</v>
      </c>
      <c r="AS12" s="41">
        <v>21</v>
      </c>
      <c r="AT12" s="41">
        <v>24</v>
      </c>
      <c r="AU12" s="41">
        <v>112</v>
      </c>
      <c r="AV12" s="39"/>
    </row>
    <row r="13" spans="1:48" ht="17">
      <c r="A13" s="41"/>
      <c r="B13" s="41">
        <v>25</v>
      </c>
      <c r="C13" s="41">
        <v>148</v>
      </c>
      <c r="D13" s="41">
        <v>309</v>
      </c>
      <c r="E13" s="41">
        <v>1048</v>
      </c>
      <c r="F13" s="41">
        <v>1152</v>
      </c>
      <c r="G13" s="41">
        <v>272</v>
      </c>
      <c r="H13" s="41">
        <v>165</v>
      </c>
      <c r="I13" s="41">
        <f t="shared" si="0"/>
        <v>3094</v>
      </c>
      <c r="J13" s="41"/>
      <c r="K13" s="41"/>
      <c r="L13" s="41">
        <v>82</v>
      </c>
      <c r="M13" s="41">
        <v>91</v>
      </c>
      <c r="N13" s="41">
        <v>97</v>
      </c>
      <c r="O13" s="41">
        <v>134</v>
      </c>
      <c r="P13" s="41">
        <v>226</v>
      </c>
      <c r="Q13" s="41">
        <v>263</v>
      </c>
      <c r="R13" s="41">
        <v>268</v>
      </c>
      <c r="S13" s="41">
        <v>238</v>
      </c>
      <c r="T13" s="41">
        <v>290</v>
      </c>
      <c r="U13" s="41">
        <v>238</v>
      </c>
      <c r="V13" s="41">
        <v>209</v>
      </c>
      <c r="W13" s="41">
        <v>114</v>
      </c>
      <c r="X13" s="41">
        <v>71</v>
      </c>
      <c r="Y13" s="41">
        <v>37</v>
      </c>
      <c r="Z13" s="41">
        <v>27</v>
      </c>
      <c r="AA13" s="41">
        <v>30</v>
      </c>
      <c r="AB13" s="41">
        <v>54</v>
      </c>
      <c r="AD13" s="41"/>
      <c r="AE13" s="41">
        <v>76</v>
      </c>
      <c r="AF13" s="41">
        <v>85</v>
      </c>
      <c r="AG13" s="41">
        <v>95</v>
      </c>
      <c r="AH13" s="41">
        <v>114</v>
      </c>
      <c r="AI13" s="41">
        <v>155</v>
      </c>
      <c r="AJ13" s="41">
        <v>143</v>
      </c>
      <c r="AK13" s="41">
        <v>152</v>
      </c>
      <c r="AL13" s="41">
        <v>152</v>
      </c>
      <c r="AM13" s="41">
        <v>172</v>
      </c>
      <c r="AN13" s="41">
        <v>142</v>
      </c>
      <c r="AO13" s="41">
        <v>117</v>
      </c>
      <c r="AP13" s="41">
        <v>80</v>
      </c>
      <c r="AQ13" s="41">
        <v>50</v>
      </c>
      <c r="AR13" s="41">
        <v>32</v>
      </c>
      <c r="AS13" s="41">
        <v>31</v>
      </c>
      <c r="AT13" s="41">
        <v>35</v>
      </c>
      <c r="AU13" s="41">
        <v>92</v>
      </c>
      <c r="AV13" s="39"/>
    </row>
    <row r="14" spans="1:48" ht="17">
      <c r="A14" s="41"/>
      <c r="B14" s="41">
        <v>26</v>
      </c>
      <c r="C14" s="41">
        <v>136</v>
      </c>
      <c r="D14" s="41">
        <v>348</v>
      </c>
      <c r="E14" s="41">
        <v>1353</v>
      </c>
      <c r="F14" s="41">
        <v>1799</v>
      </c>
      <c r="G14" s="41">
        <v>346</v>
      </c>
      <c r="H14" s="41">
        <v>119</v>
      </c>
      <c r="I14" s="41">
        <f t="shared" si="0"/>
        <v>4101</v>
      </c>
      <c r="J14" s="41"/>
      <c r="K14" s="41"/>
      <c r="L14" s="41">
        <v>77</v>
      </c>
      <c r="M14" s="41">
        <v>65</v>
      </c>
      <c r="N14" s="41">
        <v>82</v>
      </c>
      <c r="O14" s="41">
        <v>90</v>
      </c>
      <c r="P14" s="41">
        <v>157</v>
      </c>
      <c r="Q14" s="41">
        <v>177</v>
      </c>
      <c r="R14" s="41">
        <v>187</v>
      </c>
      <c r="S14" s="41">
        <v>163</v>
      </c>
      <c r="T14" s="41">
        <v>146</v>
      </c>
      <c r="U14" s="41">
        <v>158</v>
      </c>
      <c r="V14" s="41">
        <v>146</v>
      </c>
      <c r="W14" s="41">
        <v>101</v>
      </c>
      <c r="X14" s="41">
        <v>58</v>
      </c>
      <c r="Y14" s="41">
        <v>32</v>
      </c>
      <c r="Z14" s="41">
        <v>24</v>
      </c>
      <c r="AA14" s="41">
        <v>33</v>
      </c>
      <c r="AB14" s="41">
        <v>39</v>
      </c>
      <c r="AD14" s="41"/>
      <c r="AE14" s="41">
        <v>61</v>
      </c>
      <c r="AF14" s="41">
        <v>75</v>
      </c>
      <c r="AG14" s="41">
        <v>68</v>
      </c>
      <c r="AH14" s="41">
        <v>76</v>
      </c>
      <c r="AI14" s="41">
        <v>97</v>
      </c>
      <c r="AJ14" s="41">
        <v>143</v>
      </c>
      <c r="AK14" s="41">
        <v>135</v>
      </c>
      <c r="AL14" s="41">
        <v>135</v>
      </c>
      <c r="AM14" s="41">
        <v>119</v>
      </c>
      <c r="AN14" s="41">
        <v>113</v>
      </c>
      <c r="AO14" s="41">
        <v>114</v>
      </c>
      <c r="AP14" s="41">
        <v>99</v>
      </c>
      <c r="AQ14" s="41">
        <v>49</v>
      </c>
      <c r="AR14" s="41">
        <v>34</v>
      </c>
      <c r="AS14" s="41">
        <v>17</v>
      </c>
      <c r="AT14" s="41">
        <v>26</v>
      </c>
      <c r="AU14" s="41">
        <v>70</v>
      </c>
      <c r="AV14" s="39"/>
    </row>
    <row r="15" spans="1:48" ht="17">
      <c r="A15" s="41"/>
      <c r="B15" s="41">
        <v>27</v>
      </c>
      <c r="C15" s="41">
        <v>139</v>
      </c>
      <c r="D15" s="41">
        <v>234</v>
      </c>
      <c r="E15" s="41">
        <v>1031</v>
      </c>
      <c r="F15" s="41">
        <v>1087</v>
      </c>
      <c r="G15" s="41">
        <v>262</v>
      </c>
      <c r="H15" s="41">
        <v>98</v>
      </c>
      <c r="I15" s="41">
        <f t="shared" si="0"/>
        <v>2851</v>
      </c>
      <c r="J15" s="41"/>
      <c r="K15" s="41"/>
      <c r="L15" s="41">
        <v>69</v>
      </c>
      <c r="M15" s="41">
        <v>51</v>
      </c>
      <c r="N15" s="41">
        <v>48</v>
      </c>
      <c r="O15" s="41">
        <v>67</v>
      </c>
      <c r="P15" s="41">
        <v>136</v>
      </c>
      <c r="Q15" s="41">
        <v>184</v>
      </c>
      <c r="R15" s="41">
        <v>135</v>
      </c>
      <c r="S15" s="41">
        <v>129</v>
      </c>
      <c r="T15" s="41">
        <v>107</v>
      </c>
      <c r="U15" s="41">
        <v>117</v>
      </c>
      <c r="V15" s="41">
        <v>94</v>
      </c>
      <c r="W15" s="41">
        <v>92</v>
      </c>
      <c r="X15" s="41">
        <v>66</v>
      </c>
      <c r="Y15" s="41">
        <v>34</v>
      </c>
      <c r="Z15" s="41">
        <v>17</v>
      </c>
      <c r="AA15" s="41">
        <v>15</v>
      </c>
      <c r="AB15" s="41">
        <v>37</v>
      </c>
      <c r="AD15" s="41"/>
      <c r="AE15" s="41">
        <v>77</v>
      </c>
      <c r="AF15" s="41">
        <v>71</v>
      </c>
      <c r="AG15" s="41">
        <v>57</v>
      </c>
      <c r="AH15" s="41">
        <v>72</v>
      </c>
      <c r="AI15" s="41">
        <v>122</v>
      </c>
      <c r="AJ15" s="41">
        <v>131</v>
      </c>
      <c r="AK15" s="41">
        <v>127</v>
      </c>
      <c r="AL15" s="41">
        <v>96</v>
      </c>
      <c r="AM15" s="41">
        <v>108</v>
      </c>
      <c r="AN15" s="41">
        <v>100</v>
      </c>
      <c r="AO15" s="41">
        <v>93</v>
      </c>
      <c r="AP15" s="41">
        <v>62</v>
      </c>
      <c r="AQ15" s="41">
        <v>46</v>
      </c>
      <c r="AR15" s="41">
        <v>28</v>
      </c>
      <c r="AS15" s="41">
        <v>20</v>
      </c>
      <c r="AT15" s="41">
        <v>25</v>
      </c>
      <c r="AU15" s="41">
        <v>63</v>
      </c>
      <c r="AV15" s="39"/>
    </row>
    <row r="16" spans="1:48" ht="17">
      <c r="A16" s="41"/>
      <c r="B16" s="41">
        <v>28</v>
      </c>
      <c r="C16" s="41">
        <v>151</v>
      </c>
      <c r="D16" s="41">
        <v>234</v>
      </c>
      <c r="E16" s="41">
        <v>895</v>
      </c>
      <c r="F16" s="41">
        <v>870</v>
      </c>
      <c r="G16" s="41">
        <v>231</v>
      </c>
      <c r="H16" s="41">
        <v>80</v>
      </c>
      <c r="I16" s="41">
        <f t="shared" si="0"/>
        <v>2461</v>
      </c>
      <c r="J16" s="41"/>
      <c r="K16" s="41"/>
      <c r="L16" s="41">
        <v>73</v>
      </c>
      <c r="M16" s="41">
        <v>61</v>
      </c>
      <c r="N16" s="41">
        <v>53</v>
      </c>
      <c r="O16" s="41">
        <v>84</v>
      </c>
      <c r="P16" s="41">
        <v>139</v>
      </c>
      <c r="Q16" s="41">
        <v>131</v>
      </c>
      <c r="R16" s="41">
        <v>140</v>
      </c>
      <c r="S16" s="41">
        <v>132</v>
      </c>
      <c r="T16" s="41">
        <v>110</v>
      </c>
      <c r="U16" s="41">
        <v>101</v>
      </c>
      <c r="V16" s="41">
        <v>105</v>
      </c>
      <c r="W16" s="41">
        <v>71</v>
      </c>
      <c r="X16" s="41">
        <v>51</v>
      </c>
      <c r="Y16" s="41">
        <v>31</v>
      </c>
      <c r="Z16" s="41">
        <v>32</v>
      </c>
      <c r="AA16" s="41">
        <v>17</v>
      </c>
      <c r="AB16" s="41">
        <v>25</v>
      </c>
      <c r="AD16" s="41"/>
      <c r="AE16" s="41">
        <v>74</v>
      </c>
      <c r="AF16" s="41">
        <v>55</v>
      </c>
      <c r="AG16" s="41">
        <v>48</v>
      </c>
      <c r="AH16" s="41">
        <v>69</v>
      </c>
      <c r="AI16" s="41">
        <v>95</v>
      </c>
      <c r="AJ16" s="41">
        <v>102</v>
      </c>
      <c r="AK16" s="41">
        <v>119</v>
      </c>
      <c r="AL16" s="41">
        <v>71</v>
      </c>
      <c r="AM16" s="41">
        <v>79</v>
      </c>
      <c r="AN16" s="41">
        <v>80</v>
      </c>
      <c r="AO16" s="41">
        <v>67</v>
      </c>
      <c r="AP16" s="41">
        <v>47</v>
      </c>
      <c r="AQ16" s="41">
        <v>43</v>
      </c>
      <c r="AR16" s="41">
        <v>31</v>
      </c>
      <c r="AS16" s="41">
        <v>24</v>
      </c>
      <c r="AT16" s="41">
        <v>23</v>
      </c>
      <c r="AU16" s="41">
        <v>46</v>
      </c>
      <c r="AV16" s="39"/>
    </row>
    <row r="17" spans="1:48" ht="17">
      <c r="A17" s="41"/>
      <c r="B17" s="41">
        <v>29</v>
      </c>
      <c r="C17" s="41">
        <v>137</v>
      </c>
      <c r="D17" s="41">
        <v>257</v>
      </c>
      <c r="E17" s="41">
        <v>1027</v>
      </c>
      <c r="F17" s="41">
        <v>1022</v>
      </c>
      <c r="G17" s="41">
        <v>280</v>
      </c>
      <c r="H17" s="41">
        <v>78</v>
      </c>
      <c r="I17" s="41">
        <f t="shared" si="0"/>
        <v>2801</v>
      </c>
      <c r="J17" s="41"/>
      <c r="K17" s="41"/>
      <c r="L17" s="41">
        <v>81</v>
      </c>
      <c r="M17" s="41">
        <v>73</v>
      </c>
      <c r="N17" s="41">
        <v>79</v>
      </c>
      <c r="O17" s="41">
        <v>83</v>
      </c>
      <c r="P17" s="41">
        <v>153</v>
      </c>
      <c r="Q17" s="41">
        <v>150</v>
      </c>
      <c r="R17" s="41">
        <v>164</v>
      </c>
      <c r="S17" s="41">
        <v>138</v>
      </c>
      <c r="T17" s="41">
        <v>131</v>
      </c>
      <c r="U17" s="41">
        <v>141</v>
      </c>
      <c r="V17" s="41">
        <v>119</v>
      </c>
      <c r="W17" s="41">
        <v>100</v>
      </c>
      <c r="X17" s="41">
        <v>62</v>
      </c>
      <c r="Y17" s="41">
        <v>33</v>
      </c>
      <c r="Z17" s="41">
        <v>34</v>
      </c>
      <c r="AA17" s="41">
        <v>21</v>
      </c>
      <c r="AB17" s="41">
        <v>35</v>
      </c>
      <c r="AD17" s="41"/>
      <c r="AE17" s="41">
        <v>63</v>
      </c>
      <c r="AF17" s="41">
        <v>69</v>
      </c>
      <c r="AG17" s="41">
        <v>69</v>
      </c>
      <c r="AH17" s="41">
        <v>110</v>
      </c>
      <c r="AI17" s="41">
        <v>149</v>
      </c>
      <c r="AJ17" s="41">
        <v>159</v>
      </c>
      <c r="AK17" s="41">
        <v>138</v>
      </c>
      <c r="AL17" s="41">
        <v>120</v>
      </c>
      <c r="AM17" s="41">
        <v>121</v>
      </c>
      <c r="AN17" s="41">
        <v>96</v>
      </c>
      <c r="AO17" s="41">
        <v>87</v>
      </c>
      <c r="AP17" s="41">
        <v>78</v>
      </c>
      <c r="AQ17" s="41">
        <v>50</v>
      </c>
      <c r="AR17" s="41">
        <v>39</v>
      </c>
      <c r="AS17" s="41">
        <v>29</v>
      </c>
      <c r="AT17" s="41">
        <v>23</v>
      </c>
      <c r="AU17" s="41">
        <v>52</v>
      </c>
      <c r="AV17" s="39"/>
    </row>
    <row r="18" spans="1:48" ht="17">
      <c r="A18" s="41"/>
      <c r="B18" s="41">
        <v>30</v>
      </c>
      <c r="C18" s="41">
        <v>153</v>
      </c>
      <c r="D18" s="41">
        <v>319</v>
      </c>
      <c r="E18" s="41">
        <v>1285</v>
      </c>
      <c r="F18" s="41">
        <v>1398</v>
      </c>
      <c r="G18" s="41">
        <v>331</v>
      </c>
      <c r="H18" s="41">
        <v>105</v>
      </c>
      <c r="I18" s="41">
        <f t="shared" si="0"/>
        <v>3591</v>
      </c>
      <c r="J18" s="41"/>
      <c r="K18" s="41"/>
      <c r="L18" s="41">
        <v>80</v>
      </c>
      <c r="M18" s="41">
        <v>83</v>
      </c>
      <c r="N18" s="41">
        <v>99</v>
      </c>
      <c r="O18" s="41">
        <v>128</v>
      </c>
      <c r="P18" s="41">
        <v>198</v>
      </c>
      <c r="Q18" s="41">
        <v>210</v>
      </c>
      <c r="R18" s="41">
        <v>202</v>
      </c>
      <c r="S18" s="41">
        <v>203</v>
      </c>
      <c r="T18" s="41">
        <v>157</v>
      </c>
      <c r="U18" s="41">
        <v>184</v>
      </c>
      <c r="V18" s="41">
        <v>169</v>
      </c>
      <c r="W18" s="41">
        <v>126</v>
      </c>
      <c r="X18" s="41">
        <v>85</v>
      </c>
      <c r="Y18" s="41">
        <v>43</v>
      </c>
      <c r="Z18" s="41">
        <v>37</v>
      </c>
      <c r="AA18" s="41">
        <v>30</v>
      </c>
      <c r="AB18" s="41">
        <v>32</v>
      </c>
      <c r="AD18" s="41"/>
      <c r="AE18" s="41">
        <v>83</v>
      </c>
      <c r="AF18" s="41">
        <v>70</v>
      </c>
      <c r="AG18" s="41">
        <v>93</v>
      </c>
      <c r="AH18" s="41">
        <v>120</v>
      </c>
      <c r="AI18" s="41">
        <v>179</v>
      </c>
      <c r="AJ18" s="41">
        <v>199</v>
      </c>
      <c r="AK18" s="41">
        <v>181</v>
      </c>
      <c r="AL18" s="41">
        <v>161</v>
      </c>
      <c r="AM18" s="41">
        <v>160</v>
      </c>
      <c r="AN18" s="41">
        <v>147</v>
      </c>
      <c r="AO18" s="41">
        <v>127</v>
      </c>
      <c r="AP18" s="41">
        <v>117</v>
      </c>
      <c r="AQ18" s="41">
        <v>69</v>
      </c>
      <c r="AR18" s="41">
        <v>42</v>
      </c>
      <c r="AS18" s="41">
        <v>26</v>
      </c>
      <c r="AT18" s="41">
        <v>27</v>
      </c>
      <c r="AU18" s="41">
        <v>70</v>
      </c>
      <c r="AV18" s="39"/>
    </row>
    <row r="19" spans="1:48" ht="17">
      <c r="A19" s="41"/>
      <c r="B19" s="41">
        <v>31</v>
      </c>
      <c r="C19" s="41">
        <v>160</v>
      </c>
      <c r="D19" s="41">
        <v>440</v>
      </c>
      <c r="E19" s="41">
        <v>1742</v>
      </c>
      <c r="F19" s="41">
        <v>1817</v>
      </c>
      <c r="G19" s="41">
        <v>412</v>
      </c>
      <c r="H19" s="41">
        <v>150</v>
      </c>
      <c r="I19" s="41">
        <f t="shared" si="0"/>
        <v>4721</v>
      </c>
      <c r="J19" s="41"/>
      <c r="K19" s="41"/>
      <c r="L19" s="41">
        <v>83</v>
      </c>
      <c r="M19" s="41">
        <v>109</v>
      </c>
      <c r="N19" s="41">
        <v>119</v>
      </c>
      <c r="O19" s="41">
        <v>166</v>
      </c>
      <c r="P19" s="41">
        <v>270</v>
      </c>
      <c r="Q19" s="41">
        <v>255</v>
      </c>
      <c r="R19" s="41">
        <v>235</v>
      </c>
      <c r="S19" s="41">
        <v>180</v>
      </c>
      <c r="T19" s="41">
        <v>208</v>
      </c>
      <c r="U19" s="41">
        <v>195</v>
      </c>
      <c r="V19" s="41">
        <v>179</v>
      </c>
      <c r="W19" s="41">
        <v>152</v>
      </c>
      <c r="X19" s="41">
        <v>87</v>
      </c>
      <c r="Y19" s="41">
        <v>41</v>
      </c>
      <c r="Z19" s="41">
        <v>47</v>
      </c>
      <c r="AA19" s="41">
        <v>37</v>
      </c>
      <c r="AB19" s="41">
        <v>67</v>
      </c>
      <c r="AD19" s="41"/>
      <c r="AE19" s="41">
        <v>73</v>
      </c>
      <c r="AF19" s="41">
        <v>86</v>
      </c>
      <c r="AG19" s="41">
        <v>135</v>
      </c>
      <c r="AH19" s="41">
        <v>199</v>
      </c>
      <c r="AI19" s="41">
        <v>253</v>
      </c>
      <c r="AJ19" s="41">
        <v>254</v>
      </c>
      <c r="AK19" s="41">
        <v>190</v>
      </c>
      <c r="AL19" s="41">
        <v>206</v>
      </c>
      <c r="AM19" s="41">
        <v>224</v>
      </c>
      <c r="AN19" s="41">
        <v>191</v>
      </c>
      <c r="AO19" s="41">
        <v>177</v>
      </c>
      <c r="AP19" s="41">
        <v>136</v>
      </c>
      <c r="AQ19" s="41">
        <v>63</v>
      </c>
      <c r="AR19" s="41">
        <v>45</v>
      </c>
      <c r="AS19" s="41">
        <v>43</v>
      </c>
      <c r="AT19" s="41">
        <v>34</v>
      </c>
      <c r="AU19" s="41">
        <v>106</v>
      </c>
      <c r="AV19" s="39"/>
    </row>
    <row r="20" spans="1:48" ht="17">
      <c r="A20" s="41"/>
      <c r="B20" s="41">
        <v>32</v>
      </c>
      <c r="C20" s="41">
        <v>167</v>
      </c>
      <c r="D20" s="41">
        <v>584</v>
      </c>
      <c r="E20" s="41">
        <v>2193</v>
      </c>
      <c r="F20" s="41">
        <v>2096</v>
      </c>
      <c r="G20" s="41">
        <v>460</v>
      </c>
      <c r="H20" s="41">
        <v>156</v>
      </c>
      <c r="I20" s="41">
        <f t="shared" si="0"/>
        <v>5656</v>
      </c>
      <c r="J20" s="41"/>
      <c r="K20" s="41"/>
      <c r="L20" s="41">
        <v>92</v>
      </c>
      <c r="M20" s="41">
        <v>146</v>
      </c>
      <c r="N20" s="41">
        <v>193</v>
      </c>
      <c r="O20" s="41">
        <v>295</v>
      </c>
      <c r="P20" s="41">
        <v>446</v>
      </c>
      <c r="Q20" s="41">
        <v>349</v>
      </c>
      <c r="R20" s="41">
        <v>283</v>
      </c>
      <c r="S20" s="41">
        <v>253</v>
      </c>
      <c r="T20" s="41">
        <v>250</v>
      </c>
      <c r="U20" s="41">
        <v>236</v>
      </c>
      <c r="V20" s="41">
        <v>220</v>
      </c>
      <c r="W20" s="41">
        <v>171</v>
      </c>
      <c r="X20" s="41">
        <v>122</v>
      </c>
      <c r="Y20" s="41">
        <v>63</v>
      </c>
      <c r="Z20" s="41">
        <v>45</v>
      </c>
      <c r="AA20" s="41">
        <v>27</v>
      </c>
      <c r="AB20" s="41">
        <v>53</v>
      </c>
      <c r="AD20" s="41"/>
      <c r="AE20" s="41">
        <v>96</v>
      </c>
      <c r="AF20" s="41">
        <v>140</v>
      </c>
      <c r="AG20" s="41">
        <v>172</v>
      </c>
      <c r="AH20" s="41">
        <v>252</v>
      </c>
      <c r="AI20" s="41">
        <v>303</v>
      </c>
      <c r="AJ20" s="41">
        <v>257</v>
      </c>
      <c r="AK20" s="41">
        <v>235</v>
      </c>
      <c r="AL20" s="41">
        <v>262</v>
      </c>
      <c r="AM20" s="41">
        <v>235</v>
      </c>
      <c r="AN20" s="41">
        <v>222</v>
      </c>
      <c r="AO20" s="41">
        <v>194</v>
      </c>
      <c r="AP20" s="41">
        <v>137</v>
      </c>
      <c r="AQ20" s="41">
        <v>84</v>
      </c>
      <c r="AR20" s="41">
        <v>58</v>
      </c>
      <c r="AS20" s="41">
        <v>46</v>
      </c>
      <c r="AT20" s="41">
        <v>28</v>
      </c>
      <c r="AU20" s="41">
        <v>84</v>
      </c>
      <c r="AV20" s="39"/>
    </row>
    <row r="21" spans="1:48" ht="17">
      <c r="A21" s="41"/>
      <c r="B21" s="41">
        <v>33</v>
      </c>
      <c r="C21" s="41">
        <v>268</v>
      </c>
      <c r="D21" s="41">
        <v>894</v>
      </c>
      <c r="E21" s="41">
        <v>3246</v>
      </c>
      <c r="F21" s="41">
        <v>2516</v>
      </c>
      <c r="G21" s="41">
        <v>419</v>
      </c>
      <c r="H21" s="41">
        <v>141</v>
      </c>
      <c r="I21" s="41">
        <f t="shared" si="0"/>
        <v>7484</v>
      </c>
      <c r="J21" s="41"/>
      <c r="K21" s="41"/>
      <c r="L21" s="41">
        <v>136</v>
      </c>
      <c r="M21" s="41">
        <v>218</v>
      </c>
      <c r="N21" s="41">
        <v>294</v>
      </c>
      <c r="O21" s="41">
        <v>392</v>
      </c>
      <c r="P21" s="41">
        <v>668</v>
      </c>
      <c r="Q21" s="41">
        <v>479</v>
      </c>
      <c r="R21" s="41">
        <v>376</v>
      </c>
      <c r="S21" s="41">
        <v>324</v>
      </c>
      <c r="T21" s="41">
        <v>326</v>
      </c>
      <c r="U21" s="41">
        <v>291</v>
      </c>
      <c r="V21" s="41">
        <v>254</v>
      </c>
      <c r="W21" s="41">
        <v>186</v>
      </c>
      <c r="X21" s="41">
        <v>112</v>
      </c>
      <c r="Y21" s="41">
        <v>43</v>
      </c>
      <c r="Z21" s="41">
        <v>37</v>
      </c>
      <c r="AA21" s="41">
        <v>38</v>
      </c>
      <c r="AB21" s="41">
        <v>70</v>
      </c>
      <c r="AD21" s="41"/>
      <c r="AE21" s="41">
        <v>142</v>
      </c>
      <c r="AF21" s="41">
        <v>195</v>
      </c>
      <c r="AG21" s="41">
        <v>254</v>
      </c>
      <c r="AH21" s="41">
        <v>346</v>
      </c>
      <c r="AI21" s="41">
        <v>491</v>
      </c>
      <c r="AJ21" s="41">
        <v>362</v>
      </c>
      <c r="AK21" s="41">
        <v>334</v>
      </c>
      <c r="AL21" s="41">
        <v>325</v>
      </c>
      <c r="AM21" s="41">
        <v>310</v>
      </c>
      <c r="AN21" s="41">
        <v>281</v>
      </c>
      <c r="AO21" s="41">
        <v>220</v>
      </c>
      <c r="AP21" s="41">
        <v>140</v>
      </c>
      <c r="AQ21" s="41">
        <v>80</v>
      </c>
      <c r="AR21" s="41">
        <v>68</v>
      </c>
      <c r="AS21" s="41">
        <v>42</v>
      </c>
      <c r="AT21" s="41">
        <v>34</v>
      </c>
      <c r="AU21" s="41">
        <v>92</v>
      </c>
      <c r="AV21" s="39"/>
    </row>
    <row r="22" spans="1:48" ht="17">
      <c r="A22" s="41"/>
      <c r="B22" s="41">
        <v>34</v>
      </c>
      <c r="C22" s="41">
        <v>274</v>
      </c>
      <c r="D22" s="41">
        <v>950</v>
      </c>
      <c r="E22" s="41">
        <v>4326</v>
      </c>
      <c r="F22" s="41">
        <v>3033</v>
      </c>
      <c r="G22" s="41">
        <v>513</v>
      </c>
      <c r="H22" s="41">
        <v>139</v>
      </c>
      <c r="I22" s="41">
        <f t="shared" si="0"/>
        <v>9235</v>
      </c>
      <c r="J22" s="41"/>
      <c r="K22" s="41"/>
      <c r="L22" s="41">
        <v>140</v>
      </c>
      <c r="M22" s="41">
        <v>205</v>
      </c>
      <c r="N22" s="41">
        <v>294</v>
      </c>
      <c r="O22" s="41">
        <v>460</v>
      </c>
      <c r="P22" s="41">
        <v>887</v>
      </c>
      <c r="Q22" s="41">
        <v>704</v>
      </c>
      <c r="R22" s="41">
        <v>529</v>
      </c>
      <c r="S22" s="41">
        <v>399</v>
      </c>
      <c r="T22" s="41">
        <v>369</v>
      </c>
      <c r="U22" s="41">
        <v>373</v>
      </c>
      <c r="V22" s="41">
        <v>295</v>
      </c>
      <c r="W22" s="41">
        <v>233</v>
      </c>
      <c r="X22" s="41">
        <v>137</v>
      </c>
      <c r="Y22" s="41">
        <v>66</v>
      </c>
      <c r="Z22" s="41">
        <v>51</v>
      </c>
      <c r="AA22" s="41">
        <v>37</v>
      </c>
      <c r="AB22" s="41">
        <v>48</v>
      </c>
      <c r="AD22" s="41"/>
      <c r="AE22" s="41">
        <v>138</v>
      </c>
      <c r="AF22" s="41">
        <v>176</v>
      </c>
      <c r="AG22" s="41">
        <v>275</v>
      </c>
      <c r="AH22" s="41">
        <v>417</v>
      </c>
      <c r="AI22" s="41">
        <v>653</v>
      </c>
      <c r="AJ22" s="41">
        <v>486</v>
      </c>
      <c r="AK22" s="41">
        <v>414</v>
      </c>
      <c r="AL22" s="41">
        <v>355</v>
      </c>
      <c r="AM22" s="41">
        <v>344</v>
      </c>
      <c r="AN22" s="41">
        <v>321</v>
      </c>
      <c r="AO22" s="41">
        <v>263</v>
      </c>
      <c r="AP22" s="41">
        <v>199</v>
      </c>
      <c r="AQ22" s="41">
        <v>100</v>
      </c>
      <c r="AR22" s="41">
        <v>55</v>
      </c>
      <c r="AS22" s="41">
        <v>46</v>
      </c>
      <c r="AT22" s="41">
        <v>30</v>
      </c>
      <c r="AU22" s="41">
        <v>56</v>
      </c>
      <c r="AV22" s="39"/>
    </row>
    <row r="23" spans="1:48" ht="17">
      <c r="A23" s="41"/>
      <c r="B23" s="41">
        <v>35</v>
      </c>
      <c r="C23" s="41">
        <v>240</v>
      </c>
      <c r="D23" s="41">
        <v>872</v>
      </c>
      <c r="E23" s="41">
        <v>4208</v>
      </c>
      <c r="F23" s="41">
        <v>2926</v>
      </c>
      <c r="G23" s="41">
        <v>554</v>
      </c>
      <c r="H23" s="41">
        <v>105</v>
      </c>
      <c r="I23" s="41">
        <f t="shared" si="0"/>
        <v>8905</v>
      </c>
      <c r="J23" s="41"/>
      <c r="K23" s="41"/>
      <c r="L23" s="41">
        <v>114</v>
      </c>
      <c r="M23" s="41">
        <v>180</v>
      </c>
      <c r="N23" s="41">
        <v>234</v>
      </c>
      <c r="O23" s="41">
        <v>408</v>
      </c>
      <c r="P23" s="41">
        <v>741</v>
      </c>
      <c r="Q23" s="41">
        <v>705</v>
      </c>
      <c r="R23" s="41">
        <v>480</v>
      </c>
      <c r="S23" s="41">
        <v>374</v>
      </c>
      <c r="T23" s="41">
        <v>317</v>
      </c>
      <c r="U23" s="41">
        <v>314</v>
      </c>
      <c r="V23" s="41">
        <v>307</v>
      </c>
      <c r="W23" s="41">
        <v>196</v>
      </c>
      <c r="X23" s="41">
        <v>118</v>
      </c>
      <c r="Y23" s="41">
        <v>60</v>
      </c>
      <c r="Z23" s="41">
        <v>45</v>
      </c>
      <c r="AA23" s="41">
        <v>35</v>
      </c>
      <c r="AB23" s="41">
        <v>40</v>
      </c>
      <c r="AD23" s="41"/>
      <c r="AE23" s="41">
        <v>108</v>
      </c>
      <c r="AF23" s="41">
        <v>170</v>
      </c>
      <c r="AG23" s="41">
        <v>248</v>
      </c>
      <c r="AH23" s="41">
        <v>425</v>
      </c>
      <c r="AI23" s="41">
        <v>588</v>
      </c>
      <c r="AJ23" s="41">
        <v>514</v>
      </c>
      <c r="AK23" s="41">
        <v>374</v>
      </c>
      <c r="AL23" s="41">
        <v>338</v>
      </c>
      <c r="AM23" s="41">
        <v>339</v>
      </c>
      <c r="AN23" s="41">
        <v>289</v>
      </c>
      <c r="AO23" s="41">
        <v>232</v>
      </c>
      <c r="AP23" s="41">
        <v>159</v>
      </c>
      <c r="AQ23" s="41">
        <v>129</v>
      </c>
      <c r="AR23" s="41">
        <v>70</v>
      </c>
      <c r="AS23" s="41">
        <v>47</v>
      </c>
      <c r="AT23" s="41">
        <v>35</v>
      </c>
      <c r="AU23" s="41">
        <v>71</v>
      </c>
      <c r="AV23" s="39"/>
    </row>
    <row r="24" spans="1:48" ht="17">
      <c r="A24" s="41"/>
      <c r="B24" s="41">
        <v>36</v>
      </c>
      <c r="C24" s="41">
        <v>200</v>
      </c>
      <c r="D24" s="41">
        <v>677</v>
      </c>
      <c r="E24" s="41">
        <v>3951</v>
      </c>
      <c r="F24" s="41">
        <v>2600</v>
      </c>
      <c r="G24" s="41">
        <v>472</v>
      </c>
      <c r="H24" s="41">
        <v>94</v>
      </c>
      <c r="I24" s="41">
        <f t="shared" si="0"/>
        <v>7994</v>
      </c>
      <c r="J24" s="41"/>
      <c r="K24" s="41"/>
      <c r="L24" s="41">
        <v>119</v>
      </c>
      <c r="M24" s="41">
        <v>169</v>
      </c>
      <c r="N24" s="41">
        <v>221</v>
      </c>
      <c r="O24" s="41">
        <v>383</v>
      </c>
      <c r="P24" s="41">
        <v>652</v>
      </c>
      <c r="Q24" s="41">
        <v>679</v>
      </c>
      <c r="R24" s="41">
        <v>533</v>
      </c>
      <c r="S24" s="41">
        <v>341</v>
      </c>
      <c r="T24" s="41">
        <v>321</v>
      </c>
      <c r="U24" s="41">
        <v>311</v>
      </c>
      <c r="V24" s="41">
        <v>310</v>
      </c>
      <c r="W24" s="41">
        <v>216</v>
      </c>
      <c r="X24" s="41">
        <v>142</v>
      </c>
      <c r="Y24" s="41">
        <v>68</v>
      </c>
      <c r="Z24" s="41">
        <v>60</v>
      </c>
      <c r="AA24" s="41">
        <v>34</v>
      </c>
      <c r="AB24" s="41">
        <v>40</v>
      </c>
      <c r="AD24" s="41"/>
      <c r="AE24" s="41">
        <v>107</v>
      </c>
      <c r="AF24" s="41">
        <v>146</v>
      </c>
      <c r="AG24" s="41">
        <v>207</v>
      </c>
      <c r="AH24" s="41">
        <v>384</v>
      </c>
      <c r="AI24" s="41">
        <v>588</v>
      </c>
      <c r="AJ24" s="41">
        <v>476</v>
      </c>
      <c r="AK24" s="41">
        <v>410</v>
      </c>
      <c r="AL24" s="41">
        <v>297</v>
      </c>
      <c r="AM24" s="41">
        <v>323</v>
      </c>
      <c r="AN24" s="41">
        <v>303</v>
      </c>
      <c r="AO24" s="41">
        <v>239</v>
      </c>
      <c r="AP24" s="41">
        <v>179</v>
      </c>
      <c r="AQ24" s="41">
        <v>107</v>
      </c>
      <c r="AR24" s="41">
        <v>58</v>
      </c>
      <c r="AS24" s="41">
        <v>45</v>
      </c>
      <c r="AT24" s="41">
        <v>40</v>
      </c>
      <c r="AU24" s="41">
        <v>68</v>
      </c>
      <c r="AV24" s="39"/>
    </row>
    <row r="25" spans="1:48" ht="17">
      <c r="A25" s="41"/>
      <c r="B25" s="41">
        <v>37</v>
      </c>
      <c r="C25" s="41">
        <v>229</v>
      </c>
      <c r="D25" s="41">
        <v>853</v>
      </c>
      <c r="E25" s="41">
        <v>4209</v>
      </c>
      <c r="F25" s="41">
        <v>3252</v>
      </c>
      <c r="G25" s="41">
        <v>755</v>
      </c>
      <c r="H25" s="41">
        <v>206</v>
      </c>
      <c r="I25" s="41">
        <f t="shared" si="0"/>
        <v>9504</v>
      </c>
      <c r="J25" s="41"/>
      <c r="K25" s="41"/>
      <c r="L25" s="41">
        <v>124</v>
      </c>
      <c r="M25" s="41">
        <v>162</v>
      </c>
      <c r="N25" s="41">
        <v>268</v>
      </c>
      <c r="O25" s="41">
        <v>422</v>
      </c>
      <c r="P25" s="41">
        <v>700</v>
      </c>
      <c r="Q25" s="41">
        <v>650</v>
      </c>
      <c r="R25" s="41">
        <v>531</v>
      </c>
      <c r="S25" s="41">
        <v>352</v>
      </c>
      <c r="T25" s="41">
        <v>350</v>
      </c>
      <c r="U25" s="41">
        <v>337</v>
      </c>
      <c r="V25" s="41">
        <v>326</v>
      </c>
      <c r="W25" s="41">
        <v>294</v>
      </c>
      <c r="X25" s="41">
        <v>173</v>
      </c>
      <c r="Y25" s="41">
        <v>110</v>
      </c>
      <c r="Z25" s="41">
        <v>73</v>
      </c>
      <c r="AA25" s="41">
        <v>58</v>
      </c>
      <c r="AB25" s="41">
        <v>113</v>
      </c>
      <c r="AD25" s="41"/>
      <c r="AE25" s="41">
        <v>99</v>
      </c>
      <c r="AF25" s="41">
        <v>163</v>
      </c>
      <c r="AG25" s="41">
        <v>228</v>
      </c>
      <c r="AH25" s="41">
        <v>404</v>
      </c>
      <c r="AI25" s="41">
        <v>577</v>
      </c>
      <c r="AJ25" s="41">
        <v>576</v>
      </c>
      <c r="AK25" s="41">
        <v>407</v>
      </c>
      <c r="AL25" s="41">
        <v>349</v>
      </c>
      <c r="AM25" s="41">
        <v>337</v>
      </c>
      <c r="AN25" s="41">
        <v>363</v>
      </c>
      <c r="AO25" s="41">
        <v>347</v>
      </c>
      <c r="AP25" s="41">
        <v>260</v>
      </c>
      <c r="AQ25" s="41">
        <v>164</v>
      </c>
      <c r="AR25" s="41">
        <v>115</v>
      </c>
      <c r="AS25" s="41">
        <v>78</v>
      </c>
      <c r="AT25" s="41">
        <v>89</v>
      </c>
      <c r="AU25" s="41">
        <v>150</v>
      </c>
      <c r="AV25" s="39"/>
    </row>
    <row r="26" spans="1:48" ht="17">
      <c r="A26" s="41"/>
      <c r="B26" s="41">
        <v>38</v>
      </c>
      <c r="C26" s="41">
        <v>298</v>
      </c>
      <c r="D26" s="41">
        <v>829</v>
      </c>
      <c r="E26" s="41">
        <v>4975</v>
      </c>
      <c r="F26" s="41">
        <v>3998</v>
      </c>
      <c r="G26" s="41">
        <v>1122</v>
      </c>
      <c r="H26" s="41">
        <v>347</v>
      </c>
      <c r="I26" s="41">
        <f t="shared" si="0"/>
        <v>11569</v>
      </c>
      <c r="J26" s="41"/>
      <c r="K26" s="41"/>
      <c r="L26" s="41">
        <v>158</v>
      </c>
      <c r="M26" s="41">
        <v>181</v>
      </c>
      <c r="N26" s="41">
        <v>265</v>
      </c>
      <c r="O26" s="41">
        <v>537</v>
      </c>
      <c r="P26" s="41">
        <v>784</v>
      </c>
      <c r="Q26" s="41">
        <v>766</v>
      </c>
      <c r="R26" s="41">
        <v>644</v>
      </c>
      <c r="S26" s="41">
        <v>485</v>
      </c>
      <c r="T26" s="41">
        <v>418</v>
      </c>
      <c r="U26" s="41">
        <v>400</v>
      </c>
      <c r="V26" s="41">
        <v>451</v>
      </c>
      <c r="W26" s="41">
        <v>400</v>
      </c>
      <c r="X26" s="41">
        <v>267</v>
      </c>
      <c r="Y26" s="41">
        <v>139</v>
      </c>
      <c r="Z26" s="41">
        <v>139</v>
      </c>
      <c r="AA26" s="41">
        <v>96</v>
      </c>
      <c r="AB26" s="41">
        <v>141</v>
      </c>
      <c r="AD26" s="41"/>
      <c r="AE26" s="41">
        <v>134</v>
      </c>
      <c r="AF26" s="41">
        <v>178</v>
      </c>
      <c r="AG26" s="41">
        <v>254</v>
      </c>
      <c r="AH26" s="41">
        <v>516</v>
      </c>
      <c r="AI26" s="41">
        <v>730</v>
      </c>
      <c r="AJ26" s="41">
        <v>716</v>
      </c>
      <c r="AK26" s="41">
        <v>559</v>
      </c>
      <c r="AL26" s="41">
        <v>422</v>
      </c>
      <c r="AM26" s="41">
        <v>425</v>
      </c>
      <c r="AN26" s="41">
        <v>476</v>
      </c>
      <c r="AO26" s="41">
        <v>450</v>
      </c>
      <c r="AP26" s="41">
        <v>362</v>
      </c>
      <c r="AQ26" s="41">
        <v>221</v>
      </c>
      <c r="AR26" s="41">
        <v>148</v>
      </c>
      <c r="AS26" s="41">
        <v>122</v>
      </c>
      <c r="AT26" s="41">
        <v>85</v>
      </c>
      <c r="AU26" s="41">
        <v>228</v>
      </c>
      <c r="AV26" s="39"/>
    </row>
    <row r="27" spans="1:48" ht="17">
      <c r="A27" s="41"/>
      <c r="B27" s="41">
        <v>39</v>
      </c>
      <c r="C27" s="41">
        <v>288</v>
      </c>
      <c r="D27" s="41">
        <v>919</v>
      </c>
      <c r="E27" s="41">
        <v>5365</v>
      </c>
      <c r="F27" s="41">
        <v>4392</v>
      </c>
      <c r="G27" s="41">
        <v>1307</v>
      </c>
      <c r="H27" s="41">
        <v>362</v>
      </c>
      <c r="I27" s="41">
        <f t="shared" ref="I27:I41" si="1">SUM(C27:H27)</f>
        <v>12633</v>
      </c>
      <c r="J27" s="41"/>
      <c r="K27" s="41"/>
      <c r="L27" s="41">
        <v>161</v>
      </c>
      <c r="M27" s="41">
        <v>213</v>
      </c>
      <c r="N27" s="41">
        <v>316</v>
      </c>
      <c r="O27" s="41">
        <v>548</v>
      </c>
      <c r="P27" s="41">
        <v>819</v>
      </c>
      <c r="Q27" s="41">
        <v>727</v>
      </c>
      <c r="R27" s="41">
        <v>708</v>
      </c>
      <c r="S27" s="41">
        <v>541</v>
      </c>
      <c r="T27" s="41">
        <v>433</v>
      </c>
      <c r="U27" s="41">
        <v>449</v>
      </c>
      <c r="V27" s="41">
        <v>530</v>
      </c>
      <c r="W27" s="41">
        <v>468</v>
      </c>
      <c r="X27" s="41">
        <v>259</v>
      </c>
      <c r="Y27" s="41">
        <v>161</v>
      </c>
      <c r="Z27" s="41">
        <v>130</v>
      </c>
      <c r="AA27" s="41">
        <v>114</v>
      </c>
      <c r="AB27" s="41">
        <v>152</v>
      </c>
      <c r="AD27" s="41"/>
      <c r="AE27" s="41">
        <v>141</v>
      </c>
      <c r="AF27" s="41">
        <v>177</v>
      </c>
      <c r="AG27" s="41">
        <v>269</v>
      </c>
      <c r="AH27" s="41">
        <v>512</v>
      </c>
      <c r="AI27" s="41">
        <v>763</v>
      </c>
      <c r="AJ27" s="41">
        <v>704</v>
      </c>
      <c r="AK27" s="41">
        <v>595</v>
      </c>
      <c r="AL27" s="41">
        <v>468</v>
      </c>
      <c r="AM27" s="41">
        <v>433</v>
      </c>
      <c r="AN27" s="41">
        <v>445</v>
      </c>
      <c r="AO27" s="41">
        <v>462</v>
      </c>
      <c r="AP27" s="41">
        <v>400</v>
      </c>
      <c r="AQ27" s="41">
        <v>281</v>
      </c>
      <c r="AR27" s="41">
        <v>143</v>
      </c>
      <c r="AS27" s="41">
        <v>138</v>
      </c>
      <c r="AT27" s="41">
        <v>117</v>
      </c>
      <c r="AU27" s="41">
        <v>273</v>
      </c>
      <c r="AV27" s="39"/>
    </row>
    <row r="28" spans="1:48" ht="17">
      <c r="A28" s="41"/>
      <c r="B28" s="41">
        <v>40</v>
      </c>
      <c r="C28" s="41">
        <v>303</v>
      </c>
      <c r="D28" s="41">
        <v>1057</v>
      </c>
      <c r="E28" s="41">
        <v>5690</v>
      </c>
      <c r="F28" s="41">
        <v>5150</v>
      </c>
      <c r="G28" s="41">
        <v>1494</v>
      </c>
      <c r="H28" s="41">
        <v>485</v>
      </c>
      <c r="I28" s="41">
        <f t="shared" si="1"/>
        <v>14179</v>
      </c>
      <c r="J28" s="41"/>
      <c r="K28" s="41"/>
      <c r="L28" s="41">
        <v>169</v>
      </c>
      <c r="M28" s="41">
        <v>235</v>
      </c>
      <c r="N28" s="41">
        <v>370</v>
      </c>
      <c r="O28" s="41">
        <v>723</v>
      </c>
      <c r="P28" s="41">
        <v>913</v>
      </c>
      <c r="Q28" s="41">
        <v>926</v>
      </c>
      <c r="R28" s="41">
        <v>841</v>
      </c>
      <c r="S28" s="41">
        <v>608</v>
      </c>
      <c r="T28" s="41">
        <v>529</v>
      </c>
      <c r="U28" s="41">
        <v>607</v>
      </c>
      <c r="V28" s="41">
        <v>607</v>
      </c>
      <c r="W28" s="41">
        <v>586</v>
      </c>
      <c r="X28" s="41">
        <v>356</v>
      </c>
      <c r="Y28" s="41">
        <v>226</v>
      </c>
      <c r="Z28" s="41">
        <v>178</v>
      </c>
      <c r="AA28" s="41">
        <v>148</v>
      </c>
      <c r="AB28" s="41">
        <v>238</v>
      </c>
      <c r="AD28" s="41"/>
      <c r="AE28" s="41">
        <v>163</v>
      </c>
      <c r="AF28" s="41">
        <v>196</v>
      </c>
      <c r="AG28" s="41">
        <v>341</v>
      </c>
      <c r="AH28" s="41">
        <v>602</v>
      </c>
      <c r="AI28" s="41">
        <v>821</v>
      </c>
      <c r="AJ28" s="41">
        <v>818</v>
      </c>
      <c r="AK28" s="41">
        <v>686</v>
      </c>
      <c r="AL28" s="41">
        <v>546</v>
      </c>
      <c r="AM28" s="41">
        <v>525</v>
      </c>
      <c r="AN28" s="41">
        <v>597</v>
      </c>
      <c r="AO28" s="41">
        <v>595</v>
      </c>
      <c r="AP28" s="41">
        <v>524</v>
      </c>
      <c r="AQ28" s="41">
        <v>328</v>
      </c>
      <c r="AR28" s="41">
        <v>224</v>
      </c>
      <c r="AS28" s="41">
        <v>173</v>
      </c>
      <c r="AT28" s="41">
        <v>160</v>
      </c>
      <c r="AU28" s="41">
        <v>364</v>
      </c>
      <c r="AV28" s="39"/>
    </row>
    <row r="29" spans="1:48" ht="17">
      <c r="A29" s="41"/>
      <c r="B29" s="41">
        <v>41</v>
      </c>
      <c r="C29" s="41">
        <v>454</v>
      </c>
      <c r="D29" s="41">
        <v>1488</v>
      </c>
      <c r="E29" s="41">
        <v>8561</v>
      </c>
      <c r="F29" s="41">
        <v>8335</v>
      </c>
      <c r="G29" s="41">
        <v>2627</v>
      </c>
      <c r="H29" s="41">
        <v>869</v>
      </c>
      <c r="I29" s="41">
        <f t="shared" si="1"/>
        <v>22334</v>
      </c>
      <c r="J29" s="41"/>
      <c r="K29" s="41"/>
      <c r="L29" s="41">
        <v>287</v>
      </c>
      <c r="M29" s="41">
        <v>329</v>
      </c>
      <c r="N29" s="41">
        <v>598</v>
      </c>
      <c r="O29" s="41">
        <v>1071</v>
      </c>
      <c r="P29" s="41">
        <v>1428</v>
      </c>
      <c r="Q29" s="41">
        <v>1443</v>
      </c>
      <c r="R29" s="41">
        <v>1262</v>
      </c>
      <c r="S29" s="41">
        <v>934</v>
      </c>
      <c r="T29" s="41">
        <v>924</v>
      </c>
      <c r="U29" s="41">
        <v>987</v>
      </c>
      <c r="V29" s="41">
        <v>1163</v>
      </c>
      <c r="W29" s="41">
        <v>939</v>
      </c>
      <c r="X29" s="41">
        <v>663</v>
      </c>
      <c r="Y29" s="41">
        <v>371</v>
      </c>
      <c r="Z29" s="41">
        <v>283</v>
      </c>
      <c r="AA29" s="41">
        <v>242</v>
      </c>
      <c r="AB29" s="41">
        <v>367</v>
      </c>
      <c r="AD29" s="41"/>
      <c r="AE29" s="41">
        <v>232</v>
      </c>
      <c r="AF29" s="41">
        <v>296</v>
      </c>
      <c r="AG29" s="41">
        <v>546</v>
      </c>
      <c r="AH29" s="41">
        <v>1000</v>
      </c>
      <c r="AI29" s="41">
        <v>1359</v>
      </c>
      <c r="AJ29" s="41">
        <v>1237</v>
      </c>
      <c r="AK29" s="41">
        <v>1095</v>
      </c>
      <c r="AL29" s="41">
        <v>898</v>
      </c>
      <c r="AM29" s="41">
        <v>946</v>
      </c>
      <c r="AN29" s="41">
        <v>1059</v>
      </c>
      <c r="AO29" s="41">
        <v>1106</v>
      </c>
      <c r="AP29" s="41">
        <v>933</v>
      </c>
      <c r="AQ29" s="41">
        <v>608</v>
      </c>
      <c r="AR29" s="41">
        <v>321</v>
      </c>
      <c r="AS29" s="41">
        <v>301</v>
      </c>
      <c r="AT29" s="41">
        <v>260</v>
      </c>
      <c r="AU29" s="41">
        <v>596</v>
      </c>
      <c r="AV29" s="39"/>
    </row>
    <row r="30" spans="1:48" ht="17">
      <c r="A30" s="41"/>
      <c r="B30" s="41">
        <v>42</v>
      </c>
      <c r="C30" s="41">
        <v>788</v>
      </c>
      <c r="D30" s="41">
        <v>2411</v>
      </c>
      <c r="E30" s="41">
        <v>13812</v>
      </c>
      <c r="F30" s="41">
        <v>13854</v>
      </c>
      <c r="G30" s="41">
        <v>4500</v>
      </c>
      <c r="H30" s="41">
        <v>1471</v>
      </c>
      <c r="I30" s="41">
        <f t="shared" si="1"/>
        <v>36836</v>
      </c>
      <c r="J30" s="41"/>
      <c r="K30" s="41"/>
      <c r="L30" s="41">
        <v>476</v>
      </c>
      <c r="M30" s="41">
        <v>469</v>
      </c>
      <c r="N30" s="41">
        <v>858</v>
      </c>
      <c r="O30" s="41">
        <v>1536</v>
      </c>
      <c r="P30" s="41">
        <v>2238</v>
      </c>
      <c r="Q30" s="41">
        <v>2369</v>
      </c>
      <c r="R30" s="41">
        <v>2079</v>
      </c>
      <c r="S30" s="41">
        <v>1643</v>
      </c>
      <c r="T30" s="41">
        <v>1415</v>
      </c>
      <c r="U30" s="41">
        <v>1534</v>
      </c>
      <c r="V30" s="41">
        <v>1769</v>
      </c>
      <c r="W30" s="41">
        <v>1571</v>
      </c>
      <c r="X30" s="41">
        <v>1092</v>
      </c>
      <c r="Y30" s="41">
        <v>649</v>
      </c>
      <c r="Z30" s="41">
        <v>469</v>
      </c>
      <c r="AA30" s="41">
        <v>451</v>
      </c>
      <c r="AB30" s="41">
        <v>676</v>
      </c>
      <c r="AD30" s="41"/>
      <c r="AE30" s="41">
        <v>411</v>
      </c>
      <c r="AF30" s="41">
        <v>501</v>
      </c>
      <c r="AG30" s="41">
        <v>792</v>
      </c>
      <c r="AH30" s="41">
        <v>1417</v>
      </c>
      <c r="AI30" s="41">
        <v>2132</v>
      </c>
      <c r="AJ30" s="41">
        <v>2087</v>
      </c>
      <c r="AK30" s="41">
        <v>1774</v>
      </c>
      <c r="AL30" s="41">
        <v>1460</v>
      </c>
      <c r="AM30" s="41">
        <v>1483</v>
      </c>
      <c r="AN30" s="41">
        <v>1576</v>
      </c>
      <c r="AO30" s="41">
        <v>1796</v>
      </c>
      <c r="AP30" s="41">
        <v>1425</v>
      </c>
      <c r="AQ30" s="41">
        <v>1030</v>
      </c>
      <c r="AR30" s="41">
        <v>635</v>
      </c>
      <c r="AS30" s="41">
        <v>465</v>
      </c>
      <c r="AT30" s="41">
        <v>450</v>
      </c>
      <c r="AU30" s="41">
        <v>1194</v>
      </c>
      <c r="AV30" s="39"/>
    </row>
    <row r="31" spans="1:48" ht="17">
      <c r="A31" s="41"/>
      <c r="B31" s="41">
        <v>43</v>
      </c>
      <c r="C31" s="41">
        <v>1217</v>
      </c>
      <c r="D31" s="41">
        <v>3747</v>
      </c>
      <c r="E31" s="41">
        <v>22039</v>
      </c>
      <c r="F31" s="41">
        <v>23358</v>
      </c>
      <c r="G31" s="41">
        <v>7812</v>
      </c>
      <c r="H31" s="41">
        <v>3058</v>
      </c>
      <c r="I31" s="41">
        <f t="shared" si="1"/>
        <v>61231</v>
      </c>
      <c r="J31" s="41"/>
      <c r="K31" s="41"/>
      <c r="L31" s="41">
        <v>774</v>
      </c>
      <c r="M31" s="41">
        <v>923</v>
      </c>
      <c r="N31" s="41">
        <v>1391</v>
      </c>
      <c r="O31" s="41">
        <v>2416</v>
      </c>
      <c r="P31" s="41">
        <v>3812</v>
      </c>
      <c r="Q31" s="41">
        <v>3787</v>
      </c>
      <c r="R31" s="41">
        <v>3596</v>
      </c>
      <c r="S31" s="41">
        <v>2819</v>
      </c>
      <c r="T31" s="41">
        <v>2604</v>
      </c>
      <c r="U31" s="41">
        <v>2827</v>
      </c>
      <c r="V31" s="41">
        <v>3241</v>
      </c>
      <c r="W31" s="41">
        <v>2938</v>
      </c>
      <c r="X31" s="41">
        <v>2045</v>
      </c>
      <c r="Y31" s="41">
        <v>1109</v>
      </c>
      <c r="Z31" s="41">
        <v>908</v>
      </c>
      <c r="AA31" s="41">
        <v>751</v>
      </c>
      <c r="AB31" s="41">
        <v>1404</v>
      </c>
      <c r="AD31" s="41"/>
      <c r="AE31" s="41">
        <v>674</v>
      </c>
      <c r="AF31" s="41">
        <v>909</v>
      </c>
      <c r="AG31" s="41">
        <v>1331</v>
      </c>
      <c r="AH31" s="41">
        <v>2429</v>
      </c>
      <c r="AI31" s="41">
        <v>3735</v>
      </c>
      <c r="AJ31" s="41">
        <v>3498</v>
      </c>
      <c r="AK31" s="41">
        <v>3096</v>
      </c>
      <c r="AL31" s="41">
        <v>2556</v>
      </c>
      <c r="AM31" s="41">
        <v>2693</v>
      </c>
      <c r="AN31" s="41">
        <v>2976</v>
      </c>
      <c r="AO31" s="41">
        <v>3187</v>
      </c>
      <c r="AP31" s="41">
        <v>2796</v>
      </c>
      <c r="AQ31" s="41">
        <v>1910</v>
      </c>
      <c r="AR31" s="41">
        <v>1148</v>
      </c>
      <c r="AS31" s="41">
        <v>891</v>
      </c>
      <c r="AT31" s="41">
        <v>879</v>
      </c>
      <c r="AU31" s="41">
        <v>2470</v>
      </c>
      <c r="AV31" s="39"/>
    </row>
    <row r="32" spans="1:48" ht="17">
      <c r="A32" s="41"/>
      <c r="B32" s="41">
        <v>44</v>
      </c>
      <c r="C32" s="41">
        <v>2017</v>
      </c>
      <c r="D32" s="41">
        <v>6184</v>
      </c>
      <c r="E32" s="41">
        <v>34496</v>
      </c>
      <c r="F32" s="41">
        <v>38943</v>
      </c>
      <c r="G32" s="41">
        <v>13355</v>
      </c>
      <c r="H32" s="41">
        <v>5292</v>
      </c>
      <c r="I32" s="41">
        <f t="shared" si="1"/>
        <v>100287</v>
      </c>
      <c r="J32" s="41"/>
      <c r="K32" s="41"/>
      <c r="L32" s="41">
        <v>1162</v>
      </c>
      <c r="M32" s="41">
        <v>1443</v>
      </c>
      <c r="N32" s="41">
        <v>2109</v>
      </c>
      <c r="O32" s="41">
        <v>3579</v>
      </c>
      <c r="P32" s="41">
        <v>5242</v>
      </c>
      <c r="Q32" s="41">
        <v>5261</v>
      </c>
      <c r="R32" s="41">
        <v>5099</v>
      </c>
      <c r="S32" s="41">
        <v>4059</v>
      </c>
      <c r="T32" s="41">
        <v>3805</v>
      </c>
      <c r="U32" s="41">
        <v>4034</v>
      </c>
      <c r="V32" s="41">
        <v>4874</v>
      </c>
      <c r="W32" s="41">
        <v>4596</v>
      </c>
      <c r="X32" s="41">
        <v>3060</v>
      </c>
      <c r="Y32" s="41">
        <v>1799</v>
      </c>
      <c r="Z32" s="41">
        <v>1378</v>
      </c>
      <c r="AA32" s="41">
        <v>1278</v>
      </c>
      <c r="AB32" s="41">
        <v>2139</v>
      </c>
      <c r="AD32" s="41"/>
      <c r="AE32" s="41">
        <v>1049</v>
      </c>
      <c r="AF32" s="41">
        <v>1325</v>
      </c>
      <c r="AG32" s="41">
        <v>1972</v>
      </c>
      <c r="AH32" s="41">
        <v>3586</v>
      </c>
      <c r="AI32" s="41">
        <v>5136</v>
      </c>
      <c r="AJ32" s="41">
        <v>5036</v>
      </c>
      <c r="AK32" s="41">
        <v>4431</v>
      </c>
      <c r="AL32" s="41">
        <v>3994</v>
      </c>
      <c r="AM32" s="41">
        <v>4059</v>
      </c>
      <c r="AN32" s="41">
        <v>4340</v>
      </c>
      <c r="AO32" s="41">
        <v>4850</v>
      </c>
      <c r="AP32" s="41">
        <v>4350</v>
      </c>
      <c r="AQ32" s="41">
        <v>2911</v>
      </c>
      <c r="AR32" s="41">
        <v>1759</v>
      </c>
      <c r="AS32" s="41">
        <v>1497</v>
      </c>
      <c r="AT32" s="41">
        <v>1362</v>
      </c>
      <c r="AU32" s="41">
        <v>3937</v>
      </c>
      <c r="AV32" s="39"/>
    </row>
    <row r="33" spans="1:48" ht="17">
      <c r="A33" s="41"/>
      <c r="B33" s="41">
        <v>45</v>
      </c>
      <c r="C33" s="41">
        <v>2417</v>
      </c>
      <c r="D33" s="41">
        <v>7688</v>
      </c>
      <c r="E33" s="41">
        <v>41418</v>
      </c>
      <c r="F33" s="41">
        <v>47599</v>
      </c>
      <c r="G33" s="41">
        <v>16974</v>
      </c>
      <c r="H33" s="41">
        <v>7063</v>
      </c>
      <c r="I33" s="41">
        <f t="shared" si="1"/>
        <v>123159</v>
      </c>
      <c r="J33" s="41"/>
      <c r="K33" s="41"/>
      <c r="L33" s="41">
        <v>1250</v>
      </c>
      <c r="M33" s="41">
        <v>1709</v>
      </c>
      <c r="N33" s="41">
        <v>2525</v>
      </c>
      <c r="O33" s="41">
        <v>4212</v>
      </c>
      <c r="P33" s="41">
        <v>5860</v>
      </c>
      <c r="Q33" s="41">
        <v>5682</v>
      </c>
      <c r="R33" s="41">
        <v>5347</v>
      </c>
      <c r="S33" s="41">
        <v>4474</v>
      </c>
      <c r="T33" s="41">
        <v>4184</v>
      </c>
      <c r="U33" s="41">
        <v>4399</v>
      </c>
      <c r="V33" s="41">
        <v>5374</v>
      </c>
      <c r="W33" s="41">
        <v>5086</v>
      </c>
      <c r="X33" s="41">
        <v>3452</v>
      </c>
      <c r="Y33" s="41">
        <v>2152</v>
      </c>
      <c r="Z33" s="41">
        <v>1587</v>
      </c>
      <c r="AA33" s="41">
        <v>1396</v>
      </c>
      <c r="AB33" s="41">
        <v>2684</v>
      </c>
      <c r="AD33" s="41"/>
      <c r="AE33" s="41">
        <v>1143</v>
      </c>
      <c r="AF33" s="41">
        <v>1641</v>
      </c>
      <c r="AG33" s="41">
        <v>2229</v>
      </c>
      <c r="AH33" s="41">
        <v>4147</v>
      </c>
      <c r="AI33" s="41">
        <v>5814</v>
      </c>
      <c r="AJ33" s="41">
        <v>5431</v>
      </c>
      <c r="AK33" s="41">
        <v>5067</v>
      </c>
      <c r="AL33" s="41">
        <v>4454</v>
      </c>
      <c r="AM33" s="41">
        <v>4621</v>
      </c>
      <c r="AN33" s="41">
        <v>5038</v>
      </c>
      <c r="AO33" s="41">
        <v>5556</v>
      </c>
      <c r="AP33" s="41">
        <v>5030</v>
      </c>
      <c r="AQ33" s="41">
        <v>3386</v>
      </c>
      <c r="AR33" s="41">
        <v>2091</v>
      </c>
      <c r="AS33" s="41">
        <v>1594</v>
      </c>
      <c r="AT33" s="41">
        <v>1649</v>
      </c>
      <c r="AU33" s="41">
        <v>4752</v>
      </c>
      <c r="AV33" s="39"/>
    </row>
    <row r="34" spans="1:48" ht="17">
      <c r="A34" s="41"/>
      <c r="B34" s="41">
        <v>46</v>
      </c>
      <c r="C34" s="41">
        <v>2528</v>
      </c>
      <c r="D34" s="41">
        <v>9068</v>
      </c>
      <c r="E34" s="41">
        <v>42533</v>
      </c>
      <c r="F34" s="41">
        <v>50078</v>
      </c>
      <c r="G34" s="41">
        <v>17998</v>
      </c>
      <c r="H34" s="41">
        <v>8517</v>
      </c>
      <c r="I34" s="41">
        <f t="shared" si="1"/>
        <v>130722</v>
      </c>
      <c r="J34" s="41"/>
      <c r="K34" s="41"/>
      <c r="L34" s="41">
        <v>1194</v>
      </c>
      <c r="M34" s="41">
        <v>1862</v>
      </c>
      <c r="N34" s="41">
        <v>2801</v>
      </c>
      <c r="O34" s="41">
        <v>4272</v>
      </c>
      <c r="P34" s="41">
        <v>5345</v>
      </c>
      <c r="Q34" s="41">
        <v>5391</v>
      </c>
      <c r="R34" s="41">
        <v>5346</v>
      </c>
      <c r="S34" s="41">
        <v>4441</v>
      </c>
      <c r="T34" s="41">
        <v>4202</v>
      </c>
      <c r="U34" s="41">
        <v>4347</v>
      </c>
      <c r="V34" s="41">
        <v>5355</v>
      </c>
      <c r="W34" s="41">
        <v>5032</v>
      </c>
      <c r="X34" s="41">
        <v>3491</v>
      </c>
      <c r="Y34" s="41">
        <v>2030</v>
      </c>
      <c r="Z34" s="41">
        <v>1663</v>
      </c>
      <c r="AA34" s="41">
        <v>1593</v>
      </c>
      <c r="AB34" s="41">
        <v>3147</v>
      </c>
      <c r="AD34" s="41"/>
      <c r="AE34" s="41">
        <v>1172</v>
      </c>
      <c r="AF34" s="41">
        <v>1752</v>
      </c>
      <c r="AG34" s="41">
        <v>2517</v>
      </c>
      <c r="AH34" s="41">
        <v>4421</v>
      </c>
      <c r="AI34" s="41">
        <v>5602</v>
      </c>
      <c r="AJ34" s="41">
        <v>5218</v>
      </c>
      <c r="AK34" s="41">
        <v>5070</v>
      </c>
      <c r="AL34" s="41">
        <v>4703</v>
      </c>
      <c r="AM34" s="41">
        <v>4726</v>
      </c>
      <c r="AN34" s="41">
        <v>4887</v>
      </c>
      <c r="AO34" s="41">
        <v>5617</v>
      </c>
      <c r="AP34" s="41">
        <v>5246</v>
      </c>
      <c r="AQ34" s="41">
        <v>3432</v>
      </c>
      <c r="AR34" s="41">
        <v>1969</v>
      </c>
      <c r="AS34" s="41">
        <v>1636</v>
      </c>
      <c r="AT34" s="41">
        <v>1680</v>
      </c>
      <c r="AU34" s="41">
        <v>5792</v>
      </c>
      <c r="AV34" s="39"/>
    </row>
    <row r="35" spans="1:48" ht="17">
      <c r="A35" s="41"/>
      <c r="B35" s="41">
        <v>47</v>
      </c>
      <c r="C35" s="41">
        <v>2377</v>
      </c>
      <c r="D35" s="41">
        <v>9047</v>
      </c>
      <c r="E35" s="41">
        <v>39276</v>
      </c>
      <c r="F35" s="41">
        <v>49215</v>
      </c>
      <c r="G35" s="41">
        <v>17985</v>
      </c>
      <c r="H35" s="41">
        <v>10565</v>
      </c>
      <c r="I35" s="41">
        <f t="shared" si="1"/>
        <v>128465</v>
      </c>
      <c r="J35" s="41"/>
      <c r="K35" s="41"/>
      <c r="L35" s="41">
        <v>1247</v>
      </c>
      <c r="M35" s="41">
        <v>2062</v>
      </c>
      <c r="N35" s="41">
        <v>2798</v>
      </c>
      <c r="O35" s="41">
        <v>4011</v>
      </c>
      <c r="P35" s="41">
        <v>4983</v>
      </c>
      <c r="Q35" s="41">
        <v>4944</v>
      </c>
      <c r="R35" s="41">
        <v>5005</v>
      </c>
      <c r="S35" s="41">
        <v>4388</v>
      </c>
      <c r="T35" s="41">
        <v>4193</v>
      </c>
      <c r="U35" s="41">
        <v>4466</v>
      </c>
      <c r="V35" s="41">
        <v>5091</v>
      </c>
      <c r="W35" s="41">
        <v>4882</v>
      </c>
      <c r="X35" s="41">
        <v>3596</v>
      </c>
      <c r="Y35" s="41">
        <v>2152</v>
      </c>
      <c r="Z35" s="41">
        <v>1723</v>
      </c>
      <c r="AA35" s="41">
        <v>1555</v>
      </c>
      <c r="AB35" s="41">
        <v>3437</v>
      </c>
      <c r="AD35" s="41"/>
      <c r="AE35" s="41">
        <v>1115</v>
      </c>
      <c r="AF35" s="41">
        <v>1853</v>
      </c>
      <c r="AG35" s="41">
        <v>2475</v>
      </c>
      <c r="AH35" s="41">
        <v>4171</v>
      </c>
      <c r="AI35" s="41">
        <v>5162</v>
      </c>
      <c r="AJ35" s="41">
        <v>4918</v>
      </c>
      <c r="AK35" s="41">
        <v>5033</v>
      </c>
      <c r="AL35" s="41">
        <v>4771</v>
      </c>
      <c r="AM35" s="41">
        <v>4992</v>
      </c>
      <c r="AN35" s="41">
        <v>5156</v>
      </c>
      <c r="AO35" s="41">
        <v>5719</v>
      </c>
      <c r="AP35" s="41">
        <v>5348</v>
      </c>
      <c r="AQ35" s="41">
        <v>3687</v>
      </c>
      <c r="AR35" s="41">
        <v>1993</v>
      </c>
      <c r="AS35" s="41">
        <v>1623</v>
      </c>
      <c r="AT35" s="41">
        <v>1822</v>
      </c>
      <c r="AU35" s="41">
        <v>7357</v>
      </c>
      <c r="AV35" s="39"/>
    </row>
    <row r="36" spans="1:48" ht="17">
      <c r="A36" s="41"/>
      <c r="B36" s="41">
        <v>48</v>
      </c>
      <c r="C36" s="41">
        <v>2372</v>
      </c>
      <c r="D36" s="41">
        <v>9105</v>
      </c>
      <c r="E36" s="41">
        <v>36224</v>
      </c>
      <c r="F36" s="41">
        <v>48015</v>
      </c>
      <c r="G36" s="41">
        <v>18034</v>
      </c>
      <c r="H36" s="41">
        <v>11634</v>
      </c>
      <c r="I36" s="41">
        <f t="shared" si="1"/>
        <v>125384</v>
      </c>
      <c r="J36" s="41"/>
      <c r="K36" s="41"/>
      <c r="L36" s="41">
        <v>1190</v>
      </c>
      <c r="M36" s="41">
        <v>1965</v>
      </c>
      <c r="N36" s="41">
        <v>2728</v>
      </c>
      <c r="O36" s="41">
        <v>3610</v>
      </c>
      <c r="P36" s="41">
        <v>4314</v>
      </c>
      <c r="Q36" s="41">
        <v>4483</v>
      </c>
      <c r="R36" s="41">
        <v>4580</v>
      </c>
      <c r="S36" s="41">
        <v>4050</v>
      </c>
      <c r="T36" s="41">
        <v>3970</v>
      </c>
      <c r="U36" s="41">
        <v>4139</v>
      </c>
      <c r="V36" s="41">
        <v>4821</v>
      </c>
      <c r="W36" s="41">
        <v>4702</v>
      </c>
      <c r="X36" s="41">
        <v>3409</v>
      </c>
      <c r="Y36" s="41">
        <v>2085</v>
      </c>
      <c r="Z36" s="41">
        <v>1559</v>
      </c>
      <c r="AA36" s="41">
        <v>1561</v>
      </c>
      <c r="AB36" s="41">
        <v>3864</v>
      </c>
      <c r="AD36" s="41"/>
      <c r="AE36" s="41">
        <v>1108</v>
      </c>
      <c r="AF36" s="41">
        <v>1831</v>
      </c>
      <c r="AG36" s="41">
        <v>2440</v>
      </c>
      <c r="AH36" s="41">
        <v>3825</v>
      </c>
      <c r="AI36" s="41">
        <v>4588</v>
      </c>
      <c r="AJ36" s="41">
        <v>4443</v>
      </c>
      <c r="AK36" s="41">
        <v>4744</v>
      </c>
      <c r="AL36" s="41">
        <v>4642</v>
      </c>
      <c r="AM36" s="41">
        <v>4791</v>
      </c>
      <c r="AN36" s="41">
        <v>4873</v>
      </c>
      <c r="AO36" s="41">
        <v>5466</v>
      </c>
      <c r="AP36" s="41">
        <v>5143</v>
      </c>
      <c r="AQ36" s="41">
        <v>3586</v>
      </c>
      <c r="AR36" s="41">
        <v>2039</v>
      </c>
      <c r="AS36" s="41">
        <v>1629</v>
      </c>
      <c r="AT36" s="41">
        <v>1915</v>
      </c>
      <c r="AU36" s="41">
        <v>8491</v>
      </c>
      <c r="AV36" s="39"/>
    </row>
    <row r="37" spans="1:48" ht="17">
      <c r="A37" s="41"/>
      <c r="B37" s="41">
        <v>49</v>
      </c>
      <c r="C37" s="41">
        <v>2312</v>
      </c>
      <c r="D37" s="41">
        <v>8782</v>
      </c>
      <c r="E37" s="41">
        <v>34609</v>
      </c>
      <c r="F37" s="41">
        <v>47095</v>
      </c>
      <c r="G37" s="41">
        <v>18788</v>
      </c>
      <c r="H37" s="41">
        <v>13650</v>
      </c>
      <c r="I37" s="41">
        <f t="shared" si="1"/>
        <v>125236</v>
      </c>
      <c r="J37" s="41"/>
      <c r="K37" s="41"/>
      <c r="L37" s="41">
        <v>1123</v>
      </c>
      <c r="M37" s="41">
        <v>1936</v>
      </c>
      <c r="N37" s="41">
        <v>2672</v>
      </c>
      <c r="O37" s="41">
        <v>3696</v>
      </c>
      <c r="P37" s="41">
        <v>4385</v>
      </c>
      <c r="Q37" s="41">
        <v>4370</v>
      </c>
      <c r="R37" s="41">
        <v>4568</v>
      </c>
      <c r="S37" s="41">
        <v>4273</v>
      </c>
      <c r="T37" s="41">
        <v>3892</v>
      </c>
      <c r="U37" s="41">
        <v>4194</v>
      </c>
      <c r="V37" s="41">
        <v>4835</v>
      </c>
      <c r="W37" s="41">
        <v>4847</v>
      </c>
      <c r="X37" s="41">
        <v>3685</v>
      </c>
      <c r="Y37" s="41">
        <v>2116</v>
      </c>
      <c r="Z37" s="41">
        <v>1757</v>
      </c>
      <c r="AA37" s="41">
        <v>1733</v>
      </c>
      <c r="AB37" s="41">
        <v>4452</v>
      </c>
      <c r="AD37" s="41"/>
      <c r="AE37" s="41">
        <v>1146</v>
      </c>
      <c r="AF37" s="41">
        <v>1729</v>
      </c>
      <c r="AG37" s="41">
        <v>2456</v>
      </c>
      <c r="AH37" s="41">
        <v>3971</v>
      </c>
      <c r="AI37" s="41">
        <v>4718</v>
      </c>
      <c r="AJ37" s="41">
        <v>4706</v>
      </c>
      <c r="AK37" s="41">
        <v>4834</v>
      </c>
      <c r="AL37" s="41">
        <v>4824</v>
      </c>
      <c r="AM37" s="41">
        <v>4870</v>
      </c>
      <c r="AN37" s="41">
        <v>5005</v>
      </c>
      <c r="AO37" s="41">
        <v>5653</v>
      </c>
      <c r="AP37" s="41">
        <v>5507</v>
      </c>
      <c r="AQ37" s="41">
        <v>3960</v>
      </c>
      <c r="AR37" s="41">
        <v>1977</v>
      </c>
      <c r="AS37" s="41">
        <v>1708</v>
      </c>
      <c r="AT37" s="41">
        <v>2234</v>
      </c>
      <c r="AU37" s="41">
        <v>9756</v>
      </c>
      <c r="AV37" s="39"/>
    </row>
    <row r="38" spans="1:48" ht="17">
      <c r="A38" s="41"/>
      <c r="B38" s="41">
        <v>50</v>
      </c>
      <c r="C38" s="41">
        <v>2508</v>
      </c>
      <c r="D38" s="41">
        <v>9634</v>
      </c>
      <c r="E38" s="41">
        <v>39875</v>
      </c>
      <c r="F38" s="41">
        <v>55722</v>
      </c>
      <c r="G38" s="41">
        <v>22165</v>
      </c>
      <c r="H38" s="41">
        <v>16690</v>
      </c>
      <c r="I38" s="41">
        <f t="shared" si="1"/>
        <v>146594</v>
      </c>
      <c r="J38" s="41"/>
      <c r="K38" s="41"/>
      <c r="L38" s="41">
        <v>1344</v>
      </c>
      <c r="M38" s="41">
        <v>2240</v>
      </c>
      <c r="N38" s="41">
        <v>2890</v>
      </c>
      <c r="O38" s="41">
        <v>4317</v>
      </c>
      <c r="P38" s="41">
        <v>5040</v>
      </c>
      <c r="Q38" s="41">
        <v>5162</v>
      </c>
      <c r="R38" s="41">
        <v>5574</v>
      </c>
      <c r="S38" s="41">
        <v>4985</v>
      </c>
      <c r="T38" s="41">
        <v>4676</v>
      </c>
      <c r="U38" s="41">
        <v>4948</v>
      </c>
      <c r="V38" s="41">
        <v>6070</v>
      </c>
      <c r="W38" s="41">
        <v>5943</v>
      </c>
      <c r="X38" s="41">
        <v>4433</v>
      </c>
      <c r="Y38" s="41">
        <v>2693</v>
      </c>
      <c r="Z38" s="41">
        <v>2200</v>
      </c>
      <c r="AA38" s="41">
        <v>2184</v>
      </c>
      <c r="AB38" s="41">
        <v>5797</v>
      </c>
      <c r="AD38" s="41"/>
      <c r="AE38" s="41">
        <v>1301</v>
      </c>
      <c r="AF38" s="41">
        <v>2016</v>
      </c>
      <c r="AG38" s="41">
        <v>2765</v>
      </c>
      <c r="AH38" s="41">
        <v>4441</v>
      </c>
      <c r="AI38" s="41">
        <v>5666</v>
      </c>
      <c r="AJ38" s="41">
        <v>5526</v>
      </c>
      <c r="AK38" s="41">
        <v>5894</v>
      </c>
      <c r="AL38" s="41">
        <v>5935</v>
      </c>
      <c r="AM38" s="41">
        <v>6167</v>
      </c>
      <c r="AN38" s="41">
        <v>6104</v>
      </c>
      <c r="AO38" s="41">
        <v>7129</v>
      </c>
      <c r="AP38" s="41">
        <v>7041</v>
      </c>
      <c r="AQ38" s="41">
        <v>4974</v>
      </c>
      <c r="AR38" s="41">
        <v>2458</v>
      </c>
      <c r="AS38" s="41">
        <v>2162</v>
      </c>
      <c r="AT38" s="41">
        <v>2810</v>
      </c>
      <c r="AU38" s="41">
        <v>12547</v>
      </c>
      <c r="AV38" s="39"/>
    </row>
    <row r="39" spans="1:48" ht="17">
      <c r="A39" s="41"/>
      <c r="B39" s="41">
        <v>51</v>
      </c>
      <c r="C39" s="41">
        <v>3137</v>
      </c>
      <c r="D39" s="41">
        <v>9936</v>
      </c>
      <c r="E39" s="41">
        <v>44959</v>
      </c>
      <c r="F39" s="41">
        <v>64450</v>
      </c>
      <c r="G39" s="41">
        <v>27130</v>
      </c>
      <c r="H39" s="41">
        <v>20648</v>
      </c>
      <c r="I39" s="41">
        <f t="shared" si="1"/>
        <v>170260</v>
      </c>
      <c r="J39" s="41"/>
      <c r="K39" s="41"/>
      <c r="L39" s="41">
        <v>1543</v>
      </c>
      <c r="M39" s="41">
        <v>2301</v>
      </c>
      <c r="N39" s="41">
        <v>2716</v>
      </c>
      <c r="O39" s="41">
        <v>4068</v>
      </c>
      <c r="P39" s="41">
        <v>5739</v>
      </c>
      <c r="Q39" s="41">
        <v>5806</v>
      </c>
      <c r="R39" s="41">
        <v>6225</v>
      </c>
      <c r="S39" s="41">
        <v>5533</v>
      </c>
      <c r="T39" s="41">
        <v>5215</v>
      </c>
      <c r="U39" s="41">
        <v>5443</v>
      </c>
      <c r="V39" s="41">
        <v>6651</v>
      </c>
      <c r="W39" s="41">
        <v>6794</v>
      </c>
      <c r="X39" s="41">
        <v>5200</v>
      </c>
      <c r="Y39" s="41">
        <v>3220</v>
      </c>
      <c r="Z39" s="41">
        <v>2607</v>
      </c>
      <c r="AA39" s="41">
        <v>2696</v>
      </c>
      <c r="AB39" s="41">
        <v>6758</v>
      </c>
      <c r="AD39" s="41"/>
      <c r="AE39" s="41">
        <v>1510</v>
      </c>
      <c r="AF39" s="41">
        <v>2007</v>
      </c>
      <c r="AG39" s="41">
        <v>2538</v>
      </c>
      <c r="AH39" s="41">
        <v>4349</v>
      </c>
      <c r="AI39" s="41">
        <v>6294</v>
      </c>
      <c r="AJ39" s="41">
        <v>6213</v>
      </c>
      <c r="AK39" s="41">
        <v>6694</v>
      </c>
      <c r="AL39" s="41">
        <v>6626</v>
      </c>
      <c r="AM39" s="41">
        <v>6712</v>
      </c>
      <c r="AN39" s="41">
        <v>6927</v>
      </c>
      <c r="AO39" s="41">
        <v>8215</v>
      </c>
      <c r="AP39" s="41">
        <v>8145</v>
      </c>
      <c r="AQ39" s="41">
        <v>5802</v>
      </c>
      <c r="AR39" s="41">
        <v>3125</v>
      </c>
      <c r="AS39" s="41">
        <v>2532</v>
      </c>
      <c r="AT39" s="41">
        <v>3229</v>
      </c>
      <c r="AU39" s="41">
        <v>14392</v>
      </c>
      <c r="AV39" s="39"/>
    </row>
    <row r="40" spans="1:48" ht="17">
      <c r="A40" s="41"/>
      <c r="B40" s="41">
        <v>52</v>
      </c>
      <c r="C40" s="41">
        <v>2562</v>
      </c>
      <c r="D40" s="41">
        <v>7617</v>
      </c>
      <c r="E40" s="41">
        <v>39165</v>
      </c>
      <c r="F40" s="41">
        <v>59499</v>
      </c>
      <c r="G40" s="41">
        <v>26663</v>
      </c>
      <c r="H40" s="41">
        <v>19820</v>
      </c>
      <c r="I40" s="41">
        <f t="shared" si="1"/>
        <v>155326</v>
      </c>
      <c r="J40" s="41"/>
      <c r="K40" s="41"/>
      <c r="L40" s="41">
        <v>1042</v>
      </c>
      <c r="M40" s="41">
        <v>1610</v>
      </c>
      <c r="N40" s="41">
        <v>1772</v>
      </c>
      <c r="O40" s="41">
        <v>2657</v>
      </c>
      <c r="P40" s="41">
        <v>4168</v>
      </c>
      <c r="Q40" s="41">
        <v>4417</v>
      </c>
      <c r="R40" s="41">
        <v>4707</v>
      </c>
      <c r="S40" s="41">
        <v>4255</v>
      </c>
      <c r="T40" s="41">
        <v>4069</v>
      </c>
      <c r="U40" s="41">
        <v>4262</v>
      </c>
      <c r="V40" s="41">
        <v>5241</v>
      </c>
      <c r="W40" s="41">
        <v>5563</v>
      </c>
      <c r="X40" s="41">
        <v>4388</v>
      </c>
      <c r="Y40" s="41">
        <v>2813</v>
      </c>
      <c r="Z40" s="41">
        <v>2222</v>
      </c>
      <c r="AA40" s="41">
        <v>2291</v>
      </c>
      <c r="AB40" s="41">
        <v>5980</v>
      </c>
      <c r="AD40" s="41"/>
      <c r="AE40" s="41">
        <v>1051</v>
      </c>
      <c r="AF40" s="41">
        <v>1404</v>
      </c>
      <c r="AG40" s="41">
        <v>1584</v>
      </c>
      <c r="AH40" s="41">
        <v>3184</v>
      </c>
      <c r="AI40" s="41">
        <v>4858</v>
      </c>
      <c r="AJ40" s="41">
        <v>4937</v>
      </c>
      <c r="AK40" s="41">
        <v>5253</v>
      </c>
      <c r="AL40" s="41">
        <v>5223</v>
      </c>
      <c r="AM40" s="41">
        <v>5384</v>
      </c>
      <c r="AN40" s="41">
        <v>5438</v>
      </c>
      <c r="AO40" s="41">
        <v>6669</v>
      </c>
      <c r="AP40" s="41">
        <v>6767</v>
      </c>
      <c r="AQ40" s="41">
        <v>4767</v>
      </c>
      <c r="AR40" s="41">
        <v>2755</v>
      </c>
      <c r="AS40" s="41">
        <v>2199</v>
      </c>
      <c r="AT40" s="41">
        <v>2798</v>
      </c>
      <c r="AU40" s="41">
        <v>12499</v>
      </c>
      <c r="AV40" s="39"/>
    </row>
    <row r="41" spans="1:48" ht="17">
      <c r="A41" s="41"/>
      <c r="B41" s="41">
        <v>53</v>
      </c>
      <c r="C41" s="41">
        <v>1634</v>
      </c>
      <c r="D41" s="41">
        <v>4876</v>
      </c>
      <c r="E41" s="41">
        <v>31895</v>
      </c>
      <c r="F41" s="41">
        <v>48295</v>
      </c>
      <c r="G41" s="41">
        <v>23061</v>
      </c>
      <c r="H41" s="41">
        <v>18288</v>
      </c>
      <c r="I41" s="41">
        <f t="shared" si="1"/>
        <v>128049</v>
      </c>
      <c r="J41" s="41"/>
      <c r="K41" s="41"/>
      <c r="L41" s="41">
        <v>788</v>
      </c>
      <c r="M41" s="41">
        <v>1023</v>
      </c>
      <c r="N41" s="41">
        <v>1337</v>
      </c>
      <c r="O41" s="41">
        <v>2244</v>
      </c>
      <c r="P41" s="41">
        <v>3805</v>
      </c>
      <c r="Q41" s="41">
        <v>3917</v>
      </c>
      <c r="R41" s="41">
        <v>4177</v>
      </c>
      <c r="S41" s="41">
        <v>3668</v>
      </c>
      <c r="T41" s="41">
        <v>3442</v>
      </c>
      <c r="U41" s="41">
        <v>3729</v>
      </c>
      <c r="V41" s="41">
        <v>4627</v>
      </c>
      <c r="W41" s="41">
        <v>4887</v>
      </c>
      <c r="X41" s="41">
        <v>3908</v>
      </c>
      <c r="Y41" s="41">
        <v>2603</v>
      </c>
      <c r="Z41" s="41">
        <v>2073</v>
      </c>
      <c r="AA41" s="41">
        <v>2143</v>
      </c>
      <c r="AB41" s="41">
        <v>5551</v>
      </c>
      <c r="AD41" s="41"/>
      <c r="AE41" s="41">
        <v>709</v>
      </c>
      <c r="AF41" s="41">
        <v>882</v>
      </c>
      <c r="AG41" s="41">
        <v>1300</v>
      </c>
      <c r="AH41" s="41">
        <v>2686</v>
      </c>
      <c r="AI41" s="41">
        <v>4720</v>
      </c>
      <c r="AJ41" s="41">
        <v>4437</v>
      </c>
      <c r="AK41" s="41">
        <v>4953</v>
      </c>
      <c r="AL41" s="41">
        <v>4357</v>
      </c>
      <c r="AM41" s="41">
        <v>4549</v>
      </c>
      <c r="AN41" s="41">
        <v>4763</v>
      </c>
      <c r="AO41" s="41">
        <v>5852</v>
      </c>
      <c r="AP41" s="41">
        <v>6170</v>
      </c>
      <c r="AQ41" s="41">
        <v>4323</v>
      </c>
      <c r="AR41" s="41">
        <v>2351</v>
      </c>
      <c r="AS41" s="41">
        <v>2042</v>
      </c>
      <c r="AT41" s="41">
        <v>2483</v>
      </c>
      <c r="AU41" s="41">
        <v>11862</v>
      </c>
      <c r="AV41" s="39"/>
    </row>
    <row r="42" spans="1:48" ht="17">
      <c r="A42" s="41">
        <v>2021</v>
      </c>
      <c r="B42" s="41">
        <v>1</v>
      </c>
      <c r="C42" s="41">
        <v>1678</v>
      </c>
      <c r="D42" s="41">
        <v>5226</v>
      </c>
      <c r="E42" s="41">
        <v>36802</v>
      </c>
      <c r="F42" s="41">
        <v>50710</v>
      </c>
      <c r="G42" s="41">
        <v>23577</v>
      </c>
      <c r="H42" s="41">
        <v>18244</v>
      </c>
      <c r="I42" s="41">
        <f>SUM(C42:H42)</f>
        <v>136237</v>
      </c>
      <c r="J42" s="41"/>
      <c r="K42" s="41"/>
      <c r="L42" s="41">
        <v>938</v>
      </c>
      <c r="M42" s="41">
        <v>1244</v>
      </c>
      <c r="N42" s="41">
        <v>1689</v>
      </c>
      <c r="O42" s="41">
        <v>2915</v>
      </c>
      <c r="P42" s="41">
        <v>4942</v>
      </c>
      <c r="Q42" s="41">
        <v>5210</v>
      </c>
      <c r="R42" s="41">
        <v>5674</v>
      </c>
      <c r="S42" s="41">
        <v>4836</v>
      </c>
      <c r="T42" s="41">
        <v>4193</v>
      </c>
      <c r="U42" s="41">
        <v>4344</v>
      </c>
      <c r="V42" s="41">
        <v>5406</v>
      </c>
      <c r="W42" s="41">
        <v>5563</v>
      </c>
      <c r="X42" s="41">
        <v>4473</v>
      </c>
      <c r="Y42" s="41">
        <v>2914</v>
      </c>
      <c r="Z42" s="41">
        <v>2417</v>
      </c>
      <c r="AA42" s="41">
        <v>2335</v>
      </c>
      <c r="AB42" s="41">
        <v>6142</v>
      </c>
      <c r="AD42" s="41"/>
      <c r="AE42" s="41">
        <v>954</v>
      </c>
      <c r="AF42" s="41">
        <v>1148</v>
      </c>
      <c r="AG42" s="41">
        <v>1618</v>
      </c>
      <c r="AH42" s="41">
        <v>3453</v>
      </c>
      <c r="AI42" s="41">
        <v>5898</v>
      </c>
      <c r="AJ42" s="41">
        <v>5513</v>
      </c>
      <c r="AK42" s="41">
        <v>5874</v>
      </c>
      <c r="AL42" s="41">
        <v>5268</v>
      </c>
      <c r="AM42" s="41">
        <v>5327</v>
      </c>
      <c r="AN42" s="41">
        <v>5423</v>
      </c>
      <c r="AO42" s="41">
        <v>6662</v>
      </c>
      <c r="AP42" s="41">
        <v>6738</v>
      </c>
      <c r="AQ42" s="41">
        <v>4801</v>
      </c>
      <c r="AR42" s="41">
        <v>2802</v>
      </c>
      <c r="AS42" s="41">
        <v>2402</v>
      </c>
      <c r="AT42" s="41">
        <v>2862</v>
      </c>
      <c r="AU42" s="41">
        <v>12984</v>
      </c>
      <c r="AV42" s="39"/>
    </row>
    <row r="43" spans="1:48" ht="17">
      <c r="A43" s="41"/>
      <c r="B43" s="41">
        <v>2</v>
      </c>
      <c r="C43" s="41">
        <v>1872</v>
      </c>
      <c r="D43" s="41">
        <v>5203</v>
      </c>
      <c r="E43" s="41">
        <v>34441</v>
      </c>
      <c r="F43" s="41">
        <v>46644</v>
      </c>
      <c r="G43" s="41">
        <v>21650</v>
      </c>
      <c r="H43" s="41">
        <v>18442</v>
      </c>
      <c r="I43" s="41">
        <f>SUM(C43:H43)</f>
        <v>128252</v>
      </c>
      <c r="J43" s="41"/>
      <c r="K43" s="41"/>
      <c r="L43" s="41">
        <v>974</v>
      </c>
      <c r="M43" s="41">
        <v>1093</v>
      </c>
      <c r="N43" s="41">
        <v>1432</v>
      </c>
      <c r="O43" s="41">
        <v>2552</v>
      </c>
      <c r="P43" s="41">
        <v>4033</v>
      </c>
      <c r="Q43" s="41">
        <v>4130</v>
      </c>
      <c r="R43" s="41">
        <v>4496</v>
      </c>
      <c r="S43" s="41">
        <v>3875</v>
      </c>
      <c r="T43" s="41">
        <v>3475</v>
      </c>
      <c r="U43" s="41">
        <v>3628</v>
      </c>
      <c r="V43" s="41">
        <v>4360</v>
      </c>
      <c r="W43" s="41">
        <v>4601</v>
      </c>
      <c r="X43" s="41">
        <v>3564</v>
      </c>
      <c r="Y43" s="41">
        <v>2282</v>
      </c>
      <c r="Z43" s="41">
        <v>1832</v>
      </c>
      <c r="AA43" s="41">
        <v>1974</v>
      </c>
      <c r="AB43" s="41">
        <v>5401</v>
      </c>
      <c r="AD43" s="41"/>
      <c r="AE43" s="41">
        <v>875</v>
      </c>
      <c r="AF43" s="41">
        <v>1085</v>
      </c>
      <c r="AG43" s="41">
        <v>1288</v>
      </c>
      <c r="AH43" s="41">
        <v>2820</v>
      </c>
      <c r="AI43" s="41">
        <v>4476</v>
      </c>
      <c r="AJ43" s="41">
        <v>4348</v>
      </c>
      <c r="AK43" s="41">
        <v>4517</v>
      </c>
      <c r="AL43" s="41">
        <v>4113</v>
      </c>
      <c r="AM43" s="41">
        <v>4051</v>
      </c>
      <c r="AN43" s="41">
        <v>4311</v>
      </c>
      <c r="AO43" s="41">
        <v>5428</v>
      </c>
      <c r="AP43" s="41">
        <v>5404</v>
      </c>
      <c r="AQ43" s="41">
        <v>3969</v>
      </c>
      <c r="AR43" s="41">
        <v>2123</v>
      </c>
      <c r="AS43" s="41">
        <v>1840</v>
      </c>
      <c r="AT43" s="41">
        <v>2322</v>
      </c>
      <c r="AU43" s="41">
        <v>11845</v>
      </c>
      <c r="AV43" s="39"/>
    </row>
    <row r="44" spans="1:48" ht="17">
      <c r="A44" s="41"/>
      <c r="B44" s="41">
        <v>3</v>
      </c>
      <c r="C44" s="41">
        <v>1745</v>
      </c>
      <c r="D44" s="41">
        <v>4514</v>
      </c>
      <c r="E44" s="41">
        <v>26107</v>
      </c>
      <c r="F44" s="41">
        <v>38455</v>
      </c>
      <c r="G44" s="41">
        <v>17590</v>
      </c>
      <c r="H44" s="41">
        <v>15228</v>
      </c>
      <c r="I44" s="41">
        <f>SUM(C44:H44)</f>
        <v>103639</v>
      </c>
      <c r="J44" s="41"/>
      <c r="K44" s="41"/>
      <c r="L44" s="41">
        <v>884</v>
      </c>
      <c r="M44" s="41">
        <v>1017</v>
      </c>
      <c r="N44" s="41">
        <v>1124</v>
      </c>
      <c r="O44" s="41">
        <v>1988</v>
      </c>
      <c r="P44" s="41">
        <v>3099</v>
      </c>
      <c r="Q44" s="41">
        <v>3200</v>
      </c>
      <c r="R44" s="41">
        <v>3439</v>
      </c>
      <c r="S44" s="41">
        <v>3053</v>
      </c>
      <c r="T44" s="41">
        <v>2752</v>
      </c>
      <c r="U44" s="41">
        <v>2891</v>
      </c>
      <c r="V44" s="41">
        <v>3778</v>
      </c>
      <c r="W44" s="41">
        <v>3926</v>
      </c>
      <c r="X44" s="41">
        <v>3015</v>
      </c>
      <c r="Y44" s="41">
        <v>1925</v>
      </c>
      <c r="Z44" s="41">
        <v>1588</v>
      </c>
      <c r="AA44" s="41">
        <v>1562</v>
      </c>
      <c r="AB44" s="41">
        <v>4360</v>
      </c>
      <c r="AD44" s="41"/>
      <c r="AE44" s="41">
        <v>807</v>
      </c>
      <c r="AF44" s="41">
        <v>880</v>
      </c>
      <c r="AG44" s="41">
        <v>1090</v>
      </c>
      <c r="AH44" s="41">
        <v>2205</v>
      </c>
      <c r="AI44" s="41">
        <v>3317</v>
      </c>
      <c r="AJ44" s="41">
        <v>3171</v>
      </c>
      <c r="AK44" s="41">
        <v>3556</v>
      </c>
      <c r="AL44" s="41">
        <v>3272</v>
      </c>
      <c r="AM44" s="41">
        <v>3456</v>
      </c>
      <c r="AN44" s="41">
        <v>3575</v>
      </c>
      <c r="AO44" s="41">
        <v>4390</v>
      </c>
      <c r="AP44" s="41">
        <v>4401</v>
      </c>
      <c r="AQ44" s="41">
        <v>3219</v>
      </c>
      <c r="AR44" s="41">
        <v>1701</v>
      </c>
      <c r="AS44" s="41">
        <v>1463</v>
      </c>
      <c r="AT44" s="41">
        <v>1837</v>
      </c>
      <c r="AU44" s="41">
        <v>9355</v>
      </c>
      <c r="AV44" s="39"/>
    </row>
    <row r="45" spans="1:48" ht="17">
      <c r="A45" s="41"/>
      <c r="B45" s="41">
        <v>4</v>
      </c>
      <c r="C45" s="41">
        <v>1554</v>
      </c>
      <c r="D45" s="41">
        <v>3617</v>
      </c>
      <c r="E45" s="41">
        <v>20723</v>
      </c>
      <c r="F45" s="41">
        <v>30941</v>
      </c>
      <c r="G45" s="41">
        <v>14445</v>
      </c>
      <c r="H45" s="41">
        <v>11335</v>
      </c>
      <c r="I45" s="41">
        <f>SUM(C45:H45)</f>
        <v>82615</v>
      </c>
      <c r="J45" s="41"/>
      <c r="K45" s="41"/>
      <c r="L45" s="41">
        <v>774</v>
      </c>
      <c r="M45" s="41">
        <v>857</v>
      </c>
      <c r="N45" s="41">
        <v>957</v>
      </c>
      <c r="O45" s="41">
        <v>1613</v>
      </c>
      <c r="P45" s="41">
        <v>2458</v>
      </c>
      <c r="Q45" s="41">
        <v>2628</v>
      </c>
      <c r="R45" s="41">
        <v>2851</v>
      </c>
      <c r="S45" s="41">
        <v>2465</v>
      </c>
      <c r="T45" s="41">
        <v>2375</v>
      </c>
      <c r="U45" s="41">
        <v>2407</v>
      </c>
      <c r="V45" s="41">
        <v>3115</v>
      </c>
      <c r="W45" s="41">
        <v>3278</v>
      </c>
      <c r="X45" s="41">
        <v>2531</v>
      </c>
      <c r="Y45" s="41">
        <v>1696</v>
      </c>
      <c r="Z45" s="41">
        <v>1329</v>
      </c>
      <c r="AA45" s="41">
        <v>1277</v>
      </c>
      <c r="AB45" s="41">
        <v>3487</v>
      </c>
      <c r="AD45" s="41"/>
      <c r="AE45" s="41">
        <v>740</v>
      </c>
      <c r="AF45" s="41">
        <v>779</v>
      </c>
      <c r="AG45" s="41">
        <v>921</v>
      </c>
      <c r="AH45" s="41">
        <v>1842</v>
      </c>
      <c r="AI45" s="41">
        <v>2765</v>
      </c>
      <c r="AJ45" s="41">
        <v>2695</v>
      </c>
      <c r="AK45" s="41">
        <v>2894</v>
      </c>
      <c r="AL45" s="41">
        <v>2718</v>
      </c>
      <c r="AM45" s="41">
        <v>2743</v>
      </c>
      <c r="AN45" s="41">
        <v>2885</v>
      </c>
      <c r="AO45" s="41">
        <v>3548</v>
      </c>
      <c r="AP45" s="41">
        <v>3719</v>
      </c>
      <c r="AQ45" s="41">
        <v>2587</v>
      </c>
      <c r="AR45" s="41">
        <v>1425</v>
      </c>
      <c r="AS45" s="41">
        <v>1149</v>
      </c>
      <c r="AT45" s="41">
        <v>1531</v>
      </c>
      <c r="AU45" s="41">
        <v>6917</v>
      </c>
      <c r="AV45" s="39"/>
    </row>
    <row r="46" spans="1:48" ht="17">
      <c r="A46" s="41"/>
      <c r="B46" s="41">
        <v>5</v>
      </c>
      <c r="C46" s="41">
        <v>1537</v>
      </c>
      <c r="D46" s="41">
        <v>3595</v>
      </c>
      <c r="E46" s="41">
        <v>18088</v>
      </c>
      <c r="F46" s="41">
        <v>26471</v>
      </c>
      <c r="G46" s="41">
        <v>11989</v>
      </c>
      <c r="H46" s="41">
        <v>8613</v>
      </c>
      <c r="I46" s="41">
        <f t="shared" ref="I46:I51" si="2">SUM(C46:H46)</f>
        <v>70293</v>
      </c>
      <c r="J46" s="41"/>
      <c r="K46" s="41"/>
      <c r="L46" s="41">
        <v>801</v>
      </c>
      <c r="M46" s="41">
        <v>871</v>
      </c>
      <c r="N46" s="41">
        <v>896</v>
      </c>
      <c r="O46" s="41">
        <v>1378</v>
      </c>
      <c r="P46" s="41">
        <v>2083</v>
      </c>
      <c r="Q46" s="41">
        <v>2246</v>
      </c>
      <c r="R46" s="41">
        <v>2470</v>
      </c>
      <c r="S46" s="41">
        <v>2165</v>
      </c>
      <c r="T46" s="41">
        <v>2024</v>
      </c>
      <c r="U46" s="41">
        <v>2103</v>
      </c>
      <c r="V46" s="41">
        <v>2474</v>
      </c>
      <c r="W46" s="41">
        <v>2805</v>
      </c>
      <c r="X46" s="41">
        <v>2101</v>
      </c>
      <c r="Y46" s="41">
        <v>1357</v>
      </c>
      <c r="Z46" s="41">
        <v>1031</v>
      </c>
      <c r="AA46" s="41">
        <v>995</v>
      </c>
      <c r="AB46" s="41">
        <v>2633</v>
      </c>
      <c r="AD46" s="41"/>
      <c r="AE46" s="41">
        <v>701</v>
      </c>
      <c r="AF46" s="41">
        <v>726</v>
      </c>
      <c r="AG46" s="41">
        <v>819</v>
      </c>
      <c r="AH46" s="41">
        <v>1532</v>
      </c>
      <c r="AI46" s="41">
        <v>2267</v>
      </c>
      <c r="AJ46" s="41">
        <v>2226</v>
      </c>
      <c r="AK46" s="41">
        <v>2433</v>
      </c>
      <c r="AL46" s="41">
        <v>2282</v>
      </c>
      <c r="AM46" s="41">
        <v>2240</v>
      </c>
      <c r="AN46" s="41">
        <v>2371</v>
      </c>
      <c r="AO46" s="41">
        <v>2820</v>
      </c>
      <c r="AP46" s="41">
        <v>2993</v>
      </c>
      <c r="AQ46" s="41">
        <v>2102</v>
      </c>
      <c r="AR46" s="41">
        <v>1179</v>
      </c>
      <c r="AS46" s="41">
        <v>1032</v>
      </c>
      <c r="AT46" s="41">
        <v>1203</v>
      </c>
      <c r="AU46" s="41">
        <v>5036</v>
      </c>
      <c r="AV46" s="39"/>
    </row>
    <row r="47" spans="1:48" ht="17">
      <c r="A47" s="41"/>
      <c r="B47" s="41">
        <v>6</v>
      </c>
      <c r="C47" s="41">
        <v>1326</v>
      </c>
      <c r="D47" s="41">
        <v>2814</v>
      </c>
      <c r="E47" s="41">
        <v>14183</v>
      </c>
      <c r="F47" s="41">
        <v>20304</v>
      </c>
      <c r="G47" s="41">
        <v>8874</v>
      </c>
      <c r="H47" s="41">
        <v>5670</v>
      </c>
      <c r="I47" s="41">
        <f t="shared" si="2"/>
        <v>53171</v>
      </c>
      <c r="J47" s="41"/>
      <c r="K47" s="41"/>
      <c r="L47" s="41">
        <v>690</v>
      </c>
      <c r="M47" s="41">
        <v>727</v>
      </c>
      <c r="N47" s="41">
        <v>750</v>
      </c>
      <c r="O47" s="41">
        <v>1189</v>
      </c>
      <c r="P47" s="41">
        <v>1762</v>
      </c>
      <c r="Q47" s="41">
        <v>1832</v>
      </c>
      <c r="R47" s="41">
        <v>1983</v>
      </c>
      <c r="S47" s="41">
        <v>1774</v>
      </c>
      <c r="T47" s="41">
        <v>1632</v>
      </c>
      <c r="U47" s="41">
        <v>1709</v>
      </c>
      <c r="V47" s="41">
        <v>2099</v>
      </c>
      <c r="W47" s="41">
        <v>2221</v>
      </c>
      <c r="X47" s="41">
        <v>1632</v>
      </c>
      <c r="Y47" s="41">
        <v>1025</v>
      </c>
      <c r="Z47" s="41">
        <v>776</v>
      </c>
      <c r="AA47" s="41">
        <v>810</v>
      </c>
      <c r="AB47" s="41">
        <v>1866</v>
      </c>
      <c r="AD47" s="41"/>
      <c r="AE47" s="41">
        <v>646</v>
      </c>
      <c r="AF47" s="41">
        <v>659</v>
      </c>
      <c r="AG47" s="41">
        <v>658</v>
      </c>
      <c r="AH47" s="41">
        <v>1192</v>
      </c>
      <c r="AI47" s="41">
        <v>1881</v>
      </c>
      <c r="AJ47" s="41">
        <v>1815</v>
      </c>
      <c r="AK47" s="41">
        <v>1898</v>
      </c>
      <c r="AL47" s="41">
        <v>1806</v>
      </c>
      <c r="AM47" s="41">
        <v>1827</v>
      </c>
      <c r="AN47" s="41">
        <v>1831</v>
      </c>
      <c r="AO47" s="41">
        <v>2197</v>
      </c>
      <c r="AP47" s="41">
        <v>2285</v>
      </c>
      <c r="AQ47" s="41">
        <v>1549</v>
      </c>
      <c r="AR47" s="41">
        <v>873</v>
      </c>
      <c r="AS47" s="41">
        <v>797</v>
      </c>
      <c r="AT47" s="41">
        <v>888</v>
      </c>
      <c r="AU47" s="41">
        <v>3382</v>
      </c>
      <c r="AV47" s="39"/>
    </row>
    <row r="48" spans="1:48" ht="17">
      <c r="A48" s="41"/>
      <c r="B48" s="41">
        <v>7</v>
      </c>
      <c r="C48" s="41">
        <v>1349</v>
      </c>
      <c r="D48" s="41">
        <v>2990</v>
      </c>
      <c r="E48" s="41">
        <v>13884</v>
      </c>
      <c r="F48" s="41">
        <v>19555</v>
      </c>
      <c r="G48" s="41">
        <v>8321</v>
      </c>
      <c r="H48" s="41">
        <v>4640</v>
      </c>
      <c r="I48" s="41">
        <f t="shared" si="2"/>
        <v>50739</v>
      </c>
      <c r="J48" s="41"/>
      <c r="K48" s="41"/>
      <c r="L48" s="41">
        <v>735</v>
      </c>
      <c r="M48" s="41">
        <v>821</v>
      </c>
      <c r="N48" s="41">
        <v>819</v>
      </c>
      <c r="O48" s="41">
        <v>1345</v>
      </c>
      <c r="P48" s="41">
        <v>2037</v>
      </c>
      <c r="Q48" s="41">
        <v>1908</v>
      </c>
      <c r="R48" s="41">
        <v>2066</v>
      </c>
      <c r="S48" s="41">
        <v>1872</v>
      </c>
      <c r="T48" s="41">
        <v>1749</v>
      </c>
      <c r="U48" s="41">
        <v>1839</v>
      </c>
      <c r="V48" s="41">
        <v>2204</v>
      </c>
      <c r="W48" s="41">
        <v>2320</v>
      </c>
      <c r="X48" s="41">
        <v>1605</v>
      </c>
      <c r="Y48" s="41">
        <v>1039</v>
      </c>
      <c r="Z48" s="41">
        <v>814</v>
      </c>
      <c r="AA48" s="41">
        <v>806</v>
      </c>
      <c r="AB48" s="41">
        <v>1646</v>
      </c>
      <c r="AD48" s="41"/>
      <c r="AE48" s="41">
        <v>631</v>
      </c>
      <c r="AF48" s="41">
        <v>706</v>
      </c>
      <c r="AG48" s="41">
        <v>744</v>
      </c>
      <c r="AH48" s="41">
        <v>1275</v>
      </c>
      <c r="AI48" s="41">
        <v>1904</v>
      </c>
      <c r="AJ48" s="41">
        <v>1972</v>
      </c>
      <c r="AK48" s="41">
        <v>2036</v>
      </c>
      <c r="AL48" s="41">
        <v>1820</v>
      </c>
      <c r="AM48" s="41">
        <v>1834</v>
      </c>
      <c r="AN48" s="41">
        <v>1925</v>
      </c>
      <c r="AO48" s="41">
        <v>2282</v>
      </c>
      <c r="AP48" s="41">
        <v>2271</v>
      </c>
      <c r="AQ48" s="41">
        <v>1629</v>
      </c>
      <c r="AR48" s="41">
        <v>995</v>
      </c>
      <c r="AS48" s="41">
        <v>781</v>
      </c>
      <c r="AT48" s="41">
        <v>910</v>
      </c>
      <c r="AU48" s="41">
        <v>2856</v>
      </c>
      <c r="AV48" s="39"/>
    </row>
    <row r="49" spans="1:48" ht="17">
      <c r="A49" s="41"/>
      <c r="B49" s="41">
        <v>8</v>
      </c>
      <c r="C49" s="41">
        <v>1723</v>
      </c>
      <c r="D49" s="41">
        <v>3692</v>
      </c>
      <c r="E49" s="41">
        <v>15743</v>
      </c>
      <c r="F49" s="41">
        <v>21600</v>
      </c>
      <c r="G49" s="41">
        <v>8949</v>
      </c>
      <c r="H49" s="41">
        <v>3934</v>
      </c>
      <c r="I49" s="41">
        <f t="shared" si="2"/>
        <v>55641</v>
      </c>
      <c r="J49" s="41"/>
      <c r="K49" s="41"/>
      <c r="L49" s="41">
        <v>998</v>
      </c>
      <c r="M49" s="41">
        <v>1048</v>
      </c>
      <c r="N49" s="41">
        <v>944</v>
      </c>
      <c r="O49" s="41">
        <v>1487</v>
      </c>
      <c r="P49" s="41">
        <v>2134</v>
      </c>
      <c r="Q49" s="41">
        <v>2154</v>
      </c>
      <c r="R49" s="41">
        <v>2256</v>
      </c>
      <c r="S49" s="41">
        <v>2122</v>
      </c>
      <c r="T49" s="41">
        <v>2068</v>
      </c>
      <c r="U49" s="41">
        <v>2043</v>
      </c>
      <c r="V49" s="41">
        <v>2393</v>
      </c>
      <c r="W49" s="41">
        <v>2397</v>
      </c>
      <c r="X49" s="41">
        <v>1827</v>
      </c>
      <c r="Y49" s="41">
        <v>1041</v>
      </c>
      <c r="Z49" s="41">
        <v>817</v>
      </c>
      <c r="AA49" s="41">
        <v>723</v>
      </c>
      <c r="AB49" s="41">
        <v>1441</v>
      </c>
      <c r="AD49" s="41"/>
      <c r="AE49" s="41">
        <v>891</v>
      </c>
      <c r="AF49" s="41">
        <v>951</v>
      </c>
      <c r="AG49" s="41">
        <v>932</v>
      </c>
      <c r="AH49" s="41">
        <v>1573</v>
      </c>
      <c r="AI49" s="41">
        <v>2049</v>
      </c>
      <c r="AJ49" s="41">
        <v>1986</v>
      </c>
      <c r="AK49" s="41">
        <v>2255</v>
      </c>
      <c r="AL49" s="41">
        <v>2046</v>
      </c>
      <c r="AM49" s="41">
        <v>2051</v>
      </c>
      <c r="AN49" s="41">
        <v>2003</v>
      </c>
      <c r="AO49" s="41">
        <v>2350</v>
      </c>
      <c r="AP49" s="41">
        <v>2436</v>
      </c>
      <c r="AQ49" s="41">
        <v>1687</v>
      </c>
      <c r="AR49" s="41">
        <v>1084</v>
      </c>
      <c r="AS49" s="41">
        <v>826</v>
      </c>
      <c r="AT49" s="41">
        <v>848</v>
      </c>
      <c r="AU49" s="41">
        <v>2387</v>
      </c>
      <c r="AV49" s="39"/>
    </row>
    <row r="50" spans="1:48" ht="17">
      <c r="A50" s="41"/>
      <c r="B50" s="41">
        <v>9</v>
      </c>
      <c r="C50" s="41">
        <v>2244</v>
      </c>
      <c r="D50" s="41">
        <v>4760</v>
      </c>
      <c r="E50" s="41">
        <v>16558</v>
      </c>
      <c r="F50" s="41">
        <v>22531</v>
      </c>
      <c r="G50" s="41">
        <v>8413</v>
      </c>
      <c r="H50" s="41">
        <v>3212</v>
      </c>
      <c r="I50" s="41">
        <f t="shared" si="2"/>
        <v>57718</v>
      </c>
      <c r="J50" s="41"/>
      <c r="K50" s="41"/>
      <c r="L50" s="41">
        <v>1248</v>
      </c>
      <c r="M50" s="41">
        <v>1463</v>
      </c>
      <c r="N50" s="41">
        <v>1228</v>
      </c>
      <c r="O50" s="41">
        <v>1621</v>
      </c>
      <c r="P50" s="41">
        <v>2242</v>
      </c>
      <c r="Q50" s="41">
        <v>2229</v>
      </c>
      <c r="R50" s="41">
        <v>2500</v>
      </c>
      <c r="S50" s="41">
        <v>2342</v>
      </c>
      <c r="T50" s="41">
        <v>2134</v>
      </c>
      <c r="U50" s="41">
        <v>2154</v>
      </c>
      <c r="V50" s="41">
        <v>2517</v>
      </c>
      <c r="W50" s="41">
        <v>2410</v>
      </c>
      <c r="X50" s="41">
        <v>1819</v>
      </c>
      <c r="Y50" s="41">
        <v>1027</v>
      </c>
      <c r="Z50" s="41">
        <v>776</v>
      </c>
      <c r="AA50" s="41">
        <v>636</v>
      </c>
      <c r="AB50" s="41">
        <v>1175</v>
      </c>
      <c r="AD50" s="41"/>
      <c r="AE50" s="41">
        <v>1119</v>
      </c>
      <c r="AF50" s="41">
        <v>1257</v>
      </c>
      <c r="AG50" s="41">
        <v>1081</v>
      </c>
      <c r="AH50" s="41">
        <v>1591</v>
      </c>
      <c r="AI50" s="41">
        <v>2156</v>
      </c>
      <c r="AJ50" s="41">
        <v>2032</v>
      </c>
      <c r="AK50" s="41">
        <v>2384</v>
      </c>
      <c r="AL50" s="41">
        <v>2238</v>
      </c>
      <c r="AM50" s="41">
        <v>2144</v>
      </c>
      <c r="AN50" s="41">
        <v>2132</v>
      </c>
      <c r="AO50" s="41">
        <v>2424</v>
      </c>
      <c r="AP50" s="41">
        <v>2228</v>
      </c>
      <c r="AQ50" s="41">
        <v>1604</v>
      </c>
      <c r="AR50" s="41">
        <v>970</v>
      </c>
      <c r="AS50" s="41">
        <v>780</v>
      </c>
      <c r="AT50" s="41">
        <v>723</v>
      </c>
      <c r="AU50" s="41">
        <v>1954</v>
      </c>
      <c r="AV50" s="39"/>
    </row>
    <row r="51" spans="1:48" ht="17">
      <c r="A51" s="41"/>
      <c r="B51" s="41">
        <v>10</v>
      </c>
      <c r="C51" s="41">
        <v>2783</v>
      </c>
      <c r="D51" s="41">
        <v>5968</v>
      </c>
      <c r="E51" s="41">
        <v>19385</v>
      </c>
      <c r="F51" s="41">
        <v>26044</v>
      </c>
      <c r="G51" s="41">
        <v>9145</v>
      </c>
      <c r="H51" s="41">
        <v>2996</v>
      </c>
      <c r="I51" s="41">
        <f t="shared" si="2"/>
        <v>66321</v>
      </c>
      <c r="J51" s="41"/>
      <c r="K51" s="41"/>
      <c r="L51" s="41">
        <v>1527</v>
      </c>
      <c r="M51" s="41">
        <v>1897</v>
      </c>
      <c r="N51" s="41">
        <v>1480</v>
      </c>
      <c r="O51" s="41">
        <v>2043</v>
      </c>
      <c r="P51" s="41">
        <v>2669</v>
      </c>
      <c r="Q51" s="41">
        <v>2767</v>
      </c>
      <c r="R51" s="41">
        <v>3063</v>
      </c>
      <c r="S51" s="41">
        <v>3002</v>
      </c>
      <c r="T51" s="41">
        <v>2650</v>
      </c>
      <c r="U51" s="41">
        <v>2577</v>
      </c>
      <c r="V51" s="41">
        <v>3071</v>
      </c>
      <c r="W51" s="41">
        <v>2851</v>
      </c>
      <c r="X51" s="41">
        <v>2187</v>
      </c>
      <c r="Y51" s="41">
        <v>1151</v>
      </c>
      <c r="Z51" s="41">
        <v>922</v>
      </c>
      <c r="AA51" s="41">
        <v>641</v>
      </c>
      <c r="AB51" s="41">
        <v>1232</v>
      </c>
      <c r="AD51" s="41"/>
      <c r="AE51" s="41">
        <v>1462</v>
      </c>
      <c r="AF51" s="41">
        <v>1781</v>
      </c>
      <c r="AG51" s="41">
        <v>1380</v>
      </c>
      <c r="AH51" s="41">
        <v>2044</v>
      </c>
      <c r="AI51" s="41">
        <v>2744</v>
      </c>
      <c r="AJ51" s="41">
        <v>2702</v>
      </c>
      <c r="AK51" s="41">
        <v>2950</v>
      </c>
      <c r="AL51" s="41">
        <v>2754</v>
      </c>
      <c r="AM51" s="41">
        <v>2690</v>
      </c>
      <c r="AN51" s="41">
        <v>2610</v>
      </c>
      <c r="AO51" s="41">
        <v>2826</v>
      </c>
      <c r="AP51" s="41">
        <v>2864</v>
      </c>
      <c r="AQ51" s="41">
        <v>1937</v>
      </c>
      <c r="AR51" s="41">
        <v>1153</v>
      </c>
      <c r="AS51" s="41">
        <v>888</v>
      </c>
      <c r="AT51" s="41">
        <v>782</v>
      </c>
      <c r="AU51" s="41">
        <v>1954</v>
      </c>
      <c r="AV51" s="39"/>
    </row>
    <row r="52" spans="1:48" ht="17">
      <c r="A52" s="41"/>
      <c r="B52" s="41">
        <v>11</v>
      </c>
      <c r="C52" s="41">
        <v>3800</v>
      </c>
      <c r="D52" s="41">
        <v>8412</v>
      </c>
      <c r="E52" s="41">
        <v>25983</v>
      </c>
      <c r="F52" s="41">
        <v>34087</v>
      </c>
      <c r="G52" s="41">
        <v>11731</v>
      </c>
      <c r="H52" s="41">
        <v>3449</v>
      </c>
      <c r="I52" s="41">
        <f t="shared" ref="I52:I59" si="3">SUM(C52:H52)</f>
        <v>87462</v>
      </c>
      <c r="J52" s="41"/>
      <c r="K52" s="41"/>
      <c r="L52" s="41">
        <v>2075</v>
      </c>
      <c r="M52" s="41">
        <v>2518</v>
      </c>
      <c r="N52" s="41">
        <v>2172</v>
      </c>
      <c r="O52" s="41">
        <v>2786</v>
      </c>
      <c r="P52" s="41">
        <v>3499</v>
      </c>
      <c r="Q52" s="41">
        <v>3568</v>
      </c>
      <c r="R52" s="41">
        <v>4003</v>
      </c>
      <c r="S52" s="41">
        <v>3718</v>
      </c>
      <c r="T52" s="41">
        <v>3477</v>
      </c>
      <c r="U52" s="41">
        <v>3321</v>
      </c>
      <c r="V52" s="41">
        <v>3776</v>
      </c>
      <c r="W52" s="41">
        <v>3826</v>
      </c>
      <c r="X52" s="41">
        <v>2722</v>
      </c>
      <c r="Y52" s="41">
        <v>1600</v>
      </c>
      <c r="Z52" s="41">
        <v>1214</v>
      </c>
      <c r="AA52" s="41">
        <v>893</v>
      </c>
      <c r="AB52" s="41">
        <v>1331</v>
      </c>
      <c r="AD52" s="41"/>
      <c r="AE52" s="41">
        <v>1953</v>
      </c>
      <c r="AF52" s="41">
        <v>2231</v>
      </c>
      <c r="AG52" s="41">
        <v>1991</v>
      </c>
      <c r="AH52" s="41">
        <v>2746</v>
      </c>
      <c r="AI52" s="41">
        <v>3378</v>
      </c>
      <c r="AJ52" s="41">
        <v>3438</v>
      </c>
      <c r="AK52" s="41">
        <v>3874</v>
      </c>
      <c r="AL52" s="41">
        <v>3854</v>
      </c>
      <c r="AM52" s="41">
        <v>3489</v>
      </c>
      <c r="AN52" s="41">
        <v>3184</v>
      </c>
      <c r="AO52" s="41">
        <v>3751</v>
      </c>
      <c r="AP52" s="41">
        <v>3427</v>
      </c>
      <c r="AQ52" s="41">
        <v>2583</v>
      </c>
      <c r="AR52" s="41">
        <v>1589</v>
      </c>
      <c r="AS52" s="41">
        <v>1158</v>
      </c>
      <c r="AT52" s="41">
        <v>1002</v>
      </c>
      <c r="AU52" s="41">
        <v>2203</v>
      </c>
      <c r="AV52" s="39"/>
    </row>
    <row r="53" spans="1:48" ht="17">
      <c r="A53" s="41"/>
      <c r="B53" s="41">
        <v>12</v>
      </c>
      <c r="C53" s="41">
        <v>4642</v>
      </c>
      <c r="D53" s="41">
        <v>11418</v>
      </c>
      <c r="E53" s="41">
        <v>31966</v>
      </c>
      <c r="F53" s="41">
        <v>42490</v>
      </c>
      <c r="G53" s="41">
        <v>14857</v>
      </c>
      <c r="H53" s="41">
        <v>3956</v>
      </c>
      <c r="I53" s="41">
        <f t="shared" si="3"/>
        <v>109329</v>
      </c>
      <c r="J53" s="41"/>
      <c r="K53" s="41"/>
      <c r="L53" s="41">
        <v>2672</v>
      </c>
      <c r="M53" s="41">
        <v>3515</v>
      </c>
      <c r="N53" s="41">
        <v>3045</v>
      </c>
      <c r="O53" s="41">
        <v>3626</v>
      </c>
      <c r="P53" s="41">
        <v>4438</v>
      </c>
      <c r="Q53" s="41">
        <v>4328</v>
      </c>
      <c r="R53" s="41">
        <v>5032</v>
      </c>
      <c r="S53" s="41">
        <v>4813</v>
      </c>
      <c r="T53" s="41">
        <v>4496</v>
      </c>
      <c r="U53" s="41">
        <v>4094</v>
      </c>
      <c r="V53" s="41">
        <v>4782</v>
      </c>
      <c r="W53" s="41">
        <v>4651</v>
      </c>
      <c r="X53" s="41">
        <v>3441</v>
      </c>
      <c r="Y53" s="41">
        <v>1879</v>
      </c>
      <c r="Z53" s="41">
        <v>1372</v>
      </c>
      <c r="AA53" s="41">
        <v>1100</v>
      </c>
      <c r="AB53" s="41">
        <v>1535</v>
      </c>
      <c r="AD53" s="41"/>
      <c r="AE53" s="41">
        <v>2334</v>
      </c>
      <c r="AF53" s="41">
        <v>3157</v>
      </c>
      <c r="AG53" s="41">
        <v>2669</v>
      </c>
      <c r="AH53" s="41">
        <v>3536</v>
      </c>
      <c r="AI53" s="41">
        <v>4095</v>
      </c>
      <c r="AJ53" s="41">
        <v>4050</v>
      </c>
      <c r="AK53" s="41">
        <v>4804</v>
      </c>
      <c r="AL53" s="41">
        <v>4628</v>
      </c>
      <c r="AM53" s="41">
        <v>4564</v>
      </c>
      <c r="AN53" s="41">
        <v>4060</v>
      </c>
      <c r="AO53" s="41">
        <v>4547</v>
      </c>
      <c r="AP53" s="41">
        <v>4427</v>
      </c>
      <c r="AQ53" s="41">
        <v>3121</v>
      </c>
      <c r="AR53" s="41">
        <v>2007</v>
      </c>
      <c r="AS53" s="41">
        <v>1464</v>
      </c>
      <c r="AT53" s="41">
        <v>1118</v>
      </c>
      <c r="AU53" s="41">
        <v>2518</v>
      </c>
      <c r="AV53" s="39"/>
    </row>
    <row r="54" spans="1:48" ht="17">
      <c r="A54" s="41"/>
      <c r="B54" s="41">
        <v>13</v>
      </c>
      <c r="C54" s="41">
        <v>4952</v>
      </c>
      <c r="D54" s="41">
        <v>11317</v>
      </c>
      <c r="E54" s="41">
        <v>35048</v>
      </c>
      <c r="F54" s="41">
        <v>46335</v>
      </c>
      <c r="G54" s="41">
        <v>16312</v>
      </c>
      <c r="H54" s="41">
        <v>3957</v>
      </c>
      <c r="I54" s="41">
        <f t="shared" si="3"/>
        <v>117921</v>
      </c>
      <c r="J54" s="41"/>
      <c r="K54" s="41"/>
      <c r="L54" s="41">
        <v>2321</v>
      </c>
      <c r="M54" s="41">
        <v>2732</v>
      </c>
      <c r="N54" s="41">
        <v>2561</v>
      </c>
      <c r="O54" s="41">
        <v>3379</v>
      </c>
      <c r="P54" s="41">
        <v>4378</v>
      </c>
      <c r="Q54" s="41">
        <v>4316</v>
      </c>
      <c r="R54" s="41">
        <v>4969</v>
      </c>
      <c r="S54" s="41">
        <v>4511</v>
      </c>
      <c r="T54" s="41">
        <v>4207</v>
      </c>
      <c r="U54" s="41">
        <v>4068</v>
      </c>
      <c r="V54" s="41">
        <v>4656</v>
      </c>
      <c r="W54" s="41">
        <v>4727</v>
      </c>
      <c r="X54" s="41">
        <v>3288</v>
      </c>
      <c r="Y54" s="41">
        <v>2019</v>
      </c>
      <c r="Z54" s="41">
        <v>1419</v>
      </c>
      <c r="AA54" s="41">
        <v>1056</v>
      </c>
      <c r="AB54" s="41">
        <v>1447</v>
      </c>
      <c r="AD54" s="41"/>
      <c r="AE54" s="41">
        <v>2129</v>
      </c>
      <c r="AF54" s="41">
        <v>2437</v>
      </c>
      <c r="AG54" s="41">
        <v>2256</v>
      </c>
      <c r="AH54" s="41">
        <v>3194</v>
      </c>
      <c r="AI54" s="41">
        <v>4081</v>
      </c>
      <c r="AJ54" s="41">
        <v>4032</v>
      </c>
      <c r="AK54" s="41">
        <v>4506</v>
      </c>
      <c r="AL54" s="41">
        <v>4451</v>
      </c>
      <c r="AM54" s="41">
        <v>4090</v>
      </c>
      <c r="AN54" s="41">
        <v>3912</v>
      </c>
      <c r="AO54" s="41">
        <v>4440</v>
      </c>
      <c r="AP54" s="41">
        <v>4205</v>
      </c>
      <c r="AQ54" s="41">
        <v>3102</v>
      </c>
      <c r="AR54" s="41">
        <v>1936</v>
      </c>
      <c r="AS54" s="41">
        <v>1480</v>
      </c>
      <c r="AT54" s="41">
        <v>1117</v>
      </c>
      <c r="AU54" s="41">
        <v>2250</v>
      </c>
      <c r="AV54" s="39"/>
    </row>
    <row r="55" spans="1:48" ht="17">
      <c r="A55" s="41"/>
      <c r="B55" s="41">
        <v>14</v>
      </c>
      <c r="C55" s="41">
        <v>3788</v>
      </c>
      <c r="D55" s="41">
        <v>8778</v>
      </c>
      <c r="E55" s="41">
        <v>32934</v>
      </c>
      <c r="F55" s="41">
        <v>42868</v>
      </c>
      <c r="G55" s="41">
        <v>15378</v>
      </c>
      <c r="H55" s="41">
        <v>3596</v>
      </c>
      <c r="I55" s="41">
        <f t="shared" si="3"/>
        <v>107342</v>
      </c>
      <c r="J55" s="41"/>
      <c r="K55" s="41"/>
      <c r="L55" s="41">
        <v>2110</v>
      </c>
      <c r="M55" s="41">
        <v>2456</v>
      </c>
      <c r="N55" s="41">
        <v>2617</v>
      </c>
      <c r="O55" s="41">
        <v>3685</v>
      </c>
      <c r="P55" s="41">
        <v>5036</v>
      </c>
      <c r="Q55" s="41">
        <v>4770</v>
      </c>
      <c r="R55" s="41">
        <v>5175</v>
      </c>
      <c r="S55" s="41">
        <v>4825</v>
      </c>
      <c r="T55" s="41">
        <v>4626</v>
      </c>
      <c r="U55" s="41">
        <v>4375</v>
      </c>
      <c r="V55" s="41">
        <v>5173</v>
      </c>
      <c r="W55" s="41">
        <v>5037</v>
      </c>
      <c r="X55" s="41">
        <v>3594</v>
      </c>
      <c r="Y55" s="41">
        <v>2154</v>
      </c>
      <c r="Z55" s="41">
        <v>1529</v>
      </c>
      <c r="AA55" s="41">
        <v>1093</v>
      </c>
      <c r="AB55" s="41">
        <v>1493</v>
      </c>
      <c r="AD55" s="41"/>
      <c r="AE55" s="41">
        <v>1895</v>
      </c>
      <c r="AF55" s="41">
        <v>2213</v>
      </c>
      <c r="AG55" s="41">
        <v>2515</v>
      </c>
      <c r="AH55" s="41">
        <v>3826</v>
      </c>
      <c r="AI55" s="41">
        <v>4728</v>
      </c>
      <c r="AJ55" s="41">
        <v>4399</v>
      </c>
      <c r="AK55" s="41">
        <v>4926</v>
      </c>
      <c r="AL55" s="41">
        <v>4643</v>
      </c>
      <c r="AM55" s="41">
        <v>4637</v>
      </c>
      <c r="AN55" s="41">
        <v>4368</v>
      </c>
      <c r="AO55" s="41">
        <v>4769</v>
      </c>
      <c r="AP55" s="41">
        <v>4620</v>
      </c>
      <c r="AQ55" s="41">
        <v>3269</v>
      </c>
      <c r="AR55" s="41">
        <v>2149</v>
      </c>
      <c r="AS55" s="41">
        <v>1608</v>
      </c>
      <c r="AT55" s="41">
        <v>1255</v>
      </c>
      <c r="AU55" s="41">
        <v>2249</v>
      </c>
      <c r="AV55" s="39"/>
    </row>
    <row r="56" spans="1:48" ht="17">
      <c r="A56" s="41"/>
      <c r="B56" s="41">
        <v>15</v>
      </c>
      <c r="C56" s="41">
        <v>4964</v>
      </c>
      <c r="D56" s="41">
        <v>14178</v>
      </c>
      <c r="E56" s="41">
        <v>45655</v>
      </c>
      <c r="F56" s="41">
        <v>54466</v>
      </c>
      <c r="G56" s="41">
        <v>18983</v>
      </c>
      <c r="H56" s="41">
        <v>4258</v>
      </c>
      <c r="I56" s="41">
        <f t="shared" si="3"/>
        <v>142504</v>
      </c>
      <c r="J56" s="41"/>
      <c r="K56" s="41"/>
      <c r="L56" s="41">
        <v>2583</v>
      </c>
      <c r="M56" s="41">
        <v>3614</v>
      </c>
      <c r="N56" s="41">
        <v>4029</v>
      </c>
      <c r="O56" s="41">
        <v>5443</v>
      </c>
      <c r="P56" s="41">
        <v>6085</v>
      </c>
      <c r="Q56" s="41">
        <v>5652</v>
      </c>
      <c r="R56" s="41">
        <v>6095</v>
      </c>
      <c r="S56" s="41">
        <v>5726</v>
      </c>
      <c r="T56" s="41">
        <v>5293</v>
      </c>
      <c r="U56" s="41">
        <v>5160</v>
      </c>
      <c r="V56" s="41">
        <v>5772</v>
      </c>
      <c r="W56" s="41">
        <v>5632</v>
      </c>
      <c r="X56" s="41">
        <v>3933</v>
      </c>
      <c r="Y56" s="41">
        <v>2414</v>
      </c>
      <c r="Z56" s="41">
        <v>1767</v>
      </c>
      <c r="AA56" s="41">
        <v>1250</v>
      </c>
      <c r="AB56" s="41">
        <v>1648</v>
      </c>
      <c r="AD56" s="41"/>
      <c r="AE56" s="41">
        <v>2469</v>
      </c>
      <c r="AF56" s="41">
        <v>3345</v>
      </c>
      <c r="AG56" s="41">
        <v>3581</v>
      </c>
      <c r="AH56" s="41">
        <v>5331</v>
      </c>
      <c r="AI56" s="41">
        <v>5432</v>
      </c>
      <c r="AJ56" s="41">
        <v>5208</v>
      </c>
      <c r="AK56" s="41">
        <v>5883</v>
      </c>
      <c r="AL56" s="41">
        <v>5487</v>
      </c>
      <c r="AM56" s="41">
        <v>5399</v>
      </c>
      <c r="AN56" s="41">
        <v>4985</v>
      </c>
      <c r="AO56" s="41">
        <v>5301</v>
      </c>
      <c r="AP56" s="41">
        <v>5017</v>
      </c>
      <c r="AQ56" s="41">
        <v>3659</v>
      </c>
      <c r="AR56" s="41">
        <v>2476</v>
      </c>
      <c r="AS56" s="41">
        <v>1845</v>
      </c>
      <c r="AT56" s="41">
        <v>1453</v>
      </c>
      <c r="AU56" s="41">
        <v>2565</v>
      </c>
      <c r="AV56" s="39"/>
    </row>
    <row r="57" spans="1:48" ht="17">
      <c r="A57" s="41"/>
      <c r="B57" s="41">
        <v>16</v>
      </c>
      <c r="C57" s="41">
        <v>5485</v>
      </c>
      <c r="D57" s="41">
        <v>16836</v>
      </c>
      <c r="E57" s="41">
        <v>44825</v>
      </c>
      <c r="F57" s="41">
        <v>55776</v>
      </c>
      <c r="G57" s="41">
        <v>18530</v>
      </c>
      <c r="H57" s="41">
        <v>4041</v>
      </c>
      <c r="I57" s="41">
        <f t="shared" si="3"/>
        <v>145493</v>
      </c>
      <c r="J57" s="41"/>
      <c r="K57" s="41"/>
      <c r="L57" s="41">
        <v>2901</v>
      </c>
      <c r="M57" s="41">
        <v>4401</v>
      </c>
      <c r="N57" s="41">
        <v>4581</v>
      </c>
      <c r="O57" s="41">
        <v>5356</v>
      </c>
      <c r="P57" s="41">
        <v>6073</v>
      </c>
      <c r="Q57" s="41">
        <v>5674</v>
      </c>
      <c r="R57" s="41">
        <v>6191</v>
      </c>
      <c r="S57" s="41">
        <v>5668</v>
      </c>
      <c r="T57" s="41">
        <v>5396</v>
      </c>
      <c r="U57" s="41">
        <v>5499</v>
      </c>
      <c r="V57" s="41">
        <v>6215</v>
      </c>
      <c r="W57" s="41">
        <v>5915</v>
      </c>
      <c r="X57" s="41">
        <v>4139</v>
      </c>
      <c r="Y57" s="41">
        <v>2305</v>
      </c>
      <c r="Z57" s="41">
        <v>1645</v>
      </c>
      <c r="AA57" s="41">
        <v>1187</v>
      </c>
      <c r="AB57" s="41">
        <v>1573</v>
      </c>
      <c r="AD57" s="41"/>
      <c r="AE57" s="41">
        <v>2650</v>
      </c>
      <c r="AF57" s="41">
        <v>3974</v>
      </c>
      <c r="AG57" s="41">
        <v>4093</v>
      </c>
      <c r="AH57" s="41">
        <v>4940</v>
      </c>
      <c r="AI57" s="41">
        <v>5153</v>
      </c>
      <c r="AJ57" s="41">
        <v>5067</v>
      </c>
      <c r="AK57" s="41">
        <v>5626</v>
      </c>
      <c r="AL57" s="41">
        <v>5573</v>
      </c>
      <c r="AM57" s="41">
        <v>5420</v>
      </c>
      <c r="AN57" s="41">
        <v>5122</v>
      </c>
      <c r="AO57" s="41">
        <v>5383</v>
      </c>
      <c r="AP57" s="41">
        <v>5072</v>
      </c>
      <c r="AQ57" s="41">
        <v>3603</v>
      </c>
      <c r="AR57" s="41">
        <v>2306</v>
      </c>
      <c r="AS57" s="41">
        <v>1718</v>
      </c>
      <c r="AT57" s="41">
        <v>1301</v>
      </c>
      <c r="AU57" s="41">
        <v>2427</v>
      </c>
      <c r="AV57" s="39"/>
    </row>
    <row r="58" spans="1:48" ht="17">
      <c r="A58" s="41"/>
      <c r="B58" s="41">
        <v>17</v>
      </c>
      <c r="C58" s="41">
        <v>5398</v>
      </c>
      <c r="D58" s="41">
        <v>14989</v>
      </c>
      <c r="E58" s="41">
        <v>40133</v>
      </c>
      <c r="F58" s="41">
        <v>51151</v>
      </c>
      <c r="G58" s="41">
        <v>16663</v>
      </c>
      <c r="H58" s="41">
        <v>3441</v>
      </c>
      <c r="I58" s="41">
        <f t="shared" si="3"/>
        <v>131775</v>
      </c>
      <c r="J58" s="41"/>
      <c r="K58" s="41"/>
      <c r="L58" s="41">
        <v>2634</v>
      </c>
      <c r="M58" s="41">
        <v>3560</v>
      </c>
      <c r="N58" s="41">
        <v>3748</v>
      </c>
      <c r="O58" s="41">
        <v>4447</v>
      </c>
      <c r="P58" s="41">
        <v>5228</v>
      </c>
      <c r="Q58" s="41">
        <v>4895</v>
      </c>
      <c r="R58" s="41">
        <v>5521</v>
      </c>
      <c r="S58" s="41">
        <v>5024</v>
      </c>
      <c r="T58" s="41">
        <v>4854</v>
      </c>
      <c r="U58" s="41">
        <v>4596</v>
      </c>
      <c r="V58" s="41">
        <v>5327</v>
      </c>
      <c r="W58" s="41">
        <v>5372</v>
      </c>
      <c r="X58" s="41">
        <v>3640</v>
      </c>
      <c r="Y58" s="41">
        <v>1991</v>
      </c>
      <c r="Z58" s="41">
        <v>1431</v>
      </c>
      <c r="AA58" s="41">
        <v>1008</v>
      </c>
      <c r="AB58" s="41">
        <v>1242</v>
      </c>
      <c r="AD58" s="41"/>
      <c r="AE58" s="41">
        <v>2374</v>
      </c>
      <c r="AF58" s="41">
        <v>3260</v>
      </c>
      <c r="AG58" s="41">
        <v>3380</v>
      </c>
      <c r="AH58" s="41">
        <v>4166</v>
      </c>
      <c r="AI58" s="41">
        <v>4343</v>
      </c>
      <c r="AJ58" s="41">
        <v>4281</v>
      </c>
      <c r="AK58" s="41">
        <v>4892</v>
      </c>
      <c r="AL58" s="41">
        <v>4959</v>
      </c>
      <c r="AM58" s="41">
        <v>4692</v>
      </c>
      <c r="AN58" s="41">
        <v>4418</v>
      </c>
      <c r="AO58" s="41">
        <v>4780</v>
      </c>
      <c r="AP58" s="41">
        <v>4511</v>
      </c>
      <c r="AQ58" s="41">
        <v>3132</v>
      </c>
      <c r="AR58" s="41">
        <v>1963</v>
      </c>
      <c r="AS58" s="41">
        <v>1440</v>
      </c>
      <c r="AT58" s="41">
        <v>1104</v>
      </c>
      <c r="AU58" s="41">
        <v>1968</v>
      </c>
      <c r="AV58" s="39"/>
    </row>
    <row r="59" spans="1:48" ht="17">
      <c r="A59" s="41"/>
      <c r="B59" s="41">
        <v>18</v>
      </c>
      <c r="C59" s="41">
        <v>4263</v>
      </c>
      <c r="D59" s="41">
        <v>12375</v>
      </c>
      <c r="E59" s="41">
        <v>32505</v>
      </c>
      <c r="F59" s="41">
        <v>41497</v>
      </c>
      <c r="G59" s="41">
        <v>13659</v>
      </c>
      <c r="H59" s="41">
        <v>2886</v>
      </c>
      <c r="I59" s="41">
        <f t="shared" si="3"/>
        <v>107185</v>
      </c>
      <c r="J59" s="41"/>
      <c r="K59" s="41"/>
      <c r="L59" s="41">
        <v>2071</v>
      </c>
      <c r="M59" s="41">
        <v>2881</v>
      </c>
      <c r="N59" s="41">
        <v>3064</v>
      </c>
      <c r="O59" s="41">
        <v>3700</v>
      </c>
      <c r="P59" s="41">
        <v>4253</v>
      </c>
      <c r="Q59" s="41">
        <v>3862</v>
      </c>
      <c r="R59" s="41">
        <v>4268</v>
      </c>
      <c r="S59" s="41">
        <v>3933</v>
      </c>
      <c r="T59" s="41">
        <v>3829</v>
      </c>
      <c r="U59" s="41">
        <v>3755</v>
      </c>
      <c r="V59" s="41">
        <v>4156</v>
      </c>
      <c r="W59" s="41">
        <v>4166</v>
      </c>
      <c r="X59" s="41">
        <v>2927</v>
      </c>
      <c r="Y59" s="41">
        <v>1654</v>
      </c>
      <c r="Z59" s="41">
        <v>1151</v>
      </c>
      <c r="AA59" s="41">
        <v>789</v>
      </c>
      <c r="AB59" s="41">
        <v>1025</v>
      </c>
      <c r="AD59" s="41"/>
      <c r="AE59" s="41">
        <v>2004</v>
      </c>
      <c r="AF59" s="41">
        <v>2652</v>
      </c>
      <c r="AG59" s="41">
        <v>3013</v>
      </c>
      <c r="AH59" s="41">
        <v>3319</v>
      </c>
      <c r="AI59" s="41">
        <v>3533</v>
      </c>
      <c r="AJ59" s="41">
        <v>3558</v>
      </c>
      <c r="AK59" s="41">
        <v>3970</v>
      </c>
      <c r="AL59" s="41">
        <v>4004</v>
      </c>
      <c r="AM59" s="41">
        <v>3861</v>
      </c>
      <c r="AN59" s="41">
        <v>3667</v>
      </c>
      <c r="AO59" s="41">
        <v>3837</v>
      </c>
      <c r="AP59" s="41">
        <v>3629</v>
      </c>
      <c r="AQ59" s="41">
        <v>2587</v>
      </c>
      <c r="AR59" s="41">
        <v>1629</v>
      </c>
      <c r="AS59" s="41">
        <v>1147</v>
      </c>
      <c r="AT59" s="41">
        <v>868</v>
      </c>
      <c r="AU59" s="41">
        <v>1717</v>
      </c>
      <c r="AV59" s="39"/>
    </row>
    <row r="60" spans="1:48" ht="17">
      <c r="A60" s="41"/>
      <c r="B60" s="41">
        <v>19</v>
      </c>
      <c r="C60" s="41">
        <v>3354</v>
      </c>
      <c r="D60" s="41">
        <v>9518</v>
      </c>
      <c r="E60" s="41">
        <v>23608</v>
      </c>
      <c r="F60" s="41">
        <v>29152</v>
      </c>
      <c r="G60" s="41">
        <v>9598</v>
      </c>
      <c r="H60" s="41">
        <v>2046</v>
      </c>
      <c r="I60" s="41">
        <f t="shared" ref="I60:I67" si="4">SUM(C60:H60)</f>
        <v>77276</v>
      </c>
      <c r="J60" s="41"/>
      <c r="K60" s="41"/>
      <c r="L60" s="41">
        <v>1507</v>
      </c>
      <c r="M60" s="41">
        <v>2086</v>
      </c>
      <c r="N60" s="41">
        <v>2398</v>
      </c>
      <c r="O60" s="41">
        <v>2494</v>
      </c>
      <c r="P60" s="41">
        <v>2991</v>
      </c>
      <c r="Q60" s="41">
        <v>2753</v>
      </c>
      <c r="R60" s="41">
        <v>2995</v>
      </c>
      <c r="S60" s="41">
        <v>2768</v>
      </c>
      <c r="T60" s="41">
        <v>2631</v>
      </c>
      <c r="U60" s="41">
        <v>2537</v>
      </c>
      <c r="V60" s="41">
        <v>2823</v>
      </c>
      <c r="W60" s="41">
        <v>2816</v>
      </c>
      <c r="X60" s="41">
        <v>1943</v>
      </c>
      <c r="Y60" s="41">
        <v>1187</v>
      </c>
      <c r="Z60" s="41">
        <v>796</v>
      </c>
      <c r="AA60" s="41">
        <v>534</v>
      </c>
      <c r="AB60" s="41">
        <v>709</v>
      </c>
      <c r="AD60" s="41"/>
      <c r="AE60" s="41">
        <v>1439</v>
      </c>
      <c r="AF60" s="41">
        <v>2001</v>
      </c>
      <c r="AG60" s="41">
        <v>2144</v>
      </c>
      <c r="AH60" s="41">
        <v>2425</v>
      </c>
      <c r="AI60" s="41">
        <v>2588</v>
      </c>
      <c r="AJ60" s="41">
        <v>2374</v>
      </c>
      <c r="AK60" s="41">
        <v>2850</v>
      </c>
      <c r="AL60" s="41">
        <v>2829</v>
      </c>
      <c r="AM60" s="41">
        <v>2679</v>
      </c>
      <c r="AN60" s="41">
        <v>2528</v>
      </c>
      <c r="AO60" s="41">
        <v>2629</v>
      </c>
      <c r="AP60" s="41">
        <v>2498</v>
      </c>
      <c r="AQ60" s="41">
        <v>1776</v>
      </c>
      <c r="AR60" s="41">
        <v>1130</v>
      </c>
      <c r="AS60" s="41">
        <v>786</v>
      </c>
      <c r="AT60" s="41">
        <v>603</v>
      </c>
      <c r="AU60" s="41">
        <v>1229</v>
      </c>
      <c r="AV60" s="39"/>
    </row>
    <row r="61" spans="1:48" ht="17">
      <c r="A61" s="41"/>
      <c r="B61" s="41">
        <v>20</v>
      </c>
      <c r="C61" s="41">
        <v>2478</v>
      </c>
      <c r="D61" s="41">
        <v>7540</v>
      </c>
      <c r="E61" s="41">
        <v>17776</v>
      </c>
      <c r="F61" s="41">
        <v>21274</v>
      </c>
      <c r="G61" s="41">
        <v>6802</v>
      </c>
      <c r="H61" s="41">
        <v>1493</v>
      </c>
      <c r="I61" s="41">
        <f t="shared" si="4"/>
        <v>57363</v>
      </c>
      <c r="J61" s="41"/>
      <c r="K61" s="41"/>
      <c r="L61" s="41">
        <v>1166</v>
      </c>
      <c r="M61" s="41">
        <v>1762</v>
      </c>
      <c r="N61" s="41">
        <v>1921</v>
      </c>
      <c r="O61" s="41">
        <v>2031</v>
      </c>
      <c r="P61" s="41">
        <v>2164</v>
      </c>
      <c r="Q61" s="41">
        <v>2087</v>
      </c>
      <c r="R61" s="41">
        <v>2275</v>
      </c>
      <c r="S61" s="41">
        <v>2040</v>
      </c>
      <c r="T61" s="41">
        <v>1944</v>
      </c>
      <c r="U61" s="41">
        <v>1788</v>
      </c>
      <c r="V61" s="41">
        <v>1920</v>
      </c>
      <c r="W61" s="41">
        <v>1879</v>
      </c>
      <c r="X61" s="41">
        <v>1397</v>
      </c>
      <c r="Y61" s="41">
        <v>786</v>
      </c>
      <c r="Z61" s="41">
        <v>531</v>
      </c>
      <c r="AA61" s="41">
        <v>375</v>
      </c>
      <c r="AB61" s="41">
        <v>511</v>
      </c>
      <c r="AD61" s="41"/>
      <c r="AE61" s="41">
        <v>1125</v>
      </c>
      <c r="AF61" s="41">
        <v>1605</v>
      </c>
      <c r="AG61" s="41">
        <v>1812</v>
      </c>
      <c r="AH61" s="41">
        <v>1843</v>
      </c>
      <c r="AI61" s="41">
        <v>2002</v>
      </c>
      <c r="AJ61" s="41">
        <v>1849</v>
      </c>
      <c r="AK61" s="41">
        <v>2249</v>
      </c>
      <c r="AL61" s="41">
        <v>2172</v>
      </c>
      <c r="AM61" s="41">
        <v>2030</v>
      </c>
      <c r="AN61" s="41">
        <v>1786</v>
      </c>
      <c r="AO61" s="41">
        <v>1841</v>
      </c>
      <c r="AP61" s="41">
        <v>1686</v>
      </c>
      <c r="AQ61" s="41">
        <v>1244</v>
      </c>
      <c r="AR61" s="41">
        <v>829</v>
      </c>
      <c r="AS61" s="41">
        <v>549</v>
      </c>
      <c r="AT61" s="41">
        <v>396</v>
      </c>
      <c r="AU61" s="41">
        <v>897</v>
      </c>
      <c r="AV61" s="39"/>
    </row>
    <row r="62" spans="1:48" ht="17">
      <c r="A62" s="41"/>
      <c r="B62" s="41">
        <v>21</v>
      </c>
      <c r="C62" s="41">
        <v>1531</v>
      </c>
      <c r="D62" s="41">
        <v>4612</v>
      </c>
      <c r="E62" s="41">
        <v>10799</v>
      </c>
      <c r="F62" s="41">
        <v>11881</v>
      </c>
      <c r="G62" s="41">
        <v>3480</v>
      </c>
      <c r="H62" s="41">
        <v>812</v>
      </c>
      <c r="I62" s="41">
        <f t="shared" si="4"/>
        <v>33115</v>
      </c>
      <c r="J62" s="41"/>
      <c r="K62" s="41"/>
      <c r="L62" s="41">
        <v>745</v>
      </c>
      <c r="M62" s="41">
        <v>1007</v>
      </c>
      <c r="N62" s="41">
        <v>1125</v>
      </c>
      <c r="O62" s="41">
        <v>1144</v>
      </c>
      <c r="P62" s="41">
        <v>1290</v>
      </c>
      <c r="Q62" s="41">
        <v>1318</v>
      </c>
      <c r="R62" s="41">
        <v>1396</v>
      </c>
      <c r="S62" s="41">
        <v>1203</v>
      </c>
      <c r="T62" s="41">
        <v>1166</v>
      </c>
      <c r="U62" s="41">
        <v>1055</v>
      </c>
      <c r="V62" s="41">
        <v>1045</v>
      </c>
      <c r="W62" s="41">
        <v>1012</v>
      </c>
      <c r="X62" s="41">
        <v>687</v>
      </c>
      <c r="Y62" s="41">
        <v>379</v>
      </c>
      <c r="Z62" s="41">
        <v>282</v>
      </c>
      <c r="AA62" s="41">
        <v>182</v>
      </c>
      <c r="AB62" s="41">
        <v>293</v>
      </c>
      <c r="AD62" s="41"/>
      <c r="AE62" s="41">
        <v>657</v>
      </c>
      <c r="AF62" s="41">
        <v>860</v>
      </c>
      <c r="AG62" s="41">
        <v>1019</v>
      </c>
      <c r="AH62" s="41">
        <v>1087</v>
      </c>
      <c r="AI62" s="41">
        <v>1118</v>
      </c>
      <c r="AJ62" s="41">
        <v>1125</v>
      </c>
      <c r="AK62" s="41">
        <v>1342</v>
      </c>
      <c r="AL62" s="41">
        <v>1204</v>
      </c>
      <c r="AM62" s="41">
        <v>1035</v>
      </c>
      <c r="AN62" s="41">
        <v>1022</v>
      </c>
      <c r="AO62" s="41">
        <v>999</v>
      </c>
      <c r="AP62" s="41">
        <v>912</v>
      </c>
      <c r="AQ62" s="41">
        <v>652</v>
      </c>
      <c r="AR62" s="41">
        <v>390</v>
      </c>
      <c r="AS62" s="41">
        <v>299</v>
      </c>
      <c r="AT62" s="41">
        <v>223</v>
      </c>
      <c r="AU62" s="41">
        <v>484</v>
      </c>
      <c r="AV62" s="39"/>
    </row>
    <row r="63" spans="1:48" ht="17">
      <c r="A63" s="41"/>
      <c r="B63" s="41">
        <v>22</v>
      </c>
      <c r="C63" s="41">
        <v>1171</v>
      </c>
      <c r="D63" s="41">
        <v>3520</v>
      </c>
      <c r="E63" s="41">
        <v>7432</v>
      </c>
      <c r="F63" s="41">
        <v>7801</v>
      </c>
      <c r="G63" s="41">
        <v>2247</v>
      </c>
      <c r="H63" s="41">
        <v>540</v>
      </c>
      <c r="I63" s="41">
        <f t="shared" si="4"/>
        <v>22711</v>
      </c>
      <c r="J63" s="41"/>
      <c r="K63" s="41"/>
      <c r="L63" s="41">
        <v>502</v>
      </c>
      <c r="M63" s="41">
        <v>795</v>
      </c>
      <c r="N63" s="41">
        <v>822</v>
      </c>
      <c r="O63" s="41">
        <v>870</v>
      </c>
      <c r="P63" s="41">
        <v>899</v>
      </c>
      <c r="Q63" s="41">
        <v>829</v>
      </c>
      <c r="R63" s="41">
        <v>881</v>
      </c>
      <c r="S63" s="41">
        <v>844</v>
      </c>
      <c r="T63" s="41">
        <v>796</v>
      </c>
      <c r="U63" s="41">
        <v>678</v>
      </c>
      <c r="V63" s="41">
        <v>694</v>
      </c>
      <c r="W63" s="41">
        <v>668</v>
      </c>
      <c r="X63" s="41">
        <v>441</v>
      </c>
      <c r="Y63" s="41">
        <v>295</v>
      </c>
      <c r="Z63" s="41">
        <v>172</v>
      </c>
      <c r="AA63" s="41">
        <v>111</v>
      </c>
      <c r="AB63" s="41">
        <v>190</v>
      </c>
      <c r="AD63" s="41"/>
      <c r="AE63" s="41">
        <v>523</v>
      </c>
      <c r="AF63" s="41">
        <v>727</v>
      </c>
      <c r="AG63" s="41">
        <v>749</v>
      </c>
      <c r="AH63" s="41">
        <v>841</v>
      </c>
      <c r="AI63" s="41">
        <v>832</v>
      </c>
      <c r="AJ63" s="41">
        <v>764</v>
      </c>
      <c r="AK63" s="41">
        <v>865</v>
      </c>
      <c r="AL63" s="41">
        <v>853</v>
      </c>
      <c r="AM63" s="41">
        <v>797</v>
      </c>
      <c r="AN63" s="41">
        <v>626</v>
      </c>
      <c r="AO63" s="41">
        <v>658</v>
      </c>
      <c r="AP63" s="41">
        <v>587</v>
      </c>
      <c r="AQ63" s="41">
        <v>407</v>
      </c>
      <c r="AR63" s="41">
        <v>295</v>
      </c>
      <c r="AS63" s="41">
        <v>167</v>
      </c>
      <c r="AT63" s="41">
        <v>138</v>
      </c>
      <c r="AU63" s="41">
        <v>304</v>
      </c>
      <c r="AV63" s="39"/>
    </row>
    <row r="64" spans="1:48" ht="17">
      <c r="A64" s="41"/>
      <c r="B64" s="41">
        <v>23</v>
      </c>
      <c r="C64" s="41">
        <v>639</v>
      </c>
      <c r="D64" s="41">
        <v>2585</v>
      </c>
      <c r="E64" s="41">
        <v>5268</v>
      </c>
      <c r="F64" s="41">
        <v>5411</v>
      </c>
      <c r="G64" s="41">
        <v>1462</v>
      </c>
      <c r="H64" s="41">
        <v>312</v>
      </c>
      <c r="I64" s="41">
        <f t="shared" si="4"/>
        <v>15677</v>
      </c>
      <c r="J64" s="41"/>
      <c r="K64" s="41"/>
      <c r="L64" s="41">
        <v>322</v>
      </c>
      <c r="M64" s="41">
        <v>597</v>
      </c>
      <c r="N64" s="41">
        <v>711</v>
      </c>
      <c r="O64" s="41">
        <v>616</v>
      </c>
      <c r="P64" s="41">
        <v>640</v>
      </c>
      <c r="Q64" s="41">
        <v>574</v>
      </c>
      <c r="R64" s="41">
        <v>583</v>
      </c>
      <c r="S64" s="41">
        <v>549</v>
      </c>
      <c r="T64" s="41">
        <v>523</v>
      </c>
      <c r="U64" s="41">
        <v>449</v>
      </c>
      <c r="V64" s="41">
        <v>420</v>
      </c>
      <c r="W64" s="41">
        <v>410</v>
      </c>
      <c r="X64" s="41">
        <v>308</v>
      </c>
      <c r="Y64" s="41">
        <v>164</v>
      </c>
      <c r="Z64" s="41">
        <v>113</v>
      </c>
      <c r="AA64" s="41">
        <v>74</v>
      </c>
      <c r="AB64" s="41">
        <v>115</v>
      </c>
      <c r="AD64" s="41"/>
      <c r="AE64" s="41">
        <v>287</v>
      </c>
      <c r="AF64" s="41">
        <v>549</v>
      </c>
      <c r="AG64" s="41">
        <v>601</v>
      </c>
      <c r="AH64" s="41">
        <v>628</v>
      </c>
      <c r="AI64" s="41">
        <v>565</v>
      </c>
      <c r="AJ64" s="41">
        <v>538</v>
      </c>
      <c r="AK64" s="41">
        <v>600</v>
      </c>
      <c r="AL64" s="41">
        <v>560</v>
      </c>
      <c r="AM64" s="41">
        <v>551</v>
      </c>
      <c r="AN64" s="41">
        <v>422</v>
      </c>
      <c r="AO64" s="41">
        <v>399</v>
      </c>
      <c r="AP64" s="41">
        <v>380</v>
      </c>
      <c r="AQ64" s="41">
        <v>247</v>
      </c>
      <c r="AR64" s="41">
        <v>160</v>
      </c>
      <c r="AS64" s="41">
        <v>98</v>
      </c>
      <c r="AT64" s="41">
        <v>82</v>
      </c>
      <c r="AU64" s="41">
        <v>198</v>
      </c>
      <c r="AV64" s="39"/>
    </row>
    <row r="65" spans="1:48" ht="17">
      <c r="A65" s="41"/>
      <c r="B65" s="41">
        <v>24</v>
      </c>
      <c r="C65" s="41">
        <v>409</v>
      </c>
      <c r="D65" s="41">
        <v>1359</v>
      </c>
      <c r="E65" s="41">
        <v>2725</v>
      </c>
      <c r="F65" s="41">
        <v>2484</v>
      </c>
      <c r="G65" s="41">
        <v>639</v>
      </c>
      <c r="H65" s="41">
        <v>120</v>
      </c>
      <c r="I65" s="41">
        <f t="shared" si="4"/>
        <v>7736</v>
      </c>
      <c r="J65" s="41"/>
      <c r="K65" s="41"/>
      <c r="L65" s="41">
        <v>204</v>
      </c>
      <c r="M65" s="41">
        <v>287</v>
      </c>
      <c r="N65" s="41">
        <v>354</v>
      </c>
      <c r="O65" s="41">
        <v>367</v>
      </c>
      <c r="P65" s="41">
        <v>334</v>
      </c>
      <c r="Q65" s="41">
        <v>298</v>
      </c>
      <c r="R65" s="41">
        <v>327</v>
      </c>
      <c r="S65" s="41">
        <v>263</v>
      </c>
      <c r="T65" s="41">
        <v>264</v>
      </c>
      <c r="U65" s="41">
        <v>233</v>
      </c>
      <c r="V65" s="41">
        <v>218</v>
      </c>
      <c r="W65" s="41">
        <v>211</v>
      </c>
      <c r="X65" s="41">
        <v>161</v>
      </c>
      <c r="Y65" s="41">
        <v>75</v>
      </c>
      <c r="Z65" s="41">
        <v>48</v>
      </c>
      <c r="AA65" s="41">
        <v>30</v>
      </c>
      <c r="AB65" s="41">
        <v>65</v>
      </c>
      <c r="AD65" s="41"/>
      <c r="AE65" s="41">
        <v>179</v>
      </c>
      <c r="AF65" s="41">
        <v>286</v>
      </c>
      <c r="AG65" s="41">
        <v>308</v>
      </c>
      <c r="AH65" s="41">
        <v>317</v>
      </c>
      <c r="AI65" s="41">
        <v>286</v>
      </c>
      <c r="AJ65" s="41">
        <v>323</v>
      </c>
      <c r="AK65" s="41">
        <v>303</v>
      </c>
      <c r="AL65" s="41">
        <v>282</v>
      </c>
      <c r="AM65" s="41">
        <v>268</v>
      </c>
      <c r="AN65" s="41">
        <v>236</v>
      </c>
      <c r="AO65" s="41">
        <v>224</v>
      </c>
      <c r="AP65" s="41">
        <v>153</v>
      </c>
      <c r="AQ65" s="41">
        <v>124</v>
      </c>
      <c r="AR65" s="41">
        <v>57</v>
      </c>
      <c r="AS65" s="41">
        <v>66</v>
      </c>
      <c r="AT65" s="41">
        <v>29</v>
      </c>
      <c r="AU65" s="41">
        <v>93</v>
      </c>
      <c r="AV65" s="39"/>
    </row>
    <row r="66" spans="1:48" ht="17">
      <c r="A66" s="41"/>
      <c r="B66" s="41">
        <v>25</v>
      </c>
      <c r="C66" s="41">
        <v>255</v>
      </c>
      <c r="D66" s="41">
        <v>870</v>
      </c>
      <c r="E66" s="41">
        <v>1879</v>
      </c>
      <c r="F66" s="41">
        <v>1669</v>
      </c>
      <c r="G66" s="41">
        <v>404</v>
      </c>
      <c r="H66" s="41">
        <v>56</v>
      </c>
      <c r="I66" s="41">
        <f t="shared" si="4"/>
        <v>5133</v>
      </c>
      <c r="J66" s="41"/>
      <c r="K66" s="41"/>
      <c r="L66" s="41">
        <v>136</v>
      </c>
      <c r="M66" s="41">
        <v>187</v>
      </c>
      <c r="N66" s="41">
        <v>249</v>
      </c>
      <c r="O66" s="41">
        <v>231</v>
      </c>
      <c r="P66" s="41">
        <v>241</v>
      </c>
      <c r="Q66" s="41">
        <v>265</v>
      </c>
      <c r="R66" s="41">
        <v>207</v>
      </c>
      <c r="S66" s="41">
        <v>188</v>
      </c>
      <c r="T66" s="41">
        <v>185</v>
      </c>
      <c r="U66" s="41">
        <v>158</v>
      </c>
      <c r="V66" s="41">
        <v>158</v>
      </c>
      <c r="W66" s="41">
        <v>140</v>
      </c>
      <c r="X66" s="41">
        <v>92</v>
      </c>
      <c r="Y66" s="41">
        <v>52</v>
      </c>
      <c r="Z66" s="41">
        <v>40</v>
      </c>
      <c r="AA66" s="41">
        <v>21</v>
      </c>
      <c r="AB66" s="41">
        <v>40</v>
      </c>
      <c r="AD66" s="41"/>
      <c r="AE66" s="41">
        <v>121</v>
      </c>
      <c r="AF66" s="41">
        <v>168</v>
      </c>
      <c r="AG66" s="41">
        <v>208</v>
      </c>
      <c r="AH66" s="41">
        <v>216</v>
      </c>
      <c r="AI66" s="41">
        <v>197</v>
      </c>
      <c r="AJ66" s="41">
        <v>197</v>
      </c>
      <c r="AK66" s="41">
        <v>210</v>
      </c>
      <c r="AL66" s="41">
        <v>175</v>
      </c>
      <c r="AM66" s="41">
        <v>173</v>
      </c>
      <c r="AN66" s="41">
        <v>117</v>
      </c>
      <c r="AO66" s="41">
        <v>142</v>
      </c>
      <c r="AP66" s="41">
        <v>107</v>
      </c>
      <c r="AQ66" s="41">
        <v>62</v>
      </c>
      <c r="AR66" s="41">
        <v>51</v>
      </c>
      <c r="AS66" s="41">
        <v>33</v>
      </c>
      <c r="AT66" s="41">
        <v>29</v>
      </c>
      <c r="AU66" s="41">
        <v>54</v>
      </c>
      <c r="AV66" s="39"/>
    </row>
    <row r="67" spans="1:48" ht="17">
      <c r="A67" s="41"/>
      <c r="B67" s="41">
        <v>26</v>
      </c>
      <c r="C67" s="41">
        <v>198</v>
      </c>
      <c r="D67" s="41">
        <v>570</v>
      </c>
      <c r="E67" s="41">
        <v>1734</v>
      </c>
      <c r="F67" s="41">
        <v>1334</v>
      </c>
      <c r="G67" s="41">
        <v>314</v>
      </c>
      <c r="H67" s="41">
        <v>87</v>
      </c>
      <c r="I67" s="41">
        <f t="shared" si="4"/>
        <v>4237</v>
      </c>
      <c r="J67" s="41"/>
      <c r="K67" s="41"/>
      <c r="L67" s="41">
        <v>96</v>
      </c>
      <c r="M67" s="41">
        <v>136</v>
      </c>
      <c r="N67" s="41">
        <v>162</v>
      </c>
      <c r="O67" s="41">
        <v>204</v>
      </c>
      <c r="P67" s="41">
        <v>299</v>
      </c>
      <c r="Q67" s="41">
        <v>282</v>
      </c>
      <c r="R67" s="41">
        <v>252</v>
      </c>
      <c r="S67" s="41">
        <v>170</v>
      </c>
      <c r="T67" s="41">
        <v>137</v>
      </c>
      <c r="U67" s="41">
        <v>127</v>
      </c>
      <c r="V67" s="41">
        <v>127</v>
      </c>
      <c r="W67" s="41">
        <v>119</v>
      </c>
      <c r="X67" s="41">
        <v>86</v>
      </c>
      <c r="Y67" s="41">
        <v>44</v>
      </c>
      <c r="Z67" s="41">
        <v>35</v>
      </c>
      <c r="AA67" s="41">
        <v>26</v>
      </c>
      <c r="AB67" s="41">
        <v>30</v>
      </c>
      <c r="AD67" s="41"/>
      <c r="AE67" s="41">
        <v>84</v>
      </c>
      <c r="AF67" s="41">
        <v>107</v>
      </c>
      <c r="AG67" s="41">
        <v>150</v>
      </c>
      <c r="AH67" s="41">
        <v>214</v>
      </c>
      <c r="AI67" s="41">
        <v>251</v>
      </c>
      <c r="AJ67" s="41">
        <v>213</v>
      </c>
      <c r="AK67" s="41">
        <v>175</v>
      </c>
      <c r="AL67" s="41">
        <v>169</v>
      </c>
      <c r="AM67" s="41">
        <v>138</v>
      </c>
      <c r="AN67" s="41">
        <v>138</v>
      </c>
      <c r="AO67" s="41">
        <v>99</v>
      </c>
      <c r="AP67" s="41">
        <v>112</v>
      </c>
      <c r="AQ67" s="41">
        <v>72</v>
      </c>
      <c r="AR67" s="41">
        <v>32</v>
      </c>
      <c r="AS67" s="41">
        <v>33</v>
      </c>
      <c r="AT67" s="41">
        <v>21</v>
      </c>
      <c r="AU67" s="41">
        <v>41</v>
      </c>
      <c r="AV67" s="39"/>
    </row>
    <row r="68" spans="1:48" ht="17">
      <c r="A68" s="41"/>
      <c r="B68" s="41">
        <v>27</v>
      </c>
      <c r="C68" s="41">
        <v>150</v>
      </c>
      <c r="D68" s="41">
        <v>484</v>
      </c>
      <c r="E68" s="41">
        <v>2527</v>
      </c>
      <c r="F68" s="41">
        <v>1512</v>
      </c>
      <c r="G68" s="41">
        <v>357</v>
      </c>
      <c r="H68" s="41">
        <v>71</v>
      </c>
      <c r="I68" s="41">
        <f>SUM([1]Case!H468:H474)</f>
        <v>5101</v>
      </c>
      <c r="J68" s="41"/>
      <c r="K68" s="41"/>
      <c r="L68" s="41">
        <v>99</v>
      </c>
      <c r="M68" s="41">
        <v>98</v>
      </c>
      <c r="N68" s="41">
        <v>143</v>
      </c>
      <c r="O68" s="41">
        <v>291</v>
      </c>
      <c r="P68" s="41">
        <v>462</v>
      </c>
      <c r="Q68" s="41">
        <v>436</v>
      </c>
      <c r="R68" s="41">
        <v>352</v>
      </c>
      <c r="S68" s="41">
        <v>236</v>
      </c>
      <c r="T68" s="41">
        <v>203</v>
      </c>
      <c r="U68" s="41">
        <v>168</v>
      </c>
      <c r="V68" s="41">
        <v>159</v>
      </c>
      <c r="W68" s="41">
        <v>120</v>
      </c>
      <c r="X68" s="41">
        <v>85</v>
      </c>
      <c r="Y68" s="41">
        <v>45</v>
      </c>
      <c r="Z68" s="41">
        <v>27</v>
      </c>
      <c r="AA68" s="41">
        <v>19</v>
      </c>
      <c r="AB68" s="41">
        <v>44</v>
      </c>
      <c r="AD68" s="41"/>
      <c r="AE68" s="41">
        <v>80</v>
      </c>
      <c r="AF68" s="41">
        <v>113</v>
      </c>
      <c r="AG68" s="41">
        <v>156</v>
      </c>
      <c r="AH68" s="41">
        <v>291</v>
      </c>
      <c r="AI68" s="41">
        <v>419</v>
      </c>
      <c r="AJ68" s="41">
        <v>357</v>
      </c>
      <c r="AK68" s="41">
        <v>227</v>
      </c>
      <c r="AL68" s="41">
        <v>148</v>
      </c>
      <c r="AM68" s="41">
        <v>149</v>
      </c>
      <c r="AN68" s="41">
        <v>166</v>
      </c>
      <c r="AO68" s="41">
        <v>131</v>
      </c>
      <c r="AP68" s="41">
        <v>126</v>
      </c>
      <c r="AQ68" s="41">
        <v>84</v>
      </c>
      <c r="AR68" s="41">
        <v>48</v>
      </c>
      <c r="AS68" s="41">
        <v>33</v>
      </c>
      <c r="AT68" s="41">
        <v>27</v>
      </c>
      <c r="AU68" s="41">
        <v>51</v>
      </c>
      <c r="AV68" s="39"/>
    </row>
    <row r="69" spans="1:48" ht="17">
      <c r="A69" s="41"/>
      <c r="B69" s="41">
        <v>28</v>
      </c>
      <c r="C69" s="41">
        <v>236</v>
      </c>
      <c r="D69" s="41">
        <v>774</v>
      </c>
      <c r="E69" s="41">
        <v>4373</v>
      </c>
      <c r="F69" s="41">
        <v>2109</v>
      </c>
      <c r="G69" s="41">
        <v>384</v>
      </c>
      <c r="H69" s="41">
        <v>101</v>
      </c>
      <c r="I69" s="41">
        <f>SUM([1]Case!H475:H481)</f>
        <v>7977</v>
      </c>
      <c r="J69" s="41"/>
      <c r="K69" s="41"/>
      <c r="L69" s="41">
        <v>132</v>
      </c>
      <c r="M69" s="41">
        <v>161</v>
      </c>
      <c r="N69" s="41">
        <v>292</v>
      </c>
      <c r="O69" s="41">
        <v>652</v>
      </c>
      <c r="P69" s="41">
        <v>827</v>
      </c>
      <c r="Q69" s="41">
        <v>734</v>
      </c>
      <c r="R69" s="41">
        <v>490</v>
      </c>
      <c r="S69" s="41">
        <v>341</v>
      </c>
      <c r="T69" s="41">
        <v>271</v>
      </c>
      <c r="U69" s="41">
        <v>222</v>
      </c>
      <c r="V69" s="41">
        <v>258</v>
      </c>
      <c r="W69" s="41">
        <v>196</v>
      </c>
      <c r="X69" s="41">
        <v>135</v>
      </c>
      <c r="Y69" s="41">
        <v>61</v>
      </c>
      <c r="Z69" s="41">
        <v>32</v>
      </c>
      <c r="AA69" s="41">
        <v>21</v>
      </c>
      <c r="AB69" s="41">
        <v>49</v>
      </c>
      <c r="AD69" s="41"/>
      <c r="AE69" s="41">
        <v>129</v>
      </c>
      <c r="AF69" s="41">
        <v>163</v>
      </c>
      <c r="AG69" s="41">
        <v>241</v>
      </c>
      <c r="AH69" s="41">
        <v>633</v>
      </c>
      <c r="AI69" s="41">
        <v>670</v>
      </c>
      <c r="AJ69" s="41">
        <v>591</v>
      </c>
      <c r="AK69" s="41">
        <v>379</v>
      </c>
      <c r="AL69" s="41">
        <v>303</v>
      </c>
      <c r="AM69" s="41">
        <v>238</v>
      </c>
      <c r="AN69" s="41">
        <v>214</v>
      </c>
      <c r="AO69" s="41">
        <v>196</v>
      </c>
      <c r="AP69" s="41">
        <v>173</v>
      </c>
      <c r="AQ69" s="41">
        <v>100</v>
      </c>
      <c r="AR69" s="41">
        <v>52</v>
      </c>
      <c r="AS69" s="41">
        <v>35</v>
      </c>
      <c r="AT69" s="41">
        <v>27</v>
      </c>
      <c r="AU69" s="41">
        <v>64</v>
      </c>
      <c r="AV69" s="39"/>
    </row>
    <row r="70" spans="1:48" ht="17">
      <c r="A70" s="41"/>
      <c r="B70" s="41">
        <v>29</v>
      </c>
      <c r="C70" s="41">
        <v>280</v>
      </c>
      <c r="D70" s="41">
        <v>1077</v>
      </c>
      <c r="E70" s="41">
        <v>6175</v>
      </c>
      <c r="F70" s="41">
        <v>3031</v>
      </c>
      <c r="G70" s="41">
        <v>503</v>
      </c>
      <c r="H70" s="41">
        <v>86</v>
      </c>
      <c r="I70" s="41">
        <f>SUM([1]Case!H482:H488)</f>
        <v>11152</v>
      </c>
      <c r="J70" s="41"/>
      <c r="K70" s="41"/>
      <c r="L70" s="41">
        <v>175</v>
      </c>
      <c r="M70" s="41">
        <v>231</v>
      </c>
      <c r="N70" s="41">
        <v>382</v>
      </c>
      <c r="O70" s="41">
        <v>825</v>
      </c>
      <c r="P70" s="41">
        <v>1128</v>
      </c>
      <c r="Q70" s="41">
        <v>966</v>
      </c>
      <c r="R70" s="41">
        <v>712</v>
      </c>
      <c r="S70" s="41">
        <v>478</v>
      </c>
      <c r="T70" s="41">
        <v>357</v>
      </c>
      <c r="U70" s="41">
        <v>331</v>
      </c>
      <c r="V70" s="41">
        <v>333</v>
      </c>
      <c r="W70" s="41">
        <v>300</v>
      </c>
      <c r="X70" s="41">
        <v>149</v>
      </c>
      <c r="Y70" s="41">
        <v>82</v>
      </c>
      <c r="Z70" s="41">
        <v>51</v>
      </c>
      <c r="AA70" s="41">
        <v>35</v>
      </c>
      <c r="AB70" s="41">
        <v>57</v>
      </c>
      <c r="AD70" s="41"/>
      <c r="AE70" s="41">
        <v>175</v>
      </c>
      <c r="AF70" s="41">
        <v>248</v>
      </c>
      <c r="AG70" s="41">
        <v>406</v>
      </c>
      <c r="AH70" s="41">
        <v>795</v>
      </c>
      <c r="AI70" s="41">
        <v>960</v>
      </c>
      <c r="AJ70" s="41">
        <v>767</v>
      </c>
      <c r="AK70" s="41">
        <v>594</v>
      </c>
      <c r="AL70" s="41">
        <v>431</v>
      </c>
      <c r="AM70" s="41">
        <v>373</v>
      </c>
      <c r="AN70" s="41">
        <v>360</v>
      </c>
      <c r="AO70" s="41">
        <v>291</v>
      </c>
      <c r="AP70" s="41">
        <v>243</v>
      </c>
      <c r="AQ70" s="41">
        <v>147</v>
      </c>
      <c r="AR70" s="41">
        <v>76</v>
      </c>
      <c r="AS70" s="41">
        <v>52</v>
      </c>
      <c r="AT70" s="41">
        <v>29</v>
      </c>
      <c r="AU70" s="41">
        <v>91</v>
      </c>
      <c r="AV70" s="39"/>
    </row>
    <row r="71" spans="1:48" ht="17">
      <c r="A71" s="41"/>
      <c r="B71" s="41">
        <v>30</v>
      </c>
      <c r="C71" s="41">
        <v>480</v>
      </c>
      <c r="D71" s="41">
        <v>1638</v>
      </c>
      <c r="E71" s="41">
        <v>7343</v>
      </c>
      <c r="F71" s="41">
        <v>4184</v>
      </c>
      <c r="G71" s="41">
        <v>819</v>
      </c>
      <c r="H71" s="41">
        <v>194</v>
      </c>
      <c r="I71" s="41">
        <f>SUM([1]Case!H489:H495)</f>
        <v>14658</v>
      </c>
      <c r="J71" s="41"/>
      <c r="K71" s="41"/>
      <c r="L71" s="41">
        <v>275</v>
      </c>
      <c r="M71" s="41">
        <v>361</v>
      </c>
      <c r="N71" s="41">
        <v>488</v>
      </c>
      <c r="O71" s="41">
        <v>945</v>
      </c>
      <c r="P71" s="41">
        <v>1292</v>
      </c>
      <c r="Q71" s="41">
        <v>1078</v>
      </c>
      <c r="R71" s="41">
        <v>842</v>
      </c>
      <c r="S71" s="41">
        <v>583</v>
      </c>
      <c r="T71" s="41">
        <v>476</v>
      </c>
      <c r="U71" s="41">
        <v>457</v>
      </c>
      <c r="V71" s="41">
        <v>418</v>
      </c>
      <c r="W71" s="41">
        <v>305</v>
      </c>
      <c r="X71" s="41">
        <v>197</v>
      </c>
      <c r="Y71" s="41">
        <v>107</v>
      </c>
      <c r="Z71" s="41">
        <v>90</v>
      </c>
      <c r="AA71" s="41">
        <v>47</v>
      </c>
      <c r="AB71" s="41">
        <v>92</v>
      </c>
      <c r="AD71" s="41"/>
      <c r="AE71" s="41">
        <v>245</v>
      </c>
      <c r="AF71" s="41">
        <v>362</v>
      </c>
      <c r="AG71" s="41">
        <v>515</v>
      </c>
      <c r="AH71" s="41">
        <v>899</v>
      </c>
      <c r="AI71" s="41">
        <v>1038</v>
      </c>
      <c r="AJ71" s="41">
        <v>874</v>
      </c>
      <c r="AK71" s="41">
        <v>670</v>
      </c>
      <c r="AL71" s="41">
        <v>584</v>
      </c>
      <c r="AM71" s="41">
        <v>514</v>
      </c>
      <c r="AN71" s="41">
        <v>455</v>
      </c>
      <c r="AO71" s="41">
        <v>402</v>
      </c>
      <c r="AP71" s="41">
        <v>272</v>
      </c>
      <c r="AQ71" s="41">
        <v>205</v>
      </c>
      <c r="AR71" s="41">
        <v>132</v>
      </c>
      <c r="AS71" s="41">
        <v>79</v>
      </c>
      <c r="AT71" s="41">
        <v>53</v>
      </c>
      <c r="AU71" s="41">
        <v>140</v>
      </c>
      <c r="AV71" s="39"/>
    </row>
    <row r="72" spans="1:48" ht="17">
      <c r="A72" s="41"/>
      <c r="B72" s="41">
        <v>31</v>
      </c>
      <c r="C72" s="41">
        <v>661</v>
      </c>
      <c r="D72" s="41">
        <v>2262</v>
      </c>
      <c r="E72" s="41">
        <v>8840</v>
      </c>
      <c r="F72" s="41">
        <v>5455</v>
      </c>
      <c r="G72" s="41">
        <v>960</v>
      </c>
      <c r="H72" s="41">
        <v>309</v>
      </c>
      <c r="I72" s="41">
        <f>SUM([1]Case!H496:H502)</f>
        <v>18487</v>
      </c>
      <c r="J72" s="41"/>
      <c r="K72" s="41"/>
      <c r="L72" s="41">
        <v>375</v>
      </c>
      <c r="M72" s="41">
        <v>578</v>
      </c>
      <c r="N72" s="41">
        <v>761</v>
      </c>
      <c r="O72" s="41">
        <v>1204</v>
      </c>
      <c r="P72" s="41">
        <v>1542</v>
      </c>
      <c r="Q72" s="41">
        <v>1319</v>
      </c>
      <c r="R72" s="41">
        <v>1107</v>
      </c>
      <c r="S72" s="41">
        <v>818</v>
      </c>
      <c r="T72" s="41">
        <v>662</v>
      </c>
      <c r="U72" s="41">
        <v>571</v>
      </c>
      <c r="V72" s="41">
        <v>492</v>
      </c>
      <c r="W72" s="41">
        <v>405</v>
      </c>
      <c r="X72" s="41">
        <v>245</v>
      </c>
      <c r="Y72" s="41">
        <v>146</v>
      </c>
      <c r="Z72" s="41">
        <v>97</v>
      </c>
      <c r="AA72" s="41">
        <v>55</v>
      </c>
      <c r="AB72" s="41">
        <v>123</v>
      </c>
      <c r="AD72" s="41"/>
      <c r="AE72" s="41">
        <v>380</v>
      </c>
      <c r="AF72" s="41">
        <v>573</v>
      </c>
      <c r="AG72" s="41">
        <v>724</v>
      </c>
      <c r="AH72" s="41">
        <v>1162</v>
      </c>
      <c r="AI72" s="41">
        <v>1250</v>
      </c>
      <c r="AJ72" s="41">
        <v>1086</v>
      </c>
      <c r="AK72" s="41">
        <v>963</v>
      </c>
      <c r="AL72" s="41">
        <v>775</v>
      </c>
      <c r="AM72" s="41">
        <v>781</v>
      </c>
      <c r="AN72" s="41">
        <v>612</v>
      </c>
      <c r="AO72" s="41">
        <v>486</v>
      </c>
      <c r="AP72" s="41">
        <v>382</v>
      </c>
      <c r="AQ72" s="41">
        <v>230</v>
      </c>
      <c r="AR72" s="41">
        <v>138</v>
      </c>
      <c r="AS72" s="41">
        <v>76</v>
      </c>
      <c r="AT72" s="41">
        <v>64</v>
      </c>
      <c r="AU72" s="41">
        <v>198</v>
      </c>
      <c r="AV72" s="39"/>
    </row>
    <row r="73" spans="1:48" ht="17">
      <c r="A73" s="41"/>
      <c r="B73" s="41">
        <v>32</v>
      </c>
      <c r="C73" s="41">
        <v>1111</v>
      </c>
      <c r="D73" s="41">
        <v>3926</v>
      </c>
      <c r="E73" s="41">
        <v>13077</v>
      </c>
      <c r="F73" s="41">
        <v>8632</v>
      </c>
      <c r="G73" s="41">
        <v>1479</v>
      </c>
      <c r="H73" s="41">
        <v>446</v>
      </c>
      <c r="I73" s="41">
        <f>SUM([1]Case!H503:H509)</f>
        <v>28671</v>
      </c>
      <c r="J73" s="41"/>
      <c r="K73" s="41"/>
      <c r="L73" s="41">
        <v>632</v>
      </c>
      <c r="M73" s="41">
        <v>932</v>
      </c>
      <c r="N73" s="41">
        <v>1305</v>
      </c>
      <c r="O73" s="41">
        <v>1759</v>
      </c>
      <c r="P73" s="41">
        <v>2443</v>
      </c>
      <c r="Q73" s="41">
        <v>1947</v>
      </c>
      <c r="R73" s="41">
        <v>1540</v>
      </c>
      <c r="S73" s="41">
        <v>1188</v>
      </c>
      <c r="T73" s="41">
        <v>1075</v>
      </c>
      <c r="U73" s="41">
        <v>981</v>
      </c>
      <c r="V73" s="41">
        <v>860</v>
      </c>
      <c r="W73" s="41">
        <v>688</v>
      </c>
      <c r="X73" s="41">
        <v>374</v>
      </c>
      <c r="Y73" s="41">
        <v>200</v>
      </c>
      <c r="Z73" s="41">
        <v>134</v>
      </c>
      <c r="AA73" s="41">
        <v>108</v>
      </c>
      <c r="AB73" s="41">
        <v>188</v>
      </c>
      <c r="AD73" s="41"/>
      <c r="AE73" s="41">
        <v>590</v>
      </c>
      <c r="AF73" s="41">
        <v>902</v>
      </c>
      <c r="AG73" s="41">
        <v>1295</v>
      </c>
      <c r="AH73" s="41">
        <v>1739</v>
      </c>
      <c r="AI73" s="41">
        <v>1982</v>
      </c>
      <c r="AJ73" s="41">
        <v>1640</v>
      </c>
      <c r="AK73" s="41">
        <v>1504</v>
      </c>
      <c r="AL73" s="41">
        <v>1255</v>
      </c>
      <c r="AM73" s="41">
        <v>1273</v>
      </c>
      <c r="AN73" s="41">
        <v>968</v>
      </c>
      <c r="AO73" s="41">
        <v>784</v>
      </c>
      <c r="AP73" s="41">
        <v>550</v>
      </c>
      <c r="AQ73" s="41">
        <v>338</v>
      </c>
      <c r="AR73" s="41">
        <v>206</v>
      </c>
      <c r="AS73" s="41">
        <v>163</v>
      </c>
      <c r="AT73" s="41">
        <v>119</v>
      </c>
      <c r="AU73" s="41">
        <v>314</v>
      </c>
      <c r="AV73" s="39"/>
    </row>
    <row r="74" spans="1:48" ht="17">
      <c r="A74" s="41"/>
      <c r="B74" s="41">
        <v>33</v>
      </c>
      <c r="C74" s="41">
        <v>1683</v>
      </c>
      <c r="D74" s="41">
        <v>7655</v>
      </c>
      <c r="E74" s="41">
        <v>19374</v>
      </c>
      <c r="F74" s="41">
        <v>13459</v>
      </c>
      <c r="G74" s="41">
        <v>2069</v>
      </c>
      <c r="H74" s="41">
        <v>596</v>
      </c>
      <c r="I74" s="41">
        <f>SUM([1]Case!H510:H516)</f>
        <v>44836</v>
      </c>
      <c r="J74" s="41"/>
      <c r="K74" s="41"/>
      <c r="L74" s="41">
        <v>941</v>
      </c>
      <c r="M74" s="41">
        <v>1895</v>
      </c>
      <c r="N74" s="41">
        <v>2834</v>
      </c>
      <c r="O74" s="41">
        <v>2800</v>
      </c>
      <c r="P74" s="41">
        <v>3057</v>
      </c>
      <c r="Q74" s="41">
        <v>2632</v>
      </c>
      <c r="R74" s="41">
        <v>2197</v>
      </c>
      <c r="S74" s="41">
        <v>1773</v>
      </c>
      <c r="T74" s="41">
        <v>1778</v>
      </c>
      <c r="U74" s="41">
        <v>1591</v>
      </c>
      <c r="V74" s="41">
        <v>1325</v>
      </c>
      <c r="W74" s="41">
        <v>991</v>
      </c>
      <c r="X74" s="41">
        <v>504</v>
      </c>
      <c r="Y74" s="41">
        <v>287</v>
      </c>
      <c r="Z74" s="41">
        <v>197</v>
      </c>
      <c r="AA74" s="41">
        <v>143</v>
      </c>
      <c r="AB74" s="41">
        <v>255</v>
      </c>
      <c r="AD74" s="41"/>
      <c r="AE74" s="41">
        <v>902</v>
      </c>
      <c r="AF74" s="41">
        <v>1783</v>
      </c>
      <c r="AG74" s="41">
        <v>2506</v>
      </c>
      <c r="AH74" s="41">
        <v>2761</v>
      </c>
      <c r="AI74" s="41">
        <v>2724</v>
      </c>
      <c r="AJ74" s="41">
        <v>2383</v>
      </c>
      <c r="AK74" s="41">
        <v>2164</v>
      </c>
      <c r="AL74" s="41">
        <v>1986</v>
      </c>
      <c r="AM74" s="41">
        <v>1961</v>
      </c>
      <c r="AN74" s="41">
        <v>1502</v>
      </c>
      <c r="AO74" s="41">
        <v>1204</v>
      </c>
      <c r="AP74" s="41">
        <v>808</v>
      </c>
      <c r="AQ74" s="41">
        <v>472</v>
      </c>
      <c r="AR74" s="41">
        <v>298</v>
      </c>
      <c r="AS74" s="41">
        <v>194</v>
      </c>
      <c r="AT74" s="41">
        <v>144</v>
      </c>
      <c r="AU74" s="41">
        <v>399</v>
      </c>
      <c r="AV74" s="39"/>
    </row>
    <row r="75" spans="1:48" ht="17">
      <c r="A75" s="41"/>
      <c r="B75" s="41">
        <v>34</v>
      </c>
      <c r="C75" s="41">
        <v>2663</v>
      </c>
      <c r="D75" s="41">
        <v>12009</v>
      </c>
      <c r="E75" s="41">
        <v>25158</v>
      </c>
      <c r="F75" s="41">
        <v>19168</v>
      </c>
      <c r="G75" s="41">
        <v>3037</v>
      </c>
      <c r="H75" s="41">
        <v>926</v>
      </c>
      <c r="I75" s="41">
        <f>SUM([1]Case!H517:H523)</f>
        <v>62961</v>
      </c>
      <c r="J75" s="41"/>
      <c r="K75" s="41"/>
      <c r="L75" s="41">
        <v>1521</v>
      </c>
      <c r="M75" s="41">
        <v>2887</v>
      </c>
      <c r="N75" s="41">
        <v>3570</v>
      </c>
      <c r="O75" s="41">
        <v>3674</v>
      </c>
      <c r="P75" s="41">
        <v>3564</v>
      </c>
      <c r="Q75" s="41">
        <v>3266</v>
      </c>
      <c r="R75" s="41">
        <v>2972</v>
      </c>
      <c r="S75" s="41">
        <v>2504</v>
      </c>
      <c r="T75" s="41">
        <v>2474</v>
      </c>
      <c r="U75" s="41">
        <v>2037</v>
      </c>
      <c r="V75" s="41">
        <v>1809</v>
      </c>
      <c r="W75" s="41">
        <v>1267</v>
      </c>
      <c r="X75" s="41">
        <v>797</v>
      </c>
      <c r="Y75" s="41">
        <v>375</v>
      </c>
      <c r="Z75" s="41">
        <v>315</v>
      </c>
      <c r="AA75" s="41">
        <v>182</v>
      </c>
      <c r="AB75" s="41">
        <v>400</v>
      </c>
      <c r="AD75" s="41"/>
      <c r="AE75" s="41">
        <v>1404</v>
      </c>
      <c r="AF75" s="41">
        <v>2646</v>
      </c>
      <c r="AG75" s="41">
        <v>3312</v>
      </c>
      <c r="AH75" s="41">
        <v>3287</v>
      </c>
      <c r="AI75" s="41">
        <v>3299</v>
      </c>
      <c r="AJ75" s="41">
        <v>3024</v>
      </c>
      <c r="AK75" s="41">
        <v>2985</v>
      </c>
      <c r="AL75" s="41">
        <v>2743</v>
      </c>
      <c r="AM75" s="41">
        <v>2698</v>
      </c>
      <c r="AN75" s="41">
        <v>2062</v>
      </c>
      <c r="AO75" s="41">
        <v>1513</v>
      </c>
      <c r="AP75" s="41">
        <v>1123</v>
      </c>
      <c r="AQ75" s="41">
        <v>682</v>
      </c>
      <c r="AR75" s="41">
        <v>430</v>
      </c>
      <c r="AS75" s="41">
        <v>301</v>
      </c>
      <c r="AT75" s="41">
        <v>226</v>
      </c>
      <c r="AU75" s="41">
        <v>630</v>
      </c>
      <c r="AV75" s="39"/>
    </row>
    <row r="76" spans="1:48" ht="17">
      <c r="A76" s="41"/>
      <c r="B76" s="41">
        <v>35</v>
      </c>
      <c r="C76" s="41">
        <v>3267</v>
      </c>
      <c r="D76" s="41">
        <v>14531</v>
      </c>
      <c r="E76" s="41">
        <v>26468</v>
      </c>
      <c r="F76" s="41">
        <v>21620</v>
      </c>
      <c r="G76" s="41">
        <v>3798</v>
      </c>
      <c r="H76" s="41">
        <v>1327</v>
      </c>
      <c r="I76" s="41">
        <f>SUM([1]Case!H524:H530)</f>
        <v>71011</v>
      </c>
      <c r="J76" s="41"/>
      <c r="K76" s="41"/>
      <c r="L76" s="41">
        <v>1764</v>
      </c>
      <c r="M76" s="41">
        <v>3680</v>
      </c>
      <c r="N76" s="41">
        <v>4318</v>
      </c>
      <c r="O76" s="41">
        <v>3904</v>
      </c>
      <c r="P76" s="41">
        <v>3470</v>
      </c>
      <c r="Q76" s="41">
        <v>3189</v>
      </c>
      <c r="R76" s="41">
        <v>3201</v>
      </c>
      <c r="S76" s="41">
        <v>2831</v>
      </c>
      <c r="T76" s="41">
        <v>2668</v>
      </c>
      <c r="U76" s="41">
        <v>2272</v>
      </c>
      <c r="V76" s="41">
        <v>1980</v>
      </c>
      <c r="W76" s="41">
        <v>1432</v>
      </c>
      <c r="X76" s="41">
        <v>924</v>
      </c>
      <c r="Y76" s="41">
        <v>465</v>
      </c>
      <c r="Z76" s="41">
        <v>334</v>
      </c>
      <c r="AA76" s="41">
        <v>249</v>
      </c>
      <c r="AB76" s="41">
        <v>539</v>
      </c>
      <c r="AD76" s="41"/>
      <c r="AE76" s="41">
        <v>1613</v>
      </c>
      <c r="AF76" s="41">
        <v>3220</v>
      </c>
      <c r="AG76" s="41">
        <v>4016</v>
      </c>
      <c r="AH76" s="41">
        <v>3847</v>
      </c>
      <c r="AI76" s="41">
        <v>3332</v>
      </c>
      <c r="AJ76" s="41">
        <v>3090</v>
      </c>
      <c r="AK76" s="41">
        <v>3353</v>
      </c>
      <c r="AL76" s="41">
        <v>3149</v>
      </c>
      <c r="AM76" s="41">
        <v>3005</v>
      </c>
      <c r="AN76" s="41">
        <v>2327</v>
      </c>
      <c r="AO76" s="41">
        <v>1729</v>
      </c>
      <c r="AP76" s="41">
        <v>1277</v>
      </c>
      <c r="AQ76" s="41">
        <v>908</v>
      </c>
      <c r="AR76" s="41">
        <v>525</v>
      </c>
      <c r="AS76" s="41">
        <v>402</v>
      </c>
      <c r="AT76" s="41">
        <v>295</v>
      </c>
      <c r="AU76" s="41">
        <v>903</v>
      </c>
      <c r="AV76" s="39"/>
    </row>
    <row r="77" spans="1:48" ht="17">
      <c r="A77" s="41"/>
      <c r="B77" s="41">
        <v>36</v>
      </c>
      <c r="C77" s="41">
        <v>3693</v>
      </c>
      <c r="D77" s="41">
        <v>15141</v>
      </c>
      <c r="E77" s="41">
        <v>26781</v>
      </c>
      <c r="F77" s="41">
        <v>23357</v>
      </c>
      <c r="G77" s="41">
        <v>4500</v>
      </c>
      <c r="H77" s="41">
        <v>1655</v>
      </c>
      <c r="I77" s="41">
        <f>SUM([1]Case!H531:H537)</f>
        <v>75127</v>
      </c>
      <c r="J77" s="41"/>
      <c r="K77" s="41"/>
      <c r="L77" s="41">
        <v>1774</v>
      </c>
      <c r="M77" s="41">
        <v>3433</v>
      </c>
      <c r="N77" s="41">
        <v>4026</v>
      </c>
      <c r="O77" s="41">
        <v>3507</v>
      </c>
      <c r="P77" s="41">
        <v>3200</v>
      </c>
      <c r="Q77" s="41">
        <v>3123</v>
      </c>
      <c r="R77" s="41">
        <v>3079</v>
      </c>
      <c r="S77" s="41">
        <v>2699</v>
      </c>
      <c r="T77" s="41">
        <v>2554</v>
      </c>
      <c r="U77" s="41">
        <v>2269</v>
      </c>
      <c r="V77" s="41">
        <v>1875</v>
      </c>
      <c r="W77" s="41">
        <v>1503</v>
      </c>
      <c r="X77" s="41">
        <v>934</v>
      </c>
      <c r="Y77" s="41">
        <v>500</v>
      </c>
      <c r="Z77" s="41">
        <v>413</v>
      </c>
      <c r="AA77" s="41">
        <v>280</v>
      </c>
      <c r="AB77" s="41">
        <v>601</v>
      </c>
      <c r="AD77" s="41"/>
      <c r="AE77" s="41">
        <v>1681</v>
      </c>
      <c r="AF77" s="41">
        <v>3090</v>
      </c>
      <c r="AG77" s="41">
        <v>3666</v>
      </c>
      <c r="AH77" s="41">
        <v>3318</v>
      </c>
      <c r="AI77" s="41">
        <v>2984</v>
      </c>
      <c r="AJ77" s="41">
        <v>2909</v>
      </c>
      <c r="AK77" s="41">
        <v>3131</v>
      </c>
      <c r="AL77" s="41">
        <v>3078</v>
      </c>
      <c r="AM77" s="41">
        <v>2840</v>
      </c>
      <c r="AN77" s="41">
        <v>2259</v>
      </c>
      <c r="AO77" s="41">
        <v>1801</v>
      </c>
      <c r="AP77" s="41">
        <v>1375</v>
      </c>
      <c r="AQ77" s="41">
        <v>941</v>
      </c>
      <c r="AR77" s="41">
        <v>599</v>
      </c>
      <c r="AS77" s="41">
        <v>397</v>
      </c>
      <c r="AT77" s="41">
        <v>313</v>
      </c>
      <c r="AU77" s="41">
        <v>1076</v>
      </c>
      <c r="AV77" s="39"/>
    </row>
    <row r="78" spans="1:48" ht="17">
      <c r="A78" s="41"/>
      <c r="B78" s="41">
        <v>37</v>
      </c>
      <c r="C78" s="41">
        <v>2954</v>
      </c>
      <c r="D78" s="41">
        <v>13599</v>
      </c>
      <c r="E78" s="41">
        <v>22036</v>
      </c>
      <c r="F78" s="41">
        <v>19861</v>
      </c>
      <c r="G78" s="41">
        <v>4240</v>
      </c>
      <c r="H78" s="41">
        <v>1740</v>
      </c>
      <c r="I78" s="41">
        <f>SUM([1]Case!H538:H544)</f>
        <v>64430</v>
      </c>
      <c r="J78" s="41"/>
      <c r="K78" s="41"/>
      <c r="L78" s="41">
        <v>1496</v>
      </c>
      <c r="M78" s="41">
        <v>3086</v>
      </c>
      <c r="N78" s="41">
        <v>3843</v>
      </c>
      <c r="O78" s="41">
        <v>2885</v>
      </c>
      <c r="P78" s="41">
        <v>2569</v>
      </c>
      <c r="Q78" s="41">
        <v>2538</v>
      </c>
      <c r="R78" s="41">
        <v>2534</v>
      </c>
      <c r="S78" s="41">
        <v>2304</v>
      </c>
      <c r="T78" s="41">
        <v>2126</v>
      </c>
      <c r="U78" s="41">
        <v>1835</v>
      </c>
      <c r="V78" s="41">
        <v>1766</v>
      </c>
      <c r="W78" s="41">
        <v>1358</v>
      </c>
      <c r="X78" s="41">
        <v>831</v>
      </c>
      <c r="Y78" s="41">
        <v>513</v>
      </c>
      <c r="Z78" s="41">
        <v>368</v>
      </c>
      <c r="AA78" s="41">
        <v>261</v>
      </c>
      <c r="AB78" s="41">
        <v>612</v>
      </c>
      <c r="AD78" s="41"/>
      <c r="AE78" s="41">
        <v>1315</v>
      </c>
      <c r="AF78" s="41">
        <v>2757</v>
      </c>
      <c r="AG78" s="41">
        <v>3434</v>
      </c>
      <c r="AH78" s="41">
        <v>2742</v>
      </c>
      <c r="AI78" s="41">
        <v>2358</v>
      </c>
      <c r="AJ78" s="41">
        <v>2334</v>
      </c>
      <c r="AK78" s="41">
        <v>2547</v>
      </c>
      <c r="AL78" s="41">
        <v>2491</v>
      </c>
      <c r="AM78" s="41">
        <v>2310</v>
      </c>
      <c r="AN78" s="41">
        <v>1928</v>
      </c>
      <c r="AO78" s="41">
        <v>1550</v>
      </c>
      <c r="AP78" s="41">
        <v>1243</v>
      </c>
      <c r="AQ78" s="41">
        <v>869</v>
      </c>
      <c r="AR78" s="41">
        <v>536</v>
      </c>
      <c r="AS78" s="41">
        <v>388</v>
      </c>
      <c r="AT78" s="41">
        <v>302</v>
      </c>
      <c r="AU78" s="41">
        <v>1080</v>
      </c>
      <c r="AV78" s="39"/>
    </row>
    <row r="79" spans="1:48" ht="17">
      <c r="A79" s="41"/>
      <c r="B79" s="41">
        <v>38</v>
      </c>
      <c r="C79" s="41">
        <v>2420</v>
      </c>
      <c r="D79" s="41">
        <v>11685</v>
      </c>
      <c r="E79" s="41">
        <v>17633</v>
      </c>
      <c r="F79" s="41">
        <v>16969</v>
      </c>
      <c r="G79" s="41">
        <v>3825</v>
      </c>
      <c r="H79" s="41">
        <v>1452</v>
      </c>
      <c r="I79" s="41">
        <f>SUM([1]Case!H545:H551)</f>
        <v>53984</v>
      </c>
      <c r="J79" s="41"/>
      <c r="K79" s="41"/>
      <c r="L79" s="41">
        <v>1131</v>
      </c>
      <c r="M79" s="41">
        <v>2702</v>
      </c>
      <c r="N79" s="41">
        <v>3174</v>
      </c>
      <c r="O79" s="41">
        <v>2373</v>
      </c>
      <c r="P79" s="41">
        <v>2075</v>
      </c>
      <c r="Q79" s="41">
        <v>2065</v>
      </c>
      <c r="R79" s="41">
        <v>2282</v>
      </c>
      <c r="S79" s="41">
        <v>2021</v>
      </c>
      <c r="T79" s="41">
        <v>1824</v>
      </c>
      <c r="U79" s="41">
        <v>1637</v>
      </c>
      <c r="V79" s="41">
        <v>1487</v>
      </c>
      <c r="W79" s="41">
        <v>1263</v>
      </c>
      <c r="X79" s="41">
        <v>826</v>
      </c>
      <c r="Y79" s="41">
        <v>454</v>
      </c>
      <c r="Z79" s="41">
        <v>324</v>
      </c>
      <c r="AA79" s="41">
        <v>260</v>
      </c>
      <c r="AB79" s="41">
        <v>547</v>
      </c>
      <c r="AD79" s="41"/>
      <c r="AE79" s="41">
        <v>1184</v>
      </c>
      <c r="AF79" s="41">
        <v>2536</v>
      </c>
      <c r="AG79" s="41">
        <v>3076</v>
      </c>
      <c r="AH79" s="41">
        <v>2233</v>
      </c>
      <c r="AI79" s="41">
        <v>2029</v>
      </c>
      <c r="AJ79" s="41">
        <v>2042</v>
      </c>
      <c r="AK79" s="41">
        <v>2289</v>
      </c>
      <c r="AL79" s="41">
        <v>2222</v>
      </c>
      <c r="AM79" s="41">
        <v>2072</v>
      </c>
      <c r="AN79" s="41">
        <v>1684</v>
      </c>
      <c r="AO79" s="41">
        <v>1399</v>
      </c>
      <c r="AP79" s="41">
        <v>1221</v>
      </c>
      <c r="AQ79" s="41">
        <v>813</v>
      </c>
      <c r="AR79" s="41">
        <v>525</v>
      </c>
      <c r="AS79" s="41">
        <v>369</v>
      </c>
      <c r="AT79" s="41">
        <v>303</v>
      </c>
      <c r="AU79" s="41">
        <v>886</v>
      </c>
      <c r="AV79" s="39"/>
    </row>
    <row r="80" spans="1:48" ht="17">
      <c r="A80" s="41"/>
      <c r="B80" s="41">
        <v>39</v>
      </c>
      <c r="C80" s="41">
        <v>2286</v>
      </c>
      <c r="D80" s="41">
        <v>12384</v>
      </c>
      <c r="E80" s="41">
        <v>18068</v>
      </c>
      <c r="F80" s="41">
        <v>18583</v>
      </c>
      <c r="G80" s="41">
        <v>4479</v>
      </c>
      <c r="H80" s="41">
        <v>1738</v>
      </c>
      <c r="I80" s="41">
        <f>SUM([1]Case!H552:H558)</f>
        <v>57538</v>
      </c>
      <c r="J80" s="41"/>
      <c r="K80" s="41"/>
      <c r="L80" s="41">
        <v>1183</v>
      </c>
      <c r="M80" s="41">
        <v>2698</v>
      </c>
      <c r="N80" s="41">
        <v>3525</v>
      </c>
      <c r="O80" s="41">
        <v>2366</v>
      </c>
      <c r="P80" s="41">
        <v>2096</v>
      </c>
      <c r="Q80" s="41">
        <v>2152</v>
      </c>
      <c r="R80" s="41">
        <v>2366</v>
      </c>
      <c r="S80" s="41">
        <v>2122</v>
      </c>
      <c r="T80" s="41">
        <v>1931</v>
      </c>
      <c r="U80" s="41">
        <v>1705</v>
      </c>
      <c r="V80" s="41">
        <v>1699</v>
      </c>
      <c r="W80" s="41">
        <v>1406</v>
      </c>
      <c r="X80" s="41">
        <v>886</v>
      </c>
      <c r="Y80" s="41">
        <v>558</v>
      </c>
      <c r="Z80" s="41">
        <v>399</v>
      </c>
      <c r="AA80" s="41">
        <v>315</v>
      </c>
      <c r="AB80" s="41">
        <v>683</v>
      </c>
      <c r="AD80" s="41"/>
      <c r="AE80" s="41">
        <v>1015</v>
      </c>
      <c r="AF80" s="41">
        <v>2583</v>
      </c>
      <c r="AG80" s="41">
        <v>3112</v>
      </c>
      <c r="AH80" s="41">
        <v>2196</v>
      </c>
      <c r="AI80" s="41">
        <v>1979</v>
      </c>
      <c r="AJ80" s="41">
        <v>2075</v>
      </c>
      <c r="AK80" s="41">
        <v>2389</v>
      </c>
      <c r="AL80" s="41">
        <v>2408</v>
      </c>
      <c r="AM80" s="41">
        <v>2260</v>
      </c>
      <c r="AN80" s="41">
        <v>1792</v>
      </c>
      <c r="AO80" s="41">
        <v>1591</v>
      </c>
      <c r="AP80" s="41">
        <v>1348</v>
      </c>
      <c r="AQ80" s="41">
        <v>922</v>
      </c>
      <c r="AR80" s="41">
        <v>531</v>
      </c>
      <c r="AS80" s="41">
        <v>455</v>
      </c>
      <c r="AT80" s="41">
        <v>395</v>
      </c>
      <c r="AU80" s="41">
        <v>1070</v>
      </c>
      <c r="AV80" s="39"/>
    </row>
    <row r="81" spans="1:48" s="2" customFormat="1" ht="17">
      <c r="B81" s="41">
        <v>40</v>
      </c>
      <c r="C81" s="41">
        <v>1869</v>
      </c>
      <c r="D81" s="41">
        <v>11344</v>
      </c>
      <c r="E81" s="41">
        <v>17632</v>
      </c>
      <c r="F81" s="41">
        <v>18889</v>
      </c>
      <c r="G81" s="41">
        <v>4972</v>
      </c>
      <c r="H81" s="41">
        <v>1821</v>
      </c>
      <c r="I81" s="41">
        <f>SUM([1]Case!H559:H565)</f>
        <v>56527</v>
      </c>
      <c r="K81" s="41"/>
      <c r="L81" s="41">
        <v>973</v>
      </c>
      <c r="M81" s="41">
        <v>2602</v>
      </c>
      <c r="N81" s="41">
        <v>3358</v>
      </c>
      <c r="O81" s="41">
        <v>2312</v>
      </c>
      <c r="P81" s="41">
        <v>2152</v>
      </c>
      <c r="Q81" s="41">
        <v>2094</v>
      </c>
      <c r="R81" s="41">
        <v>2451</v>
      </c>
      <c r="S81" s="41">
        <v>2328</v>
      </c>
      <c r="T81" s="41">
        <v>2057</v>
      </c>
      <c r="U81" s="41">
        <v>1897</v>
      </c>
      <c r="V81" s="41">
        <v>1748</v>
      </c>
      <c r="W81" s="41">
        <v>1522</v>
      </c>
      <c r="X81" s="41">
        <v>1093</v>
      </c>
      <c r="Y81" s="41">
        <v>660</v>
      </c>
      <c r="Z81" s="41">
        <v>509</v>
      </c>
      <c r="AA81" s="41">
        <v>356</v>
      </c>
      <c r="AB81" s="41">
        <v>732</v>
      </c>
      <c r="AD81" s="41"/>
      <c r="AE81" s="41">
        <v>877</v>
      </c>
      <c r="AF81" s="41">
        <v>2445</v>
      </c>
      <c r="AG81" s="41">
        <v>3144</v>
      </c>
      <c r="AH81" s="41">
        <v>2234</v>
      </c>
      <c r="AI81" s="41">
        <v>1995</v>
      </c>
      <c r="AJ81" s="41">
        <v>2190</v>
      </c>
      <c r="AK81" s="41">
        <v>2352</v>
      </c>
      <c r="AL81" s="41">
        <v>2386</v>
      </c>
      <c r="AM81" s="41">
        <v>2334</v>
      </c>
      <c r="AN81" s="41">
        <v>1901</v>
      </c>
      <c r="AO81" s="41">
        <v>1724</v>
      </c>
      <c r="AP81" s="41">
        <v>1503</v>
      </c>
      <c r="AQ81" s="41">
        <v>1056</v>
      </c>
      <c r="AR81" s="41">
        <v>725</v>
      </c>
      <c r="AS81" s="41">
        <v>510</v>
      </c>
      <c r="AT81" s="41">
        <v>381</v>
      </c>
      <c r="AU81" s="41">
        <v>1232</v>
      </c>
      <c r="AV81" s="39"/>
    </row>
    <row r="82" spans="1:48" ht="17">
      <c r="A82" s="41"/>
      <c r="B82" s="41">
        <v>41</v>
      </c>
      <c r="C82" s="41">
        <v>1920</v>
      </c>
      <c r="D82" s="41">
        <v>11595</v>
      </c>
      <c r="E82" s="41">
        <v>19176</v>
      </c>
      <c r="F82" s="41">
        <v>21464</v>
      </c>
      <c r="G82" s="41">
        <v>5940</v>
      </c>
      <c r="H82" s="41">
        <v>2299</v>
      </c>
      <c r="I82" s="41">
        <f>SUM([1]Case!H566:H572)</f>
        <v>62394</v>
      </c>
      <c r="J82" s="41"/>
      <c r="K82" s="41"/>
      <c r="L82" s="41">
        <v>1060</v>
      </c>
      <c r="M82" s="41">
        <v>2575</v>
      </c>
      <c r="N82" s="41">
        <v>3564</v>
      </c>
      <c r="O82" s="41">
        <v>2526</v>
      </c>
      <c r="P82" s="41">
        <v>2419</v>
      </c>
      <c r="Q82" s="41">
        <v>2410</v>
      </c>
      <c r="R82" s="41">
        <v>2653</v>
      </c>
      <c r="S82" s="41">
        <v>2546</v>
      </c>
      <c r="T82" s="41">
        <v>2319</v>
      </c>
      <c r="U82" s="41">
        <v>2057</v>
      </c>
      <c r="V82" s="41">
        <v>2103</v>
      </c>
      <c r="W82" s="41">
        <v>1874</v>
      </c>
      <c r="X82" s="41">
        <v>1290</v>
      </c>
      <c r="Y82" s="41">
        <v>756</v>
      </c>
      <c r="Z82" s="41">
        <v>536</v>
      </c>
      <c r="AA82" s="41">
        <v>472</v>
      </c>
      <c r="AB82" s="41">
        <v>897</v>
      </c>
      <c r="AD82" s="41"/>
      <c r="AE82" s="41">
        <v>941</v>
      </c>
      <c r="AF82" s="41">
        <v>2509</v>
      </c>
      <c r="AG82" s="41">
        <v>3276</v>
      </c>
      <c r="AH82" s="41">
        <v>2367</v>
      </c>
      <c r="AI82" s="41">
        <v>2523</v>
      </c>
      <c r="AJ82" s="41">
        <v>2494</v>
      </c>
      <c r="AK82" s="41">
        <v>2692</v>
      </c>
      <c r="AL82" s="41">
        <v>2790</v>
      </c>
      <c r="AM82" s="41">
        <v>2712</v>
      </c>
      <c r="AN82" s="41">
        <v>2269</v>
      </c>
      <c r="AO82" s="41">
        <v>2101</v>
      </c>
      <c r="AP82" s="41">
        <v>1726</v>
      </c>
      <c r="AQ82" s="41">
        <v>1264</v>
      </c>
      <c r="AR82" s="41">
        <v>814</v>
      </c>
      <c r="AS82" s="41">
        <v>623</v>
      </c>
      <c r="AT82" s="41">
        <v>486</v>
      </c>
      <c r="AU82" s="41">
        <v>1497</v>
      </c>
      <c r="AV82" s="39"/>
    </row>
    <row r="83" spans="1:48" ht="17">
      <c r="A83" s="41"/>
      <c r="B83" s="41">
        <v>42</v>
      </c>
      <c r="C83" s="41">
        <v>2455</v>
      </c>
      <c r="D83" s="41">
        <v>14869</v>
      </c>
      <c r="E83" s="41">
        <v>26543</v>
      </c>
      <c r="F83" s="41">
        <v>30619</v>
      </c>
      <c r="G83" s="41">
        <v>9122</v>
      </c>
      <c r="H83" s="41">
        <v>2899</v>
      </c>
      <c r="I83" s="41">
        <f>SUM([1]Case!H573:H579)</f>
        <v>86507</v>
      </c>
      <c r="J83" s="41"/>
      <c r="K83" s="41"/>
      <c r="L83" s="41">
        <v>1432</v>
      </c>
      <c r="M83" s="41">
        <v>3770</v>
      </c>
      <c r="N83" s="41">
        <v>4638</v>
      </c>
      <c r="O83" s="41">
        <v>3535</v>
      </c>
      <c r="P83" s="41">
        <v>3721</v>
      </c>
      <c r="Q83" s="41">
        <v>3684</v>
      </c>
      <c r="R83" s="41">
        <v>3958</v>
      </c>
      <c r="S83" s="41">
        <v>3564</v>
      </c>
      <c r="T83" s="41">
        <v>3617</v>
      </c>
      <c r="U83" s="41">
        <v>3170</v>
      </c>
      <c r="V83" s="41">
        <v>3242</v>
      </c>
      <c r="W83" s="41">
        <v>2962</v>
      </c>
      <c r="X83" s="41">
        <v>2144</v>
      </c>
      <c r="Y83" s="41">
        <v>1281</v>
      </c>
      <c r="Z83" s="41">
        <v>1017</v>
      </c>
      <c r="AA83" s="41">
        <v>728</v>
      </c>
      <c r="AB83" s="41">
        <v>1642</v>
      </c>
      <c r="AD83" s="41"/>
      <c r="AE83" s="41">
        <v>1259</v>
      </c>
      <c r="AF83" s="41">
        <v>3580</v>
      </c>
      <c r="AG83" s="41">
        <v>4311</v>
      </c>
      <c r="AH83" s="41">
        <v>3389</v>
      </c>
      <c r="AI83" s="41">
        <v>3506</v>
      </c>
      <c r="AJ83" s="41">
        <v>3531</v>
      </c>
      <c r="AK83" s="41">
        <v>4060</v>
      </c>
      <c r="AL83" s="41">
        <v>4067</v>
      </c>
      <c r="AM83" s="41">
        <v>3977</v>
      </c>
      <c r="AN83" s="41">
        <v>3406</v>
      </c>
      <c r="AO83" s="41">
        <v>3325</v>
      </c>
      <c r="AP83" s="41">
        <v>2982</v>
      </c>
      <c r="AQ83" s="41">
        <v>2126</v>
      </c>
      <c r="AR83" s="41">
        <v>1311</v>
      </c>
      <c r="AS83" s="41">
        <v>988</v>
      </c>
      <c r="AT83" s="41">
        <v>894</v>
      </c>
      <c r="AU83" s="41">
        <v>2517</v>
      </c>
      <c r="AV83" s="39"/>
    </row>
    <row r="84" spans="1:48" ht="17">
      <c r="A84" s="41"/>
      <c r="B84" s="41">
        <v>43</v>
      </c>
      <c r="C84" s="41">
        <v>3400</v>
      </c>
      <c r="D84" s="41">
        <v>22748</v>
      </c>
      <c r="E84" s="41">
        <v>37216</v>
      </c>
      <c r="F84" s="41">
        <v>45002</v>
      </c>
      <c r="G84" s="41">
        <v>14532</v>
      </c>
      <c r="H84" s="41">
        <v>5283</v>
      </c>
      <c r="I84" s="41">
        <f>SUM([1]Case!H580:H586)</f>
        <v>128181</v>
      </c>
      <c r="J84" s="41"/>
      <c r="K84" s="41"/>
      <c r="L84" s="41">
        <v>1823</v>
      </c>
      <c r="M84" s="41">
        <v>5623</v>
      </c>
      <c r="N84" s="41">
        <v>6900</v>
      </c>
      <c r="O84" s="41">
        <v>4912</v>
      </c>
      <c r="P84" s="41">
        <v>4694</v>
      </c>
      <c r="Q84" s="41">
        <v>4705</v>
      </c>
      <c r="R84" s="41">
        <v>5258</v>
      </c>
      <c r="S84" s="41">
        <v>4933</v>
      </c>
      <c r="T84" s="41">
        <v>4929</v>
      </c>
      <c r="U84" s="41">
        <v>4300</v>
      </c>
      <c r="V84" s="41">
        <v>4621</v>
      </c>
      <c r="W84" s="41">
        <v>4267</v>
      </c>
      <c r="X84" s="41">
        <v>3071</v>
      </c>
      <c r="Y84" s="41">
        <v>1887</v>
      </c>
      <c r="Z84" s="41">
        <v>1539</v>
      </c>
      <c r="AA84" s="41">
        <v>1158</v>
      </c>
      <c r="AB84" s="41">
        <v>2239</v>
      </c>
      <c r="AD84" s="41"/>
      <c r="AE84" s="41">
        <v>1699</v>
      </c>
      <c r="AF84" s="41">
        <v>5319</v>
      </c>
      <c r="AG84" s="41">
        <v>6468</v>
      </c>
      <c r="AH84" s="41">
        <v>4888</v>
      </c>
      <c r="AI84" s="41">
        <v>4658</v>
      </c>
      <c r="AJ84" s="41">
        <v>4636</v>
      </c>
      <c r="AK84" s="41">
        <v>5459</v>
      </c>
      <c r="AL84" s="41">
        <v>5602</v>
      </c>
      <c r="AM84" s="41">
        <v>5632</v>
      </c>
      <c r="AN84" s="41">
        <v>4730</v>
      </c>
      <c r="AO84" s="41">
        <v>4545</v>
      </c>
      <c r="AP84" s="41">
        <v>4281</v>
      </c>
      <c r="AQ84" s="41">
        <v>3113</v>
      </c>
      <c r="AR84" s="41">
        <v>2001</v>
      </c>
      <c r="AS84" s="41">
        <v>1621</v>
      </c>
      <c r="AT84" s="41">
        <v>1323</v>
      </c>
      <c r="AU84" s="41">
        <v>3557</v>
      </c>
      <c r="AV84" s="39"/>
    </row>
    <row r="85" spans="1:48" ht="17">
      <c r="A85" s="41"/>
      <c r="B85" s="41">
        <v>44</v>
      </c>
      <c r="C85" s="41">
        <v>4048</v>
      </c>
      <c r="D85" s="41">
        <v>26877</v>
      </c>
      <c r="E85" s="41">
        <v>44980</v>
      </c>
      <c r="F85" s="41">
        <v>59283</v>
      </c>
      <c r="G85" s="41">
        <v>20027</v>
      </c>
      <c r="H85" s="41">
        <v>7302</v>
      </c>
      <c r="I85" s="41">
        <f>SUM([1]Case!H587:H593)</f>
        <v>162517</v>
      </c>
      <c r="J85" s="41"/>
      <c r="K85" s="41"/>
      <c r="L85" s="41">
        <v>2279</v>
      </c>
      <c r="M85" s="41">
        <v>6789</v>
      </c>
      <c r="N85" s="41">
        <v>8045</v>
      </c>
      <c r="O85" s="41">
        <v>5913</v>
      </c>
      <c r="P85" s="41">
        <v>5988</v>
      </c>
      <c r="Q85" s="41">
        <v>5945</v>
      </c>
      <c r="R85" s="41">
        <v>6795</v>
      </c>
      <c r="S85" s="41">
        <v>6703</v>
      </c>
      <c r="T85" s="41">
        <v>6408</v>
      </c>
      <c r="U85" s="41">
        <v>5833</v>
      </c>
      <c r="V85" s="41">
        <v>6367</v>
      </c>
      <c r="W85" s="41">
        <v>6108</v>
      </c>
      <c r="X85" s="41">
        <v>4406</v>
      </c>
      <c r="Y85" s="41">
        <v>2726</v>
      </c>
      <c r="Z85" s="41">
        <v>2225</v>
      </c>
      <c r="AA85" s="41">
        <v>1534</v>
      </c>
      <c r="AB85" s="41">
        <v>3027</v>
      </c>
      <c r="AD85" s="41"/>
      <c r="AE85" s="41">
        <v>2119</v>
      </c>
      <c r="AF85" s="41">
        <v>6365</v>
      </c>
      <c r="AG85" s="41">
        <v>7398</v>
      </c>
      <c r="AH85" s="41">
        <v>5827</v>
      </c>
      <c r="AI85" s="41">
        <v>5829</v>
      </c>
      <c r="AJ85" s="41">
        <v>5982</v>
      </c>
      <c r="AK85" s="41">
        <v>7097</v>
      </c>
      <c r="AL85" s="41">
        <v>7442</v>
      </c>
      <c r="AM85" s="41">
        <v>7417</v>
      </c>
      <c r="AN85" s="41">
        <v>6259</v>
      </c>
      <c r="AO85" s="41">
        <v>6374</v>
      </c>
      <c r="AP85" s="41">
        <v>5871</v>
      </c>
      <c r="AQ85" s="41">
        <v>4467</v>
      </c>
      <c r="AR85" s="41">
        <v>2750</v>
      </c>
      <c r="AS85" s="41">
        <v>2272</v>
      </c>
      <c r="AT85" s="41">
        <v>1702</v>
      </c>
      <c r="AU85" s="41">
        <v>4872</v>
      </c>
      <c r="AV85" s="39"/>
    </row>
    <row r="86" spans="1:48" ht="17">
      <c r="A86" s="41"/>
      <c r="B86" s="41">
        <v>45</v>
      </c>
      <c r="C86" s="41">
        <v>6246</v>
      </c>
      <c r="D86" s="41">
        <v>45402</v>
      </c>
      <c r="E86" s="41">
        <v>66856</v>
      </c>
      <c r="F86" s="41">
        <v>86989</v>
      </c>
      <c r="G86" s="41">
        <v>29280</v>
      </c>
      <c r="H86" s="41">
        <v>9440</v>
      </c>
      <c r="I86" s="41">
        <f>SUM([1]Case!H594:H600)</f>
        <v>244213</v>
      </c>
      <c r="J86" s="41"/>
      <c r="K86" s="41"/>
      <c r="L86" s="41">
        <v>3612</v>
      </c>
      <c r="M86" s="41">
        <v>12478</v>
      </c>
      <c r="N86" s="41">
        <v>14072</v>
      </c>
      <c r="O86" s="41">
        <v>9417</v>
      </c>
      <c r="P86" s="41">
        <v>8644</v>
      </c>
      <c r="Q86" s="41">
        <v>8407</v>
      </c>
      <c r="R86" s="41">
        <v>9867</v>
      </c>
      <c r="S86" s="41">
        <v>9785</v>
      </c>
      <c r="T86" s="41">
        <v>9748</v>
      </c>
      <c r="U86" s="41">
        <v>8579</v>
      </c>
      <c r="V86" s="41">
        <v>9379</v>
      </c>
      <c r="W86" s="41">
        <v>8720</v>
      </c>
      <c r="X86" s="41">
        <v>6416</v>
      </c>
      <c r="Y86" s="41">
        <v>3995</v>
      </c>
      <c r="Z86" s="41">
        <v>3197</v>
      </c>
      <c r="AA86" s="41">
        <v>2336</v>
      </c>
      <c r="AB86" s="41">
        <v>4059</v>
      </c>
      <c r="AD86" s="41"/>
      <c r="AE86" s="41">
        <v>3402</v>
      </c>
      <c r="AF86" s="41">
        <v>11405</v>
      </c>
      <c r="AG86" s="41">
        <v>13039</v>
      </c>
      <c r="AH86" s="41">
        <v>8934</v>
      </c>
      <c r="AI86" s="41">
        <v>8299</v>
      </c>
      <c r="AJ86" s="41">
        <v>8707</v>
      </c>
      <c r="AK86" s="41">
        <v>10323</v>
      </c>
      <c r="AL86" s="41">
        <v>11309</v>
      </c>
      <c r="AM86" s="41">
        <v>11283</v>
      </c>
      <c r="AN86" s="41">
        <v>9456</v>
      </c>
      <c r="AO86" s="41">
        <v>9384</v>
      </c>
      <c r="AP86" s="41">
        <v>8777</v>
      </c>
      <c r="AQ86" s="41">
        <v>6504</v>
      </c>
      <c r="AR86" s="41">
        <v>4266</v>
      </c>
      <c r="AS86" s="41">
        <v>3250</v>
      </c>
      <c r="AT86" s="41">
        <v>2514</v>
      </c>
      <c r="AU86" s="41">
        <v>6153</v>
      </c>
      <c r="AV86" s="39"/>
    </row>
    <row r="87" spans="1:48" ht="17">
      <c r="A87" s="41"/>
      <c r="B87" s="41">
        <v>46</v>
      </c>
      <c r="C87" s="41">
        <v>8819</v>
      </c>
      <c r="D87" s="41">
        <v>61682</v>
      </c>
      <c r="E87" s="41">
        <v>84732</v>
      </c>
      <c r="F87" s="41">
        <v>117195</v>
      </c>
      <c r="G87" s="41">
        <v>39713</v>
      </c>
      <c r="H87" s="41">
        <v>12061</v>
      </c>
      <c r="I87" s="41">
        <f>SUM([1]Case!H601:H607)</f>
        <v>324202</v>
      </c>
      <c r="J87" s="41"/>
      <c r="K87" s="41"/>
      <c r="L87" s="41">
        <v>4946</v>
      </c>
      <c r="M87" s="41">
        <v>16363</v>
      </c>
      <c r="N87" s="41">
        <v>18410</v>
      </c>
      <c r="O87" s="41">
        <v>11028</v>
      </c>
      <c r="P87" s="41">
        <v>10313</v>
      </c>
      <c r="Q87" s="41">
        <v>10674</v>
      </c>
      <c r="R87" s="41">
        <v>12955</v>
      </c>
      <c r="S87" s="41">
        <v>12906</v>
      </c>
      <c r="T87" s="41">
        <v>13130</v>
      </c>
      <c r="U87" s="41">
        <v>11231</v>
      </c>
      <c r="V87" s="41">
        <v>12483</v>
      </c>
      <c r="W87" s="41">
        <v>11831</v>
      </c>
      <c r="X87" s="41">
        <v>8527</v>
      </c>
      <c r="Y87" s="41">
        <v>5378</v>
      </c>
      <c r="Z87" s="41">
        <v>4274</v>
      </c>
      <c r="AA87" s="41">
        <v>3031</v>
      </c>
      <c r="AB87" s="41">
        <v>5034</v>
      </c>
      <c r="AD87" s="41"/>
      <c r="AE87" s="41">
        <v>4566</v>
      </c>
      <c r="AF87" s="41">
        <v>15345</v>
      </c>
      <c r="AG87" s="41">
        <v>16462</v>
      </c>
      <c r="AH87" s="41">
        <v>10681</v>
      </c>
      <c r="AI87" s="41">
        <v>10042</v>
      </c>
      <c r="AJ87" s="41">
        <v>10729</v>
      </c>
      <c r="AK87" s="41">
        <v>13767</v>
      </c>
      <c r="AL87" s="41">
        <v>15098</v>
      </c>
      <c r="AM87" s="41">
        <v>14720</v>
      </c>
      <c r="AN87" s="41">
        <v>12127</v>
      </c>
      <c r="AO87" s="41">
        <v>12447</v>
      </c>
      <c r="AP87" s="41">
        <v>11511</v>
      </c>
      <c r="AQ87" s="41">
        <v>8512</v>
      </c>
      <c r="AR87" s="41">
        <v>5623</v>
      </c>
      <c r="AS87" s="41">
        <v>4418</v>
      </c>
      <c r="AT87" s="41">
        <v>3238</v>
      </c>
      <c r="AU87" s="41">
        <v>7831</v>
      </c>
      <c r="AV87" s="39"/>
    </row>
    <row r="88" spans="1:48" ht="17">
      <c r="A88" s="41"/>
      <c r="B88" s="41">
        <v>47</v>
      </c>
      <c r="C88" s="41">
        <v>11344</v>
      </c>
      <c r="D88" s="41">
        <v>77598</v>
      </c>
      <c r="E88" s="41">
        <v>101981</v>
      </c>
      <c r="F88" s="41">
        <v>149702</v>
      </c>
      <c r="G88" s="41">
        <v>49601</v>
      </c>
      <c r="H88" s="41">
        <v>14600</v>
      </c>
      <c r="I88" s="41">
        <f>SUM([1]Case!H608:H614)</f>
        <v>404826</v>
      </c>
      <c r="J88" s="41"/>
      <c r="K88" s="41"/>
      <c r="L88" s="41">
        <v>5885</v>
      </c>
      <c r="M88" s="41">
        <v>18673</v>
      </c>
      <c r="N88" s="41">
        <v>20906</v>
      </c>
      <c r="O88" s="41">
        <v>12909</v>
      </c>
      <c r="P88" s="41">
        <v>11335</v>
      </c>
      <c r="Q88" s="41">
        <v>11357</v>
      </c>
      <c r="R88" s="41">
        <v>14710</v>
      </c>
      <c r="S88" s="41">
        <v>15481</v>
      </c>
      <c r="T88" s="41">
        <v>15453</v>
      </c>
      <c r="U88" s="41">
        <v>13075</v>
      </c>
      <c r="V88" s="41">
        <v>14368</v>
      </c>
      <c r="W88" s="41">
        <v>13908</v>
      </c>
      <c r="X88" s="41">
        <v>10051</v>
      </c>
      <c r="Y88" s="41">
        <v>6251</v>
      </c>
      <c r="Z88" s="41">
        <v>4579</v>
      </c>
      <c r="AA88" s="41">
        <v>3375</v>
      </c>
      <c r="AB88" s="41">
        <v>5522</v>
      </c>
      <c r="AD88" s="41"/>
      <c r="AE88" s="41">
        <v>5474</v>
      </c>
      <c r="AF88" s="41">
        <v>17506</v>
      </c>
      <c r="AG88" s="41">
        <v>19094</v>
      </c>
      <c r="AH88" s="41">
        <v>12056</v>
      </c>
      <c r="AI88" s="41">
        <v>10876</v>
      </c>
      <c r="AJ88" s="41">
        <v>11519</v>
      </c>
      <c r="AK88" s="41">
        <v>16050</v>
      </c>
      <c r="AL88" s="41">
        <v>17997</v>
      </c>
      <c r="AM88" s="41">
        <v>17558</v>
      </c>
      <c r="AN88" s="41">
        <v>13931</v>
      </c>
      <c r="AO88" s="41">
        <v>14075</v>
      </c>
      <c r="AP88" s="41">
        <v>13288</v>
      </c>
      <c r="AQ88" s="41">
        <v>10046</v>
      </c>
      <c r="AR88" s="41">
        <v>6355</v>
      </c>
      <c r="AS88" s="41">
        <v>4894</v>
      </c>
      <c r="AT88" s="41">
        <v>3610</v>
      </c>
      <c r="AU88" s="41">
        <v>8754</v>
      </c>
      <c r="AV88" s="39"/>
    </row>
    <row r="89" spans="1:48" ht="17">
      <c r="A89" s="41"/>
      <c r="B89" s="41">
        <v>48</v>
      </c>
      <c r="C89" s="41">
        <v>12218</v>
      </c>
      <c r="D89" s="41">
        <v>76525</v>
      </c>
      <c r="E89" s="41">
        <v>100288</v>
      </c>
      <c r="F89" s="41">
        <v>148802</v>
      </c>
      <c r="G89" s="41">
        <v>47610</v>
      </c>
      <c r="H89" s="41">
        <v>13076</v>
      </c>
      <c r="I89" s="41">
        <f>SUM([1]Case!H615:H621)</f>
        <v>398519</v>
      </c>
      <c r="J89" s="41"/>
      <c r="K89" s="41"/>
      <c r="L89" s="41">
        <v>6160</v>
      </c>
      <c r="M89" s="41">
        <v>18510</v>
      </c>
      <c r="N89" s="41">
        <v>19729</v>
      </c>
      <c r="O89" s="41">
        <v>12364</v>
      </c>
      <c r="P89" s="41">
        <v>10710</v>
      </c>
      <c r="Q89" s="41">
        <v>11067</v>
      </c>
      <c r="R89" s="41">
        <v>14420</v>
      </c>
      <c r="S89" s="41">
        <v>15475</v>
      </c>
      <c r="T89" s="41">
        <v>15372</v>
      </c>
      <c r="U89" s="41">
        <v>12968</v>
      </c>
      <c r="V89" s="41">
        <v>13669</v>
      </c>
      <c r="W89" s="41">
        <v>13212</v>
      </c>
      <c r="X89" s="41">
        <v>9640</v>
      </c>
      <c r="Y89" s="41">
        <v>5929</v>
      </c>
      <c r="Z89" s="41">
        <v>4212</v>
      </c>
      <c r="AA89" s="41">
        <v>2954</v>
      </c>
      <c r="AB89" s="41">
        <v>4860</v>
      </c>
      <c r="AD89" s="41"/>
      <c r="AE89" s="41">
        <v>5860</v>
      </c>
      <c r="AF89" s="41">
        <v>17365</v>
      </c>
      <c r="AG89" s="41">
        <v>18311</v>
      </c>
      <c r="AH89" s="41">
        <v>11730</v>
      </c>
      <c r="AI89" s="41">
        <v>10291</v>
      </c>
      <c r="AJ89" s="41">
        <v>11009</v>
      </c>
      <c r="AK89" s="41">
        <v>15486</v>
      </c>
      <c r="AL89" s="41">
        <v>17732</v>
      </c>
      <c r="AM89" s="41">
        <v>17010</v>
      </c>
      <c r="AN89" s="41">
        <v>13149</v>
      </c>
      <c r="AO89" s="41">
        <v>13217</v>
      </c>
      <c r="AP89" s="41">
        <v>12612</v>
      </c>
      <c r="AQ89" s="41">
        <v>9506</v>
      </c>
      <c r="AR89" s="41">
        <v>6134</v>
      </c>
      <c r="AS89" s="41">
        <v>4417</v>
      </c>
      <c r="AT89" s="41">
        <v>3129</v>
      </c>
      <c r="AU89" s="41">
        <v>7610</v>
      </c>
      <c r="AV89" s="39"/>
    </row>
    <row r="90" spans="1:48" ht="17">
      <c r="A90" s="41"/>
      <c r="B90" s="41">
        <v>49</v>
      </c>
      <c r="C90" s="41">
        <v>12485</v>
      </c>
      <c r="D90" s="41">
        <v>71368</v>
      </c>
      <c r="E90" s="41">
        <v>90409</v>
      </c>
      <c r="F90" s="41">
        <v>133015</v>
      </c>
      <c r="G90" s="41">
        <v>42008</v>
      </c>
      <c r="H90" s="41">
        <v>11674</v>
      </c>
      <c r="I90" s="41">
        <f>SUM([1]Case!H622:H628)</f>
        <v>360959</v>
      </c>
      <c r="J90" s="41"/>
      <c r="K90" s="41"/>
      <c r="L90" s="41">
        <v>6172</v>
      </c>
      <c r="M90" s="41">
        <v>17498</v>
      </c>
      <c r="N90" s="41">
        <v>17610</v>
      </c>
      <c r="O90" s="41">
        <v>10428</v>
      </c>
      <c r="P90" s="41">
        <v>9023</v>
      </c>
      <c r="Q90" s="41">
        <v>9426</v>
      </c>
      <c r="R90" s="41">
        <v>12623</v>
      </c>
      <c r="S90" s="41">
        <v>13522</v>
      </c>
      <c r="T90" s="41">
        <v>13143</v>
      </c>
      <c r="U90" s="41">
        <v>10808</v>
      </c>
      <c r="V90" s="41">
        <v>11178</v>
      </c>
      <c r="W90" s="41">
        <v>10922</v>
      </c>
      <c r="X90" s="41">
        <v>8141</v>
      </c>
      <c r="Y90" s="41">
        <v>4976</v>
      </c>
      <c r="Z90" s="41">
        <v>3496</v>
      </c>
      <c r="AA90" s="41">
        <v>2400</v>
      </c>
      <c r="AB90" s="41">
        <v>3953</v>
      </c>
      <c r="AD90" s="41"/>
      <c r="AE90" s="41">
        <v>5923</v>
      </c>
      <c r="AF90" s="41">
        <v>16069</v>
      </c>
      <c r="AG90" s="41">
        <v>16146</v>
      </c>
      <c r="AH90" s="41">
        <v>9925</v>
      </c>
      <c r="AI90" s="41">
        <v>8967</v>
      </c>
      <c r="AJ90" s="41">
        <v>9908</v>
      </c>
      <c r="AK90" s="41">
        <v>14199</v>
      </c>
      <c r="AL90" s="41">
        <v>15722</v>
      </c>
      <c r="AM90" s="41">
        <v>14598</v>
      </c>
      <c r="AN90" s="41">
        <v>11219</v>
      </c>
      <c r="AO90" s="41">
        <v>11034</v>
      </c>
      <c r="AP90" s="41">
        <v>10657</v>
      </c>
      <c r="AQ90" s="41">
        <v>8201</v>
      </c>
      <c r="AR90" s="41">
        <v>5156</v>
      </c>
      <c r="AS90" s="41">
        <v>3631</v>
      </c>
      <c r="AT90" s="41">
        <v>2544</v>
      </c>
      <c r="AU90" s="41">
        <v>6765</v>
      </c>
      <c r="AV90" s="39"/>
    </row>
    <row r="91" spans="1:48" ht="17">
      <c r="A91" s="41"/>
      <c r="B91" s="41">
        <v>50</v>
      </c>
      <c r="C91" s="41">
        <v>11219</v>
      </c>
      <c r="D91" s="41">
        <v>59131</v>
      </c>
      <c r="E91" s="41">
        <v>73663</v>
      </c>
      <c r="F91" s="41">
        <v>103110</v>
      </c>
      <c r="G91" s="41">
        <v>30573</v>
      </c>
      <c r="H91" s="41">
        <v>9095</v>
      </c>
      <c r="I91" s="41">
        <f>SUM([1]Case!H629:H635)</f>
        <v>286791</v>
      </c>
      <c r="J91" s="41"/>
      <c r="K91" s="41"/>
      <c r="L91" s="41">
        <v>5427</v>
      </c>
      <c r="M91" s="41">
        <v>14734</v>
      </c>
      <c r="N91" s="41">
        <v>14382</v>
      </c>
      <c r="O91" s="41">
        <v>8552</v>
      </c>
      <c r="P91" s="41">
        <v>7700</v>
      </c>
      <c r="Q91" s="41">
        <v>7947</v>
      </c>
      <c r="R91" s="41">
        <v>10399</v>
      </c>
      <c r="S91" s="41">
        <v>11211</v>
      </c>
      <c r="T91" s="41">
        <v>10675</v>
      </c>
      <c r="U91" s="41">
        <v>8555</v>
      </c>
      <c r="V91" s="41">
        <v>8948</v>
      </c>
      <c r="W91" s="41">
        <v>8340</v>
      </c>
      <c r="X91" s="41">
        <v>6113</v>
      </c>
      <c r="Y91" s="41">
        <v>3646</v>
      </c>
      <c r="Z91" s="41">
        <v>2528</v>
      </c>
      <c r="AA91" s="41">
        <v>1703</v>
      </c>
      <c r="AB91" s="41">
        <v>3132</v>
      </c>
      <c r="AD91" s="41"/>
      <c r="AE91" s="41">
        <v>5288</v>
      </c>
      <c r="AF91" s="41">
        <v>13528</v>
      </c>
      <c r="AG91" s="41">
        <v>13324</v>
      </c>
      <c r="AH91" s="41">
        <v>8214</v>
      </c>
      <c r="AI91" s="41">
        <v>7719</v>
      </c>
      <c r="AJ91" s="41">
        <v>8281</v>
      </c>
      <c r="AK91" s="41">
        <v>11615</v>
      </c>
      <c r="AL91" s="41">
        <v>12710</v>
      </c>
      <c r="AM91" s="41">
        <v>11477</v>
      </c>
      <c r="AN91" s="41">
        <v>8633</v>
      </c>
      <c r="AO91" s="41">
        <v>8595</v>
      </c>
      <c r="AP91" s="41">
        <v>8185</v>
      </c>
      <c r="AQ91" s="41">
        <v>6027</v>
      </c>
      <c r="AR91" s="41">
        <v>3866</v>
      </c>
      <c r="AS91" s="41">
        <v>2546</v>
      </c>
      <c r="AT91" s="41">
        <v>1870</v>
      </c>
      <c r="AU91" s="41">
        <v>5409</v>
      </c>
      <c r="AV91" s="39"/>
    </row>
    <row r="92" spans="1:48" ht="17">
      <c r="A92" s="41"/>
      <c r="B92" s="41">
        <v>51</v>
      </c>
      <c r="C92" s="41">
        <v>8791</v>
      </c>
      <c r="D92" s="41">
        <v>43674</v>
      </c>
      <c r="E92" s="41">
        <v>60132</v>
      </c>
      <c r="F92" s="41">
        <v>76436</v>
      </c>
      <c r="G92" s="41">
        <v>21658</v>
      </c>
      <c r="H92" s="41">
        <v>6374</v>
      </c>
      <c r="I92" s="41">
        <f>SUM([1]Case!H636:H642)</f>
        <v>217065</v>
      </c>
      <c r="J92" s="41"/>
      <c r="K92" s="41"/>
      <c r="L92" s="41">
        <v>3842</v>
      </c>
      <c r="M92" s="41">
        <v>9819</v>
      </c>
      <c r="N92" s="41">
        <v>9483</v>
      </c>
      <c r="O92" s="41">
        <v>5912</v>
      </c>
      <c r="P92" s="41">
        <v>6400</v>
      </c>
      <c r="Q92" s="41">
        <v>6812</v>
      </c>
      <c r="R92" s="41">
        <v>7980</v>
      </c>
      <c r="S92" s="41">
        <v>7970</v>
      </c>
      <c r="T92" s="41">
        <v>7441</v>
      </c>
      <c r="U92" s="41">
        <v>6012</v>
      </c>
      <c r="V92" s="41">
        <v>6196</v>
      </c>
      <c r="W92" s="41">
        <v>5775</v>
      </c>
      <c r="X92" s="41">
        <v>4125</v>
      </c>
      <c r="Y92" s="41">
        <v>2538</v>
      </c>
      <c r="Z92" s="41">
        <v>1682</v>
      </c>
      <c r="AA92" s="41">
        <v>1110</v>
      </c>
      <c r="AB92" s="41">
        <v>2015</v>
      </c>
      <c r="AD92" s="41"/>
      <c r="AE92" s="41">
        <v>3623</v>
      </c>
      <c r="AF92" s="41">
        <v>9201</v>
      </c>
      <c r="AG92" s="41">
        <v>8710</v>
      </c>
      <c r="AH92" s="41">
        <v>6046</v>
      </c>
      <c r="AI92" s="41">
        <v>6658</v>
      </c>
      <c r="AJ92" s="41">
        <v>6875</v>
      </c>
      <c r="AK92" s="41">
        <v>8864</v>
      </c>
      <c r="AL92" s="41">
        <v>9181</v>
      </c>
      <c r="AM92" s="41">
        <v>7941</v>
      </c>
      <c r="AN92" s="41">
        <v>6028</v>
      </c>
      <c r="AO92" s="41">
        <v>5780</v>
      </c>
      <c r="AP92" s="41">
        <v>5560</v>
      </c>
      <c r="AQ92" s="41">
        <v>4050</v>
      </c>
      <c r="AR92" s="41">
        <v>2493</v>
      </c>
      <c r="AS92" s="41">
        <v>1684</v>
      </c>
      <c r="AT92" s="41">
        <v>1139</v>
      </c>
      <c r="AU92" s="41">
        <v>3446</v>
      </c>
      <c r="AV92" s="39"/>
    </row>
    <row r="93" spans="1:48" ht="17">
      <c r="A93" s="41"/>
      <c r="B93" s="41">
        <v>52</v>
      </c>
      <c r="C93" s="41">
        <v>6137</v>
      </c>
      <c r="D93" s="41">
        <v>27571</v>
      </c>
      <c r="E93" s="41">
        <v>66500</v>
      </c>
      <c r="F93" s="41">
        <v>71224</v>
      </c>
      <c r="G93" s="41">
        <v>18961</v>
      </c>
      <c r="H93" s="41">
        <v>5043</v>
      </c>
      <c r="I93" s="41">
        <f>SUM([1]Case!H643:H649)</f>
        <v>195436</v>
      </c>
      <c r="J93" s="41"/>
      <c r="K93" s="41"/>
      <c r="L93" s="41">
        <v>3324</v>
      </c>
      <c r="M93" s="41">
        <v>6834</v>
      </c>
      <c r="N93" s="41">
        <v>7236</v>
      </c>
      <c r="O93" s="41">
        <v>6849</v>
      </c>
      <c r="P93" s="41">
        <v>9582</v>
      </c>
      <c r="Q93" s="41">
        <v>9539</v>
      </c>
      <c r="R93" s="41">
        <v>9607</v>
      </c>
      <c r="S93" s="41">
        <v>8774</v>
      </c>
      <c r="T93" s="41">
        <v>7794</v>
      </c>
      <c r="U93" s="41">
        <v>6360</v>
      </c>
      <c r="V93" s="41">
        <v>6920</v>
      </c>
      <c r="W93" s="41">
        <v>6500</v>
      </c>
      <c r="X93" s="41">
        <v>4427</v>
      </c>
      <c r="Y93" s="41">
        <v>2654</v>
      </c>
      <c r="Z93" s="41">
        <v>1760</v>
      </c>
      <c r="AA93" s="41">
        <v>1042</v>
      </c>
      <c r="AB93" s="41">
        <v>1917</v>
      </c>
      <c r="AD93" s="41"/>
      <c r="AE93" s="41">
        <v>2978</v>
      </c>
      <c r="AF93" s="41">
        <v>6343</v>
      </c>
      <c r="AG93" s="41">
        <v>6975</v>
      </c>
      <c r="AH93" s="41">
        <v>7679</v>
      </c>
      <c r="AI93" s="41">
        <v>10146</v>
      </c>
      <c r="AJ93" s="41">
        <v>9522</v>
      </c>
      <c r="AK93" s="41">
        <v>10301</v>
      </c>
      <c r="AL93" s="41">
        <v>9724</v>
      </c>
      <c r="AM93" s="41">
        <v>8586</v>
      </c>
      <c r="AN93" s="41">
        <v>6724</v>
      </c>
      <c r="AO93" s="41">
        <v>7179</v>
      </c>
      <c r="AP93" s="41">
        <v>6620</v>
      </c>
      <c r="AQ93" s="41">
        <v>4479</v>
      </c>
      <c r="AR93" s="41">
        <v>2601</v>
      </c>
      <c r="AS93" s="41">
        <v>1745</v>
      </c>
      <c r="AT93" s="41">
        <v>1258</v>
      </c>
      <c r="AU93" s="41">
        <v>3294</v>
      </c>
      <c r="AV93" s="39"/>
    </row>
    <row r="94" spans="1:48" ht="17">
      <c r="A94" s="41">
        <v>2022</v>
      </c>
      <c r="B94" s="41">
        <v>1</v>
      </c>
      <c r="C94" s="41">
        <v>7968</v>
      </c>
      <c r="D94" s="41">
        <v>34187</v>
      </c>
      <c r="E94" s="41">
        <v>123156</v>
      </c>
      <c r="F94" s="41">
        <v>100940</v>
      </c>
      <c r="G94" s="41">
        <v>24351</v>
      </c>
      <c r="H94" s="41">
        <v>6198</v>
      </c>
      <c r="I94" s="41">
        <f>SUM([1]Case!H650:H656)</f>
        <v>296800</v>
      </c>
      <c r="J94" s="41"/>
      <c r="K94" s="41"/>
      <c r="L94" s="41">
        <v>4674</v>
      </c>
      <c r="M94" s="41">
        <v>9397</v>
      </c>
      <c r="N94" s="41">
        <v>10783</v>
      </c>
      <c r="O94" s="41">
        <v>14197</v>
      </c>
      <c r="P94" s="41">
        <v>19992</v>
      </c>
      <c r="Q94" s="41">
        <v>18765</v>
      </c>
      <c r="R94" s="41">
        <v>16497</v>
      </c>
      <c r="S94" s="41">
        <v>13119</v>
      </c>
      <c r="T94" s="41">
        <v>11499</v>
      </c>
      <c r="U94" s="41">
        <v>9890</v>
      </c>
      <c r="V94" s="41">
        <v>10802</v>
      </c>
      <c r="W94" s="41">
        <v>9600</v>
      </c>
      <c r="X94" s="41">
        <v>6089</v>
      </c>
      <c r="Y94" s="41">
        <v>3389</v>
      </c>
      <c r="Z94" s="41">
        <v>2290</v>
      </c>
      <c r="AA94" s="41">
        <v>1399</v>
      </c>
      <c r="AB94" s="41">
        <v>2420</v>
      </c>
      <c r="AD94" s="41"/>
      <c r="AE94" s="41">
        <v>4364</v>
      </c>
      <c r="AF94" s="41">
        <v>8675</v>
      </c>
      <c r="AG94" s="41">
        <v>10524</v>
      </c>
      <c r="AH94" s="41">
        <v>15845</v>
      </c>
      <c r="AI94" s="41">
        <v>20664</v>
      </c>
      <c r="AJ94" s="41">
        <v>18552</v>
      </c>
      <c r="AK94" s="41">
        <v>16187</v>
      </c>
      <c r="AL94" s="41">
        <v>13993</v>
      </c>
      <c r="AM94" s="41">
        <v>12847</v>
      </c>
      <c r="AN94" s="41">
        <v>11136</v>
      </c>
      <c r="AO94" s="41">
        <v>11128</v>
      </c>
      <c r="AP94" s="41">
        <v>9299</v>
      </c>
      <c r="AQ94" s="41">
        <v>5805</v>
      </c>
      <c r="AR94" s="41">
        <v>3419</v>
      </c>
      <c r="AS94" s="41">
        <v>2259</v>
      </c>
      <c r="AT94" s="41">
        <v>1548</v>
      </c>
      <c r="AU94" s="41">
        <v>4140</v>
      </c>
      <c r="AV94" s="39"/>
    </row>
    <row r="95" spans="1:48" ht="17">
      <c r="A95" s="41"/>
      <c r="B95" s="41">
        <v>2</v>
      </c>
      <c r="C95" s="41">
        <v>15164</v>
      </c>
      <c r="D95" s="41">
        <v>72770</v>
      </c>
      <c r="E95" s="41">
        <v>170901</v>
      </c>
      <c r="F95" s="41">
        <v>145537</v>
      </c>
      <c r="G95" s="41">
        <v>28166</v>
      </c>
      <c r="H95" s="41">
        <v>6642</v>
      </c>
      <c r="I95" s="41">
        <f>SUM([1]Case!H657:H663)</f>
        <v>439180</v>
      </c>
      <c r="J95" s="41"/>
      <c r="K95" s="41"/>
      <c r="L95" s="41">
        <v>9605</v>
      </c>
      <c r="M95" s="41">
        <v>22228</v>
      </c>
      <c r="N95" s="41">
        <v>22544</v>
      </c>
      <c r="O95" s="41">
        <v>23027</v>
      </c>
      <c r="P95" s="41">
        <v>23140</v>
      </c>
      <c r="Q95" s="41">
        <v>22474</v>
      </c>
      <c r="R95" s="41">
        <v>21448</v>
      </c>
      <c r="S95" s="41">
        <v>18664</v>
      </c>
      <c r="T95" s="41">
        <v>16734</v>
      </c>
      <c r="U95" s="41">
        <v>14420</v>
      </c>
      <c r="V95" s="41">
        <v>15010</v>
      </c>
      <c r="W95" s="41">
        <v>12486</v>
      </c>
      <c r="X95" s="41">
        <v>7442</v>
      </c>
      <c r="Y95" s="41">
        <v>3782</v>
      </c>
      <c r="Z95" s="41">
        <v>2422</v>
      </c>
      <c r="AA95" s="41">
        <v>1461</v>
      </c>
      <c r="AB95" s="41">
        <v>2654</v>
      </c>
      <c r="AD95" s="41"/>
      <c r="AE95" s="41">
        <v>9119</v>
      </c>
      <c r="AF95" s="41">
        <v>19951</v>
      </c>
      <c r="AG95" s="41">
        <v>20637</v>
      </c>
      <c r="AH95" s="41">
        <v>23388</v>
      </c>
      <c r="AI95" s="41">
        <v>23544</v>
      </c>
      <c r="AJ95" s="41">
        <v>22737</v>
      </c>
      <c r="AK95" s="41">
        <v>22302</v>
      </c>
      <c r="AL95" s="41">
        <v>20305</v>
      </c>
      <c r="AM95" s="41">
        <v>19031</v>
      </c>
      <c r="AN95" s="41">
        <v>16240</v>
      </c>
      <c r="AO95" s="41">
        <v>14845</v>
      </c>
      <c r="AP95" s="41">
        <v>11176</v>
      </c>
      <c r="AQ95" s="41">
        <v>7116</v>
      </c>
      <c r="AR95" s="41">
        <v>3722</v>
      </c>
      <c r="AS95" s="41">
        <v>2378</v>
      </c>
      <c r="AT95" s="41">
        <v>1563</v>
      </c>
      <c r="AU95" s="41">
        <v>4363</v>
      </c>
      <c r="AV95" s="39"/>
    </row>
    <row r="96" spans="1:48" ht="17">
      <c r="A96" s="41"/>
      <c r="B96" s="41">
        <v>3</v>
      </c>
      <c r="C96" s="41">
        <v>34241</v>
      </c>
      <c r="D96" s="41">
        <v>146704</v>
      </c>
      <c r="E96" s="41">
        <v>227763</v>
      </c>
      <c r="F96" s="41">
        <v>223441</v>
      </c>
      <c r="G96" s="41">
        <v>39902</v>
      </c>
      <c r="H96" s="41">
        <v>9843</v>
      </c>
      <c r="I96" s="41">
        <f>SUM([1]Case!H664:H670)</f>
        <v>681894</v>
      </c>
      <c r="J96" s="41"/>
      <c r="K96" s="41"/>
      <c r="L96" s="41">
        <v>20949</v>
      </c>
      <c r="M96" s="41">
        <v>48427</v>
      </c>
      <c r="N96" s="41">
        <v>44532</v>
      </c>
      <c r="O96" s="41">
        <v>32319</v>
      </c>
      <c r="P96" s="41">
        <v>29253</v>
      </c>
      <c r="Q96" s="41">
        <v>30351</v>
      </c>
      <c r="R96" s="41">
        <v>32967</v>
      </c>
      <c r="S96" s="41">
        <v>32114</v>
      </c>
      <c r="T96" s="41">
        <v>28819</v>
      </c>
      <c r="U96" s="41">
        <v>23136</v>
      </c>
      <c r="V96" s="41">
        <v>22146</v>
      </c>
      <c r="W96" s="41">
        <v>18514</v>
      </c>
      <c r="X96" s="41">
        <v>11645</v>
      </c>
      <c r="Y96" s="41">
        <v>5728</v>
      </c>
      <c r="Z96" s="41">
        <v>3690</v>
      </c>
      <c r="AA96" s="41">
        <v>2350</v>
      </c>
      <c r="AB96" s="41">
        <v>4285</v>
      </c>
      <c r="AD96" s="41"/>
      <c r="AE96" s="41">
        <v>19390</v>
      </c>
      <c r="AF96" s="41">
        <v>43836</v>
      </c>
      <c r="AG96" s="41">
        <v>38594</v>
      </c>
      <c r="AH96" s="41">
        <v>31068</v>
      </c>
      <c r="AI96" s="41">
        <v>30335</v>
      </c>
      <c r="AJ96" s="41">
        <v>32244</v>
      </c>
      <c r="AK96" s="41">
        <v>37181</v>
      </c>
      <c r="AL96" s="41">
        <v>38084</v>
      </c>
      <c r="AM96" s="41">
        <v>33289</v>
      </c>
      <c r="AN96" s="41">
        <v>24602</v>
      </c>
      <c r="AO96" s="41">
        <v>21247</v>
      </c>
      <c r="AP96" s="41">
        <v>17330</v>
      </c>
      <c r="AQ96" s="41">
        <v>11153</v>
      </c>
      <c r="AR96" s="41">
        <v>5714</v>
      </c>
      <c r="AS96" s="41">
        <v>3488</v>
      </c>
      <c r="AT96" s="41">
        <v>2354</v>
      </c>
      <c r="AU96" s="41">
        <v>7163</v>
      </c>
      <c r="AV96" s="39"/>
    </row>
    <row r="97" spans="1:48" ht="17">
      <c r="A97" s="41"/>
      <c r="B97" s="41">
        <v>4</v>
      </c>
      <c r="C97" s="41">
        <v>49152</v>
      </c>
      <c r="D97" s="41">
        <v>238687</v>
      </c>
      <c r="E97" s="41">
        <v>314061</v>
      </c>
      <c r="F97" s="41">
        <v>343789</v>
      </c>
      <c r="G97" s="41">
        <v>60331</v>
      </c>
      <c r="H97" s="41">
        <v>14922</v>
      </c>
      <c r="I97" s="41">
        <f>SUM([1]Case!H671:H677)</f>
        <v>1020942</v>
      </c>
      <c r="J97" s="41"/>
      <c r="K97" s="41"/>
      <c r="L97" s="41">
        <v>26076</v>
      </c>
      <c r="M97" s="41">
        <v>67835</v>
      </c>
      <c r="N97" s="41">
        <v>68429</v>
      </c>
      <c r="O97" s="41">
        <v>43397</v>
      </c>
      <c r="P97" s="41">
        <v>36132</v>
      </c>
      <c r="Q97" s="41">
        <v>36747</v>
      </c>
      <c r="R97" s="41">
        <v>43934</v>
      </c>
      <c r="S97" s="41">
        <v>46314</v>
      </c>
      <c r="T97" s="41">
        <v>43295</v>
      </c>
      <c r="U97" s="41">
        <v>33180</v>
      </c>
      <c r="V97" s="41">
        <v>30466</v>
      </c>
      <c r="W97" s="41">
        <v>25619</v>
      </c>
      <c r="X97" s="41">
        <v>16348</v>
      </c>
      <c r="Y97" s="41">
        <v>8002</v>
      </c>
      <c r="Z97" s="41">
        <v>5245</v>
      </c>
      <c r="AA97" s="41">
        <v>3387</v>
      </c>
      <c r="AB97" s="41">
        <v>6053</v>
      </c>
      <c r="AD97" s="41"/>
      <c r="AE97" s="41">
        <v>24360</v>
      </c>
      <c r="AF97" s="41">
        <v>61882</v>
      </c>
      <c r="AG97" s="41">
        <v>58909</v>
      </c>
      <c r="AH97" s="41">
        <v>42480</v>
      </c>
      <c r="AI97" s="41">
        <v>38132</v>
      </c>
      <c r="AJ97" s="41">
        <v>41038</v>
      </c>
      <c r="AK97" s="41">
        <v>52563</v>
      </c>
      <c r="AL97" s="41">
        <v>57483</v>
      </c>
      <c r="AM97" s="41">
        <v>51692</v>
      </c>
      <c r="AN97" s="41">
        <v>35431</v>
      </c>
      <c r="AO97" s="41">
        <v>29357</v>
      </c>
      <c r="AP97" s="41">
        <v>24503</v>
      </c>
      <c r="AQ97" s="41">
        <v>16598</v>
      </c>
      <c r="AR97" s="41">
        <v>8223</v>
      </c>
      <c r="AS97" s="41">
        <v>5098</v>
      </c>
      <c r="AT97" s="41">
        <v>3454</v>
      </c>
      <c r="AU97" s="41">
        <v>10374</v>
      </c>
      <c r="AV97" s="39"/>
    </row>
    <row r="98" spans="1:48" ht="17">
      <c r="A98" s="41"/>
      <c r="B98" s="41">
        <v>5</v>
      </c>
      <c r="C98" s="41">
        <v>52870</v>
      </c>
      <c r="D98" s="41">
        <v>284694</v>
      </c>
      <c r="E98" s="41">
        <v>379533</v>
      </c>
      <c r="F98" s="41">
        <v>448203</v>
      </c>
      <c r="G98" s="41">
        <v>81657</v>
      </c>
      <c r="H98" s="41">
        <v>21998</v>
      </c>
      <c r="I98" s="41">
        <f>SUM([1]Case!H678:H684)</f>
        <v>1268955</v>
      </c>
      <c r="J98" s="41"/>
      <c r="K98" s="41"/>
      <c r="L98" s="41">
        <v>26245</v>
      </c>
      <c r="M98" s="41">
        <v>72803</v>
      </c>
      <c r="N98" s="41">
        <v>75779</v>
      </c>
      <c r="O98" s="41">
        <v>49562</v>
      </c>
      <c r="P98" s="41">
        <v>40808</v>
      </c>
      <c r="Q98" s="41">
        <v>41622</v>
      </c>
      <c r="R98" s="41">
        <v>50006</v>
      </c>
      <c r="S98" s="41">
        <v>54563</v>
      </c>
      <c r="T98" s="41">
        <v>51737</v>
      </c>
      <c r="U98" s="41">
        <v>39740</v>
      </c>
      <c r="V98" s="41">
        <v>36526</v>
      </c>
      <c r="W98" s="41">
        <v>31212</v>
      </c>
      <c r="X98" s="41">
        <v>20552</v>
      </c>
      <c r="Y98" s="41">
        <v>10347</v>
      </c>
      <c r="Z98" s="41">
        <v>6804</v>
      </c>
      <c r="AA98" s="41">
        <v>4437</v>
      </c>
      <c r="AB98" s="41">
        <v>8475</v>
      </c>
      <c r="AD98" s="41"/>
      <c r="AE98" s="41">
        <v>24697</v>
      </c>
      <c r="AF98" s="41">
        <v>65792</v>
      </c>
      <c r="AG98" s="41">
        <v>66239</v>
      </c>
      <c r="AH98" s="41">
        <v>49578</v>
      </c>
      <c r="AI98" s="41">
        <v>43395</v>
      </c>
      <c r="AJ98" s="41">
        <v>46644</v>
      </c>
      <c r="AK98" s="41">
        <v>60397</v>
      </c>
      <c r="AL98" s="41">
        <v>69059</v>
      </c>
      <c r="AM98" s="41">
        <v>62068</v>
      </c>
      <c r="AN98" s="41">
        <v>43426</v>
      </c>
      <c r="AO98" s="41">
        <v>36332</v>
      </c>
      <c r="AP98" s="41">
        <v>31064</v>
      </c>
      <c r="AQ98" s="41">
        <v>21124</v>
      </c>
      <c r="AR98" s="41">
        <v>10796</v>
      </c>
      <c r="AS98" s="41">
        <v>6893</v>
      </c>
      <c r="AT98" s="41">
        <v>4541</v>
      </c>
      <c r="AU98" s="41">
        <v>14823</v>
      </c>
      <c r="AV98" s="39"/>
    </row>
    <row r="99" spans="1:48" ht="17">
      <c r="A99" s="41"/>
      <c r="B99" s="41">
        <v>6</v>
      </c>
      <c r="C99" s="41">
        <v>53310</v>
      </c>
      <c r="D99" s="41">
        <v>273567</v>
      </c>
      <c r="E99" s="41">
        <v>396065</v>
      </c>
      <c r="F99" s="41">
        <v>478696</v>
      </c>
      <c r="G99" s="41">
        <v>98152</v>
      </c>
      <c r="H99" s="41">
        <v>29003</v>
      </c>
      <c r="I99" s="41">
        <f>SUM([1]Case!H685:H691)</f>
        <v>1328793</v>
      </c>
      <c r="J99" s="41"/>
      <c r="K99" s="41"/>
      <c r="L99" s="41">
        <v>26677</v>
      </c>
      <c r="M99" s="41">
        <v>66381</v>
      </c>
      <c r="N99" s="41">
        <v>68734</v>
      </c>
      <c r="O99" s="41">
        <v>49101</v>
      </c>
      <c r="P99" s="41">
        <v>41763</v>
      </c>
      <c r="Q99" s="41">
        <v>42187</v>
      </c>
      <c r="R99" s="41">
        <v>51260</v>
      </c>
      <c r="S99" s="41">
        <v>54636</v>
      </c>
      <c r="T99" s="41">
        <v>51640</v>
      </c>
      <c r="U99" s="41">
        <v>40294</v>
      </c>
      <c r="V99" s="41">
        <v>38104</v>
      </c>
      <c r="W99" s="41">
        <v>33945</v>
      </c>
      <c r="X99" s="41">
        <v>22600</v>
      </c>
      <c r="Y99" s="41">
        <v>11915</v>
      </c>
      <c r="Z99" s="41">
        <v>8148</v>
      </c>
      <c r="AA99" s="41">
        <v>5231</v>
      </c>
      <c r="AB99" s="41">
        <v>10713</v>
      </c>
      <c r="AD99" s="41"/>
      <c r="AE99" s="41">
        <v>24838</v>
      </c>
      <c r="AF99" s="41">
        <v>61913</v>
      </c>
      <c r="AG99" s="41">
        <v>62398</v>
      </c>
      <c r="AH99" s="41">
        <v>49409</v>
      </c>
      <c r="AI99" s="41">
        <v>44478</v>
      </c>
      <c r="AJ99" s="41">
        <v>47799</v>
      </c>
      <c r="AK99" s="41">
        <v>60425</v>
      </c>
      <c r="AL99" s="41">
        <v>68294</v>
      </c>
      <c r="AM99" s="41">
        <v>62068</v>
      </c>
      <c r="AN99" s="41">
        <v>44301</v>
      </c>
      <c r="AO99" s="41">
        <v>39674</v>
      </c>
      <c r="AP99" s="41">
        <v>34890</v>
      </c>
      <c r="AQ99" s="41">
        <v>24491</v>
      </c>
      <c r="AR99" s="41">
        <v>12530</v>
      </c>
      <c r="AS99" s="41">
        <v>8097</v>
      </c>
      <c r="AT99" s="41">
        <v>5591</v>
      </c>
      <c r="AU99" s="41">
        <v>18823</v>
      </c>
      <c r="AV99" s="39"/>
    </row>
    <row r="100" spans="1:48" ht="17">
      <c r="A100" s="41"/>
      <c r="B100" s="41">
        <v>7</v>
      </c>
      <c r="C100" s="41">
        <v>49595</v>
      </c>
      <c r="D100" s="41">
        <v>227614</v>
      </c>
      <c r="E100" s="41">
        <v>368906</v>
      </c>
      <c r="F100" s="41">
        <v>445067</v>
      </c>
      <c r="G100" s="41">
        <v>101242</v>
      </c>
      <c r="H100" s="41">
        <v>31936</v>
      </c>
      <c r="I100" s="41">
        <f>SUM([1]Case!H692:H698)</f>
        <v>1224360</v>
      </c>
      <c r="J100" s="41"/>
      <c r="K100" s="41"/>
      <c r="L100" s="41">
        <v>24108</v>
      </c>
      <c r="M100" s="41">
        <v>55376</v>
      </c>
      <c r="N100" s="41">
        <v>54419</v>
      </c>
      <c r="O100" s="41">
        <v>42579</v>
      </c>
      <c r="P100" s="41">
        <v>40280</v>
      </c>
      <c r="Q100" s="41">
        <v>40563</v>
      </c>
      <c r="R100" s="41">
        <v>47408</v>
      </c>
      <c r="S100" s="41">
        <v>49412</v>
      </c>
      <c r="T100" s="41">
        <v>45926</v>
      </c>
      <c r="U100" s="41">
        <v>36332</v>
      </c>
      <c r="V100" s="41">
        <v>36284</v>
      </c>
      <c r="W100" s="41">
        <v>33466</v>
      </c>
      <c r="X100" s="41">
        <v>22802</v>
      </c>
      <c r="Y100" s="41">
        <v>12253</v>
      </c>
      <c r="Z100" s="41">
        <v>8381</v>
      </c>
      <c r="AA100" s="41">
        <v>5557</v>
      </c>
      <c r="AB100" s="41">
        <v>11147</v>
      </c>
      <c r="AD100" s="41"/>
      <c r="AE100" s="41">
        <v>22737</v>
      </c>
      <c r="AF100" s="41">
        <v>51436</v>
      </c>
      <c r="AG100" s="41">
        <v>50227</v>
      </c>
      <c r="AH100" s="41">
        <v>43101</v>
      </c>
      <c r="AI100" s="41">
        <v>42829</v>
      </c>
      <c r="AJ100" s="41">
        <v>44831</v>
      </c>
      <c r="AK100" s="41">
        <v>55934</v>
      </c>
      <c r="AL100" s="41">
        <v>61048</v>
      </c>
      <c r="AM100" s="41">
        <v>54895</v>
      </c>
      <c r="AN100" s="41">
        <v>40534</v>
      </c>
      <c r="AO100" s="41">
        <v>38439</v>
      </c>
      <c r="AP100" s="41">
        <v>34705</v>
      </c>
      <c r="AQ100" s="41">
        <v>24495</v>
      </c>
      <c r="AR100" s="41">
        <v>12468</v>
      </c>
      <c r="AS100" s="41">
        <v>8475</v>
      </c>
      <c r="AT100" s="41">
        <v>5892</v>
      </c>
      <c r="AU100" s="41">
        <v>20245</v>
      </c>
      <c r="AV100" s="39"/>
    </row>
    <row r="101" spans="1:48" ht="17">
      <c r="A101" s="41"/>
      <c r="B101" s="41">
        <v>8</v>
      </c>
      <c r="C101" s="41">
        <v>46103</v>
      </c>
      <c r="D101" s="41">
        <v>189265</v>
      </c>
      <c r="E101" s="41">
        <v>341921</v>
      </c>
      <c r="F101" s="41">
        <v>414785</v>
      </c>
      <c r="G101" s="41">
        <v>103390</v>
      </c>
      <c r="H101" s="41">
        <v>33396</v>
      </c>
      <c r="I101" s="41">
        <f>SUM([1]Case!H699:H705)</f>
        <v>1128860</v>
      </c>
      <c r="J101" s="41"/>
      <c r="K101" s="41"/>
      <c r="L101" s="41">
        <v>22939</v>
      </c>
      <c r="M101" s="41">
        <v>47290</v>
      </c>
      <c r="N101" s="41">
        <v>44161</v>
      </c>
      <c r="O101" s="41">
        <v>36447</v>
      </c>
      <c r="P101" s="41">
        <v>37052</v>
      </c>
      <c r="Q101" s="41">
        <v>37670</v>
      </c>
      <c r="R101" s="41">
        <v>44020</v>
      </c>
      <c r="S101" s="41">
        <v>45077</v>
      </c>
      <c r="T101" s="41">
        <v>41180</v>
      </c>
      <c r="U101" s="41">
        <v>32882</v>
      </c>
      <c r="V101" s="41">
        <v>34078</v>
      </c>
      <c r="W101" s="41">
        <v>32111</v>
      </c>
      <c r="X101" s="41">
        <v>22315</v>
      </c>
      <c r="Y101" s="41">
        <v>12346</v>
      </c>
      <c r="Z101" s="41">
        <v>8723</v>
      </c>
      <c r="AA101" s="41">
        <v>5936</v>
      </c>
      <c r="AB101" s="41">
        <v>11708</v>
      </c>
      <c r="AD101" s="41"/>
      <c r="AE101" s="41">
        <v>21789</v>
      </c>
      <c r="AF101" s="41">
        <v>43936</v>
      </c>
      <c r="AG101" s="41">
        <v>41561</v>
      </c>
      <c r="AH101" s="41">
        <v>37992</v>
      </c>
      <c r="AI101" s="41">
        <v>40715</v>
      </c>
      <c r="AJ101" s="41">
        <v>42152</v>
      </c>
      <c r="AK101" s="41">
        <v>51725</v>
      </c>
      <c r="AL101" s="41">
        <v>55308</v>
      </c>
      <c r="AM101" s="41">
        <v>49001</v>
      </c>
      <c r="AN101" s="41">
        <v>37019</v>
      </c>
      <c r="AO101" s="41">
        <v>37119</v>
      </c>
      <c r="AP101" s="41">
        <v>34795</v>
      </c>
      <c r="AQ101" s="41">
        <v>24646</v>
      </c>
      <c r="AR101" s="41">
        <v>12714</v>
      </c>
      <c r="AS101" s="41">
        <v>8658</v>
      </c>
      <c r="AT101" s="41">
        <v>6230</v>
      </c>
      <c r="AU101" s="41">
        <v>21471</v>
      </c>
      <c r="AV101" s="39"/>
    </row>
    <row r="102" spans="1:48" ht="17">
      <c r="A102" s="41"/>
      <c r="B102" s="41">
        <v>9</v>
      </c>
      <c r="C102" s="41">
        <v>44348</v>
      </c>
      <c r="D102" s="41">
        <v>161521</v>
      </c>
      <c r="E102" s="41">
        <v>351717</v>
      </c>
      <c r="F102" s="41">
        <v>402045</v>
      </c>
      <c r="G102" s="41">
        <v>104598</v>
      </c>
      <c r="H102" s="41">
        <v>33299</v>
      </c>
      <c r="I102" s="41">
        <f>SUM([1]Case!H706:H712)</f>
        <v>1097528</v>
      </c>
      <c r="J102" s="41"/>
      <c r="K102" s="41"/>
      <c r="L102" s="41">
        <v>21983</v>
      </c>
      <c r="M102" s="41">
        <v>41988</v>
      </c>
      <c r="N102" s="41">
        <v>38038</v>
      </c>
      <c r="O102" s="41">
        <v>38222</v>
      </c>
      <c r="P102" s="41">
        <v>44376</v>
      </c>
      <c r="Q102" s="41">
        <v>44011</v>
      </c>
      <c r="R102" s="41">
        <v>47607</v>
      </c>
      <c r="S102" s="41">
        <v>45643</v>
      </c>
      <c r="T102" s="41">
        <v>40742</v>
      </c>
      <c r="U102" s="41">
        <v>33233</v>
      </c>
      <c r="V102" s="41">
        <v>36514</v>
      </c>
      <c r="W102" s="41">
        <v>34346</v>
      </c>
      <c r="X102" s="41">
        <v>23694</v>
      </c>
      <c r="Y102" s="41">
        <v>13243</v>
      </c>
      <c r="Z102" s="41">
        <v>9481</v>
      </c>
      <c r="AA102" s="41">
        <v>6246</v>
      </c>
      <c r="AB102" s="41">
        <v>11979</v>
      </c>
      <c r="AD102" s="41"/>
      <c r="AE102" s="41">
        <v>20897</v>
      </c>
      <c r="AF102" s="41">
        <v>40426</v>
      </c>
      <c r="AG102" s="41">
        <v>37052</v>
      </c>
      <c r="AH102" s="41">
        <v>42258</v>
      </c>
      <c r="AI102" s="41">
        <v>50211</v>
      </c>
      <c r="AJ102" s="41">
        <v>49545</v>
      </c>
      <c r="AK102" s="41">
        <v>54722</v>
      </c>
      <c r="AL102" s="41">
        <v>54810</v>
      </c>
      <c r="AM102" s="41">
        <v>48692</v>
      </c>
      <c r="AN102" s="41">
        <v>38556</v>
      </c>
      <c r="AO102" s="41">
        <v>40437</v>
      </c>
      <c r="AP102" s="41">
        <v>37163</v>
      </c>
      <c r="AQ102" s="41">
        <v>26111</v>
      </c>
      <c r="AR102" s="41">
        <v>13561</v>
      </c>
      <c r="AS102" s="41">
        <v>9301</v>
      </c>
      <c r="AT102" s="41">
        <v>6365</v>
      </c>
      <c r="AU102" s="41">
        <v>21216</v>
      </c>
      <c r="AV102" s="39"/>
    </row>
    <row r="103" spans="1:48" ht="17">
      <c r="A103" s="41"/>
      <c r="B103" s="41">
        <v>10</v>
      </c>
      <c r="C103" s="41">
        <v>45272</v>
      </c>
      <c r="D103" s="41">
        <v>185863</v>
      </c>
      <c r="E103" s="41">
        <v>442137</v>
      </c>
      <c r="F103" s="41">
        <v>475401</v>
      </c>
      <c r="G103" s="41">
        <v>131835</v>
      </c>
      <c r="H103" s="41">
        <v>37972</v>
      </c>
      <c r="I103" s="41">
        <f>SUM([1]Case!H713:H719)</f>
        <v>1318480</v>
      </c>
      <c r="J103" s="41"/>
      <c r="K103" s="41"/>
      <c r="L103" s="41">
        <v>23830</v>
      </c>
      <c r="M103" s="41">
        <v>49149</v>
      </c>
      <c r="N103" s="41">
        <v>50263</v>
      </c>
      <c r="O103" s="41">
        <v>55126</v>
      </c>
      <c r="P103" s="41">
        <v>58554</v>
      </c>
      <c r="Q103" s="41">
        <v>55029</v>
      </c>
      <c r="R103" s="41">
        <v>57767</v>
      </c>
      <c r="S103" s="41">
        <v>53617</v>
      </c>
      <c r="T103" s="41">
        <v>49091</v>
      </c>
      <c r="U103" s="41">
        <v>41353</v>
      </c>
      <c r="V103" s="41">
        <v>47449</v>
      </c>
      <c r="W103" s="41">
        <v>45366</v>
      </c>
      <c r="X103" s="41">
        <v>31740</v>
      </c>
      <c r="Y103" s="41">
        <v>17702</v>
      </c>
      <c r="Z103" s="41">
        <v>12912</v>
      </c>
      <c r="AA103" s="41">
        <v>8594</v>
      </c>
      <c r="AB103" s="41">
        <v>15796</v>
      </c>
      <c r="AD103" s="41"/>
      <c r="AE103" s="41">
        <v>22798</v>
      </c>
      <c r="AF103" s="41">
        <v>47236</v>
      </c>
      <c r="AG103" s="41">
        <v>48570</v>
      </c>
      <c r="AH103" s="41">
        <v>58695</v>
      </c>
      <c r="AI103" s="41">
        <v>62342</v>
      </c>
      <c r="AJ103" s="41">
        <v>58253</v>
      </c>
      <c r="AK103" s="41">
        <v>62620</v>
      </c>
      <c r="AL103" s="41">
        <v>62291</v>
      </c>
      <c r="AM103" s="41">
        <v>58394</v>
      </c>
      <c r="AN103" s="41">
        <v>48254</v>
      </c>
      <c r="AO103" s="41">
        <v>52330</v>
      </c>
      <c r="AP103" s="41">
        <v>48485</v>
      </c>
      <c r="AQ103" s="41">
        <v>33754</v>
      </c>
      <c r="AR103" s="41">
        <v>18112</v>
      </c>
      <c r="AS103" s="41">
        <v>12876</v>
      </c>
      <c r="AT103" s="41">
        <v>8789</v>
      </c>
      <c r="AU103" s="41">
        <v>25543</v>
      </c>
      <c r="AV103" s="39"/>
    </row>
    <row r="104" spans="1:48" ht="17">
      <c r="A104" s="41"/>
      <c r="B104" s="41">
        <v>11</v>
      </c>
      <c r="C104" s="41">
        <v>50077</v>
      </c>
      <c r="D104" s="41">
        <v>212623</v>
      </c>
      <c r="E104" s="41">
        <v>497086</v>
      </c>
      <c r="F104" s="41">
        <v>571525</v>
      </c>
      <c r="G104" s="41">
        <v>172725</v>
      </c>
      <c r="H104" s="41">
        <v>47966</v>
      </c>
      <c r="I104" s="41">
        <f>SUM([1]Case!H720:H726)</f>
        <v>1552002</v>
      </c>
      <c r="J104" s="41"/>
      <c r="K104" s="41"/>
      <c r="L104" s="41">
        <v>25547</v>
      </c>
      <c r="M104" s="41">
        <v>52436</v>
      </c>
      <c r="N104" s="41">
        <v>57774</v>
      </c>
      <c r="O104" s="41">
        <v>56640</v>
      </c>
      <c r="P104" s="41">
        <v>59790</v>
      </c>
      <c r="Q104" s="41">
        <v>59607</v>
      </c>
      <c r="R104" s="41">
        <v>64024</v>
      </c>
      <c r="S104" s="41">
        <v>59890</v>
      </c>
      <c r="T104" s="41">
        <v>55345</v>
      </c>
      <c r="U104" s="41">
        <v>47368</v>
      </c>
      <c r="V104" s="41">
        <v>55709</v>
      </c>
      <c r="W104" s="41">
        <v>54941</v>
      </c>
      <c r="X104" s="41">
        <v>38962</v>
      </c>
      <c r="Y104" s="41">
        <v>21753</v>
      </c>
      <c r="Z104" s="41">
        <v>16047</v>
      </c>
      <c r="AA104" s="41">
        <v>10772</v>
      </c>
      <c r="AB104" s="41">
        <v>19176</v>
      </c>
      <c r="AD104" s="41"/>
      <c r="AE104" s="41">
        <v>24240</v>
      </c>
      <c r="AF104" s="41">
        <v>48899</v>
      </c>
      <c r="AG104" s="41">
        <v>54786</v>
      </c>
      <c r="AH104" s="41">
        <v>58497</v>
      </c>
      <c r="AI104" s="41">
        <v>64144</v>
      </c>
      <c r="AJ104" s="41">
        <v>62688</v>
      </c>
      <c r="AK104" s="41">
        <v>68667</v>
      </c>
      <c r="AL104" s="41">
        <v>68998</v>
      </c>
      <c r="AM104" s="41">
        <v>65210</v>
      </c>
      <c r="AN104" s="41">
        <v>55578</v>
      </c>
      <c r="AO104" s="41">
        <v>61747</v>
      </c>
      <c r="AP104" s="41">
        <v>58631</v>
      </c>
      <c r="AQ104" s="41">
        <v>40642</v>
      </c>
      <c r="AR104" s="41">
        <v>22654</v>
      </c>
      <c r="AS104" s="41">
        <v>16329</v>
      </c>
      <c r="AT104" s="41">
        <v>11462</v>
      </c>
      <c r="AU104" s="41">
        <v>30293</v>
      </c>
      <c r="AV104" s="39"/>
    </row>
    <row r="105" spans="1:48" ht="17">
      <c r="A105" s="41"/>
      <c r="B105" s="41">
        <v>12</v>
      </c>
      <c r="C105" s="41">
        <v>52190</v>
      </c>
      <c r="D105" s="41">
        <v>220547</v>
      </c>
      <c r="E105" s="41">
        <v>480787</v>
      </c>
      <c r="F105" s="41">
        <v>600890</v>
      </c>
      <c r="G105" s="41">
        <v>189418</v>
      </c>
      <c r="H105" s="41">
        <v>51598</v>
      </c>
      <c r="I105" s="41">
        <f>SUM([1]Case!H727:H733)</f>
        <v>1595430</v>
      </c>
      <c r="J105" s="41"/>
      <c r="K105" s="41"/>
      <c r="L105" s="41">
        <v>26202</v>
      </c>
      <c r="M105" s="41">
        <v>53117</v>
      </c>
      <c r="N105" s="41">
        <v>57560</v>
      </c>
      <c r="O105" s="41">
        <v>53338</v>
      </c>
      <c r="P105" s="41">
        <v>54838</v>
      </c>
      <c r="Q105" s="41">
        <v>56082</v>
      </c>
      <c r="R105" s="41">
        <v>63275</v>
      </c>
      <c r="S105" s="41">
        <v>60452</v>
      </c>
      <c r="T105" s="41">
        <v>56275</v>
      </c>
      <c r="U105" s="41">
        <v>48724</v>
      </c>
      <c r="V105" s="41">
        <v>56561</v>
      </c>
      <c r="W105" s="41">
        <v>56140</v>
      </c>
      <c r="X105" s="41">
        <v>40537</v>
      </c>
      <c r="Y105" s="41">
        <v>23069</v>
      </c>
      <c r="Z105" s="41">
        <v>17163</v>
      </c>
      <c r="AA105" s="41">
        <v>11713</v>
      </c>
      <c r="AB105" s="41">
        <v>20097</v>
      </c>
      <c r="AD105" s="41"/>
      <c r="AE105" s="41">
        <v>24677</v>
      </c>
      <c r="AF105" s="41">
        <v>50521</v>
      </c>
      <c r="AG105" s="41">
        <v>55309</v>
      </c>
      <c r="AH105" s="41">
        <v>55118</v>
      </c>
      <c r="AI105" s="41">
        <v>58500</v>
      </c>
      <c r="AJ105" s="41">
        <v>60239</v>
      </c>
      <c r="AK105" s="41">
        <v>68460</v>
      </c>
      <c r="AL105" s="41">
        <v>70250</v>
      </c>
      <c r="AM105" s="41">
        <v>66916</v>
      </c>
      <c r="AN105" s="41">
        <v>56566</v>
      </c>
      <c r="AO105" s="41">
        <v>62646</v>
      </c>
      <c r="AP105" s="41">
        <v>60750</v>
      </c>
      <c r="AQ105" s="41">
        <v>43381</v>
      </c>
      <c r="AR105" s="41">
        <v>24012</v>
      </c>
      <c r="AS105" s="41">
        <v>17573</v>
      </c>
      <c r="AT105" s="41">
        <v>12250</v>
      </c>
      <c r="AU105" s="41">
        <v>30798</v>
      </c>
      <c r="AV105" s="39"/>
    </row>
    <row r="106" spans="1:48" ht="17">
      <c r="A106" s="41"/>
      <c r="B106" s="41">
        <v>13</v>
      </c>
      <c r="C106" s="41">
        <v>43109</v>
      </c>
      <c r="D106" s="41">
        <v>183751</v>
      </c>
      <c r="E106" s="41">
        <v>415311</v>
      </c>
      <c r="F106" s="41">
        <v>535697</v>
      </c>
      <c r="G106" s="41">
        <v>177252</v>
      </c>
      <c r="H106" s="41">
        <v>47425</v>
      </c>
      <c r="I106" s="41">
        <f>SUM([1]Case!H734:H740)</f>
        <v>1402545</v>
      </c>
      <c r="J106" s="41"/>
      <c r="K106" s="41"/>
      <c r="L106" s="41">
        <v>19859</v>
      </c>
      <c r="M106" s="41">
        <v>39175</v>
      </c>
      <c r="N106" s="41">
        <v>44995</v>
      </c>
      <c r="O106" s="41">
        <v>42629</v>
      </c>
      <c r="P106" s="41">
        <v>43368</v>
      </c>
      <c r="Q106" s="41">
        <v>46008</v>
      </c>
      <c r="R106" s="41">
        <v>51909</v>
      </c>
      <c r="S106" s="41">
        <v>49249</v>
      </c>
      <c r="T106" s="41">
        <v>46084</v>
      </c>
      <c r="U106" s="41">
        <v>39798</v>
      </c>
      <c r="V106" s="41">
        <v>47278</v>
      </c>
      <c r="W106" s="41">
        <v>47513</v>
      </c>
      <c r="X106" s="41">
        <v>34357</v>
      </c>
      <c r="Y106" s="41">
        <v>19901</v>
      </c>
      <c r="Z106" s="41">
        <v>14884</v>
      </c>
      <c r="AA106" s="41">
        <v>10111</v>
      </c>
      <c r="AB106" s="41">
        <v>17186</v>
      </c>
      <c r="AD106" s="41"/>
      <c r="AE106" s="41">
        <v>18665</v>
      </c>
      <c r="AF106" s="41">
        <v>37165</v>
      </c>
      <c r="AG106" s="41">
        <v>42984</v>
      </c>
      <c r="AH106" s="41">
        <v>43930</v>
      </c>
      <c r="AI106" s="41">
        <v>46553</v>
      </c>
      <c r="AJ106" s="41">
        <v>48948</v>
      </c>
      <c r="AK106" s="41">
        <v>54995</v>
      </c>
      <c r="AL106" s="41">
        <v>55973</v>
      </c>
      <c r="AM106" s="41">
        <v>54656</v>
      </c>
      <c r="AN106" s="41">
        <v>46831</v>
      </c>
      <c r="AO106" s="41">
        <v>52907</v>
      </c>
      <c r="AP106" s="41">
        <v>51596</v>
      </c>
      <c r="AQ106" s="41">
        <v>37443</v>
      </c>
      <c r="AR106" s="41">
        <v>21167</v>
      </c>
      <c r="AS106" s="41">
        <v>15346</v>
      </c>
      <c r="AT106" s="41">
        <v>10531</v>
      </c>
      <c r="AU106" s="41">
        <v>26489</v>
      </c>
      <c r="AV106" s="39"/>
    </row>
    <row r="107" spans="1:48" ht="17">
      <c r="A107" s="41"/>
      <c r="B107" s="41">
        <v>14</v>
      </c>
      <c r="C107" s="41">
        <v>31605</v>
      </c>
      <c r="D107" s="41">
        <v>127603</v>
      </c>
      <c r="E107" s="41">
        <v>306329</v>
      </c>
      <c r="F107" s="41">
        <v>400011</v>
      </c>
      <c r="G107" s="41">
        <v>132330</v>
      </c>
      <c r="H107" s="41">
        <v>35051</v>
      </c>
      <c r="I107" s="41">
        <f>SUM([1]Case!H741:H747)</f>
        <v>1032929</v>
      </c>
      <c r="J107" s="41"/>
      <c r="K107" s="41"/>
      <c r="L107" s="41">
        <v>15009</v>
      </c>
      <c r="M107" s="41">
        <v>28634</v>
      </c>
      <c r="N107" s="41">
        <v>31371</v>
      </c>
      <c r="O107" s="41">
        <v>30585</v>
      </c>
      <c r="P107" s="41">
        <v>32994</v>
      </c>
      <c r="Q107" s="41">
        <v>34864</v>
      </c>
      <c r="R107" s="41">
        <v>40176</v>
      </c>
      <c r="S107" s="41">
        <v>38265</v>
      </c>
      <c r="T107" s="41">
        <v>35097</v>
      </c>
      <c r="U107" s="41">
        <v>30502</v>
      </c>
      <c r="V107" s="41">
        <v>36360</v>
      </c>
      <c r="W107" s="41">
        <v>36831</v>
      </c>
      <c r="X107" s="41">
        <v>26743</v>
      </c>
      <c r="Y107" s="41">
        <v>15222</v>
      </c>
      <c r="Z107" s="41">
        <v>11312</v>
      </c>
      <c r="AA107" s="41">
        <v>7668</v>
      </c>
      <c r="AB107" s="41">
        <v>13145</v>
      </c>
      <c r="AD107" s="41"/>
      <c r="AE107" s="41">
        <v>14561</v>
      </c>
      <c r="AF107" s="41">
        <v>27626</v>
      </c>
      <c r="AG107" s="41">
        <v>30728</v>
      </c>
      <c r="AH107" s="41">
        <v>32350</v>
      </c>
      <c r="AI107" s="41">
        <v>36117</v>
      </c>
      <c r="AJ107" s="41">
        <v>38247</v>
      </c>
      <c r="AK107" s="41">
        <v>43174</v>
      </c>
      <c r="AL107" s="41">
        <v>42846</v>
      </c>
      <c r="AM107" s="41">
        <v>40841</v>
      </c>
      <c r="AN107" s="41">
        <v>35238</v>
      </c>
      <c r="AO107" s="41">
        <v>41047</v>
      </c>
      <c r="AP107" s="41">
        <v>41084</v>
      </c>
      <c r="AQ107" s="41">
        <v>28917</v>
      </c>
      <c r="AR107" s="41">
        <v>16035</v>
      </c>
      <c r="AS107" s="41">
        <v>11465</v>
      </c>
      <c r="AT107" s="41">
        <v>7802</v>
      </c>
      <c r="AU107" s="41">
        <v>19885</v>
      </c>
      <c r="AV107" s="39"/>
    </row>
    <row r="108" spans="1:48" ht="17">
      <c r="A108" s="41"/>
      <c r="B108" s="41">
        <v>15</v>
      </c>
      <c r="C108" s="41">
        <v>24218</v>
      </c>
      <c r="D108" s="41">
        <v>82760</v>
      </c>
      <c r="E108" s="41">
        <v>237551</v>
      </c>
      <c r="F108" s="41">
        <v>307226</v>
      </c>
      <c r="G108" s="41">
        <v>105115</v>
      </c>
      <c r="H108" s="41">
        <v>27359</v>
      </c>
      <c r="I108" s="41">
        <f>SUM([1]Case!H748:H754)</f>
        <v>784229</v>
      </c>
      <c r="J108" s="41"/>
      <c r="K108" s="41"/>
      <c r="L108" s="41">
        <v>11628</v>
      </c>
      <c r="M108" s="41">
        <v>19574</v>
      </c>
      <c r="N108" s="41">
        <v>19493</v>
      </c>
      <c r="O108" s="41">
        <v>22362</v>
      </c>
      <c r="P108" s="41">
        <v>27544</v>
      </c>
      <c r="Q108" s="41">
        <v>29540</v>
      </c>
      <c r="R108" s="41">
        <v>32778</v>
      </c>
      <c r="S108" s="41">
        <v>30917</v>
      </c>
      <c r="T108" s="41">
        <v>27743</v>
      </c>
      <c r="U108" s="41">
        <v>24366</v>
      </c>
      <c r="V108" s="41">
        <v>29094</v>
      </c>
      <c r="W108" s="41">
        <v>30000</v>
      </c>
      <c r="X108" s="41">
        <v>22119</v>
      </c>
      <c r="Y108" s="41">
        <v>12733</v>
      </c>
      <c r="Z108" s="41">
        <v>9569</v>
      </c>
      <c r="AA108" s="41">
        <v>6522</v>
      </c>
      <c r="AB108" s="41">
        <v>10806</v>
      </c>
      <c r="AD108" s="41"/>
      <c r="AE108" s="41">
        <v>11244</v>
      </c>
      <c r="AF108" s="41">
        <v>18822</v>
      </c>
      <c r="AG108" s="41">
        <v>19406</v>
      </c>
      <c r="AH108" s="41">
        <v>25289</v>
      </c>
      <c r="AI108" s="41">
        <v>30949</v>
      </c>
      <c r="AJ108" s="41">
        <v>32354</v>
      </c>
      <c r="AK108" s="41">
        <v>35532</v>
      </c>
      <c r="AL108" s="41">
        <v>34618</v>
      </c>
      <c r="AM108" s="41">
        <v>32687</v>
      </c>
      <c r="AN108" s="41">
        <v>28491</v>
      </c>
      <c r="AO108" s="41">
        <v>33173</v>
      </c>
      <c r="AP108" s="41">
        <v>33555</v>
      </c>
      <c r="AQ108" s="41">
        <v>24066</v>
      </c>
      <c r="AR108" s="41">
        <v>13492</v>
      </c>
      <c r="AS108" s="41">
        <v>9537</v>
      </c>
      <c r="AT108" s="41">
        <v>6579</v>
      </c>
      <c r="AU108" s="41">
        <v>15815</v>
      </c>
      <c r="AV108" s="39"/>
    </row>
    <row r="109" spans="1:48" ht="17">
      <c r="A109" s="41"/>
      <c r="B109" s="41">
        <v>16</v>
      </c>
      <c r="C109" s="41">
        <v>18063</v>
      </c>
      <c r="D109" s="41">
        <v>65111</v>
      </c>
      <c r="E109" s="41">
        <v>238317</v>
      </c>
      <c r="F109" s="41">
        <v>312285</v>
      </c>
      <c r="G109" s="41">
        <v>105555</v>
      </c>
      <c r="H109" s="41">
        <v>25097</v>
      </c>
      <c r="I109" s="41">
        <f>SUM([1]Case!H755:H761)</f>
        <v>764428</v>
      </c>
      <c r="J109" s="41"/>
      <c r="K109" s="41"/>
      <c r="L109" s="41">
        <v>8419</v>
      </c>
      <c r="M109" s="41">
        <v>13873</v>
      </c>
      <c r="N109" s="41">
        <v>16207</v>
      </c>
      <c r="O109" s="41">
        <v>20228</v>
      </c>
      <c r="P109" s="41">
        <v>27704</v>
      </c>
      <c r="Q109" s="41">
        <v>29678</v>
      </c>
      <c r="R109" s="41">
        <v>31639</v>
      </c>
      <c r="S109" s="41">
        <v>28658</v>
      </c>
      <c r="T109" s="41">
        <v>26215</v>
      </c>
      <c r="U109" s="41">
        <v>23926</v>
      </c>
      <c r="V109" s="41">
        <v>29635</v>
      </c>
      <c r="W109" s="41">
        <v>30078</v>
      </c>
      <c r="X109" s="41">
        <v>21575</v>
      </c>
      <c r="Y109" s="41">
        <v>12370</v>
      </c>
      <c r="Z109" s="41">
        <v>8926</v>
      </c>
      <c r="AA109" s="41">
        <v>6171</v>
      </c>
      <c r="AB109" s="41">
        <v>10106</v>
      </c>
      <c r="AD109" s="41"/>
      <c r="AE109" s="41">
        <v>7894</v>
      </c>
      <c r="AF109" s="41">
        <v>13458</v>
      </c>
      <c r="AG109" s="41">
        <v>16384</v>
      </c>
      <c r="AH109" s="41">
        <v>22363</v>
      </c>
      <c r="AI109" s="41">
        <v>30926</v>
      </c>
      <c r="AJ109" s="41">
        <v>31749</v>
      </c>
      <c r="AK109" s="41">
        <v>32876</v>
      </c>
      <c r="AL109" s="41">
        <v>31135</v>
      </c>
      <c r="AM109" s="41">
        <v>30812</v>
      </c>
      <c r="AN109" s="41">
        <v>28822</v>
      </c>
      <c r="AO109" s="41">
        <v>33919</v>
      </c>
      <c r="AP109" s="41">
        <v>33440</v>
      </c>
      <c r="AQ109" s="41">
        <v>23419</v>
      </c>
      <c r="AR109" s="41">
        <v>13060</v>
      </c>
      <c r="AS109" s="41">
        <v>9360</v>
      </c>
      <c r="AT109" s="41">
        <v>6291</v>
      </c>
      <c r="AU109" s="41">
        <v>14139</v>
      </c>
      <c r="AV109" s="39"/>
    </row>
    <row r="110" spans="1:48" ht="17">
      <c r="A110" s="41"/>
      <c r="B110" s="41">
        <v>17</v>
      </c>
      <c r="C110" s="41">
        <v>14215</v>
      </c>
      <c r="D110" s="41">
        <v>64261</v>
      </c>
      <c r="E110" s="41">
        <v>207171</v>
      </c>
      <c r="F110" s="41">
        <v>256380</v>
      </c>
      <c r="G110" s="41">
        <v>91474</v>
      </c>
      <c r="H110" s="41">
        <v>23380</v>
      </c>
      <c r="I110" s="41">
        <f>SUM([1]Case!H762:H768)</f>
        <v>656881</v>
      </c>
      <c r="J110" s="41"/>
      <c r="K110" s="41"/>
      <c r="L110" s="41">
        <v>6772</v>
      </c>
      <c r="M110" s="41">
        <v>13066</v>
      </c>
      <c r="N110" s="41">
        <v>16650</v>
      </c>
      <c r="O110" s="41">
        <v>19178</v>
      </c>
      <c r="P110" s="41">
        <v>21609</v>
      </c>
      <c r="Q110" s="41">
        <v>23027</v>
      </c>
      <c r="R110" s="41">
        <v>24547</v>
      </c>
      <c r="S110" s="41">
        <v>21432</v>
      </c>
      <c r="T110" s="41">
        <v>20015</v>
      </c>
      <c r="U110" s="41">
        <v>18684</v>
      </c>
      <c r="V110" s="41">
        <v>23645</v>
      </c>
      <c r="W110" s="41">
        <v>24023</v>
      </c>
      <c r="X110" s="41">
        <v>17466</v>
      </c>
      <c r="Y110" s="41">
        <v>10066</v>
      </c>
      <c r="Z110" s="41">
        <v>7701</v>
      </c>
      <c r="AA110" s="41">
        <v>5154</v>
      </c>
      <c r="AB110" s="41">
        <v>8845</v>
      </c>
      <c r="AD110" s="41"/>
      <c r="AE110" s="41">
        <v>6319</v>
      </c>
      <c r="AF110" s="41">
        <v>12639</v>
      </c>
      <c r="AG110" s="41">
        <v>16766</v>
      </c>
      <c r="AH110" s="41">
        <v>20685</v>
      </c>
      <c r="AI110" s="41">
        <v>24798</v>
      </c>
      <c r="AJ110" s="41">
        <v>24622</v>
      </c>
      <c r="AK110" s="41">
        <v>25251</v>
      </c>
      <c r="AL110" s="41">
        <v>23226</v>
      </c>
      <c r="AM110" s="41">
        <v>23710</v>
      </c>
      <c r="AN110" s="41">
        <v>22463</v>
      </c>
      <c r="AO110" s="41">
        <v>27085</v>
      </c>
      <c r="AP110" s="41">
        <v>26314</v>
      </c>
      <c r="AQ110" s="41">
        <v>18928</v>
      </c>
      <c r="AR110" s="41">
        <v>10605</v>
      </c>
      <c r="AS110" s="41">
        <v>7886</v>
      </c>
      <c r="AT110" s="41">
        <v>5498</v>
      </c>
      <c r="AU110" s="41">
        <v>12508</v>
      </c>
      <c r="AV110" s="39"/>
    </row>
    <row r="111" spans="1:48" ht="17">
      <c r="A111" s="41"/>
      <c r="B111" s="41">
        <v>18</v>
      </c>
      <c r="C111" s="41">
        <v>12419</v>
      </c>
      <c r="D111" s="41">
        <v>52737</v>
      </c>
      <c r="E111" s="41">
        <v>143126</v>
      </c>
      <c r="F111" s="41">
        <v>195931</v>
      </c>
      <c r="G111" s="41">
        <v>68536</v>
      </c>
      <c r="H111" s="41">
        <v>16797</v>
      </c>
      <c r="I111" s="41">
        <f>SUM([1]Case!H769:H775)</f>
        <v>489546</v>
      </c>
      <c r="J111" s="41"/>
      <c r="K111" s="41"/>
      <c r="L111" s="41">
        <v>5890</v>
      </c>
      <c r="M111" s="41">
        <v>11460</v>
      </c>
      <c r="N111" s="41">
        <v>13899</v>
      </c>
      <c r="O111" s="41">
        <v>12742</v>
      </c>
      <c r="P111" s="41">
        <v>14682</v>
      </c>
      <c r="Q111" s="41">
        <v>17009</v>
      </c>
      <c r="R111" s="41">
        <v>19428</v>
      </c>
      <c r="S111" s="41">
        <v>17860</v>
      </c>
      <c r="T111" s="41">
        <v>16297</v>
      </c>
      <c r="U111" s="41">
        <v>14975</v>
      </c>
      <c r="V111" s="41">
        <v>18569</v>
      </c>
      <c r="W111" s="41">
        <v>19713</v>
      </c>
      <c r="X111" s="41">
        <v>13880</v>
      </c>
      <c r="Y111" s="41">
        <v>7749</v>
      </c>
      <c r="Z111" s="41">
        <v>6026</v>
      </c>
      <c r="AA111" s="41">
        <v>4002</v>
      </c>
      <c r="AB111" s="41">
        <v>6715</v>
      </c>
      <c r="AD111" s="41"/>
      <c r="AE111" s="41">
        <v>5654</v>
      </c>
      <c r="AF111" s="41">
        <v>11255</v>
      </c>
      <c r="AG111" s="41">
        <v>13683</v>
      </c>
      <c r="AH111" s="41">
        <v>13884</v>
      </c>
      <c r="AI111" s="41">
        <v>17666</v>
      </c>
      <c r="AJ111" s="41">
        <v>19532</v>
      </c>
      <c r="AK111" s="41">
        <v>21191</v>
      </c>
      <c r="AL111" s="41">
        <v>19979</v>
      </c>
      <c r="AM111" s="41">
        <v>20137</v>
      </c>
      <c r="AN111" s="41">
        <v>18240</v>
      </c>
      <c r="AO111" s="41">
        <v>21535</v>
      </c>
      <c r="AP111" s="41">
        <v>21477</v>
      </c>
      <c r="AQ111" s="41">
        <v>15263</v>
      </c>
      <c r="AR111" s="41">
        <v>8408</v>
      </c>
      <c r="AS111" s="41">
        <v>5973</v>
      </c>
      <c r="AT111" s="41">
        <v>4132</v>
      </c>
      <c r="AU111" s="41">
        <v>9163</v>
      </c>
      <c r="AV111" s="39"/>
    </row>
    <row r="112" spans="1:48" ht="17">
      <c r="A112" s="41"/>
      <c r="B112" s="41">
        <v>19</v>
      </c>
      <c r="C112" s="41">
        <v>10306</v>
      </c>
      <c r="D112" s="41">
        <v>49554</v>
      </c>
      <c r="E112" s="41">
        <v>126588</v>
      </c>
      <c r="F112" s="41">
        <v>176467</v>
      </c>
      <c r="G112" s="41">
        <v>59898</v>
      </c>
      <c r="H112" s="41">
        <v>13545</v>
      </c>
      <c r="I112" s="41">
        <f>SUM([1]Case!H776:H782)</f>
        <v>436358</v>
      </c>
      <c r="J112" s="41"/>
      <c r="K112" s="41"/>
      <c r="L112" s="41">
        <v>4689</v>
      </c>
      <c r="M112" s="41">
        <v>9951</v>
      </c>
      <c r="N112" s="41">
        <v>12972</v>
      </c>
      <c r="O112" s="41">
        <v>11317</v>
      </c>
      <c r="P112" s="41">
        <v>12316</v>
      </c>
      <c r="Q112" s="41">
        <v>14337</v>
      </c>
      <c r="R112" s="41">
        <v>16638</v>
      </c>
      <c r="S112" s="41">
        <v>15631</v>
      </c>
      <c r="T112" s="41">
        <v>14722</v>
      </c>
      <c r="U112" s="41">
        <v>13072</v>
      </c>
      <c r="V112" s="41">
        <v>15998</v>
      </c>
      <c r="W112" s="41">
        <v>16231</v>
      </c>
      <c r="X112" s="41">
        <v>11890</v>
      </c>
      <c r="Y112" s="41">
        <v>6630</v>
      </c>
      <c r="Z112" s="41">
        <v>5189</v>
      </c>
      <c r="AA112" s="41">
        <v>3449</v>
      </c>
      <c r="AB112" s="41">
        <v>5454</v>
      </c>
      <c r="AD112" s="41"/>
      <c r="AE112" s="41">
        <v>4468</v>
      </c>
      <c r="AF112" s="41">
        <v>9661</v>
      </c>
      <c r="AG112" s="41">
        <v>12647</v>
      </c>
      <c r="AH112" s="41">
        <v>12350</v>
      </c>
      <c r="AI112" s="41">
        <v>14946</v>
      </c>
      <c r="AJ112" s="41">
        <v>16835</v>
      </c>
      <c r="AK112" s="41">
        <v>18346</v>
      </c>
      <c r="AL112" s="41">
        <v>18125</v>
      </c>
      <c r="AM112" s="41">
        <v>18243</v>
      </c>
      <c r="AN112" s="41">
        <v>16371</v>
      </c>
      <c r="AO112" s="41">
        <v>18265</v>
      </c>
      <c r="AP112" s="41">
        <v>18109</v>
      </c>
      <c r="AQ112" s="41">
        <v>12917</v>
      </c>
      <c r="AR112" s="41">
        <v>7235</v>
      </c>
      <c r="AS112" s="41">
        <v>5215</v>
      </c>
      <c r="AT112" s="41">
        <v>3571</v>
      </c>
      <c r="AU112" s="41">
        <v>7420</v>
      </c>
      <c r="AV112" s="39"/>
    </row>
    <row r="113" spans="1:48" ht="17">
      <c r="A113" s="41"/>
      <c r="B113" s="41">
        <v>20</v>
      </c>
      <c r="C113" s="41">
        <v>6446</v>
      </c>
      <c r="D113" s="41">
        <v>33824</v>
      </c>
      <c r="E113" s="41">
        <v>92843</v>
      </c>
      <c r="F113" s="41">
        <v>128638</v>
      </c>
      <c r="G113" s="41">
        <v>44968</v>
      </c>
      <c r="H113" s="41">
        <v>10376</v>
      </c>
      <c r="I113" s="41">
        <f>SUM([1]Case!H783:H789)</f>
        <v>317095</v>
      </c>
      <c r="J113" s="41"/>
      <c r="K113" s="41"/>
      <c r="L113" s="41">
        <v>2924</v>
      </c>
      <c r="M113" s="41">
        <v>6079</v>
      </c>
      <c r="N113" s="41">
        <v>9234</v>
      </c>
      <c r="O113" s="41">
        <v>8380</v>
      </c>
      <c r="P113" s="41">
        <v>8807</v>
      </c>
      <c r="Q113" s="41">
        <v>10343</v>
      </c>
      <c r="R113" s="41">
        <v>11657</v>
      </c>
      <c r="S113" s="41">
        <v>11045</v>
      </c>
      <c r="T113" s="41">
        <v>10343</v>
      </c>
      <c r="U113" s="41">
        <v>9725</v>
      </c>
      <c r="V113" s="41">
        <v>11659</v>
      </c>
      <c r="W113" s="41">
        <v>11774</v>
      </c>
      <c r="X113" s="41">
        <v>8446</v>
      </c>
      <c r="Y113" s="41">
        <v>5012</v>
      </c>
      <c r="Z113" s="41">
        <v>3973</v>
      </c>
      <c r="AA113" s="41">
        <v>2547</v>
      </c>
      <c r="AB113" s="41">
        <v>4186</v>
      </c>
      <c r="AD113" s="41"/>
      <c r="AE113" s="41">
        <v>2788</v>
      </c>
      <c r="AF113" s="41">
        <v>5706</v>
      </c>
      <c r="AG113" s="41">
        <v>9004</v>
      </c>
      <c r="AH113" s="41">
        <v>9712</v>
      </c>
      <c r="AI113" s="41">
        <v>11110</v>
      </c>
      <c r="AJ113" s="41">
        <v>12101</v>
      </c>
      <c r="AK113" s="41">
        <v>12989</v>
      </c>
      <c r="AL113" s="41">
        <v>12378</v>
      </c>
      <c r="AM113" s="41">
        <v>13030</v>
      </c>
      <c r="AN113" s="41">
        <v>11837</v>
      </c>
      <c r="AO113" s="41">
        <v>13517</v>
      </c>
      <c r="AP113" s="41">
        <v>12923</v>
      </c>
      <c r="AQ113" s="41">
        <v>9388</v>
      </c>
      <c r="AR113" s="41">
        <v>5504</v>
      </c>
      <c r="AS113" s="41">
        <v>4007</v>
      </c>
      <c r="AT113" s="41">
        <v>2792</v>
      </c>
      <c r="AU113" s="41">
        <v>5427</v>
      </c>
      <c r="AV113" s="39"/>
    </row>
    <row r="114" spans="1:48" ht="17">
      <c r="A114" s="41"/>
      <c r="B114" s="41">
        <v>21</v>
      </c>
      <c r="C114" s="41">
        <v>3761</v>
      </c>
      <c r="D114" s="41">
        <v>19174</v>
      </c>
      <c r="E114" s="41">
        <v>60474</v>
      </c>
      <c r="F114" s="41">
        <v>81577</v>
      </c>
      <c r="G114" s="41">
        <v>28766</v>
      </c>
      <c r="H114" s="41">
        <v>6612</v>
      </c>
      <c r="I114" s="41">
        <f>SUM([1]Case!H790:H796)</f>
        <v>200364</v>
      </c>
      <c r="J114" s="41"/>
      <c r="K114" s="41"/>
      <c r="L114" s="41">
        <v>1690</v>
      </c>
      <c r="M114" s="41">
        <v>3183</v>
      </c>
      <c r="N114" s="41">
        <v>5146</v>
      </c>
      <c r="O114" s="41">
        <v>5041</v>
      </c>
      <c r="P114" s="41">
        <v>5727</v>
      </c>
      <c r="Q114" s="41">
        <v>7118</v>
      </c>
      <c r="R114" s="41">
        <v>8133</v>
      </c>
      <c r="S114" s="41">
        <v>7163</v>
      </c>
      <c r="T114" s="41">
        <v>6849</v>
      </c>
      <c r="U114" s="41">
        <v>6168</v>
      </c>
      <c r="V114" s="41">
        <v>7545</v>
      </c>
      <c r="W114" s="41">
        <v>7588</v>
      </c>
      <c r="X114" s="41">
        <v>5510</v>
      </c>
      <c r="Y114" s="41">
        <v>3167</v>
      </c>
      <c r="Z114" s="41">
        <v>2506</v>
      </c>
      <c r="AA114" s="41">
        <v>1711</v>
      </c>
      <c r="AB114" s="41">
        <v>2780</v>
      </c>
      <c r="AD114" s="41"/>
      <c r="AE114" s="41">
        <v>1559</v>
      </c>
      <c r="AF114" s="41">
        <v>3120</v>
      </c>
      <c r="AG114" s="41">
        <v>5065</v>
      </c>
      <c r="AH114" s="41">
        <v>5693</v>
      </c>
      <c r="AI114" s="41">
        <v>7281</v>
      </c>
      <c r="AJ114" s="41">
        <v>8388</v>
      </c>
      <c r="AK114" s="41">
        <v>8654</v>
      </c>
      <c r="AL114" s="41">
        <v>8001</v>
      </c>
      <c r="AM114" s="41">
        <v>8212</v>
      </c>
      <c r="AN114" s="41">
        <v>7591</v>
      </c>
      <c r="AO114" s="41">
        <v>8660</v>
      </c>
      <c r="AP114" s="41">
        <v>8559</v>
      </c>
      <c r="AQ114" s="41">
        <v>6269</v>
      </c>
      <c r="AR114" s="41">
        <v>3529</v>
      </c>
      <c r="AS114" s="41">
        <v>2604</v>
      </c>
      <c r="AT114" s="41">
        <v>1821</v>
      </c>
      <c r="AU114" s="41">
        <v>3514</v>
      </c>
      <c r="AV114" s="39"/>
    </row>
    <row r="115" spans="1:48" ht="17">
      <c r="A115" s="41"/>
      <c r="B115" s="41">
        <v>22</v>
      </c>
      <c r="C115" s="41">
        <v>4011</v>
      </c>
      <c r="D115" s="41">
        <v>18038</v>
      </c>
      <c r="E115" s="41">
        <v>82979</v>
      </c>
      <c r="F115" s="41">
        <v>104898</v>
      </c>
      <c r="G115" s="41">
        <v>35742</v>
      </c>
      <c r="H115" s="41">
        <v>7210</v>
      </c>
      <c r="I115" s="41">
        <f>SUM([1]Case!H797:H803)</f>
        <v>252878</v>
      </c>
      <c r="J115" s="41"/>
      <c r="K115" s="41"/>
      <c r="L115" s="41">
        <v>1838</v>
      </c>
      <c r="M115" s="41">
        <v>3087</v>
      </c>
      <c r="N115" s="41">
        <v>4840</v>
      </c>
      <c r="O115" s="41">
        <v>6710</v>
      </c>
      <c r="P115" s="41">
        <v>8491</v>
      </c>
      <c r="Q115" s="41">
        <v>10498</v>
      </c>
      <c r="R115" s="41">
        <v>11542</v>
      </c>
      <c r="S115" s="41">
        <v>9366</v>
      </c>
      <c r="T115" s="41">
        <v>8527</v>
      </c>
      <c r="U115" s="41">
        <v>8069</v>
      </c>
      <c r="V115" s="41">
        <v>10496</v>
      </c>
      <c r="W115" s="41">
        <v>10520</v>
      </c>
      <c r="X115" s="41">
        <v>7439</v>
      </c>
      <c r="Y115" s="41">
        <v>4262</v>
      </c>
      <c r="Z115" s="41">
        <v>3273</v>
      </c>
      <c r="AA115" s="41">
        <v>2162</v>
      </c>
      <c r="AB115" s="41">
        <v>3193</v>
      </c>
      <c r="AD115" s="41"/>
      <c r="AE115" s="41">
        <v>1755</v>
      </c>
      <c r="AF115" s="41">
        <v>3043</v>
      </c>
      <c r="AG115" s="41">
        <v>4985</v>
      </c>
      <c r="AH115" s="41">
        <v>7677</v>
      </c>
      <c r="AI115" s="41">
        <v>10800</v>
      </c>
      <c r="AJ115" s="41">
        <v>12711</v>
      </c>
      <c r="AK115" s="41">
        <v>11901</v>
      </c>
      <c r="AL115" s="41">
        <v>9941</v>
      </c>
      <c r="AM115" s="41">
        <v>10100</v>
      </c>
      <c r="AN115" s="41">
        <v>10261</v>
      </c>
      <c r="AO115" s="41">
        <v>12361</v>
      </c>
      <c r="AP115" s="41">
        <v>11805</v>
      </c>
      <c r="AQ115" s="41">
        <v>8130</v>
      </c>
      <c r="AR115" s="41">
        <v>4433</v>
      </c>
      <c r="AS115" s="41">
        <v>3235</v>
      </c>
      <c r="AT115" s="41">
        <v>2143</v>
      </c>
      <c r="AU115" s="41">
        <v>3960</v>
      </c>
      <c r="AV115" s="39"/>
    </row>
    <row r="116" spans="1:48" ht="17">
      <c r="A116" s="41"/>
      <c r="B116" s="41">
        <v>23</v>
      </c>
      <c r="C116" s="41">
        <v>4513</v>
      </c>
      <c r="D116" s="41">
        <v>19872</v>
      </c>
      <c r="E116" s="41">
        <v>102643</v>
      </c>
      <c r="F116" s="41">
        <v>130795</v>
      </c>
      <c r="G116" s="41">
        <v>44290</v>
      </c>
      <c r="H116" s="41">
        <v>8406</v>
      </c>
      <c r="I116" s="41">
        <f>SUM([1]Case!H804:H810)</f>
        <v>310519</v>
      </c>
      <c r="J116" s="41"/>
      <c r="K116" s="41"/>
      <c r="L116" s="41">
        <v>2323</v>
      </c>
      <c r="M116" s="41">
        <v>3819</v>
      </c>
      <c r="N116" s="41">
        <v>6308</v>
      </c>
      <c r="O116" s="41">
        <v>8620</v>
      </c>
      <c r="P116" s="41">
        <v>12047</v>
      </c>
      <c r="Q116" s="41">
        <v>15146</v>
      </c>
      <c r="R116" s="41">
        <v>15892</v>
      </c>
      <c r="S116" s="41">
        <v>12753</v>
      </c>
      <c r="T116" s="41">
        <v>11559</v>
      </c>
      <c r="U116" s="41">
        <v>10969</v>
      </c>
      <c r="V116" s="41">
        <v>14357</v>
      </c>
      <c r="W116" s="41">
        <v>14967</v>
      </c>
      <c r="X116" s="41">
        <v>10549</v>
      </c>
      <c r="Y116" s="41">
        <v>5525</v>
      </c>
      <c r="Z116" s="41">
        <v>4143</v>
      </c>
      <c r="AA116" s="41">
        <v>2642</v>
      </c>
      <c r="AB116" s="41">
        <v>4053</v>
      </c>
      <c r="AD116" s="41"/>
      <c r="AE116" s="41">
        <v>2229</v>
      </c>
      <c r="AF116" s="41">
        <v>3758</v>
      </c>
      <c r="AG116" s="41">
        <v>6530</v>
      </c>
      <c r="AH116" s="41">
        <v>9794</v>
      </c>
      <c r="AI116" s="41">
        <v>15110</v>
      </c>
      <c r="AJ116" s="41">
        <v>17536</v>
      </c>
      <c r="AK116" s="41">
        <v>15890</v>
      </c>
      <c r="AL116" s="41">
        <v>13514</v>
      </c>
      <c r="AM116" s="41">
        <v>13589</v>
      </c>
      <c r="AN116" s="41">
        <v>13335</v>
      </c>
      <c r="AO116" s="41">
        <v>16810</v>
      </c>
      <c r="AP116" s="41">
        <v>16515</v>
      </c>
      <c r="AQ116" s="41">
        <v>11006</v>
      </c>
      <c r="AR116" s="41">
        <v>5795</v>
      </c>
      <c r="AS116" s="41">
        <v>4007</v>
      </c>
      <c r="AT116" s="41">
        <v>2636</v>
      </c>
      <c r="AU116" s="41">
        <v>5145</v>
      </c>
      <c r="AV116" s="39"/>
    </row>
    <row r="117" spans="1:48" ht="17">
      <c r="A117" s="41"/>
      <c r="B117" s="41">
        <v>24</v>
      </c>
      <c r="C117" s="41">
        <v>5584</v>
      </c>
      <c r="D117" s="41">
        <v>25363</v>
      </c>
      <c r="E117" s="41">
        <v>133945</v>
      </c>
      <c r="F117" s="41">
        <v>168247</v>
      </c>
      <c r="G117" s="41">
        <v>56786</v>
      </c>
      <c r="H117" s="41">
        <v>11184</v>
      </c>
      <c r="I117" s="41">
        <f>SUM([1]Case!H811:H817)</f>
        <v>401109</v>
      </c>
      <c r="J117" s="41"/>
      <c r="K117" s="41"/>
      <c r="L117" s="41">
        <v>2995</v>
      </c>
      <c r="M117" s="41">
        <v>4951</v>
      </c>
      <c r="N117" s="41">
        <v>8253</v>
      </c>
      <c r="O117" s="41">
        <v>11320</v>
      </c>
      <c r="P117" s="41">
        <v>15055</v>
      </c>
      <c r="Q117" s="41">
        <v>18064</v>
      </c>
      <c r="R117" s="41">
        <v>19271</v>
      </c>
      <c r="S117" s="41">
        <v>16050</v>
      </c>
      <c r="T117" s="41">
        <v>14401</v>
      </c>
      <c r="U117" s="41">
        <v>13810</v>
      </c>
      <c r="V117" s="41">
        <v>18100</v>
      </c>
      <c r="W117" s="41">
        <v>18816</v>
      </c>
      <c r="X117" s="41">
        <v>13023</v>
      </c>
      <c r="Y117" s="41">
        <v>7136</v>
      </c>
      <c r="Z117" s="41">
        <v>5340</v>
      </c>
      <c r="AA117" s="41">
        <v>3496</v>
      </c>
      <c r="AB117" s="41">
        <v>5304</v>
      </c>
      <c r="AD117" s="41"/>
      <c r="AE117" s="41">
        <v>2744</v>
      </c>
      <c r="AF117" s="41">
        <v>4754</v>
      </c>
      <c r="AG117" s="41">
        <v>8450</v>
      </c>
      <c r="AH117" s="41">
        <v>12535</v>
      </c>
      <c r="AI117" s="41">
        <v>17824</v>
      </c>
      <c r="AJ117" s="41">
        <v>20536</v>
      </c>
      <c r="AK117" s="41">
        <v>19708</v>
      </c>
      <c r="AL117" s="41">
        <v>16787</v>
      </c>
      <c r="AM117" s="41">
        <v>17205</v>
      </c>
      <c r="AN117" s="41">
        <v>16954</v>
      </c>
      <c r="AO117" s="41">
        <v>21048</v>
      </c>
      <c r="AP117" s="41">
        <v>20335</v>
      </c>
      <c r="AQ117" s="41">
        <v>13649</v>
      </c>
      <c r="AR117" s="41">
        <v>7322</v>
      </c>
      <c r="AS117" s="41">
        <v>5353</v>
      </c>
      <c r="AT117" s="41">
        <v>3629</v>
      </c>
      <c r="AU117" s="41">
        <v>6399</v>
      </c>
      <c r="AV117" s="39"/>
    </row>
    <row r="118" spans="1:48" ht="17">
      <c r="A118" s="41"/>
      <c r="B118" s="41">
        <v>25</v>
      </c>
      <c r="C118" s="41">
        <v>7612</v>
      </c>
      <c r="D118" s="41">
        <v>40438</v>
      </c>
      <c r="E118" s="41">
        <v>177397</v>
      </c>
      <c r="F118" s="41">
        <v>242044</v>
      </c>
      <c r="G118" s="41">
        <v>81518</v>
      </c>
      <c r="H118" s="41">
        <v>16904</v>
      </c>
      <c r="I118" s="41">
        <f>SUM([1]Case!H818:H824)</f>
        <v>565913</v>
      </c>
      <c r="J118" s="41"/>
      <c r="K118" s="41"/>
      <c r="L118" s="41">
        <v>3905</v>
      </c>
      <c r="M118" s="41">
        <v>7340</v>
      </c>
      <c r="N118" s="41">
        <v>13236</v>
      </c>
      <c r="O118" s="41">
        <v>15494</v>
      </c>
      <c r="P118" s="41">
        <v>19273</v>
      </c>
      <c r="Q118" s="41">
        <v>23803</v>
      </c>
      <c r="R118" s="41">
        <v>25649</v>
      </c>
      <c r="S118" s="41">
        <v>21546</v>
      </c>
      <c r="T118" s="41">
        <v>20131</v>
      </c>
      <c r="U118" s="41">
        <v>19544</v>
      </c>
      <c r="V118" s="41">
        <v>25529</v>
      </c>
      <c r="W118" s="41">
        <v>26371</v>
      </c>
      <c r="X118" s="41">
        <v>17998</v>
      </c>
      <c r="Y118" s="41">
        <v>9907</v>
      </c>
      <c r="Z118" s="41">
        <v>7245</v>
      </c>
      <c r="AA118" s="41">
        <v>4946</v>
      </c>
      <c r="AB118" s="41">
        <v>7747</v>
      </c>
      <c r="AD118" s="41"/>
      <c r="AE118" s="41">
        <v>3727</v>
      </c>
      <c r="AF118" s="41">
        <v>7023</v>
      </c>
      <c r="AG118" s="41">
        <v>13131</v>
      </c>
      <c r="AH118" s="41">
        <v>16899</v>
      </c>
      <c r="AI118" s="41">
        <v>23355</v>
      </c>
      <c r="AJ118" s="41">
        <v>27246</v>
      </c>
      <c r="AK118" s="41">
        <v>26385</v>
      </c>
      <c r="AL118" s="41">
        <v>23060</v>
      </c>
      <c r="AM118" s="41">
        <v>24459</v>
      </c>
      <c r="AN118" s="41">
        <v>24327</v>
      </c>
      <c r="AO118" s="41">
        <v>29760</v>
      </c>
      <c r="AP118" s="41">
        <v>28222</v>
      </c>
      <c r="AQ118" s="41">
        <v>19345</v>
      </c>
      <c r="AR118" s="41">
        <v>10519</v>
      </c>
      <c r="AS118" s="41">
        <v>7570</v>
      </c>
      <c r="AT118" s="41">
        <v>5098</v>
      </c>
      <c r="AU118" s="41">
        <v>9620</v>
      </c>
      <c r="AV118" s="39"/>
    </row>
    <row r="119" spans="1:48" ht="17">
      <c r="A119" s="41"/>
      <c r="B119" s="41">
        <v>26</v>
      </c>
      <c r="C119" s="41">
        <v>9184</v>
      </c>
      <c r="D119" s="41">
        <v>46445</v>
      </c>
      <c r="E119" s="41">
        <v>186006</v>
      </c>
      <c r="F119" s="41">
        <v>266675</v>
      </c>
      <c r="G119" s="41">
        <v>93589</v>
      </c>
      <c r="H119" s="41">
        <v>19310</v>
      </c>
      <c r="I119" s="41">
        <f>SUM([1]Case!H825:H831)</f>
        <v>621209</v>
      </c>
      <c r="J119" s="41"/>
      <c r="K119" s="41"/>
      <c r="L119" s="41">
        <v>4568</v>
      </c>
      <c r="M119" s="41">
        <v>8300</v>
      </c>
      <c r="N119" s="41">
        <v>14543</v>
      </c>
      <c r="O119" s="41">
        <v>16061</v>
      </c>
      <c r="P119" s="41">
        <v>19278</v>
      </c>
      <c r="Q119" s="41">
        <v>24385</v>
      </c>
      <c r="R119" s="41">
        <v>27494</v>
      </c>
      <c r="S119" s="41">
        <v>24144</v>
      </c>
      <c r="T119" s="41">
        <v>22236</v>
      </c>
      <c r="U119" s="41">
        <v>21213</v>
      </c>
      <c r="V119" s="41">
        <v>27982</v>
      </c>
      <c r="W119" s="41">
        <v>29105</v>
      </c>
      <c r="X119" s="41">
        <v>20462</v>
      </c>
      <c r="Y119" s="41">
        <v>11057</v>
      </c>
      <c r="Z119" s="41">
        <v>8299</v>
      </c>
      <c r="AA119" s="41">
        <v>5547</v>
      </c>
      <c r="AB119" s="41">
        <v>8608</v>
      </c>
      <c r="AD119" s="41"/>
      <c r="AE119" s="41">
        <v>4438</v>
      </c>
      <c r="AF119" s="41">
        <v>7928</v>
      </c>
      <c r="AG119" s="41">
        <v>14507</v>
      </c>
      <c r="AH119" s="41">
        <v>18136</v>
      </c>
      <c r="AI119" s="41">
        <v>23035</v>
      </c>
      <c r="AJ119" s="41">
        <v>27558</v>
      </c>
      <c r="AK119" s="41">
        <v>28058</v>
      </c>
      <c r="AL119" s="41">
        <v>25551</v>
      </c>
      <c r="AM119" s="41">
        <v>26089</v>
      </c>
      <c r="AN119" s="41">
        <v>26121</v>
      </c>
      <c r="AO119" s="41">
        <v>31984</v>
      </c>
      <c r="AP119" s="41">
        <v>31832</v>
      </c>
      <c r="AQ119" s="41">
        <v>21935</v>
      </c>
      <c r="AR119" s="41">
        <v>11890</v>
      </c>
      <c r="AS119" s="41">
        <v>8318</v>
      </c>
      <c r="AT119" s="41">
        <v>5682</v>
      </c>
      <c r="AU119" s="41">
        <v>10970</v>
      </c>
      <c r="AV119" s="39"/>
    </row>
    <row r="120" spans="1:48" ht="17">
      <c r="A120" s="41"/>
      <c r="B120" s="41">
        <v>27</v>
      </c>
      <c r="C120" s="41">
        <v>9596</v>
      </c>
      <c r="D120" s="41">
        <v>46869</v>
      </c>
      <c r="E120" s="41">
        <v>181881</v>
      </c>
      <c r="F120" s="41">
        <v>274734</v>
      </c>
      <c r="G120" s="41">
        <v>96038</v>
      </c>
      <c r="H120" s="41">
        <v>20134</v>
      </c>
      <c r="I120" s="41">
        <f>SUM([1]Case!H832:H838)</f>
        <v>629252</v>
      </c>
      <c r="J120" s="41"/>
      <c r="K120" s="41"/>
      <c r="L120" s="41">
        <v>4897</v>
      </c>
      <c r="M120" s="41">
        <v>8841</v>
      </c>
      <c r="N120" s="41">
        <v>14759</v>
      </c>
      <c r="O120" s="41">
        <v>15643</v>
      </c>
      <c r="P120" s="41">
        <v>18443</v>
      </c>
      <c r="Q120" s="41">
        <v>23289</v>
      </c>
      <c r="R120" s="41">
        <v>27517</v>
      </c>
      <c r="S120" s="41">
        <v>24836</v>
      </c>
      <c r="T120" s="41">
        <v>22882</v>
      </c>
      <c r="U120" s="41">
        <v>21630</v>
      </c>
      <c r="V120" s="41">
        <v>27777</v>
      </c>
      <c r="W120" s="41">
        <v>29778</v>
      </c>
      <c r="X120" s="41">
        <v>21237</v>
      </c>
      <c r="Y120" s="41">
        <v>11288</v>
      </c>
      <c r="Z120" s="41">
        <v>8204</v>
      </c>
      <c r="AA120" s="41">
        <v>5715</v>
      </c>
      <c r="AB120" s="41">
        <v>9045</v>
      </c>
      <c r="AD120" s="41"/>
      <c r="AE120" s="41">
        <v>4620</v>
      </c>
      <c r="AF120" s="41">
        <v>8398</v>
      </c>
      <c r="AG120" s="41">
        <v>14315</v>
      </c>
      <c r="AH120" s="41">
        <v>17089</v>
      </c>
      <c r="AI120" s="41">
        <v>21483</v>
      </c>
      <c r="AJ120" s="41">
        <v>26630</v>
      </c>
      <c r="AK120" s="41">
        <v>28915</v>
      </c>
      <c r="AL120" s="41">
        <v>26989</v>
      </c>
      <c r="AM120" s="41">
        <v>27134</v>
      </c>
      <c r="AN120" s="41">
        <v>26424</v>
      </c>
      <c r="AO120" s="41">
        <v>32445</v>
      </c>
      <c r="AP120" s="41">
        <v>32851</v>
      </c>
      <c r="AQ120" s="41">
        <v>22927</v>
      </c>
      <c r="AR120" s="41">
        <v>12081</v>
      </c>
      <c r="AS120" s="41">
        <v>8721</v>
      </c>
      <c r="AT120" s="41">
        <v>5951</v>
      </c>
      <c r="AU120" s="41">
        <v>11175</v>
      </c>
      <c r="AV120" s="39"/>
    </row>
    <row r="121" spans="1:48" ht="17">
      <c r="A121" s="41"/>
      <c r="B121" s="41">
        <v>28</v>
      </c>
      <c r="C121" s="41">
        <v>10397</v>
      </c>
      <c r="D121" s="41">
        <v>48195</v>
      </c>
      <c r="E121" s="41">
        <v>190866</v>
      </c>
      <c r="F121" s="41">
        <v>291184</v>
      </c>
      <c r="G121" s="41">
        <v>105634</v>
      </c>
      <c r="H121" s="41">
        <v>24126</v>
      </c>
      <c r="I121" s="41">
        <f>SUM([1]Case!H839:H845)</f>
        <v>670402</v>
      </c>
      <c r="J121" s="41"/>
      <c r="K121" s="41"/>
      <c r="L121" s="41">
        <v>5365</v>
      </c>
      <c r="M121" s="41">
        <v>9304</v>
      </c>
      <c r="N121" s="41">
        <v>15050</v>
      </c>
      <c r="O121" s="41">
        <v>16396</v>
      </c>
      <c r="P121" s="41">
        <v>19877</v>
      </c>
      <c r="Q121" s="41">
        <v>25019</v>
      </c>
      <c r="R121" s="41">
        <v>29317</v>
      </c>
      <c r="S121" s="41">
        <v>26704</v>
      </c>
      <c r="T121" s="41">
        <v>24509</v>
      </c>
      <c r="U121" s="41">
        <v>22934</v>
      </c>
      <c r="V121" s="41">
        <v>29304</v>
      </c>
      <c r="W121" s="41">
        <v>31740</v>
      </c>
      <c r="X121" s="41">
        <v>23027</v>
      </c>
      <c r="Y121" s="41">
        <v>12433</v>
      </c>
      <c r="Z121" s="41">
        <v>9412</v>
      </c>
      <c r="AA121" s="41">
        <v>6669</v>
      </c>
      <c r="AB121" s="41">
        <v>10612</v>
      </c>
      <c r="AD121" s="41"/>
      <c r="AE121" s="41">
        <v>5016</v>
      </c>
      <c r="AF121" s="41">
        <v>8847</v>
      </c>
      <c r="AG121" s="41">
        <v>14731</v>
      </c>
      <c r="AH121" s="41">
        <v>17055</v>
      </c>
      <c r="AI121" s="41">
        <v>22814</v>
      </c>
      <c r="AJ121" s="41">
        <v>28318</v>
      </c>
      <c r="AK121" s="41">
        <v>30762</v>
      </c>
      <c r="AL121" s="41">
        <v>28816</v>
      </c>
      <c r="AM121" s="41">
        <v>29086</v>
      </c>
      <c r="AN121" s="41">
        <v>28295</v>
      </c>
      <c r="AO121" s="41">
        <v>34169</v>
      </c>
      <c r="AP121" s="41">
        <v>35470</v>
      </c>
      <c r="AQ121" s="41">
        <v>25044</v>
      </c>
      <c r="AR121" s="41">
        <v>13402</v>
      </c>
      <c r="AS121" s="41">
        <v>9722</v>
      </c>
      <c r="AT121" s="41">
        <v>6743</v>
      </c>
      <c r="AU121" s="41">
        <v>13963</v>
      </c>
      <c r="AV121" s="39"/>
    </row>
    <row r="122" spans="1:48" s="6" customFormat="1" ht="17">
      <c r="A122" s="42"/>
      <c r="B122" s="42">
        <v>29</v>
      </c>
      <c r="C122" s="42">
        <v>9808</v>
      </c>
      <c r="D122" s="42">
        <v>41657</v>
      </c>
      <c r="E122" s="42">
        <v>175761</v>
      </c>
      <c r="F122" s="42">
        <v>279439</v>
      </c>
      <c r="G122" s="42">
        <v>105461</v>
      </c>
      <c r="H122" s="42">
        <v>25854</v>
      </c>
      <c r="I122" s="42">
        <f>SUM([1]Case!H846:H852)</f>
        <v>637980</v>
      </c>
      <c r="J122" s="42"/>
      <c r="K122" s="41"/>
      <c r="L122" s="41">
        <v>4919</v>
      </c>
      <c r="M122" s="41">
        <v>7879</v>
      </c>
      <c r="N122" s="41">
        <v>12604</v>
      </c>
      <c r="O122" s="41">
        <v>13955</v>
      </c>
      <c r="P122" s="41">
        <v>18460</v>
      </c>
      <c r="Q122" s="41">
        <v>22634</v>
      </c>
      <c r="R122" s="41">
        <v>27279</v>
      </c>
      <c r="S122" s="41">
        <v>24904</v>
      </c>
      <c r="T122" s="41">
        <v>22781</v>
      </c>
      <c r="U122" s="41">
        <v>21323</v>
      </c>
      <c r="V122" s="41">
        <v>27452</v>
      </c>
      <c r="W122" s="41">
        <v>29686</v>
      </c>
      <c r="X122" s="41">
        <v>21664</v>
      </c>
      <c r="Y122" s="41">
        <v>12032</v>
      </c>
      <c r="Z122" s="41">
        <v>9131</v>
      </c>
      <c r="AA122" s="41">
        <v>6656</v>
      </c>
      <c r="AB122" s="41">
        <v>11066</v>
      </c>
      <c r="AD122" s="41"/>
      <c r="AE122" s="41">
        <v>4533</v>
      </c>
      <c r="AF122" s="41">
        <v>7434</v>
      </c>
      <c r="AG122" s="41">
        <v>11617</v>
      </c>
      <c r="AH122" s="41">
        <v>14918</v>
      </c>
      <c r="AI122" s="41">
        <v>20513</v>
      </c>
      <c r="AJ122" s="41">
        <v>25104</v>
      </c>
      <c r="AK122" s="41">
        <v>28124</v>
      </c>
      <c r="AL122" s="41">
        <v>26678</v>
      </c>
      <c r="AM122" s="41">
        <v>27224</v>
      </c>
      <c r="AN122" s="41">
        <v>26188</v>
      </c>
      <c r="AO122" s="41">
        <v>32612</v>
      </c>
      <c r="AP122" s="41">
        <v>33636</v>
      </c>
      <c r="AQ122" s="41">
        <v>24365</v>
      </c>
      <c r="AR122" s="41">
        <v>13055</v>
      </c>
      <c r="AS122" s="41">
        <v>9652</v>
      </c>
      <c r="AT122" s="41">
        <v>6862</v>
      </c>
      <c r="AU122" s="41">
        <v>14972</v>
      </c>
      <c r="AV122" s="39"/>
    </row>
    <row r="123" spans="1:48" ht="17">
      <c r="A123" s="41"/>
      <c r="B123" s="41">
        <v>30</v>
      </c>
      <c r="C123" s="41">
        <v>7777</v>
      </c>
      <c r="D123" s="41">
        <v>27234</v>
      </c>
      <c r="E123" s="41">
        <v>144063</v>
      </c>
      <c r="F123" s="41">
        <v>229134</v>
      </c>
      <c r="G123" s="41">
        <v>89984</v>
      </c>
      <c r="H123" s="41">
        <v>23921</v>
      </c>
      <c r="I123" s="41">
        <f>SUM([1]Case!H853:H859)</f>
        <v>522113</v>
      </c>
      <c r="J123" s="41"/>
      <c r="K123" s="41"/>
      <c r="L123" s="41">
        <v>3802</v>
      </c>
      <c r="M123" s="41">
        <v>5148</v>
      </c>
      <c r="N123" s="41">
        <v>7474</v>
      </c>
      <c r="O123" s="41">
        <v>9662</v>
      </c>
      <c r="P123" s="41">
        <v>14792</v>
      </c>
      <c r="Q123" s="41">
        <v>18562</v>
      </c>
      <c r="R123" s="41">
        <v>21906</v>
      </c>
      <c r="S123" s="41">
        <v>20333</v>
      </c>
      <c r="T123" s="41">
        <v>18195</v>
      </c>
      <c r="U123" s="41">
        <v>16804</v>
      </c>
      <c r="V123" s="41">
        <v>21737</v>
      </c>
      <c r="W123" s="41">
        <v>24051</v>
      </c>
      <c r="X123" s="41">
        <v>17744</v>
      </c>
      <c r="Y123" s="41">
        <v>9815</v>
      </c>
      <c r="Z123" s="41">
        <v>7667</v>
      </c>
      <c r="AA123" s="41">
        <v>5354</v>
      </c>
      <c r="AB123" s="41">
        <v>9532</v>
      </c>
      <c r="AD123" s="41"/>
      <c r="AE123" s="41">
        <v>3425</v>
      </c>
      <c r="AF123" s="41">
        <v>4781</v>
      </c>
      <c r="AG123" s="41">
        <v>7369</v>
      </c>
      <c r="AH123" s="41">
        <v>10302</v>
      </c>
      <c r="AI123" s="41">
        <v>16939</v>
      </c>
      <c r="AJ123" s="41">
        <v>21046</v>
      </c>
      <c r="AK123" s="41">
        <v>22626</v>
      </c>
      <c r="AL123" s="41">
        <v>20771</v>
      </c>
      <c r="AM123" s="41">
        <v>20762</v>
      </c>
      <c r="AN123" s="41">
        <v>20370</v>
      </c>
      <c r="AO123" s="41">
        <v>25955</v>
      </c>
      <c r="AP123" s="41">
        <v>27096</v>
      </c>
      <c r="AQ123" s="41">
        <v>19954</v>
      </c>
      <c r="AR123" s="41">
        <v>10845</v>
      </c>
      <c r="AS123" s="41">
        <v>7996</v>
      </c>
      <c r="AT123" s="41">
        <v>5622</v>
      </c>
      <c r="AU123" s="41">
        <v>13070</v>
      </c>
      <c r="AV123" s="39"/>
    </row>
    <row r="124" spans="1:48" s="6" customFormat="1" ht="17">
      <c r="A124" s="42"/>
      <c r="B124" s="42">
        <v>31</v>
      </c>
      <c r="C124" s="42">
        <v>5905</v>
      </c>
      <c r="D124" s="42">
        <v>16575</v>
      </c>
      <c r="E124" s="42">
        <v>104191</v>
      </c>
      <c r="F124" s="42">
        <v>164581</v>
      </c>
      <c r="G124" s="42">
        <v>65853</v>
      </c>
      <c r="H124" s="42">
        <v>17933</v>
      </c>
      <c r="I124" s="42">
        <f>SUM([1]Case!H860:H866)</f>
        <v>375038</v>
      </c>
      <c r="J124" s="42"/>
      <c r="K124" s="41"/>
      <c r="L124" s="41">
        <v>2955</v>
      </c>
      <c r="M124" s="41">
        <v>3547</v>
      </c>
      <c r="N124" s="41">
        <v>4304</v>
      </c>
      <c r="O124" s="41">
        <v>6637</v>
      </c>
      <c r="P124" s="41">
        <v>11111</v>
      </c>
      <c r="Q124" s="41">
        <v>13616</v>
      </c>
      <c r="R124" s="41">
        <v>16276</v>
      </c>
      <c r="S124" s="41">
        <v>15008</v>
      </c>
      <c r="T124" s="41">
        <v>13438</v>
      </c>
      <c r="U124" s="41">
        <v>12284</v>
      </c>
      <c r="V124" s="41">
        <v>15655</v>
      </c>
      <c r="W124" s="41">
        <v>17350</v>
      </c>
      <c r="X124" s="41">
        <v>13369</v>
      </c>
      <c r="Y124" s="41">
        <v>7446</v>
      </c>
      <c r="Z124" s="41">
        <v>5689</v>
      </c>
      <c r="AA124" s="41">
        <v>4017</v>
      </c>
      <c r="AB124" s="41">
        <v>7444</v>
      </c>
      <c r="AD124" s="41"/>
      <c r="AE124" s="41">
        <v>2661</v>
      </c>
      <c r="AF124" s="41">
        <v>3289</v>
      </c>
      <c r="AG124" s="41">
        <v>4399</v>
      </c>
      <c r="AH124" s="41">
        <v>6903</v>
      </c>
      <c r="AI124" s="41">
        <v>12441</v>
      </c>
      <c r="AJ124" s="41">
        <v>15376</v>
      </c>
      <c r="AK124" s="41">
        <v>17019</v>
      </c>
      <c r="AL124" s="41">
        <v>15716</v>
      </c>
      <c r="AM124" s="41">
        <v>15047</v>
      </c>
      <c r="AN124" s="41">
        <v>14930</v>
      </c>
      <c r="AO124" s="41">
        <v>18624</v>
      </c>
      <c r="AP124" s="41">
        <v>20073</v>
      </c>
      <c r="AQ124" s="41">
        <v>14914</v>
      </c>
      <c r="AR124" s="41">
        <v>8027</v>
      </c>
      <c r="AS124" s="41">
        <v>6066</v>
      </c>
      <c r="AT124" s="41">
        <v>4382</v>
      </c>
      <c r="AU124" s="41">
        <v>10110</v>
      </c>
      <c r="AV124" s="39"/>
    </row>
    <row r="125" spans="1:48" ht="17">
      <c r="A125" s="41"/>
      <c r="B125" s="41">
        <v>32</v>
      </c>
      <c r="C125" s="41">
        <v>4776</v>
      </c>
      <c r="D125" s="41">
        <v>15338</v>
      </c>
      <c r="E125" s="41">
        <v>84627</v>
      </c>
      <c r="F125" s="41">
        <v>132874</v>
      </c>
      <c r="G125" s="41">
        <v>54814</v>
      </c>
      <c r="H125" s="41">
        <v>14615</v>
      </c>
      <c r="I125" s="41">
        <f>SUM([1]Case!H867:H873)</f>
        <v>307044</v>
      </c>
      <c r="J125" s="41"/>
      <c r="K125" s="41"/>
      <c r="L125" s="41">
        <v>2384</v>
      </c>
      <c r="M125" s="41">
        <v>3321</v>
      </c>
      <c r="N125" s="41">
        <v>4164</v>
      </c>
      <c r="O125" s="41">
        <v>5747</v>
      </c>
      <c r="P125" s="41">
        <v>9128</v>
      </c>
      <c r="Q125" s="41">
        <v>11212</v>
      </c>
      <c r="R125" s="41">
        <v>13135</v>
      </c>
      <c r="S125" s="41">
        <v>12330</v>
      </c>
      <c r="T125" s="41">
        <v>11059</v>
      </c>
      <c r="U125" s="41">
        <v>10047</v>
      </c>
      <c r="V125" s="41">
        <v>12714</v>
      </c>
      <c r="W125" s="41">
        <v>14258</v>
      </c>
      <c r="X125" s="41">
        <v>10714</v>
      </c>
      <c r="Y125" s="41">
        <v>6325</v>
      </c>
      <c r="Z125" s="41">
        <v>4924</v>
      </c>
      <c r="AA125" s="41">
        <v>3506</v>
      </c>
      <c r="AB125" s="41">
        <v>6177</v>
      </c>
      <c r="AD125" s="41"/>
      <c r="AE125" s="41">
        <v>2195</v>
      </c>
      <c r="AF125" s="41">
        <v>3133</v>
      </c>
      <c r="AG125" s="41">
        <v>4113</v>
      </c>
      <c r="AH125" s="41">
        <v>5967</v>
      </c>
      <c r="AI125" s="41">
        <v>10220</v>
      </c>
      <c r="AJ125" s="41">
        <v>12062</v>
      </c>
      <c r="AK125" s="41">
        <v>13668</v>
      </c>
      <c r="AL125" s="41">
        <v>12604</v>
      </c>
      <c r="AM125" s="41">
        <v>12398</v>
      </c>
      <c r="AN125" s="41">
        <v>11835</v>
      </c>
      <c r="AO125" s="41">
        <v>14925</v>
      </c>
      <c r="AP125" s="41">
        <v>16008</v>
      </c>
      <c r="AQ125" s="41">
        <v>11904</v>
      </c>
      <c r="AR125" s="41">
        <v>6755</v>
      </c>
      <c r="AS125" s="41">
        <v>5137</v>
      </c>
      <c r="AT125" s="41">
        <v>3510</v>
      </c>
      <c r="AU125" s="41">
        <v>8323</v>
      </c>
      <c r="AV125" s="39"/>
    </row>
    <row r="126" spans="1:48" ht="17">
      <c r="A126" s="41"/>
      <c r="B126" s="42">
        <v>33</v>
      </c>
      <c r="C126" s="41">
        <v>4765</v>
      </c>
      <c r="D126" s="41">
        <v>16130</v>
      </c>
      <c r="E126" s="41">
        <v>73591</v>
      </c>
      <c r="F126" s="41">
        <v>116943</v>
      </c>
      <c r="G126" s="41">
        <v>47874</v>
      </c>
      <c r="H126" s="41">
        <v>13687</v>
      </c>
      <c r="I126" s="41">
        <f>SUM([1]Case!H874:H880)</f>
        <v>272990</v>
      </c>
      <c r="J126" s="41"/>
      <c r="K126" s="41"/>
      <c r="L126" s="41">
        <v>2399</v>
      </c>
      <c r="M126" s="41">
        <v>3684</v>
      </c>
      <c r="N126" s="41">
        <v>4451</v>
      </c>
      <c r="O126" s="41">
        <v>5231</v>
      </c>
      <c r="P126" s="41">
        <v>7603</v>
      </c>
      <c r="Q126" s="41">
        <v>9438</v>
      </c>
      <c r="R126" s="41">
        <v>11324</v>
      </c>
      <c r="S126" s="41">
        <v>10626</v>
      </c>
      <c r="T126" s="41">
        <v>9574</v>
      </c>
      <c r="U126" s="41">
        <v>8622</v>
      </c>
      <c r="V126" s="41">
        <v>10952</v>
      </c>
      <c r="W126" s="41">
        <v>12097</v>
      </c>
      <c r="X126" s="41">
        <v>9268</v>
      </c>
      <c r="Y126" s="41">
        <v>5484</v>
      </c>
      <c r="Z126" s="41">
        <v>4186</v>
      </c>
      <c r="AA126" s="41">
        <v>3068</v>
      </c>
      <c r="AB126" s="41">
        <v>5548</v>
      </c>
      <c r="AD126" s="41"/>
      <c r="AE126" s="41">
        <v>2244</v>
      </c>
      <c r="AF126" s="41">
        <v>3484</v>
      </c>
      <c r="AG126" s="41">
        <v>4079</v>
      </c>
      <c r="AH126" s="41">
        <v>5266</v>
      </c>
      <c r="AI126" s="41">
        <v>8829</v>
      </c>
      <c r="AJ126" s="41">
        <v>10299</v>
      </c>
      <c r="AK126" s="41">
        <v>11795</v>
      </c>
      <c r="AL126" s="41">
        <v>11365</v>
      </c>
      <c r="AM126" s="41">
        <v>10999</v>
      </c>
      <c r="AN126" s="41">
        <v>10375</v>
      </c>
      <c r="AO126" s="41">
        <v>12922</v>
      </c>
      <c r="AP126" s="41">
        <v>14228</v>
      </c>
      <c r="AQ126" s="41">
        <v>10607</v>
      </c>
      <c r="AR126" s="41">
        <v>5999</v>
      </c>
      <c r="AS126" s="41">
        <v>4402</v>
      </c>
      <c r="AT126" s="41">
        <v>3235</v>
      </c>
      <c r="AU126" s="41">
        <v>7883</v>
      </c>
      <c r="AV126" s="39"/>
    </row>
    <row r="127" spans="1:48" ht="17">
      <c r="A127" s="41"/>
      <c r="B127" s="41">
        <v>34</v>
      </c>
      <c r="C127" s="41">
        <v>4272</v>
      </c>
      <c r="D127" s="41">
        <v>17034</v>
      </c>
      <c r="E127" s="41">
        <v>62904</v>
      </c>
      <c r="F127" s="41">
        <v>98273</v>
      </c>
      <c r="G127" s="41">
        <v>40226</v>
      </c>
      <c r="H127" s="41">
        <v>10482</v>
      </c>
      <c r="I127" s="41">
        <f>SUM([1]Case!H881:H887)</f>
        <v>233191</v>
      </c>
      <c r="J127" s="41"/>
      <c r="K127" s="41"/>
      <c r="L127" s="41">
        <v>2181</v>
      </c>
      <c r="M127" s="41">
        <v>3736</v>
      </c>
      <c r="N127" s="41">
        <v>4721</v>
      </c>
      <c r="O127" s="41">
        <v>4956</v>
      </c>
      <c r="P127" s="41">
        <v>6244</v>
      </c>
      <c r="Q127" s="41">
        <v>7812</v>
      </c>
      <c r="R127" s="41">
        <v>9610</v>
      </c>
      <c r="S127" s="41">
        <v>9148</v>
      </c>
      <c r="T127" s="41">
        <v>8192</v>
      </c>
      <c r="U127" s="41">
        <v>7311</v>
      </c>
      <c r="V127" s="41">
        <v>9080</v>
      </c>
      <c r="W127" s="41">
        <v>10028</v>
      </c>
      <c r="X127" s="41">
        <v>7778</v>
      </c>
      <c r="Y127" s="41">
        <v>4665</v>
      </c>
      <c r="Z127" s="41">
        <v>3564</v>
      </c>
      <c r="AA127" s="41">
        <v>2510</v>
      </c>
      <c r="AB127" s="41">
        <v>4365</v>
      </c>
      <c r="AD127" s="41"/>
      <c r="AE127" s="41">
        <v>1913</v>
      </c>
      <c r="AF127" s="41">
        <v>3556</v>
      </c>
      <c r="AG127" s="41">
        <v>4524</v>
      </c>
      <c r="AH127" s="41">
        <v>5091</v>
      </c>
      <c r="AI127" s="41">
        <v>7665</v>
      </c>
      <c r="AJ127" s="41">
        <v>8902</v>
      </c>
      <c r="AK127" s="41">
        <v>10465</v>
      </c>
      <c r="AL127" s="41">
        <v>10188</v>
      </c>
      <c r="AM127" s="41">
        <v>9802</v>
      </c>
      <c r="AN127" s="41">
        <v>9053</v>
      </c>
      <c r="AO127" s="41">
        <v>11009</v>
      </c>
      <c r="AP127" s="41">
        <v>11518</v>
      </c>
      <c r="AQ127" s="41">
        <v>8936</v>
      </c>
      <c r="AR127" s="41">
        <v>5085</v>
      </c>
      <c r="AS127" s="41">
        <v>3805</v>
      </c>
      <c r="AT127" s="41">
        <v>2695</v>
      </c>
      <c r="AU127" s="41">
        <v>5830</v>
      </c>
      <c r="AV127" s="39"/>
    </row>
    <row r="128" spans="1:48" ht="17">
      <c r="A128" s="41"/>
      <c r="B128" s="42">
        <v>35</v>
      </c>
      <c r="C128" s="41">
        <v>3615</v>
      </c>
      <c r="D128" s="41">
        <v>15703</v>
      </c>
      <c r="E128" s="41">
        <v>55262</v>
      </c>
      <c r="F128" s="41">
        <v>86923</v>
      </c>
      <c r="G128" s="41">
        <v>35963</v>
      </c>
      <c r="H128" s="41">
        <v>9123</v>
      </c>
      <c r="I128" s="41">
        <f>SUM([1]Case!H888:H894)</f>
        <v>206589</v>
      </c>
      <c r="J128" s="41"/>
      <c r="K128" s="41"/>
      <c r="L128" s="41">
        <v>1793</v>
      </c>
      <c r="M128" s="41">
        <v>3482</v>
      </c>
      <c r="N128" s="41">
        <v>4308</v>
      </c>
      <c r="O128" s="41">
        <v>4595</v>
      </c>
      <c r="P128" s="41">
        <v>5654</v>
      </c>
      <c r="Q128" s="41">
        <v>6616</v>
      </c>
      <c r="R128" s="41">
        <v>8420</v>
      </c>
      <c r="S128" s="41">
        <v>8111</v>
      </c>
      <c r="T128" s="41">
        <v>7446</v>
      </c>
      <c r="U128" s="41">
        <v>6448</v>
      </c>
      <c r="V128" s="41">
        <v>7868</v>
      </c>
      <c r="W128" s="41">
        <v>8672</v>
      </c>
      <c r="X128" s="41">
        <v>6859</v>
      </c>
      <c r="Y128" s="41">
        <v>4198</v>
      </c>
      <c r="Z128" s="41">
        <v>3378</v>
      </c>
      <c r="AA128" s="41">
        <v>2284</v>
      </c>
      <c r="AB128" s="41">
        <v>3959</v>
      </c>
      <c r="AD128" s="41"/>
      <c r="AE128" s="41">
        <v>1688</v>
      </c>
      <c r="AF128" s="41">
        <v>3123</v>
      </c>
      <c r="AG128" s="41">
        <v>3983</v>
      </c>
      <c r="AH128" s="41">
        <v>4588</v>
      </c>
      <c r="AI128" s="41">
        <v>6574</v>
      </c>
      <c r="AJ128" s="41">
        <v>7934</v>
      </c>
      <c r="AK128" s="41">
        <v>9071</v>
      </c>
      <c r="AL128" s="41">
        <v>9020</v>
      </c>
      <c r="AM128" s="41">
        <v>8880</v>
      </c>
      <c r="AN128" s="41">
        <v>7970</v>
      </c>
      <c r="AO128" s="41">
        <v>9547</v>
      </c>
      <c r="AP128" s="41">
        <v>10221</v>
      </c>
      <c r="AQ128" s="41">
        <v>7895</v>
      </c>
      <c r="AR128" s="41">
        <v>4677</v>
      </c>
      <c r="AS128" s="41">
        <v>3460</v>
      </c>
      <c r="AT128" s="41">
        <v>2358</v>
      </c>
      <c r="AU128" s="41">
        <v>5069</v>
      </c>
      <c r="AV128" s="39"/>
    </row>
    <row r="129" spans="1:48" ht="17">
      <c r="A129" s="41"/>
      <c r="B129" s="41">
        <v>36</v>
      </c>
      <c r="C129" s="41">
        <v>3436</v>
      </c>
      <c r="D129" s="41">
        <v>15756</v>
      </c>
      <c r="E129" s="41">
        <v>52688</v>
      </c>
      <c r="F129" s="41">
        <v>87282</v>
      </c>
      <c r="G129" s="41">
        <v>36206</v>
      </c>
      <c r="H129" s="41">
        <v>9124</v>
      </c>
      <c r="I129" s="41">
        <f>SUM([1]Case!H895:H901)</f>
        <v>204492</v>
      </c>
      <c r="J129" s="41"/>
      <c r="K129" s="41"/>
      <c r="L129" s="41">
        <v>1756</v>
      </c>
      <c r="M129" s="41">
        <v>3527</v>
      </c>
      <c r="N129" s="41">
        <v>4423</v>
      </c>
      <c r="O129" s="41">
        <v>4765</v>
      </c>
      <c r="P129" s="41">
        <v>5314</v>
      </c>
      <c r="Q129" s="41">
        <v>6300</v>
      </c>
      <c r="R129" s="41">
        <v>8105</v>
      </c>
      <c r="S129" s="41">
        <v>8081</v>
      </c>
      <c r="T129" s="41">
        <v>7649</v>
      </c>
      <c r="U129" s="41">
        <v>6747</v>
      </c>
      <c r="V129" s="41">
        <v>8290</v>
      </c>
      <c r="W129" s="41">
        <v>8898</v>
      </c>
      <c r="X129" s="41">
        <v>7049</v>
      </c>
      <c r="Y129" s="41">
        <v>4174</v>
      </c>
      <c r="Z129" s="41">
        <v>3433</v>
      </c>
      <c r="AA129" s="41">
        <v>2436</v>
      </c>
      <c r="AB129" s="41">
        <v>4043</v>
      </c>
      <c r="AD129" s="41"/>
      <c r="AE129" s="41">
        <v>1609</v>
      </c>
      <c r="AF129" s="41">
        <v>3259</v>
      </c>
      <c r="AG129" s="41">
        <v>4051</v>
      </c>
      <c r="AH129" s="41">
        <v>4619</v>
      </c>
      <c r="AI129" s="41">
        <v>6226</v>
      </c>
      <c r="AJ129" s="41">
        <v>7493</v>
      </c>
      <c r="AK129" s="41">
        <v>9099</v>
      </c>
      <c r="AL129" s="41">
        <v>9352</v>
      </c>
      <c r="AM129" s="41">
        <v>9161</v>
      </c>
      <c r="AN129" s="41">
        <v>8375</v>
      </c>
      <c r="AO129" s="41">
        <v>9668</v>
      </c>
      <c r="AP129" s="41">
        <v>10357</v>
      </c>
      <c r="AQ129" s="41">
        <v>8104</v>
      </c>
      <c r="AR129" s="41">
        <v>4748</v>
      </c>
      <c r="AS129" s="41">
        <v>3584</v>
      </c>
      <c r="AT129" s="41">
        <v>2451</v>
      </c>
      <c r="AU129" s="41">
        <v>5259</v>
      </c>
      <c r="AV129" s="39"/>
    </row>
    <row r="130" spans="1:48" ht="17">
      <c r="A130" s="41"/>
      <c r="B130" s="41">
        <v>37</v>
      </c>
      <c r="C130" s="41">
        <v>3621</v>
      </c>
      <c r="D130" s="41">
        <v>16349</v>
      </c>
      <c r="E130" s="41">
        <v>57397</v>
      </c>
      <c r="F130" s="41">
        <v>98335</v>
      </c>
      <c r="G130" s="41">
        <v>42257</v>
      </c>
      <c r="H130" s="41">
        <v>10412</v>
      </c>
      <c r="I130" s="41">
        <f>SUM([1]Case!H902:H908)</f>
        <v>228371</v>
      </c>
      <c r="J130" s="41"/>
      <c r="K130" s="41"/>
      <c r="L130" s="41">
        <v>1835</v>
      </c>
      <c r="M130" s="41">
        <v>3572</v>
      </c>
      <c r="N130" s="41">
        <v>4863</v>
      </c>
      <c r="O130" s="41">
        <v>5210</v>
      </c>
      <c r="P130" s="41">
        <v>5674</v>
      </c>
      <c r="Q130" s="41">
        <v>6862</v>
      </c>
      <c r="R130" s="41">
        <v>8882</v>
      </c>
      <c r="S130" s="41">
        <v>8925</v>
      </c>
      <c r="T130" s="41">
        <v>8271</v>
      </c>
      <c r="U130" s="41">
        <v>7529</v>
      </c>
      <c r="V130" s="41">
        <v>9551</v>
      </c>
      <c r="W130" s="41">
        <v>10553</v>
      </c>
      <c r="X130" s="41">
        <v>8223</v>
      </c>
      <c r="Y130" s="41">
        <v>5020</v>
      </c>
      <c r="Z130" s="41">
        <v>4048</v>
      </c>
      <c r="AA130" s="41">
        <v>2868</v>
      </c>
      <c r="AB130" s="41">
        <v>4704</v>
      </c>
      <c r="AD130" s="41"/>
      <c r="AE130" s="41">
        <v>1753</v>
      </c>
      <c r="AF130" s="41">
        <v>3237</v>
      </c>
      <c r="AG130" s="41">
        <v>4470</v>
      </c>
      <c r="AH130" s="41">
        <v>4898</v>
      </c>
      <c r="AI130" s="41">
        <v>6684</v>
      </c>
      <c r="AJ130" s="41">
        <v>8225</v>
      </c>
      <c r="AK130" s="41">
        <v>9892</v>
      </c>
      <c r="AL130" s="41">
        <v>10111</v>
      </c>
      <c r="AM130" s="41">
        <v>10235</v>
      </c>
      <c r="AN130" s="41">
        <v>9098</v>
      </c>
      <c r="AO130" s="41">
        <v>11276</v>
      </c>
      <c r="AP130" s="41">
        <v>12364</v>
      </c>
      <c r="AQ130" s="41">
        <v>9656</v>
      </c>
      <c r="AR130" s="41">
        <v>5419</v>
      </c>
      <c r="AS130" s="41">
        <v>4317</v>
      </c>
      <c r="AT130" s="41">
        <v>2949</v>
      </c>
      <c r="AU130" s="41">
        <v>5981</v>
      </c>
      <c r="AV130" s="39"/>
    </row>
    <row r="131" spans="1:48" ht="17">
      <c r="A131" s="41"/>
      <c r="B131" s="41">
        <v>38</v>
      </c>
      <c r="C131" s="41">
        <v>3677</v>
      </c>
      <c r="D131" s="41">
        <v>18713</v>
      </c>
      <c r="E131" s="41">
        <v>64357</v>
      </c>
      <c r="F131" s="41">
        <v>118772</v>
      </c>
      <c r="G131" s="41">
        <v>53100</v>
      </c>
      <c r="H131" s="41">
        <v>13048</v>
      </c>
      <c r="I131" s="41">
        <f>SUM([1]Case!H909:H915)</f>
        <v>271667</v>
      </c>
      <c r="J131" s="41"/>
      <c r="K131" s="41"/>
      <c r="L131" s="41">
        <v>1967</v>
      </c>
      <c r="M131" s="41">
        <v>4160</v>
      </c>
      <c r="N131" s="41">
        <v>5884</v>
      </c>
      <c r="O131" s="41">
        <v>5787</v>
      </c>
      <c r="P131" s="41">
        <v>6573</v>
      </c>
      <c r="Q131" s="41">
        <v>8147</v>
      </c>
      <c r="R131" s="41">
        <v>10694</v>
      </c>
      <c r="S131" s="41">
        <v>11029</v>
      </c>
      <c r="T131" s="41">
        <v>10348</v>
      </c>
      <c r="U131" s="41">
        <v>9319</v>
      </c>
      <c r="V131" s="41">
        <v>11942</v>
      </c>
      <c r="W131" s="41">
        <v>13755</v>
      </c>
      <c r="X131" s="41">
        <v>10920</v>
      </c>
      <c r="Y131" s="41">
        <v>6598</v>
      </c>
      <c r="Z131" s="41">
        <v>5413</v>
      </c>
      <c r="AA131" s="41">
        <v>3708</v>
      </c>
      <c r="AB131" s="41">
        <v>6227</v>
      </c>
      <c r="AD131" s="41"/>
      <c r="AE131" s="41">
        <v>1737</v>
      </c>
      <c r="AF131" s="41">
        <v>3825</v>
      </c>
      <c r="AG131" s="41">
        <v>5105</v>
      </c>
      <c r="AH131" s="41">
        <v>5586</v>
      </c>
      <c r="AI131" s="41">
        <v>7686</v>
      </c>
      <c r="AJ131" s="41">
        <v>9943</v>
      </c>
      <c r="AK131" s="41">
        <v>12280</v>
      </c>
      <c r="AL131" s="41">
        <v>12618</v>
      </c>
      <c r="AM131" s="41">
        <v>12336</v>
      </c>
      <c r="AN131" s="41">
        <v>11659</v>
      </c>
      <c r="AO131" s="41">
        <v>14709</v>
      </c>
      <c r="AP131" s="41">
        <v>16631</v>
      </c>
      <c r="AQ131" s="41">
        <v>12867</v>
      </c>
      <c r="AR131" s="41">
        <v>7479</v>
      </c>
      <c r="AS131" s="41">
        <v>5747</v>
      </c>
      <c r="AT131" s="41">
        <v>3939</v>
      </c>
      <c r="AU131" s="41">
        <v>8130</v>
      </c>
      <c r="AV131" s="39"/>
    </row>
    <row r="132" spans="1:48" ht="17">
      <c r="A132" s="41"/>
      <c r="B132" s="41">
        <v>39</v>
      </c>
      <c r="C132" s="41">
        <v>4033</v>
      </c>
      <c r="D132" s="41">
        <v>22790</v>
      </c>
      <c r="E132" s="41">
        <v>99520</v>
      </c>
      <c r="F132" s="41">
        <v>193720</v>
      </c>
      <c r="G132" s="41">
        <v>90245</v>
      </c>
      <c r="H132" s="41">
        <v>23803</v>
      </c>
      <c r="I132" s="41">
        <f>SUM([1]Case!H916:H922)</f>
        <v>434111</v>
      </c>
      <c r="J132" s="41"/>
      <c r="K132" s="41"/>
      <c r="L132" s="41">
        <v>2131</v>
      </c>
      <c r="M132" s="41">
        <v>4517</v>
      </c>
      <c r="N132" s="41">
        <v>7299</v>
      </c>
      <c r="O132" s="41">
        <v>8131</v>
      </c>
      <c r="P132" s="41">
        <v>10031</v>
      </c>
      <c r="Q132" s="41">
        <v>13261</v>
      </c>
      <c r="R132" s="41">
        <v>16965</v>
      </c>
      <c r="S132" s="41">
        <v>16866</v>
      </c>
      <c r="T132" s="41">
        <v>16109</v>
      </c>
      <c r="U132" s="41">
        <v>15412</v>
      </c>
      <c r="V132" s="41">
        <v>20449</v>
      </c>
      <c r="W132" s="41">
        <v>23841</v>
      </c>
      <c r="X132" s="41">
        <v>18769</v>
      </c>
      <c r="Y132" s="41">
        <v>11341</v>
      </c>
      <c r="Z132" s="41">
        <v>8912</v>
      </c>
      <c r="AA132" s="41">
        <v>6359</v>
      </c>
      <c r="AB132" s="41">
        <v>10838</v>
      </c>
      <c r="AD132" s="41"/>
      <c r="AE132" s="41">
        <v>1944</v>
      </c>
      <c r="AF132" s="41">
        <v>4440</v>
      </c>
      <c r="AG132" s="41">
        <v>6722</v>
      </c>
      <c r="AH132" s="41">
        <v>8096</v>
      </c>
      <c r="AI132" s="41">
        <v>11997</v>
      </c>
      <c r="AJ132" s="41">
        <v>16341</v>
      </c>
      <c r="AK132" s="41">
        <v>19359</v>
      </c>
      <c r="AL132" s="41">
        <v>19233</v>
      </c>
      <c r="AM132" s="41">
        <v>19738</v>
      </c>
      <c r="AN132" s="41">
        <v>18939</v>
      </c>
      <c r="AO132" s="41">
        <v>24629</v>
      </c>
      <c r="AP132" s="41">
        <v>28309</v>
      </c>
      <c r="AQ132" s="41">
        <v>21760</v>
      </c>
      <c r="AR132" s="41">
        <v>12269</v>
      </c>
      <c r="AS132" s="41">
        <v>9605</v>
      </c>
      <c r="AT132" s="41">
        <v>6754</v>
      </c>
      <c r="AU132" s="41">
        <v>14661</v>
      </c>
      <c r="AV132" s="39"/>
    </row>
    <row r="133" spans="1:48" ht="17">
      <c r="A133" s="41"/>
      <c r="B133" s="41">
        <v>40</v>
      </c>
      <c r="C133" s="41">
        <v>4621</v>
      </c>
      <c r="D133" s="41">
        <v>20843</v>
      </c>
      <c r="E133" s="41">
        <v>126346</v>
      </c>
      <c r="F133" s="41">
        <v>254102</v>
      </c>
      <c r="G133" s="41">
        <v>122842</v>
      </c>
      <c r="H133" s="41">
        <v>33327</v>
      </c>
      <c r="I133" s="41">
        <f>SUM([1]Case!H923:H929)</f>
        <v>562081</v>
      </c>
      <c r="J133" s="41"/>
      <c r="K133" s="41"/>
      <c r="L133" s="41">
        <v>2475</v>
      </c>
      <c r="M133" s="41">
        <v>4200</v>
      </c>
      <c r="N133" s="41">
        <v>6588</v>
      </c>
      <c r="O133" s="41">
        <v>8660</v>
      </c>
      <c r="P133" s="41">
        <v>12880</v>
      </c>
      <c r="Q133" s="41">
        <v>17550</v>
      </c>
      <c r="R133" s="41">
        <v>22113</v>
      </c>
      <c r="S133" s="41">
        <v>21062</v>
      </c>
      <c r="T133" s="41">
        <v>20251</v>
      </c>
      <c r="U133" s="41">
        <v>19441</v>
      </c>
      <c r="V133" s="41">
        <v>26833</v>
      </c>
      <c r="W133" s="41">
        <v>32893</v>
      </c>
      <c r="X133" s="41">
        <v>25780</v>
      </c>
      <c r="Y133" s="41">
        <v>15007</v>
      </c>
      <c r="Z133" s="41">
        <v>12212</v>
      </c>
      <c r="AA133" s="41">
        <v>8445</v>
      </c>
      <c r="AB133" s="41">
        <v>15248</v>
      </c>
      <c r="AD133" s="41"/>
      <c r="AE133" s="41">
        <v>2312</v>
      </c>
      <c r="AF133" s="41">
        <v>3923</v>
      </c>
      <c r="AG133" s="41">
        <v>6135</v>
      </c>
      <c r="AH133" s="41">
        <v>9147</v>
      </c>
      <c r="AI133" s="41">
        <v>16112</v>
      </c>
      <c r="AJ133" s="41">
        <v>21413</v>
      </c>
      <c r="AK133" s="41">
        <v>24889</v>
      </c>
      <c r="AL133" s="41">
        <v>23653</v>
      </c>
      <c r="AM133" s="41">
        <v>24398</v>
      </c>
      <c r="AN133" s="41">
        <v>24505</v>
      </c>
      <c r="AO133" s="41">
        <v>33427</v>
      </c>
      <c r="AP133" s="41">
        <v>39368</v>
      </c>
      <c r="AQ133" s="41">
        <v>29692</v>
      </c>
      <c r="AR133" s="41">
        <v>16612</v>
      </c>
      <c r="AS133" s="41">
        <v>12692</v>
      </c>
      <c r="AT133" s="41">
        <v>9015</v>
      </c>
      <c r="AU133" s="41">
        <v>20383</v>
      </c>
      <c r="AV133" s="39"/>
    </row>
    <row r="134" spans="1:48" ht="17">
      <c r="A134" s="41"/>
      <c r="B134" s="41">
        <v>41</v>
      </c>
      <c r="C134" s="41">
        <v>5438</v>
      </c>
      <c r="D134" s="41">
        <v>21527</v>
      </c>
      <c r="E134" s="41">
        <v>145255</v>
      </c>
      <c r="F134" s="41">
        <v>291647</v>
      </c>
      <c r="G134" s="41">
        <v>152709</v>
      </c>
      <c r="H134" s="41">
        <v>43302</v>
      </c>
      <c r="I134" s="41">
        <f>SUM([1]Case!H930:H936)</f>
        <v>659878</v>
      </c>
      <c r="J134" s="41"/>
      <c r="K134" s="41"/>
      <c r="L134" s="41">
        <v>2689</v>
      </c>
      <c r="M134" s="41">
        <v>4382</v>
      </c>
      <c r="N134" s="41">
        <v>6310</v>
      </c>
      <c r="O134" s="41">
        <v>9139</v>
      </c>
      <c r="P134" s="41">
        <v>14244</v>
      </c>
      <c r="Q134" s="41">
        <v>18593</v>
      </c>
      <c r="R134" s="41">
        <v>23084</v>
      </c>
      <c r="S134" s="41">
        <v>22431</v>
      </c>
      <c r="T134" s="41">
        <v>21087</v>
      </c>
      <c r="U134" s="41">
        <v>20389</v>
      </c>
      <c r="V134" s="41">
        <v>28331</v>
      </c>
      <c r="W134" s="41">
        <v>35078</v>
      </c>
      <c r="X134" s="41">
        <v>28472</v>
      </c>
      <c r="Y134" s="41">
        <v>17509</v>
      </c>
      <c r="Z134" s="41">
        <v>14127</v>
      </c>
      <c r="AA134" s="41">
        <v>10168</v>
      </c>
      <c r="AB134" s="41">
        <v>18197</v>
      </c>
      <c r="AD134" s="41"/>
      <c r="AE134" s="41">
        <v>2550</v>
      </c>
      <c r="AF134" s="41">
        <v>4057</v>
      </c>
      <c r="AG134" s="41">
        <v>6050</v>
      </c>
      <c r="AH134" s="41">
        <v>9412</v>
      </c>
      <c r="AI134" s="41">
        <v>17148</v>
      </c>
      <c r="AJ134" s="41">
        <v>21827</v>
      </c>
      <c r="AK134" s="41">
        <v>25648</v>
      </c>
      <c r="AL134" s="41">
        <v>24871</v>
      </c>
      <c r="AM134" s="41">
        <v>25053</v>
      </c>
      <c r="AN134" s="41">
        <v>25575</v>
      </c>
      <c r="AO134" s="41">
        <v>35955</v>
      </c>
      <c r="AP134" s="41">
        <v>42750</v>
      </c>
      <c r="AQ134" s="41">
        <v>33492</v>
      </c>
      <c r="AR134" s="41">
        <v>19299</v>
      </c>
      <c r="AS134" s="41">
        <v>15224</v>
      </c>
      <c r="AT134" s="41">
        <v>10994</v>
      </c>
      <c r="AU134" s="41">
        <v>25055</v>
      </c>
      <c r="AV134" s="39"/>
    </row>
    <row r="135" spans="1:48" ht="17">
      <c r="A135" s="41"/>
      <c r="B135" s="41">
        <v>42</v>
      </c>
      <c r="C135" s="41">
        <v>4953</v>
      </c>
      <c r="D135" s="41">
        <v>20458</v>
      </c>
      <c r="E135" s="41">
        <v>119289</v>
      </c>
      <c r="F135" s="41">
        <v>245871</v>
      </c>
      <c r="G135" s="41">
        <v>132339</v>
      </c>
      <c r="H135" s="41">
        <v>40676</v>
      </c>
      <c r="I135" s="41">
        <f>SUM([1]Case!H937:H943)</f>
        <v>563586</v>
      </c>
      <c r="J135" s="41"/>
      <c r="K135" s="41"/>
      <c r="L135" s="41">
        <v>2483</v>
      </c>
      <c r="M135" s="41">
        <v>4273</v>
      </c>
      <c r="N135" s="41">
        <v>5910</v>
      </c>
      <c r="O135" s="41">
        <v>7859</v>
      </c>
      <c r="P135" s="41">
        <v>11637</v>
      </c>
      <c r="Q135" s="41">
        <v>14804</v>
      </c>
      <c r="R135" s="41">
        <v>19091</v>
      </c>
      <c r="S135" s="41">
        <v>19034</v>
      </c>
      <c r="T135" s="41">
        <v>17851</v>
      </c>
      <c r="U135" s="41">
        <v>16979</v>
      </c>
      <c r="V135" s="41">
        <v>23501</v>
      </c>
      <c r="W135" s="41">
        <v>29326</v>
      </c>
      <c r="X135" s="41">
        <v>24065</v>
      </c>
      <c r="Y135" s="41">
        <v>14449</v>
      </c>
      <c r="Z135" s="41">
        <v>12180</v>
      </c>
      <c r="AA135" s="41">
        <v>8862</v>
      </c>
      <c r="AB135" s="41">
        <v>16364</v>
      </c>
      <c r="AD135" s="41"/>
      <c r="AE135" s="41">
        <v>2320</v>
      </c>
      <c r="AF135" s="41">
        <v>3917</v>
      </c>
      <c r="AG135" s="41">
        <v>5826</v>
      </c>
      <c r="AH135" s="41">
        <v>8028</v>
      </c>
      <c r="AI135" s="41">
        <v>13928</v>
      </c>
      <c r="AJ135" s="41">
        <v>17342</v>
      </c>
      <c r="AK135" s="41">
        <v>21312</v>
      </c>
      <c r="AL135" s="41">
        <v>21308</v>
      </c>
      <c r="AM135" s="41">
        <v>21147</v>
      </c>
      <c r="AN135" s="41">
        <v>21201</v>
      </c>
      <c r="AO135" s="41">
        <v>29689</v>
      </c>
      <c r="AP135" s="41">
        <v>35660</v>
      </c>
      <c r="AQ135" s="41">
        <v>27838</v>
      </c>
      <c r="AR135" s="41">
        <v>16266</v>
      </c>
      <c r="AS135" s="41">
        <v>13014</v>
      </c>
      <c r="AT135" s="41">
        <v>9690</v>
      </c>
      <c r="AU135" s="41">
        <v>23181</v>
      </c>
      <c r="AV135" s="39"/>
    </row>
    <row r="136" spans="1:48" ht="17">
      <c r="A136" s="41"/>
      <c r="B136" s="41">
        <v>43</v>
      </c>
      <c r="C136" s="41">
        <v>4011</v>
      </c>
      <c r="D136" s="41">
        <v>17100</v>
      </c>
      <c r="E136" s="41">
        <v>86718</v>
      </c>
      <c r="F136" s="41">
        <v>173369</v>
      </c>
      <c r="G136" s="41">
        <v>88728</v>
      </c>
      <c r="H136" s="41">
        <v>28473</v>
      </c>
      <c r="I136" s="41">
        <f>SUM([1]Case!H944:H950)</f>
        <v>398399</v>
      </c>
      <c r="J136" s="41"/>
      <c r="K136" s="41"/>
      <c r="L136" s="41">
        <v>1955</v>
      </c>
      <c r="M136" s="41">
        <v>3532</v>
      </c>
      <c r="N136" s="41">
        <v>4738</v>
      </c>
      <c r="O136" s="41">
        <v>5769</v>
      </c>
      <c r="P136" s="41">
        <v>8261</v>
      </c>
      <c r="Q136" s="41">
        <v>10232</v>
      </c>
      <c r="R136" s="41">
        <v>13559</v>
      </c>
      <c r="S136" s="41">
        <v>13453</v>
      </c>
      <c r="T136" s="41">
        <v>12673</v>
      </c>
      <c r="U136" s="41">
        <v>11793</v>
      </c>
      <c r="V136" s="41">
        <v>16084</v>
      </c>
      <c r="W136" s="41">
        <v>19602</v>
      </c>
      <c r="X136" s="41">
        <v>15348</v>
      </c>
      <c r="Y136" s="41">
        <v>9543</v>
      </c>
      <c r="Z136" s="41">
        <v>7859</v>
      </c>
      <c r="AA136" s="41">
        <v>5812</v>
      </c>
      <c r="AB136" s="41">
        <v>11132</v>
      </c>
      <c r="AD136" s="41"/>
      <c r="AE136" s="41">
        <v>1779</v>
      </c>
      <c r="AF136" s="41">
        <v>3096</v>
      </c>
      <c r="AG136" s="41">
        <v>4621</v>
      </c>
      <c r="AH136" s="41">
        <v>5650</v>
      </c>
      <c r="AI136" s="41">
        <v>9554</v>
      </c>
      <c r="AJ136" s="41">
        <v>11997</v>
      </c>
      <c r="AK136" s="41">
        <v>15205</v>
      </c>
      <c r="AL136" s="41">
        <v>15157</v>
      </c>
      <c r="AM136" s="41">
        <v>15142</v>
      </c>
      <c r="AN136" s="41">
        <v>14435</v>
      </c>
      <c r="AO136" s="41">
        <v>19967</v>
      </c>
      <c r="AP136" s="41">
        <v>23482</v>
      </c>
      <c r="AQ136" s="41">
        <v>18095</v>
      </c>
      <c r="AR136" s="41">
        <v>10647</v>
      </c>
      <c r="AS136" s="41">
        <v>8533</v>
      </c>
      <c r="AT136" s="41">
        <v>6385</v>
      </c>
      <c r="AU136" s="41">
        <v>15540</v>
      </c>
      <c r="AV136" s="39"/>
    </row>
    <row r="137" spans="1:48" ht="17">
      <c r="A137" s="41"/>
      <c r="B137" s="41">
        <v>44</v>
      </c>
      <c r="C137" s="41">
        <v>2190</v>
      </c>
      <c r="D137" s="41">
        <v>12170</v>
      </c>
      <c r="E137" s="41">
        <v>55481</v>
      </c>
      <c r="F137" s="41">
        <v>112127</v>
      </c>
      <c r="G137" s="41">
        <v>52930</v>
      </c>
      <c r="H137" s="41">
        <v>17562</v>
      </c>
      <c r="I137" s="41">
        <f>SUM([1]Case!H951:H957)</f>
        <v>252460</v>
      </c>
      <c r="J137" s="41"/>
      <c r="K137" s="41"/>
      <c r="L137" s="41">
        <v>1265</v>
      </c>
      <c r="M137" s="41">
        <v>2438</v>
      </c>
      <c r="N137" s="41">
        <v>3572</v>
      </c>
      <c r="O137" s="41">
        <v>4105</v>
      </c>
      <c r="P137" s="41">
        <v>5247</v>
      </c>
      <c r="Q137" s="41">
        <v>6683</v>
      </c>
      <c r="R137" s="41">
        <v>8795</v>
      </c>
      <c r="S137" s="41">
        <v>9138</v>
      </c>
      <c r="T137" s="41">
        <v>8674</v>
      </c>
      <c r="U137" s="41">
        <v>7926</v>
      </c>
      <c r="V137" s="41">
        <v>10398</v>
      </c>
      <c r="W137" s="41">
        <v>12322</v>
      </c>
      <c r="X137" s="41">
        <v>9741</v>
      </c>
      <c r="Y137" s="41">
        <v>5624</v>
      </c>
      <c r="Z137" s="41">
        <v>4727</v>
      </c>
      <c r="AA137" s="41">
        <v>3622</v>
      </c>
      <c r="AB137" s="41">
        <v>6922</v>
      </c>
      <c r="AD137" s="41"/>
      <c r="AE137" s="41">
        <v>1181</v>
      </c>
      <c r="AF137" s="41">
        <v>2356</v>
      </c>
      <c r="AG137" s="41">
        <v>3325</v>
      </c>
      <c r="AH137" s="41">
        <v>4187</v>
      </c>
      <c r="AI137" s="41">
        <v>6462</v>
      </c>
      <c r="AJ137" s="41">
        <v>8122</v>
      </c>
      <c r="AK137" s="41">
        <v>10022</v>
      </c>
      <c r="AL137" s="41">
        <v>10349</v>
      </c>
      <c r="AM137" s="41">
        <v>10436</v>
      </c>
      <c r="AN137" s="41">
        <v>9957</v>
      </c>
      <c r="AO137" s="41">
        <v>12892</v>
      </c>
      <c r="AP137" s="41">
        <v>15068</v>
      </c>
      <c r="AQ137" s="41">
        <v>11298</v>
      </c>
      <c r="AR137" s="41">
        <v>6107</v>
      </c>
      <c r="AS137" s="41">
        <v>4980</v>
      </c>
      <c r="AT137" s="41">
        <v>3813</v>
      </c>
      <c r="AU137" s="41">
        <v>9708</v>
      </c>
      <c r="AV137" s="39"/>
    </row>
    <row r="138" spans="1:48" ht="17">
      <c r="A138" s="41"/>
      <c r="B138" s="41">
        <v>45</v>
      </c>
      <c r="C138" s="41">
        <v>2110</v>
      </c>
      <c r="D138" s="41">
        <v>11384</v>
      </c>
      <c r="E138" s="41">
        <v>50252</v>
      </c>
      <c r="F138" s="41">
        <v>90565</v>
      </c>
      <c r="G138" s="41">
        <v>40993</v>
      </c>
      <c r="H138" s="41">
        <v>14466</v>
      </c>
      <c r="I138" s="41">
        <f>SUM([1]Case!H958:H964)</f>
        <v>209770</v>
      </c>
      <c r="J138" s="41"/>
      <c r="K138" s="41"/>
      <c r="L138" s="41">
        <v>1052</v>
      </c>
      <c r="M138" s="41">
        <v>2285</v>
      </c>
      <c r="N138" s="41">
        <v>3347</v>
      </c>
      <c r="O138" s="41">
        <v>4039</v>
      </c>
      <c r="P138" s="41">
        <v>4788</v>
      </c>
      <c r="Q138" s="41">
        <v>5866</v>
      </c>
      <c r="R138" s="41">
        <v>7300</v>
      </c>
      <c r="S138" s="41">
        <v>7432</v>
      </c>
      <c r="T138" s="41">
        <v>7032</v>
      </c>
      <c r="U138" s="41">
        <v>6457</v>
      </c>
      <c r="V138" s="41">
        <v>8157</v>
      </c>
      <c r="W138" s="41">
        <v>9857</v>
      </c>
      <c r="X138" s="41">
        <v>7492</v>
      </c>
      <c r="Y138" s="41">
        <v>4383</v>
      </c>
      <c r="Z138" s="41">
        <v>3775</v>
      </c>
      <c r="AA138" s="41">
        <v>2902</v>
      </c>
      <c r="AB138" s="41">
        <v>5861</v>
      </c>
      <c r="AD138" s="41"/>
      <c r="AE138" s="41">
        <v>963</v>
      </c>
      <c r="AF138" s="41">
        <v>2171</v>
      </c>
      <c r="AG138" s="41">
        <v>3211</v>
      </c>
      <c r="AH138" s="41">
        <v>4171</v>
      </c>
      <c r="AI138" s="41">
        <v>5721</v>
      </c>
      <c r="AJ138" s="41">
        <v>7086</v>
      </c>
      <c r="AK138" s="41">
        <v>8428</v>
      </c>
      <c r="AL138" s="41">
        <v>8636</v>
      </c>
      <c r="AM138" s="41">
        <v>8780</v>
      </c>
      <c r="AN138" s="41">
        <v>8247</v>
      </c>
      <c r="AO138" s="41">
        <v>10371</v>
      </c>
      <c r="AP138" s="41">
        <v>11720</v>
      </c>
      <c r="AQ138" s="41">
        <v>8814</v>
      </c>
      <c r="AR138" s="41">
        <v>4742</v>
      </c>
      <c r="AS138" s="41">
        <v>3881</v>
      </c>
      <c r="AT138" s="41">
        <v>3014</v>
      </c>
      <c r="AU138" s="41">
        <v>8394</v>
      </c>
      <c r="AV138" s="39"/>
    </row>
    <row r="139" spans="1:48" ht="17">
      <c r="A139" s="41"/>
      <c r="B139" s="41">
        <v>46</v>
      </c>
      <c r="C139" s="41">
        <v>1799</v>
      </c>
      <c r="D139" s="41">
        <v>10430</v>
      </c>
      <c r="E139" s="41">
        <v>40062</v>
      </c>
      <c r="F139" s="41">
        <v>75346</v>
      </c>
      <c r="G139" s="41">
        <v>32535</v>
      </c>
      <c r="H139" s="41">
        <v>11849</v>
      </c>
      <c r="I139" s="41">
        <f>SUM([1]Case!H965:H971)</f>
        <v>172021</v>
      </c>
      <c r="J139" s="41"/>
      <c r="K139" s="41"/>
      <c r="L139" s="41">
        <v>916</v>
      </c>
      <c r="M139" s="41">
        <v>2177</v>
      </c>
      <c r="N139" s="41">
        <v>3011</v>
      </c>
      <c r="O139" s="41">
        <v>3259</v>
      </c>
      <c r="P139" s="41">
        <v>3869</v>
      </c>
      <c r="Q139" s="41">
        <v>5000</v>
      </c>
      <c r="R139" s="41">
        <v>6320</v>
      </c>
      <c r="S139" s="41">
        <v>6177</v>
      </c>
      <c r="T139" s="41">
        <v>6110</v>
      </c>
      <c r="U139" s="41">
        <v>5385</v>
      </c>
      <c r="V139" s="41">
        <v>7229</v>
      </c>
      <c r="W139" s="41">
        <v>8330</v>
      </c>
      <c r="X139" s="41">
        <v>6215</v>
      </c>
      <c r="Y139" s="41">
        <v>3423</v>
      </c>
      <c r="Z139" s="41">
        <v>2956</v>
      </c>
      <c r="AA139" s="41">
        <v>2271</v>
      </c>
      <c r="AB139" s="41">
        <v>4750</v>
      </c>
      <c r="AD139" s="41"/>
      <c r="AE139" s="41">
        <v>860</v>
      </c>
      <c r="AF139" s="41">
        <v>2035</v>
      </c>
      <c r="AG139" s="41">
        <v>2771</v>
      </c>
      <c r="AH139" s="41">
        <v>3323</v>
      </c>
      <c r="AI139" s="41">
        <v>4665</v>
      </c>
      <c r="AJ139" s="41">
        <v>5829</v>
      </c>
      <c r="AK139" s="41">
        <v>7116</v>
      </c>
      <c r="AL139" s="41">
        <v>7521</v>
      </c>
      <c r="AM139" s="41">
        <v>7546</v>
      </c>
      <c r="AN139" s="41">
        <v>6826</v>
      </c>
      <c r="AO139" s="41">
        <v>8885</v>
      </c>
      <c r="AP139" s="41">
        <v>9816</v>
      </c>
      <c r="AQ139" s="41">
        <v>7269</v>
      </c>
      <c r="AR139" s="41">
        <v>3788</v>
      </c>
      <c r="AS139" s="41">
        <v>3131</v>
      </c>
      <c r="AT139" s="41">
        <v>2445</v>
      </c>
      <c r="AU139" s="41">
        <v>7145</v>
      </c>
      <c r="AV139" s="39"/>
    </row>
    <row r="140" spans="1:48" ht="17">
      <c r="A140" s="41"/>
      <c r="B140" s="41">
        <v>47</v>
      </c>
      <c r="C140" s="41">
        <v>1499</v>
      </c>
      <c r="D140" s="41">
        <v>9491</v>
      </c>
      <c r="E140" s="41">
        <v>39062</v>
      </c>
      <c r="F140" s="41">
        <v>74293</v>
      </c>
      <c r="G140" s="41">
        <v>30956</v>
      </c>
      <c r="H140" s="41">
        <v>12535</v>
      </c>
      <c r="I140" s="41">
        <f>SUM([1]Case!H972:H978)</f>
        <v>167836</v>
      </c>
      <c r="J140" s="41"/>
      <c r="K140" s="41"/>
      <c r="L140" s="41">
        <v>766</v>
      </c>
      <c r="M140" s="41">
        <v>2032</v>
      </c>
      <c r="N140" s="41">
        <v>2894</v>
      </c>
      <c r="O140" s="41">
        <v>3189</v>
      </c>
      <c r="P140" s="41">
        <v>3768</v>
      </c>
      <c r="Q140" s="41">
        <v>4910</v>
      </c>
      <c r="R140" s="41">
        <v>6420</v>
      </c>
      <c r="S140" s="41">
        <v>6377</v>
      </c>
      <c r="T140" s="41">
        <v>6086</v>
      </c>
      <c r="U140" s="41">
        <v>5573</v>
      </c>
      <c r="V140" s="41">
        <v>7018</v>
      </c>
      <c r="W140" s="41">
        <v>8289</v>
      </c>
      <c r="X140" s="41">
        <v>6156</v>
      </c>
      <c r="Y140" s="41">
        <v>3306</v>
      </c>
      <c r="Z140" s="41">
        <v>2973</v>
      </c>
      <c r="AA140" s="41">
        <v>2378</v>
      </c>
      <c r="AB140" s="41">
        <v>5096</v>
      </c>
      <c r="AD140" s="41"/>
      <c r="AE140" s="41">
        <v>719</v>
      </c>
      <c r="AF140" s="41">
        <v>1834</v>
      </c>
      <c r="AG140" s="41">
        <v>2726</v>
      </c>
      <c r="AH140" s="41">
        <v>3252</v>
      </c>
      <c r="AI140" s="41">
        <v>4556</v>
      </c>
      <c r="AJ140" s="41">
        <v>6115</v>
      </c>
      <c r="AK140" s="41">
        <v>7310</v>
      </c>
      <c r="AL140" s="41">
        <v>7617</v>
      </c>
      <c r="AM140" s="41">
        <v>7728</v>
      </c>
      <c r="AN140" s="41">
        <v>7132</v>
      </c>
      <c r="AO140" s="41">
        <v>8848</v>
      </c>
      <c r="AP140" s="41">
        <v>10120</v>
      </c>
      <c r="AQ140" s="41">
        <v>7337</v>
      </c>
      <c r="AR140" s="41">
        <v>3612</v>
      </c>
      <c r="AS140" s="41">
        <v>2966</v>
      </c>
      <c r="AT140" s="41">
        <v>2533</v>
      </c>
      <c r="AU140" s="41">
        <v>7878</v>
      </c>
      <c r="AV140" s="39"/>
    </row>
    <row r="141" spans="1:48" ht="17">
      <c r="A141" s="41"/>
      <c r="B141" s="41">
        <v>48</v>
      </c>
      <c r="C141" s="41">
        <v>1453</v>
      </c>
      <c r="D141" s="41">
        <v>8579</v>
      </c>
      <c r="E141" s="41">
        <v>43611</v>
      </c>
      <c r="F141" s="41">
        <v>82896</v>
      </c>
      <c r="G141" s="41">
        <v>34090</v>
      </c>
      <c r="H141" s="41">
        <v>14132</v>
      </c>
      <c r="I141" s="41">
        <f>SUM([1]Case!H979:H985)</f>
        <v>184761</v>
      </c>
      <c r="J141" s="41"/>
      <c r="K141" s="41"/>
      <c r="L141" s="41">
        <v>736</v>
      </c>
      <c r="M141" s="41">
        <v>1582</v>
      </c>
      <c r="N141" s="41">
        <v>2525</v>
      </c>
      <c r="O141" s="41">
        <v>3485</v>
      </c>
      <c r="P141" s="41">
        <v>4186</v>
      </c>
      <c r="Q141" s="41">
        <v>5255</v>
      </c>
      <c r="R141" s="41">
        <v>6811</v>
      </c>
      <c r="S141" s="41">
        <v>6801</v>
      </c>
      <c r="T141" s="41">
        <v>6743</v>
      </c>
      <c r="U141" s="41">
        <v>6015</v>
      </c>
      <c r="V141" s="41">
        <v>7690</v>
      </c>
      <c r="W141" s="41">
        <v>9056</v>
      </c>
      <c r="X141" s="41">
        <v>6783</v>
      </c>
      <c r="Y141" s="41">
        <v>3694</v>
      </c>
      <c r="Z141" s="41">
        <v>3115</v>
      </c>
      <c r="AA141" s="41">
        <v>2605</v>
      </c>
      <c r="AB141" s="41">
        <v>5881</v>
      </c>
      <c r="AD141" s="41"/>
      <c r="AE141" s="41">
        <v>707</v>
      </c>
      <c r="AF141" s="41">
        <v>1449</v>
      </c>
      <c r="AG141" s="41">
        <v>2467</v>
      </c>
      <c r="AH141" s="41">
        <v>3565</v>
      </c>
      <c r="AI141" s="41">
        <v>5383</v>
      </c>
      <c r="AJ141" s="41">
        <v>6589</v>
      </c>
      <c r="AK141" s="41">
        <v>7856</v>
      </c>
      <c r="AL141" s="41">
        <v>8080</v>
      </c>
      <c r="AM141" s="41">
        <v>8472</v>
      </c>
      <c r="AN141" s="41">
        <v>8061</v>
      </c>
      <c r="AO141" s="41">
        <v>10069</v>
      </c>
      <c r="AP141" s="41">
        <v>11566</v>
      </c>
      <c r="AQ141" s="41">
        <v>8156</v>
      </c>
      <c r="AR141" s="41">
        <v>3961</v>
      </c>
      <c r="AS141" s="41">
        <v>3183</v>
      </c>
      <c r="AT141" s="41">
        <v>2673</v>
      </c>
      <c r="AU141" s="41">
        <v>8731</v>
      </c>
      <c r="AV141" s="39"/>
    </row>
    <row r="142" spans="1:48" ht="17">
      <c r="A142" s="41"/>
      <c r="B142" s="41">
        <v>49</v>
      </c>
      <c r="C142" s="41">
        <v>1433</v>
      </c>
      <c r="D142" s="41">
        <v>6387</v>
      </c>
      <c r="E142" s="41">
        <v>47023</v>
      </c>
      <c r="F142" s="41">
        <v>90475</v>
      </c>
      <c r="G142" s="41">
        <v>38928</v>
      </c>
      <c r="H142" s="41">
        <v>16797</v>
      </c>
      <c r="I142" s="41">
        <f>SUM([1]Case!H986:H992)</f>
        <v>201043</v>
      </c>
      <c r="J142" s="41"/>
      <c r="K142" s="41"/>
      <c r="L142" s="41">
        <v>730</v>
      </c>
      <c r="M142" s="41">
        <v>1188</v>
      </c>
      <c r="N142" s="41">
        <v>1988</v>
      </c>
      <c r="O142" s="41">
        <v>3281</v>
      </c>
      <c r="P142" s="41">
        <v>4613</v>
      </c>
      <c r="Q142" s="41">
        <v>6032</v>
      </c>
      <c r="R142" s="41">
        <v>7412</v>
      </c>
      <c r="S142" s="41">
        <v>7393</v>
      </c>
      <c r="T142" s="41">
        <v>6945</v>
      </c>
      <c r="U142" s="41">
        <v>6482</v>
      </c>
      <c r="V142" s="41">
        <v>8427</v>
      </c>
      <c r="W142" s="41">
        <v>10100</v>
      </c>
      <c r="X142" s="41">
        <v>7565</v>
      </c>
      <c r="Y142" s="41">
        <v>4150</v>
      </c>
      <c r="Z142" s="41">
        <v>3639</v>
      </c>
      <c r="AA142" s="41">
        <v>2917</v>
      </c>
      <c r="AB142" s="41">
        <v>6806</v>
      </c>
      <c r="AD142" s="41"/>
      <c r="AE142" s="41">
        <v>669</v>
      </c>
      <c r="AF142" s="41">
        <v>1073</v>
      </c>
      <c r="AG142" s="41">
        <v>1898</v>
      </c>
      <c r="AH142" s="41">
        <v>3446</v>
      </c>
      <c r="AI142" s="41">
        <v>5910</v>
      </c>
      <c r="AJ142" s="41">
        <v>7177</v>
      </c>
      <c r="AK142" s="41">
        <v>8465</v>
      </c>
      <c r="AL142" s="41">
        <v>8459</v>
      </c>
      <c r="AM142" s="41">
        <v>8639</v>
      </c>
      <c r="AN142" s="41">
        <v>8628</v>
      </c>
      <c r="AO142" s="41">
        <v>11080</v>
      </c>
      <c r="AP142" s="41">
        <v>12949</v>
      </c>
      <c r="AQ142" s="41">
        <v>9125</v>
      </c>
      <c r="AR142" s="41">
        <v>4384</v>
      </c>
      <c r="AS142" s="41">
        <v>3619</v>
      </c>
      <c r="AT142" s="41">
        <v>3103</v>
      </c>
      <c r="AU142" s="41">
        <v>10308</v>
      </c>
      <c r="AV142" s="39"/>
    </row>
    <row r="143" spans="1:48" ht="17">
      <c r="A143" s="41"/>
      <c r="B143" s="41">
        <v>50</v>
      </c>
      <c r="C143" s="41">
        <v>1475</v>
      </c>
      <c r="D143" s="41">
        <v>5361</v>
      </c>
      <c r="E143" s="41">
        <v>52309</v>
      </c>
      <c r="F143" s="41">
        <v>99676</v>
      </c>
      <c r="G143" s="41">
        <v>43689</v>
      </c>
      <c r="H143" s="41">
        <v>19466</v>
      </c>
      <c r="I143" s="41">
        <f>SUM([1]Case!H993:H999)</f>
        <v>221976</v>
      </c>
      <c r="J143" s="41"/>
      <c r="K143" s="41"/>
      <c r="L143" s="41">
        <v>776</v>
      </c>
      <c r="M143" s="41">
        <v>994</v>
      </c>
      <c r="N143" s="41">
        <v>1614</v>
      </c>
      <c r="O143" s="41">
        <v>3299</v>
      </c>
      <c r="P143" s="41">
        <v>5227</v>
      </c>
      <c r="Q143" s="41">
        <v>6801</v>
      </c>
      <c r="R143" s="41">
        <v>8495</v>
      </c>
      <c r="S143" s="41">
        <v>8085</v>
      </c>
      <c r="T143" s="41">
        <v>7497</v>
      </c>
      <c r="U143" s="41">
        <v>7158</v>
      </c>
      <c r="V143" s="41">
        <v>9567</v>
      </c>
      <c r="W143" s="41">
        <v>11490</v>
      </c>
      <c r="X143" s="41">
        <v>8515</v>
      </c>
      <c r="Y143" s="41">
        <v>4703</v>
      </c>
      <c r="Z143" s="41">
        <v>4128</v>
      </c>
      <c r="AA143" s="41">
        <v>3423</v>
      </c>
      <c r="AB143" s="41">
        <v>7896</v>
      </c>
      <c r="AD143" s="41"/>
      <c r="AE143" s="41">
        <v>667</v>
      </c>
      <c r="AF143" s="41">
        <v>864</v>
      </c>
      <c r="AG143" s="41">
        <v>1608</v>
      </c>
      <c r="AH143" s="41">
        <v>3627</v>
      </c>
      <c r="AI143" s="41">
        <v>6804</v>
      </c>
      <c r="AJ143" s="41">
        <v>8443</v>
      </c>
      <c r="AK143" s="41">
        <v>9440</v>
      </c>
      <c r="AL143" s="41">
        <v>9438</v>
      </c>
      <c r="AM143" s="41">
        <v>9402</v>
      </c>
      <c r="AN143" s="41">
        <v>9415</v>
      </c>
      <c r="AO143" s="41">
        <v>12656</v>
      </c>
      <c r="AP143" s="41">
        <v>14843</v>
      </c>
      <c r="AQ143" s="41">
        <v>10367</v>
      </c>
      <c r="AR143" s="41">
        <v>5007</v>
      </c>
      <c r="AS143" s="41">
        <v>4108</v>
      </c>
      <c r="AT143" s="41">
        <v>3625</v>
      </c>
      <c r="AU143" s="41">
        <v>12107</v>
      </c>
      <c r="AV143" s="39"/>
    </row>
    <row r="144" spans="1:48" ht="17">
      <c r="A144" s="41"/>
      <c r="B144" s="41">
        <v>51</v>
      </c>
      <c r="C144" s="41">
        <v>1462</v>
      </c>
      <c r="D144" s="41">
        <v>4446</v>
      </c>
      <c r="E144" s="41">
        <v>52645</v>
      </c>
      <c r="F144" s="41">
        <v>101733</v>
      </c>
      <c r="G144" s="41">
        <v>48327</v>
      </c>
      <c r="H144" s="41">
        <v>22340</v>
      </c>
      <c r="I144" s="41">
        <f>SUM([1]Case!H1000:H1006)</f>
        <v>230953</v>
      </c>
      <c r="J144" s="41"/>
      <c r="K144" s="41"/>
      <c r="L144" s="41">
        <v>752</v>
      </c>
      <c r="M144" s="41">
        <v>819</v>
      </c>
      <c r="N144" s="41">
        <v>1286</v>
      </c>
      <c r="O144" s="41">
        <v>2771</v>
      </c>
      <c r="P144" s="41">
        <v>5276</v>
      </c>
      <c r="Q144" s="41">
        <v>7065</v>
      </c>
      <c r="R144" s="41">
        <v>8533</v>
      </c>
      <c r="S144" s="41">
        <v>8189</v>
      </c>
      <c r="T144" s="41">
        <v>7568</v>
      </c>
      <c r="U144" s="41">
        <v>7051</v>
      </c>
      <c r="V144" s="41">
        <v>9585</v>
      </c>
      <c r="W144" s="41">
        <v>11898</v>
      </c>
      <c r="X144" s="41">
        <v>9119</v>
      </c>
      <c r="Y144" s="41">
        <v>5406</v>
      </c>
      <c r="Z144" s="41">
        <v>4811</v>
      </c>
      <c r="AA144" s="41">
        <v>3889</v>
      </c>
      <c r="AB144" s="41">
        <v>8988</v>
      </c>
      <c r="AD144" s="41"/>
      <c r="AE144" s="41">
        <v>683</v>
      </c>
      <c r="AF144" s="41">
        <v>788</v>
      </c>
      <c r="AG144" s="41">
        <v>1260</v>
      </c>
      <c r="AH144" s="41">
        <v>3143</v>
      </c>
      <c r="AI144" s="41">
        <v>6636</v>
      </c>
      <c r="AJ144" s="41">
        <v>8853</v>
      </c>
      <c r="AK144" s="41">
        <v>9693</v>
      </c>
      <c r="AL144" s="41">
        <v>9392</v>
      </c>
      <c r="AM144" s="41">
        <v>9133</v>
      </c>
      <c r="AN144" s="41">
        <v>9403</v>
      </c>
      <c r="AO144" s="41">
        <v>13060</v>
      </c>
      <c r="AP144" s="41">
        <v>15394</v>
      </c>
      <c r="AQ144" s="41">
        <v>11141</v>
      </c>
      <c r="AR144" s="41">
        <v>5496</v>
      </c>
      <c r="AS144" s="41">
        <v>4856</v>
      </c>
      <c r="AT144" s="41">
        <v>4163</v>
      </c>
      <c r="AU144" s="41">
        <v>13668</v>
      </c>
      <c r="AV144" s="39"/>
    </row>
    <row r="145" spans="1:48" ht="17">
      <c r="A145" s="41"/>
      <c r="B145" s="41">
        <v>52</v>
      </c>
      <c r="C145" s="41">
        <v>1198</v>
      </c>
      <c r="D145" s="41">
        <v>2403</v>
      </c>
      <c r="E145" s="41">
        <v>34502</v>
      </c>
      <c r="F145" s="41">
        <v>69320</v>
      </c>
      <c r="G145" s="41">
        <v>34737</v>
      </c>
      <c r="H145" s="41">
        <v>15695</v>
      </c>
      <c r="I145" s="41">
        <f>SUM([1]Case!H1007:H1013)</f>
        <v>157855</v>
      </c>
      <c r="J145" s="41"/>
      <c r="K145" s="41"/>
      <c r="L145" s="41">
        <v>609</v>
      </c>
      <c r="M145" s="41">
        <v>510</v>
      </c>
      <c r="N145" s="41">
        <v>634</v>
      </c>
      <c r="O145" s="41">
        <v>1251</v>
      </c>
      <c r="P145" s="41">
        <v>3024</v>
      </c>
      <c r="Q145" s="41">
        <v>4298</v>
      </c>
      <c r="R145" s="41">
        <v>5371</v>
      </c>
      <c r="S145" s="41">
        <v>5042</v>
      </c>
      <c r="T145" s="41">
        <v>4664</v>
      </c>
      <c r="U145" s="41">
        <v>4432</v>
      </c>
      <c r="V145" s="41">
        <v>6041</v>
      </c>
      <c r="W145" s="41">
        <v>7599</v>
      </c>
      <c r="X145" s="41">
        <v>5971</v>
      </c>
      <c r="Y145" s="41">
        <v>3614</v>
      </c>
      <c r="Z145" s="41">
        <v>3252</v>
      </c>
      <c r="AA145" s="41">
        <v>2588</v>
      </c>
      <c r="AB145" s="41">
        <v>6282</v>
      </c>
      <c r="AD145" s="41"/>
      <c r="AE145" s="41">
        <v>571</v>
      </c>
      <c r="AF145" s="41">
        <v>471</v>
      </c>
      <c r="AG145" s="41">
        <v>646</v>
      </c>
      <c r="AH145" s="41">
        <v>1689</v>
      </c>
      <c r="AI145" s="41">
        <v>4519</v>
      </c>
      <c r="AJ145" s="41">
        <v>6041</v>
      </c>
      <c r="AK145" s="41">
        <v>6493</v>
      </c>
      <c r="AL145" s="41">
        <v>6410</v>
      </c>
      <c r="AM145" s="41">
        <v>6337</v>
      </c>
      <c r="AN145" s="41">
        <v>6235</v>
      </c>
      <c r="AO145" s="41">
        <v>8762</v>
      </c>
      <c r="AP145" s="41">
        <v>10776</v>
      </c>
      <c r="AQ145" s="41">
        <v>7803</v>
      </c>
      <c r="AR145" s="41">
        <v>3736</v>
      </c>
      <c r="AS145" s="41">
        <v>3197</v>
      </c>
      <c r="AT145" s="41">
        <v>2769</v>
      </c>
      <c r="AU145" s="41">
        <v>9169</v>
      </c>
      <c r="AV145" s="39"/>
    </row>
    <row r="146" spans="1:48" ht="17">
      <c r="A146" s="41">
        <v>2023</v>
      </c>
      <c r="B146" s="41">
        <v>1</v>
      </c>
      <c r="C146" s="41">
        <v>1224</v>
      </c>
      <c r="D146" s="41">
        <v>2437</v>
      </c>
      <c r="E146" s="41">
        <v>31960</v>
      </c>
      <c r="F146" s="41">
        <v>60503</v>
      </c>
      <c r="G146" s="41">
        <v>29316</v>
      </c>
      <c r="H146" s="41">
        <v>14247</v>
      </c>
      <c r="I146" s="41">
        <f>SUM([1]Case!H1014:H1020)</f>
        <v>139687</v>
      </c>
      <c r="J146" s="41"/>
      <c r="K146" s="41"/>
      <c r="L146" s="41">
        <v>627</v>
      </c>
      <c r="M146" s="41">
        <v>505</v>
      </c>
      <c r="N146" s="41">
        <v>550</v>
      </c>
      <c r="O146" s="41">
        <v>1204</v>
      </c>
      <c r="P146" s="41">
        <v>2821</v>
      </c>
      <c r="Q146" s="41">
        <v>3912</v>
      </c>
      <c r="R146" s="41">
        <v>4775</v>
      </c>
      <c r="S146" s="41">
        <v>4590</v>
      </c>
      <c r="T146" s="41">
        <v>4145</v>
      </c>
      <c r="U146" s="41">
        <v>3834</v>
      </c>
      <c r="V146" s="41">
        <v>5178</v>
      </c>
      <c r="W146" s="41">
        <v>6327</v>
      </c>
      <c r="X146" s="41">
        <v>5083</v>
      </c>
      <c r="Y146" s="41">
        <v>3008</v>
      </c>
      <c r="Z146" s="41">
        <v>2707</v>
      </c>
      <c r="AA146" s="41">
        <v>2232</v>
      </c>
      <c r="AB146" s="41">
        <v>5615</v>
      </c>
      <c r="AD146" s="41"/>
      <c r="AE146" s="41">
        <v>530</v>
      </c>
      <c r="AF146" s="41">
        <v>461</v>
      </c>
      <c r="AG146" s="41">
        <v>591</v>
      </c>
      <c r="AH146" s="41">
        <v>1599</v>
      </c>
      <c r="AI146" s="41">
        <v>4257</v>
      </c>
      <c r="AJ146" s="41">
        <v>5356</v>
      </c>
      <c r="AK146" s="41">
        <v>5714</v>
      </c>
      <c r="AL146" s="41">
        <v>5522</v>
      </c>
      <c r="AM146" s="41">
        <v>5421</v>
      </c>
      <c r="AN146" s="41">
        <v>5267</v>
      </c>
      <c r="AO146" s="41">
        <v>7166</v>
      </c>
      <c r="AP146" s="41">
        <v>8509</v>
      </c>
      <c r="AQ146" s="41">
        <v>6325</v>
      </c>
      <c r="AR146" s="41">
        <v>3031</v>
      </c>
      <c r="AS146" s="41">
        <v>2677</v>
      </c>
      <c r="AT146" s="41">
        <v>2336</v>
      </c>
      <c r="AU146" s="41">
        <v>7913</v>
      </c>
      <c r="AV146" s="39"/>
    </row>
    <row r="147" spans="1:48" ht="17">
      <c r="A147" s="41"/>
      <c r="B147" s="41">
        <v>2</v>
      </c>
      <c r="C147" s="41">
        <v>1184</v>
      </c>
      <c r="D147" s="41">
        <v>2874</v>
      </c>
      <c r="E147" s="41">
        <v>22367</v>
      </c>
      <c r="F147" s="41">
        <v>39943</v>
      </c>
      <c r="G147" s="41">
        <v>19701</v>
      </c>
      <c r="H147" s="41">
        <v>9651</v>
      </c>
      <c r="I147" s="41">
        <f>SUM([1]Case!H1021:H1027)</f>
        <v>95720</v>
      </c>
      <c r="J147" s="41"/>
      <c r="K147" s="41"/>
      <c r="L147" s="41">
        <v>599</v>
      </c>
      <c r="M147" s="41">
        <v>720</v>
      </c>
      <c r="N147" s="41">
        <v>708</v>
      </c>
      <c r="O147" s="41">
        <v>1221</v>
      </c>
      <c r="P147" s="41">
        <v>2008</v>
      </c>
      <c r="Q147" s="41">
        <v>2535</v>
      </c>
      <c r="R147" s="41">
        <v>3244</v>
      </c>
      <c r="S147" s="41">
        <v>3113</v>
      </c>
      <c r="T147" s="41">
        <v>2889</v>
      </c>
      <c r="U147" s="41">
        <v>2528</v>
      </c>
      <c r="V147" s="41">
        <v>3241</v>
      </c>
      <c r="W147" s="41">
        <v>4017</v>
      </c>
      <c r="X147" s="41">
        <v>3308</v>
      </c>
      <c r="Y147" s="41">
        <v>1991</v>
      </c>
      <c r="Z147" s="41">
        <v>1804</v>
      </c>
      <c r="AA147" s="41">
        <v>1567</v>
      </c>
      <c r="AB147" s="41">
        <v>3741</v>
      </c>
      <c r="AD147" s="41"/>
      <c r="AE147" s="41">
        <v>552</v>
      </c>
      <c r="AF147" s="41">
        <v>602</v>
      </c>
      <c r="AG147" s="41">
        <v>643</v>
      </c>
      <c r="AH147" s="41">
        <v>1491</v>
      </c>
      <c r="AI147" s="41">
        <v>2852</v>
      </c>
      <c r="AJ147" s="41">
        <v>3394</v>
      </c>
      <c r="AK147" s="41">
        <v>3931</v>
      </c>
      <c r="AL147" s="41">
        <v>4033</v>
      </c>
      <c r="AM147" s="41">
        <v>3788</v>
      </c>
      <c r="AN147" s="41">
        <v>3577</v>
      </c>
      <c r="AO147" s="41">
        <v>4544</v>
      </c>
      <c r="AP147" s="41">
        <v>5350</v>
      </c>
      <c r="AQ147" s="41">
        <v>4019</v>
      </c>
      <c r="AR147" s="41">
        <v>2031</v>
      </c>
      <c r="AS147" s="41">
        <v>1771</v>
      </c>
      <c r="AT147" s="41">
        <v>1642</v>
      </c>
      <c r="AU147" s="41">
        <v>5327</v>
      </c>
      <c r="AV147" s="39"/>
    </row>
    <row r="148" spans="1:48" ht="17">
      <c r="A148" s="41"/>
      <c r="B148" s="41">
        <v>3</v>
      </c>
      <c r="C148" s="41">
        <v>1032</v>
      </c>
      <c r="D148" s="41">
        <v>3319</v>
      </c>
      <c r="E148" s="41">
        <v>15405</v>
      </c>
      <c r="F148" s="41">
        <v>26570</v>
      </c>
      <c r="G148" s="41">
        <v>10995</v>
      </c>
      <c r="H148" s="41">
        <v>6012</v>
      </c>
      <c r="I148" s="41">
        <f>SUM([1]Case!H1028:H1034)</f>
        <v>63333</v>
      </c>
      <c r="J148" s="41"/>
      <c r="K148" s="41"/>
      <c r="L148" s="41">
        <v>574</v>
      </c>
      <c r="M148" s="41">
        <v>952</v>
      </c>
      <c r="N148" s="41">
        <v>827</v>
      </c>
      <c r="O148" s="41">
        <v>1040</v>
      </c>
      <c r="P148" s="41">
        <v>1290</v>
      </c>
      <c r="Q148" s="41">
        <v>1689</v>
      </c>
      <c r="R148" s="41">
        <v>2268</v>
      </c>
      <c r="S148" s="41">
        <v>2503</v>
      </c>
      <c r="T148" s="41">
        <v>2220</v>
      </c>
      <c r="U148" s="41">
        <v>1766</v>
      </c>
      <c r="V148" s="41">
        <v>2089</v>
      </c>
      <c r="W148" s="41">
        <v>2477</v>
      </c>
      <c r="X148" s="41">
        <v>1901</v>
      </c>
      <c r="Y148" s="41">
        <v>1187</v>
      </c>
      <c r="Z148" s="41">
        <v>1146</v>
      </c>
      <c r="AA148" s="41">
        <v>994</v>
      </c>
      <c r="AB148" s="41">
        <v>2461</v>
      </c>
      <c r="AD148" s="41"/>
      <c r="AE148" s="41">
        <v>497</v>
      </c>
      <c r="AF148" s="41">
        <v>909</v>
      </c>
      <c r="AG148" s="41">
        <v>766</v>
      </c>
      <c r="AH148" s="41">
        <v>1235</v>
      </c>
      <c r="AI148" s="41">
        <v>2025</v>
      </c>
      <c r="AJ148" s="41">
        <v>2477</v>
      </c>
      <c r="AK148" s="41">
        <v>3072</v>
      </c>
      <c r="AL148" s="41">
        <v>3402</v>
      </c>
      <c r="AM148" s="41">
        <v>3169</v>
      </c>
      <c r="AN148" s="41">
        <v>2474</v>
      </c>
      <c r="AO148" s="41">
        <v>2929</v>
      </c>
      <c r="AP148" s="41">
        <v>3277</v>
      </c>
      <c r="AQ148" s="41">
        <v>2399</v>
      </c>
      <c r="AR148" s="41">
        <v>1168</v>
      </c>
      <c r="AS148" s="41">
        <v>1050</v>
      </c>
      <c r="AT148" s="41">
        <v>953</v>
      </c>
      <c r="AU148" s="41">
        <v>3524</v>
      </c>
      <c r="AV148" s="39"/>
    </row>
    <row r="149" spans="1:48" ht="17">
      <c r="A149" s="41"/>
      <c r="B149" s="41">
        <v>4</v>
      </c>
      <c r="C149" s="41">
        <v>1016</v>
      </c>
      <c r="D149" s="41">
        <v>4625</v>
      </c>
      <c r="E149" s="41">
        <v>17834</v>
      </c>
      <c r="F149" s="41">
        <v>31140</v>
      </c>
      <c r="G149" s="41">
        <v>11091</v>
      </c>
      <c r="H149" s="41">
        <v>5494</v>
      </c>
      <c r="I149" s="41">
        <f>SUM([1]Case!H1035:H1041)</f>
        <v>71200</v>
      </c>
      <c r="J149" s="41"/>
      <c r="K149" s="41"/>
      <c r="L149" s="41">
        <v>547</v>
      </c>
      <c r="M149" s="41">
        <v>1140</v>
      </c>
      <c r="N149" s="41">
        <v>1301</v>
      </c>
      <c r="O149" s="41">
        <v>1355</v>
      </c>
      <c r="P149" s="41">
        <v>1604</v>
      </c>
      <c r="Q149" s="41">
        <v>1952</v>
      </c>
      <c r="R149" s="41">
        <v>2699</v>
      </c>
      <c r="S149" s="41">
        <v>2979</v>
      </c>
      <c r="T149" s="41">
        <v>2891</v>
      </c>
      <c r="U149" s="41">
        <v>2217</v>
      </c>
      <c r="V149" s="41">
        <v>2491</v>
      </c>
      <c r="W149" s="41">
        <v>2733</v>
      </c>
      <c r="X149" s="41">
        <v>2085</v>
      </c>
      <c r="Y149" s="41">
        <v>1205</v>
      </c>
      <c r="Z149" s="41">
        <v>1103</v>
      </c>
      <c r="AA149" s="41">
        <v>1007</v>
      </c>
      <c r="AB149" s="41">
        <v>2385</v>
      </c>
      <c r="AD149" s="41"/>
      <c r="AE149" s="41">
        <v>460</v>
      </c>
      <c r="AF149" s="41">
        <v>1088</v>
      </c>
      <c r="AG149" s="41">
        <v>1113</v>
      </c>
      <c r="AH149" s="41">
        <v>1537</v>
      </c>
      <c r="AI149" s="41">
        <v>2262</v>
      </c>
      <c r="AJ149" s="41">
        <v>3037</v>
      </c>
      <c r="AK149" s="41">
        <v>3802</v>
      </c>
      <c r="AL149" s="41">
        <v>4217</v>
      </c>
      <c r="AM149" s="41">
        <v>4038</v>
      </c>
      <c r="AN149" s="41">
        <v>3225</v>
      </c>
      <c r="AO149" s="41">
        <v>3463</v>
      </c>
      <c r="AP149" s="41">
        <v>3795</v>
      </c>
      <c r="AQ149" s="41">
        <v>2686</v>
      </c>
      <c r="AR149" s="41">
        <v>1178</v>
      </c>
      <c r="AS149" s="41">
        <v>1079</v>
      </c>
      <c r="AT149" s="41">
        <v>1027</v>
      </c>
      <c r="AU149" s="41">
        <v>3410</v>
      </c>
      <c r="AV149" s="39"/>
    </row>
    <row r="150" spans="1:48" ht="17">
      <c r="A150" s="41"/>
      <c r="B150" s="41">
        <v>5</v>
      </c>
      <c r="C150" s="41">
        <v>906</v>
      </c>
      <c r="D150" s="41">
        <v>3772</v>
      </c>
      <c r="E150" s="41">
        <v>21557</v>
      </c>
      <c r="F150" s="41">
        <v>36934</v>
      </c>
      <c r="G150" s="41">
        <v>13448</v>
      </c>
      <c r="H150" s="41">
        <v>6497</v>
      </c>
      <c r="I150" s="41">
        <f>SUM([1]Case!H1042:H1048)</f>
        <v>83114</v>
      </c>
      <c r="J150" s="41"/>
      <c r="K150" s="41"/>
      <c r="L150" s="41">
        <v>513</v>
      </c>
      <c r="M150" s="41">
        <v>703</v>
      </c>
      <c r="N150" s="41">
        <v>1194</v>
      </c>
      <c r="O150" s="41">
        <v>1615</v>
      </c>
      <c r="P150" s="41">
        <v>2024</v>
      </c>
      <c r="Q150" s="41">
        <v>2449</v>
      </c>
      <c r="R150" s="41">
        <v>3118</v>
      </c>
      <c r="S150" s="41">
        <v>3219</v>
      </c>
      <c r="T150" s="41">
        <v>3119</v>
      </c>
      <c r="U150" s="41">
        <v>2669</v>
      </c>
      <c r="V150" s="41">
        <v>2982</v>
      </c>
      <c r="W150" s="41">
        <v>3493</v>
      </c>
      <c r="X150" s="41">
        <v>2711</v>
      </c>
      <c r="Y150" s="41">
        <v>1511</v>
      </c>
      <c r="Z150" s="41">
        <v>1357</v>
      </c>
      <c r="AA150" s="41">
        <v>1090</v>
      </c>
      <c r="AB150" s="41">
        <v>2885</v>
      </c>
      <c r="AD150" s="41"/>
      <c r="AE150" s="41">
        <v>429</v>
      </c>
      <c r="AF150" s="41">
        <v>654</v>
      </c>
      <c r="AG150" s="41">
        <v>1076</v>
      </c>
      <c r="AH150" s="41">
        <v>1915</v>
      </c>
      <c r="AI150" s="41">
        <v>2925</v>
      </c>
      <c r="AJ150" s="41">
        <v>3572</v>
      </c>
      <c r="AK150" s="41">
        <v>4058</v>
      </c>
      <c r="AL150" s="41">
        <v>4443</v>
      </c>
      <c r="AM150" s="41">
        <v>4513</v>
      </c>
      <c r="AN150" s="41">
        <v>3815</v>
      </c>
      <c r="AO150" s="41">
        <v>4217</v>
      </c>
      <c r="AP150" s="41">
        <v>4521</v>
      </c>
      <c r="AQ150" s="41">
        <v>3354</v>
      </c>
      <c r="AR150" s="41">
        <v>1513</v>
      </c>
      <c r="AS150" s="41">
        <v>1267</v>
      </c>
      <c r="AT150" s="41">
        <v>1127</v>
      </c>
      <c r="AU150" s="41">
        <v>3918</v>
      </c>
      <c r="AV150" s="39"/>
    </row>
    <row r="151" spans="1:48" ht="17">
      <c r="A151" s="41"/>
      <c r="B151" s="41">
        <v>6</v>
      </c>
      <c r="C151" s="41">
        <v>844</v>
      </c>
      <c r="D151" s="41">
        <v>2504</v>
      </c>
      <c r="E151" s="41">
        <v>21577</v>
      </c>
      <c r="F151" s="41">
        <v>36920</v>
      </c>
      <c r="G151" s="41">
        <v>15124</v>
      </c>
      <c r="H151" s="41">
        <v>7842</v>
      </c>
      <c r="I151" s="41">
        <f>SUM([1]Case!H1049:H1055)</f>
        <v>84811</v>
      </c>
      <c r="J151" s="41"/>
      <c r="K151" s="41"/>
      <c r="L151" s="41">
        <v>497</v>
      </c>
      <c r="M151" s="41">
        <v>493</v>
      </c>
      <c r="N151" s="41">
        <v>789</v>
      </c>
      <c r="O151" s="41">
        <v>1576</v>
      </c>
      <c r="P151" s="41">
        <v>2221</v>
      </c>
      <c r="Q151" s="41">
        <v>2518</v>
      </c>
      <c r="R151" s="41">
        <v>3031</v>
      </c>
      <c r="S151" s="41">
        <v>3079</v>
      </c>
      <c r="T151" s="41">
        <v>2916</v>
      </c>
      <c r="U151" s="41">
        <v>2637</v>
      </c>
      <c r="V151" s="41">
        <v>3083</v>
      </c>
      <c r="W151" s="41">
        <v>3662</v>
      </c>
      <c r="X151" s="41">
        <v>2839</v>
      </c>
      <c r="Y151" s="41">
        <v>1643</v>
      </c>
      <c r="Z151" s="41">
        <v>1510</v>
      </c>
      <c r="AA151" s="41">
        <v>1355</v>
      </c>
      <c r="AB151" s="41">
        <v>3288</v>
      </c>
      <c r="AD151" s="41"/>
      <c r="AE151" s="41">
        <v>365</v>
      </c>
      <c r="AF151" s="41">
        <v>406</v>
      </c>
      <c r="AG151" s="41">
        <v>804</v>
      </c>
      <c r="AH151" s="41">
        <v>1823</v>
      </c>
      <c r="AI151" s="41">
        <v>3155</v>
      </c>
      <c r="AJ151" s="41">
        <v>3651</v>
      </c>
      <c r="AK151" s="41">
        <v>3983</v>
      </c>
      <c r="AL151" s="41">
        <v>4154</v>
      </c>
      <c r="AM151" s="41">
        <v>4451</v>
      </c>
      <c r="AN151" s="41">
        <v>4033</v>
      </c>
      <c r="AO151" s="41">
        <v>4395</v>
      </c>
      <c r="AP151" s="41">
        <v>4985</v>
      </c>
      <c r="AQ151" s="41">
        <v>3516</v>
      </c>
      <c r="AR151" s="41">
        <v>1759</v>
      </c>
      <c r="AS151" s="41">
        <v>1510</v>
      </c>
      <c r="AT151" s="41">
        <v>1386</v>
      </c>
      <c r="AU151" s="41">
        <v>4901</v>
      </c>
      <c r="AV151" s="39"/>
    </row>
    <row r="152" spans="1:48" ht="17">
      <c r="A152" s="41"/>
      <c r="B152" s="41">
        <v>7</v>
      </c>
      <c r="C152" s="41">
        <v>879</v>
      </c>
      <c r="D152" s="41">
        <v>1918</v>
      </c>
      <c r="E152" s="41">
        <v>24073</v>
      </c>
      <c r="F152" s="41">
        <v>40449</v>
      </c>
      <c r="G152" s="41">
        <v>18319</v>
      </c>
      <c r="H152" s="41">
        <v>9678</v>
      </c>
      <c r="I152" s="41">
        <f>SUM([1]Case!H1056:H1062)</f>
        <v>95316</v>
      </c>
      <c r="J152" s="41"/>
      <c r="K152" s="41"/>
      <c r="L152" s="41">
        <v>488</v>
      </c>
      <c r="M152" s="41">
        <v>378</v>
      </c>
      <c r="N152" s="41">
        <v>623</v>
      </c>
      <c r="O152" s="41">
        <v>1513</v>
      </c>
      <c r="P152" s="41">
        <v>2463</v>
      </c>
      <c r="Q152" s="41">
        <v>2911</v>
      </c>
      <c r="R152" s="41">
        <v>3495</v>
      </c>
      <c r="S152" s="41">
        <v>3346</v>
      </c>
      <c r="T152" s="41">
        <v>3136</v>
      </c>
      <c r="U152" s="41">
        <v>2851</v>
      </c>
      <c r="V152" s="41">
        <v>3588</v>
      </c>
      <c r="W152" s="41">
        <v>4228</v>
      </c>
      <c r="X152" s="41">
        <v>3498</v>
      </c>
      <c r="Y152" s="41">
        <v>2053</v>
      </c>
      <c r="Z152" s="41">
        <v>1935</v>
      </c>
      <c r="AA152" s="41">
        <v>1727</v>
      </c>
      <c r="AB152" s="41">
        <v>4208</v>
      </c>
      <c r="AD152" s="41"/>
      <c r="AE152" s="41">
        <v>429</v>
      </c>
      <c r="AF152" s="41">
        <v>300</v>
      </c>
      <c r="AG152" s="41">
        <v>567</v>
      </c>
      <c r="AH152" s="41">
        <v>1869</v>
      </c>
      <c r="AI152" s="41">
        <v>3579</v>
      </c>
      <c r="AJ152" s="41">
        <v>4225</v>
      </c>
      <c r="AK152" s="41">
        <v>4361</v>
      </c>
      <c r="AL152" s="41">
        <v>4417</v>
      </c>
      <c r="AM152" s="41">
        <v>4665</v>
      </c>
      <c r="AN152" s="41">
        <v>4273</v>
      </c>
      <c r="AO152" s="41">
        <v>5121</v>
      </c>
      <c r="AP152" s="41">
        <v>5759</v>
      </c>
      <c r="AQ152" s="41">
        <v>4284</v>
      </c>
      <c r="AR152" s="41">
        <v>2008</v>
      </c>
      <c r="AS152" s="41">
        <v>1796</v>
      </c>
      <c r="AT152" s="41">
        <v>1687</v>
      </c>
      <c r="AU152" s="41">
        <v>5943</v>
      </c>
      <c r="AV152" s="39"/>
    </row>
    <row r="153" spans="1:48" ht="17">
      <c r="A153" s="41"/>
      <c r="B153" s="41">
        <v>8</v>
      </c>
      <c r="C153" s="41">
        <v>975</v>
      </c>
      <c r="D153" s="41">
        <v>1762</v>
      </c>
      <c r="E153" s="41">
        <v>28948</v>
      </c>
      <c r="F153" s="41">
        <v>46065</v>
      </c>
      <c r="G153" s="41">
        <v>20168</v>
      </c>
      <c r="H153" s="41">
        <v>10562</v>
      </c>
      <c r="I153" s="41">
        <f>SUM([1]Case!H1063:H1069)</f>
        <v>108480</v>
      </c>
      <c r="J153" s="41"/>
      <c r="K153" s="41"/>
      <c r="L153" s="41">
        <v>554</v>
      </c>
      <c r="M153" s="41">
        <v>304</v>
      </c>
      <c r="N153" s="41">
        <v>534</v>
      </c>
      <c r="O153" s="41">
        <v>1529</v>
      </c>
      <c r="P153" s="41">
        <v>2993</v>
      </c>
      <c r="Q153" s="41">
        <v>3499</v>
      </c>
      <c r="R153" s="41">
        <v>4086</v>
      </c>
      <c r="S153" s="41">
        <v>3715</v>
      </c>
      <c r="T153" s="41">
        <v>3471</v>
      </c>
      <c r="U153" s="41">
        <v>3114</v>
      </c>
      <c r="V153" s="41">
        <v>3966</v>
      </c>
      <c r="W153" s="41">
        <v>4740</v>
      </c>
      <c r="X153" s="41">
        <v>3692</v>
      </c>
      <c r="Y153" s="41">
        <v>2257</v>
      </c>
      <c r="Z153" s="41">
        <v>2073</v>
      </c>
      <c r="AA153" s="41">
        <v>1834</v>
      </c>
      <c r="AB153" s="41">
        <v>4547</v>
      </c>
      <c r="AD153" s="41"/>
      <c r="AE153" s="41">
        <v>446</v>
      </c>
      <c r="AF153" s="41">
        <v>350</v>
      </c>
      <c r="AG153" s="41">
        <v>570</v>
      </c>
      <c r="AH153" s="41">
        <v>2133</v>
      </c>
      <c r="AI153" s="41">
        <v>5082</v>
      </c>
      <c r="AJ153" s="41">
        <v>5947</v>
      </c>
      <c r="AK153" s="41">
        <v>5753</v>
      </c>
      <c r="AL153" s="41">
        <v>5364</v>
      </c>
      <c r="AM153" s="41">
        <v>5411</v>
      </c>
      <c r="AN153" s="41">
        <v>5188</v>
      </c>
      <c r="AO153" s="41">
        <v>6170</v>
      </c>
      <c r="AP153" s="41">
        <v>6913</v>
      </c>
      <c r="AQ153" s="41">
        <v>4787</v>
      </c>
      <c r="AR153" s="41">
        <v>2241</v>
      </c>
      <c r="AS153" s="41">
        <v>1950</v>
      </c>
      <c r="AT153" s="41">
        <v>1895</v>
      </c>
      <c r="AU153" s="41">
        <v>6260</v>
      </c>
      <c r="AV153" s="39"/>
    </row>
    <row r="154" spans="1:48" ht="17">
      <c r="A154" s="41"/>
      <c r="B154" s="42">
        <v>9</v>
      </c>
      <c r="C154" s="42">
        <v>903</v>
      </c>
      <c r="D154" s="42">
        <v>1430</v>
      </c>
      <c r="E154" s="42">
        <v>21807</v>
      </c>
      <c r="F154" s="42">
        <v>33692</v>
      </c>
      <c r="G154" s="42">
        <v>15240</v>
      </c>
      <c r="H154" s="42">
        <v>8437</v>
      </c>
      <c r="I154" s="42">
        <f>SUM(C154:H154)</f>
        <v>81509</v>
      </c>
      <c r="J154" s="41"/>
      <c r="K154" s="41"/>
      <c r="L154" s="41">
        <v>525</v>
      </c>
      <c r="M154" s="41">
        <v>315</v>
      </c>
      <c r="N154" s="41">
        <v>481</v>
      </c>
      <c r="O154" s="41">
        <v>1285</v>
      </c>
      <c r="P154" s="41">
        <v>2340</v>
      </c>
      <c r="Q154" s="41">
        <v>2712</v>
      </c>
      <c r="R154" s="41">
        <v>2976</v>
      </c>
      <c r="S154" s="41">
        <v>2817</v>
      </c>
      <c r="T154" s="41">
        <v>2590</v>
      </c>
      <c r="U154" s="41">
        <v>2397</v>
      </c>
      <c r="V154" s="41">
        <v>3001</v>
      </c>
      <c r="W154" s="41">
        <v>3629</v>
      </c>
      <c r="X154" s="41">
        <v>2903</v>
      </c>
      <c r="Y154" s="41">
        <v>1720</v>
      </c>
      <c r="Z154" s="41">
        <v>1739</v>
      </c>
      <c r="AA154" s="41">
        <v>1615</v>
      </c>
      <c r="AB154" s="41">
        <v>4145</v>
      </c>
      <c r="AD154" s="41"/>
      <c r="AE154" s="41">
        <v>453</v>
      </c>
      <c r="AF154" s="41">
        <v>241</v>
      </c>
      <c r="AG154" s="41">
        <v>444</v>
      </c>
      <c r="AH154" s="41">
        <v>1728</v>
      </c>
      <c r="AI154" s="41">
        <v>3686</v>
      </c>
      <c r="AJ154" s="41">
        <v>3958</v>
      </c>
      <c r="AK154" s="41">
        <v>3939</v>
      </c>
      <c r="AL154" s="41">
        <v>3794</v>
      </c>
      <c r="AM154" s="41">
        <v>3936</v>
      </c>
      <c r="AN154" s="41">
        <v>3632</v>
      </c>
      <c r="AO154" s="41">
        <v>4522</v>
      </c>
      <c r="AP154" s="41">
        <v>4878</v>
      </c>
      <c r="AQ154" s="41">
        <v>3571</v>
      </c>
      <c r="AR154" s="41">
        <v>1719</v>
      </c>
      <c r="AS154" s="41">
        <v>1609</v>
      </c>
      <c r="AT154" s="41">
        <v>1566</v>
      </c>
      <c r="AU154" s="41">
        <v>5299</v>
      </c>
      <c r="AV154" s="39"/>
    </row>
    <row r="155" spans="1:48" ht="17">
      <c r="A155" s="41"/>
      <c r="B155" s="42">
        <v>10</v>
      </c>
      <c r="C155" s="42">
        <v>733</v>
      </c>
      <c r="D155" s="42">
        <v>595</v>
      </c>
      <c r="E155" s="42">
        <v>8629</v>
      </c>
      <c r="F155" s="42">
        <v>14971</v>
      </c>
      <c r="G155" s="42">
        <v>10812</v>
      </c>
      <c r="H155" s="42">
        <v>8370</v>
      </c>
      <c r="I155" s="42">
        <v>44110</v>
      </c>
      <c r="J155" s="41"/>
      <c r="K155" s="41"/>
      <c r="L155" s="41">
        <v>409</v>
      </c>
      <c r="M155" s="41">
        <v>117</v>
      </c>
      <c r="N155" s="41">
        <v>181</v>
      </c>
      <c r="O155" s="41">
        <v>520</v>
      </c>
      <c r="P155" s="41">
        <v>873</v>
      </c>
      <c r="Q155" s="41">
        <v>1092</v>
      </c>
      <c r="R155" s="41">
        <v>1329</v>
      </c>
      <c r="S155" s="41">
        <v>1265</v>
      </c>
      <c r="T155" s="41">
        <v>1110</v>
      </c>
      <c r="U155" s="41">
        <v>1090</v>
      </c>
      <c r="V155" s="41">
        <v>1381</v>
      </c>
      <c r="W155" s="41">
        <v>1710</v>
      </c>
      <c r="X155" s="41">
        <v>1588</v>
      </c>
      <c r="Y155" s="41">
        <v>1211</v>
      </c>
      <c r="Z155" s="41">
        <v>1311</v>
      </c>
      <c r="AA155" s="41">
        <v>1281</v>
      </c>
      <c r="AB155" s="41">
        <v>3745</v>
      </c>
      <c r="AD155" s="41"/>
      <c r="AE155" s="41">
        <v>315</v>
      </c>
      <c r="AF155" s="41">
        <v>105</v>
      </c>
      <c r="AG155" s="41">
        <v>186</v>
      </c>
      <c r="AH155" s="41">
        <v>598</v>
      </c>
      <c r="AI155" s="41">
        <v>1199</v>
      </c>
      <c r="AJ155" s="41">
        <v>1393</v>
      </c>
      <c r="AK155" s="41">
        <v>1588</v>
      </c>
      <c r="AL155" s="41">
        <v>1534</v>
      </c>
      <c r="AM155" s="41">
        <v>1493</v>
      </c>
      <c r="AN155" s="41">
        <v>1447</v>
      </c>
      <c r="AO155" s="41">
        <v>1774</v>
      </c>
      <c r="AP155" s="41">
        <v>2156</v>
      </c>
      <c r="AQ155" s="41">
        <v>1757</v>
      </c>
      <c r="AR155" s="41">
        <v>1158</v>
      </c>
      <c r="AS155" s="41">
        <v>1255</v>
      </c>
      <c r="AT155" s="41">
        <v>1249</v>
      </c>
      <c r="AU155" s="41">
        <v>4682</v>
      </c>
      <c r="AV155" s="39"/>
    </row>
    <row r="156" spans="1:48" ht="17">
      <c r="A156" s="41"/>
      <c r="B156" s="42">
        <v>11</v>
      </c>
      <c r="C156" s="42">
        <v>625</v>
      </c>
      <c r="D156" s="42">
        <v>530</v>
      </c>
      <c r="E156" s="42">
        <v>6527</v>
      </c>
      <c r="F156" s="42">
        <v>11867</v>
      </c>
      <c r="G156" s="42">
        <v>9484</v>
      </c>
      <c r="H156" s="42">
        <v>7753</v>
      </c>
      <c r="I156" s="42">
        <v>36786</v>
      </c>
      <c r="J156" s="41"/>
      <c r="K156" s="41"/>
      <c r="L156" s="41">
        <v>384</v>
      </c>
      <c r="M156" s="41">
        <v>120</v>
      </c>
      <c r="N156" s="41">
        <v>173</v>
      </c>
      <c r="O156" s="41">
        <v>404</v>
      </c>
      <c r="P156" s="41">
        <v>681</v>
      </c>
      <c r="Q156" s="41">
        <v>863</v>
      </c>
      <c r="R156" s="41">
        <v>1054</v>
      </c>
      <c r="S156" s="41">
        <v>1095</v>
      </c>
      <c r="T156" s="41">
        <v>1000</v>
      </c>
      <c r="U156" s="41">
        <v>950</v>
      </c>
      <c r="V156" s="41">
        <v>1122</v>
      </c>
      <c r="W156" s="41">
        <v>1476</v>
      </c>
      <c r="X156" s="41">
        <v>1441</v>
      </c>
      <c r="Y156" s="41">
        <v>1216</v>
      </c>
      <c r="Z156" s="41">
        <v>1303</v>
      </c>
      <c r="AA156" s="41">
        <v>1374</v>
      </c>
      <c r="AB156" s="41">
        <v>3947</v>
      </c>
      <c r="AD156" s="41"/>
      <c r="AE156" s="41">
        <v>308</v>
      </c>
      <c r="AF156" s="41">
        <v>106</v>
      </c>
      <c r="AG156" s="41">
        <v>170</v>
      </c>
      <c r="AH156" s="41">
        <v>492</v>
      </c>
      <c r="AI156" s="41">
        <v>1010</v>
      </c>
      <c r="AJ156" s="41">
        <v>1182</v>
      </c>
      <c r="AK156" s="41">
        <v>1323</v>
      </c>
      <c r="AL156" s="41">
        <v>1344</v>
      </c>
      <c r="AM156" s="41">
        <v>1300</v>
      </c>
      <c r="AN156" s="41">
        <v>1221</v>
      </c>
      <c r="AO156" s="41">
        <v>1589</v>
      </c>
      <c r="AP156" s="41">
        <v>1845</v>
      </c>
      <c r="AQ156" s="41">
        <v>1565</v>
      </c>
      <c r="AR156" s="41">
        <v>1086</v>
      </c>
      <c r="AS156" s="41">
        <v>1281</v>
      </c>
      <c r="AT156" s="41">
        <v>1314</v>
      </c>
      <c r="AU156" s="41">
        <v>4932</v>
      </c>
      <c r="AV156" s="39"/>
    </row>
    <row r="157" spans="1:48" ht="17">
      <c r="A157" s="41"/>
      <c r="B157" s="42">
        <v>12</v>
      </c>
      <c r="C157" s="42">
        <v>537</v>
      </c>
      <c r="D157" s="42">
        <v>463</v>
      </c>
      <c r="E157" s="42">
        <v>5364</v>
      </c>
      <c r="F157" s="42">
        <v>10021</v>
      </c>
      <c r="G157" s="42">
        <v>9025</v>
      </c>
      <c r="H157" s="42">
        <v>7652</v>
      </c>
      <c r="I157" s="42">
        <v>33062</v>
      </c>
      <c r="J157" s="41"/>
      <c r="K157" s="41"/>
      <c r="L157" s="41">
        <v>285</v>
      </c>
      <c r="M157" s="41">
        <v>89</v>
      </c>
      <c r="N157" s="41">
        <v>148</v>
      </c>
      <c r="O157" s="41">
        <v>312</v>
      </c>
      <c r="P157" s="41">
        <v>547</v>
      </c>
      <c r="Q157" s="41">
        <v>657</v>
      </c>
      <c r="R157" s="41">
        <v>815</v>
      </c>
      <c r="S157" s="41">
        <v>815</v>
      </c>
      <c r="T157" s="41">
        <v>808</v>
      </c>
      <c r="U157" s="41">
        <v>705</v>
      </c>
      <c r="V157" s="41">
        <v>893</v>
      </c>
      <c r="W157" s="41">
        <v>1214</v>
      </c>
      <c r="X157" s="41">
        <v>1247</v>
      </c>
      <c r="Y157" s="41">
        <v>997</v>
      </c>
      <c r="Z157" s="41">
        <v>1123</v>
      </c>
      <c r="AA157" s="41">
        <v>1179</v>
      </c>
      <c r="AB157" s="41">
        <v>3462</v>
      </c>
      <c r="AD157" s="41"/>
      <c r="AE157" s="41">
        <v>241</v>
      </c>
      <c r="AF157" s="41">
        <v>83</v>
      </c>
      <c r="AG157" s="41">
        <v>142</v>
      </c>
      <c r="AH157" s="41">
        <v>390</v>
      </c>
      <c r="AI157" s="41">
        <v>730</v>
      </c>
      <c r="AJ157" s="41">
        <v>904</v>
      </c>
      <c r="AK157" s="41">
        <v>986</v>
      </c>
      <c r="AL157" s="41">
        <v>1028</v>
      </c>
      <c r="AM157" s="41">
        <v>1012</v>
      </c>
      <c r="AN157" s="41">
        <v>873</v>
      </c>
      <c r="AO157" s="41">
        <v>1205</v>
      </c>
      <c r="AP157" s="41">
        <v>1472</v>
      </c>
      <c r="AQ157" s="41">
        <v>1334</v>
      </c>
      <c r="AR157" s="41">
        <v>893</v>
      </c>
      <c r="AS157" s="41">
        <v>1101</v>
      </c>
      <c r="AT157" s="41">
        <v>1172</v>
      </c>
      <c r="AU157" s="41">
        <v>4258</v>
      </c>
      <c r="AV157" s="39"/>
    </row>
    <row r="158" spans="1:48" ht="17">
      <c r="A158" s="41"/>
      <c r="B158" s="42">
        <v>13</v>
      </c>
      <c r="C158" s="42">
        <v>392</v>
      </c>
      <c r="D158" s="42">
        <v>246</v>
      </c>
      <c r="E158" s="42">
        <v>3186</v>
      </c>
      <c r="F158" s="42">
        <v>6191</v>
      </c>
      <c r="G158" s="42">
        <v>5927</v>
      </c>
      <c r="H158" s="42">
        <v>5081</v>
      </c>
      <c r="I158" s="42">
        <v>21023</v>
      </c>
      <c r="J158" s="41"/>
      <c r="K158" s="41"/>
      <c r="L158" s="41">
        <v>251</v>
      </c>
      <c r="M158" s="41">
        <v>58</v>
      </c>
      <c r="N158" s="41">
        <v>79</v>
      </c>
      <c r="O158" s="41">
        <v>182</v>
      </c>
      <c r="P158" s="41">
        <v>387</v>
      </c>
      <c r="Q158" s="41">
        <v>423</v>
      </c>
      <c r="R158" s="41">
        <v>536</v>
      </c>
      <c r="S158" s="41">
        <v>552</v>
      </c>
      <c r="T158" s="41">
        <v>485</v>
      </c>
      <c r="U158" s="41">
        <v>467</v>
      </c>
      <c r="V158" s="41">
        <v>582</v>
      </c>
      <c r="W158" s="41">
        <v>791</v>
      </c>
      <c r="X158" s="41">
        <v>795</v>
      </c>
      <c r="Y158" s="41">
        <v>775</v>
      </c>
      <c r="Z158" s="41">
        <v>851</v>
      </c>
      <c r="AA158" s="41">
        <v>902</v>
      </c>
      <c r="AB158" s="41">
        <v>2531</v>
      </c>
      <c r="AD158" s="41"/>
      <c r="AE158" s="41">
        <v>174</v>
      </c>
      <c r="AF158" s="41">
        <v>46</v>
      </c>
      <c r="AG158" s="41">
        <v>87</v>
      </c>
      <c r="AH158" s="41">
        <v>245</v>
      </c>
      <c r="AI158" s="41">
        <v>460</v>
      </c>
      <c r="AJ158" s="41">
        <v>558</v>
      </c>
      <c r="AK158" s="41">
        <v>610</v>
      </c>
      <c r="AL158" s="41">
        <v>657</v>
      </c>
      <c r="AM158" s="41">
        <v>670</v>
      </c>
      <c r="AN158" s="41">
        <v>606</v>
      </c>
      <c r="AO158" s="41">
        <v>823</v>
      </c>
      <c r="AP158" s="41">
        <v>993</v>
      </c>
      <c r="AQ158" s="41">
        <v>953</v>
      </c>
      <c r="AR158" s="41">
        <v>635</v>
      </c>
      <c r="AS158" s="41">
        <v>790</v>
      </c>
      <c r="AT158" s="41">
        <v>807</v>
      </c>
      <c r="AU158" s="41">
        <v>3186</v>
      </c>
      <c r="AV158" s="39"/>
    </row>
    <row r="159" spans="1:48" ht="17">
      <c r="A159" s="41"/>
      <c r="B159" s="42">
        <v>14</v>
      </c>
      <c r="C159" s="42">
        <v>233</v>
      </c>
      <c r="D159" s="42">
        <v>117</v>
      </c>
      <c r="E159" s="42">
        <v>1858</v>
      </c>
      <c r="F159" s="42">
        <v>3615</v>
      </c>
      <c r="G159" s="42">
        <v>3714</v>
      </c>
      <c r="H159" s="42">
        <v>3286</v>
      </c>
      <c r="I159" s="42">
        <v>12823</v>
      </c>
      <c r="J159" s="41"/>
      <c r="K159" s="41"/>
      <c r="L159" s="41">
        <v>159</v>
      </c>
      <c r="M159" s="41">
        <v>29</v>
      </c>
      <c r="N159" s="41">
        <v>36</v>
      </c>
      <c r="O159" s="41">
        <v>102</v>
      </c>
      <c r="P159" s="41">
        <v>194</v>
      </c>
      <c r="Q159" s="41">
        <v>276</v>
      </c>
      <c r="R159" s="41">
        <v>380</v>
      </c>
      <c r="S159" s="41">
        <v>314</v>
      </c>
      <c r="T159" s="41">
        <v>311</v>
      </c>
      <c r="U159" s="41">
        <v>295</v>
      </c>
      <c r="V159" s="41">
        <v>357</v>
      </c>
      <c r="W159" s="41">
        <v>493</v>
      </c>
      <c r="X159" s="41">
        <v>553</v>
      </c>
      <c r="Y159" s="41">
        <v>496</v>
      </c>
      <c r="Z159" s="41">
        <v>573</v>
      </c>
      <c r="AA159" s="41">
        <v>612</v>
      </c>
      <c r="AB159" s="41">
        <v>1764</v>
      </c>
      <c r="AD159" s="41"/>
      <c r="AE159" s="41">
        <v>116</v>
      </c>
      <c r="AF159" s="41">
        <v>34</v>
      </c>
      <c r="AG159" s="41">
        <v>26</v>
      </c>
      <c r="AH159" s="41">
        <v>117</v>
      </c>
      <c r="AI159" s="41">
        <v>295</v>
      </c>
      <c r="AJ159" s="41">
        <v>324</v>
      </c>
      <c r="AK159" s="41">
        <v>421</v>
      </c>
      <c r="AL159" s="41">
        <v>371</v>
      </c>
      <c r="AM159" s="41">
        <v>391</v>
      </c>
      <c r="AN159" s="41">
        <v>374</v>
      </c>
      <c r="AO159" s="41">
        <v>478</v>
      </c>
      <c r="AP159" s="41">
        <v>604</v>
      </c>
      <c r="AQ159" s="41">
        <v>587</v>
      </c>
      <c r="AR159" s="41">
        <v>412</v>
      </c>
      <c r="AS159" s="41">
        <v>542</v>
      </c>
      <c r="AT159" s="41">
        <v>564</v>
      </c>
      <c r="AU159" s="41">
        <v>2220</v>
      </c>
      <c r="AV159" s="39"/>
    </row>
    <row r="160" spans="1:48" ht="17">
      <c r="A160" s="41"/>
      <c r="B160" s="42">
        <v>15</v>
      </c>
      <c r="C160" s="42">
        <v>212</v>
      </c>
      <c r="D160" s="42">
        <v>88</v>
      </c>
      <c r="E160" s="42">
        <v>1457</v>
      </c>
      <c r="F160" s="42">
        <v>2983</v>
      </c>
      <c r="G160" s="42">
        <v>3485</v>
      </c>
      <c r="H160" s="42">
        <v>3671</v>
      </c>
      <c r="I160" s="42">
        <v>11896</v>
      </c>
      <c r="J160" s="41"/>
      <c r="K160" s="41"/>
      <c r="L160" s="41">
        <v>139</v>
      </c>
      <c r="M160" s="41">
        <v>30</v>
      </c>
      <c r="N160" s="41">
        <v>20</v>
      </c>
      <c r="O160" s="41">
        <v>58</v>
      </c>
      <c r="P160" s="41">
        <v>160</v>
      </c>
      <c r="Q160" s="41">
        <v>198</v>
      </c>
      <c r="R160" s="41">
        <v>281</v>
      </c>
      <c r="S160" s="41">
        <v>275</v>
      </c>
      <c r="T160" s="41">
        <v>223</v>
      </c>
      <c r="U160" s="41">
        <v>219</v>
      </c>
      <c r="V160" s="41">
        <v>315</v>
      </c>
      <c r="W160" s="41">
        <v>485</v>
      </c>
      <c r="X160" s="41">
        <v>470</v>
      </c>
      <c r="Y160" s="41">
        <v>455</v>
      </c>
      <c r="Z160" s="41">
        <v>548</v>
      </c>
      <c r="AA160" s="41">
        <v>584</v>
      </c>
      <c r="AB160" s="41">
        <v>1805</v>
      </c>
      <c r="AD160" s="41"/>
      <c r="AE160" s="41">
        <v>102</v>
      </c>
      <c r="AF160" s="41">
        <v>18</v>
      </c>
      <c r="AG160" s="41">
        <v>19</v>
      </c>
      <c r="AH160" s="41">
        <v>93</v>
      </c>
      <c r="AI160" s="41">
        <v>226</v>
      </c>
      <c r="AJ160" s="41">
        <v>279</v>
      </c>
      <c r="AK160" s="41">
        <v>312</v>
      </c>
      <c r="AL160" s="41">
        <v>307</v>
      </c>
      <c r="AM160" s="41">
        <v>286</v>
      </c>
      <c r="AN160" s="41">
        <v>268</v>
      </c>
      <c r="AO160" s="41">
        <v>380</v>
      </c>
      <c r="AP160" s="41">
        <v>533</v>
      </c>
      <c r="AQ160" s="41">
        <v>492</v>
      </c>
      <c r="AR160" s="41">
        <v>356</v>
      </c>
      <c r="AS160" s="41">
        <v>499</v>
      </c>
      <c r="AT160" s="41">
        <v>518</v>
      </c>
      <c r="AU160" s="41">
        <v>2236</v>
      </c>
      <c r="AV160" s="39"/>
    </row>
    <row r="161" spans="1:48" ht="17">
      <c r="A161" s="41"/>
      <c r="B161" s="42">
        <v>16</v>
      </c>
      <c r="C161" s="42">
        <v>197</v>
      </c>
      <c r="D161" s="42">
        <v>84</v>
      </c>
      <c r="E161" s="42">
        <v>1376</v>
      </c>
      <c r="F161" s="42">
        <v>2775</v>
      </c>
      <c r="G161" s="42">
        <v>3182</v>
      </c>
      <c r="H161" s="42">
        <v>2887</v>
      </c>
      <c r="I161" s="42">
        <v>10501</v>
      </c>
      <c r="J161" s="41"/>
      <c r="K161" s="41"/>
      <c r="L161" s="41">
        <v>113</v>
      </c>
      <c r="M161" s="41">
        <v>16</v>
      </c>
      <c r="N161" s="41">
        <v>18</v>
      </c>
      <c r="O161" s="41">
        <v>65</v>
      </c>
      <c r="P161" s="41">
        <v>164</v>
      </c>
      <c r="Q161" s="41">
        <v>190</v>
      </c>
      <c r="R161" s="41">
        <v>220</v>
      </c>
      <c r="S161" s="41">
        <v>274</v>
      </c>
      <c r="T161" s="41">
        <v>236</v>
      </c>
      <c r="U161" s="41">
        <v>193</v>
      </c>
      <c r="V161" s="41">
        <v>307</v>
      </c>
      <c r="W161" s="41">
        <v>364</v>
      </c>
      <c r="X161" s="41">
        <v>434</v>
      </c>
      <c r="Y161" s="41">
        <v>398</v>
      </c>
      <c r="Z161" s="41">
        <v>477</v>
      </c>
      <c r="AA161" s="41">
        <v>500</v>
      </c>
      <c r="AB161" s="41">
        <v>1405</v>
      </c>
      <c r="AD161" s="41"/>
      <c r="AE161" s="41">
        <v>112</v>
      </c>
      <c r="AF161" s="41">
        <v>23</v>
      </c>
      <c r="AG161" s="41">
        <v>31</v>
      </c>
      <c r="AH161" s="41">
        <v>96</v>
      </c>
      <c r="AI161" s="41">
        <v>201</v>
      </c>
      <c r="AJ161" s="41">
        <v>274</v>
      </c>
      <c r="AK161" s="41">
        <v>266</v>
      </c>
      <c r="AL161" s="41">
        <v>290</v>
      </c>
      <c r="AM161" s="41">
        <v>269</v>
      </c>
      <c r="AN161" s="41">
        <v>279</v>
      </c>
      <c r="AO161" s="41">
        <v>361</v>
      </c>
      <c r="AP161" s="41">
        <v>475</v>
      </c>
      <c r="AQ161" s="41">
        <v>430</v>
      </c>
      <c r="AR161" s="41">
        <v>372</v>
      </c>
      <c r="AS161" s="41">
        <v>455</v>
      </c>
      <c r="AT161" s="41">
        <v>467</v>
      </c>
      <c r="AU161" s="41">
        <v>1857</v>
      </c>
      <c r="AV161" s="39"/>
    </row>
    <row r="162" spans="1:48" ht="17">
      <c r="A162" s="41"/>
      <c r="B162" s="42">
        <v>17</v>
      </c>
      <c r="C162" s="42">
        <v>203</v>
      </c>
      <c r="D162" s="42">
        <v>96</v>
      </c>
      <c r="E162" s="42">
        <v>1069</v>
      </c>
      <c r="F162" s="42">
        <v>2195</v>
      </c>
      <c r="G162" s="42">
        <v>2572</v>
      </c>
      <c r="H162" s="42">
        <v>2310</v>
      </c>
      <c r="I162" s="42">
        <v>8445</v>
      </c>
      <c r="J162" s="41"/>
      <c r="K162" s="41"/>
      <c r="L162" s="41">
        <v>125</v>
      </c>
      <c r="M162" s="41">
        <v>22</v>
      </c>
      <c r="N162" s="41">
        <v>24</v>
      </c>
      <c r="O162" s="41">
        <v>69</v>
      </c>
      <c r="P162" s="41">
        <v>123</v>
      </c>
      <c r="Q162" s="41">
        <v>133</v>
      </c>
      <c r="R162" s="41">
        <v>177</v>
      </c>
      <c r="S162" s="41">
        <v>172</v>
      </c>
      <c r="T162" s="41">
        <v>200</v>
      </c>
      <c r="U162" s="41">
        <v>162</v>
      </c>
      <c r="V162" s="41">
        <v>188</v>
      </c>
      <c r="W162" s="41">
        <v>319</v>
      </c>
      <c r="X162" s="41">
        <v>328</v>
      </c>
      <c r="Y162" s="41">
        <v>336</v>
      </c>
      <c r="Z162" s="41">
        <v>404</v>
      </c>
      <c r="AA162" s="41">
        <v>421</v>
      </c>
      <c r="AB162" s="41">
        <v>1177</v>
      </c>
      <c r="AD162" s="41"/>
      <c r="AE162" s="41">
        <v>93</v>
      </c>
      <c r="AF162" s="41">
        <v>22</v>
      </c>
      <c r="AG162" s="41">
        <v>38</v>
      </c>
      <c r="AH162" s="41">
        <v>67</v>
      </c>
      <c r="AI162" s="41">
        <v>156</v>
      </c>
      <c r="AJ162" s="41">
        <v>193</v>
      </c>
      <c r="AK162" s="41">
        <v>241</v>
      </c>
      <c r="AL162" s="41">
        <v>257</v>
      </c>
      <c r="AM162" s="41">
        <v>209</v>
      </c>
      <c r="AN162" s="41">
        <v>207</v>
      </c>
      <c r="AO162" s="41">
        <v>271</v>
      </c>
      <c r="AP162" s="41">
        <v>386</v>
      </c>
      <c r="AQ162" s="41">
        <v>373</v>
      </c>
      <c r="AR162" s="41">
        <v>274</v>
      </c>
      <c r="AS162" s="41">
        <v>349</v>
      </c>
      <c r="AT162" s="41">
        <v>367</v>
      </c>
      <c r="AU162" s="41">
        <v>1422</v>
      </c>
      <c r="AV162" s="39"/>
    </row>
    <row r="163" spans="1:48" ht="17">
      <c r="A163" s="41"/>
      <c r="B163" s="42">
        <v>18</v>
      </c>
      <c r="C163" s="42">
        <v>135</v>
      </c>
      <c r="D163" s="42">
        <v>81</v>
      </c>
      <c r="E163" s="42">
        <v>759</v>
      </c>
      <c r="F163" s="42">
        <v>1646</v>
      </c>
      <c r="G163" s="42">
        <v>2012</v>
      </c>
      <c r="H163" s="42">
        <v>1924</v>
      </c>
      <c r="I163" s="42">
        <v>6557</v>
      </c>
      <c r="J163" s="41"/>
      <c r="K163" s="41"/>
      <c r="L163" s="41">
        <v>86</v>
      </c>
      <c r="M163" s="41">
        <v>16</v>
      </c>
      <c r="N163" s="41">
        <v>27</v>
      </c>
      <c r="O163" s="41">
        <v>42</v>
      </c>
      <c r="P163" s="41">
        <v>99</v>
      </c>
      <c r="Q163" s="41">
        <v>94</v>
      </c>
      <c r="R163" s="41">
        <v>115</v>
      </c>
      <c r="S163" s="41">
        <v>150</v>
      </c>
      <c r="T163" s="41">
        <v>144</v>
      </c>
      <c r="U163" s="41">
        <v>118</v>
      </c>
      <c r="V163" s="41">
        <v>156</v>
      </c>
      <c r="W163" s="41">
        <v>208</v>
      </c>
      <c r="X163" s="41">
        <v>274</v>
      </c>
      <c r="Y163" s="41">
        <v>256</v>
      </c>
      <c r="Z163" s="41">
        <v>310</v>
      </c>
      <c r="AA163" s="41">
        <v>348</v>
      </c>
      <c r="AB163" s="41">
        <v>992</v>
      </c>
      <c r="AD163" s="41"/>
      <c r="AE163" s="41">
        <v>63</v>
      </c>
      <c r="AF163" s="41">
        <v>24</v>
      </c>
      <c r="AG163" s="41">
        <v>22</v>
      </c>
      <c r="AH163" s="41">
        <v>50</v>
      </c>
      <c r="AI163" s="41">
        <v>132</v>
      </c>
      <c r="AJ163" s="41">
        <v>147</v>
      </c>
      <c r="AK163" s="41">
        <v>167</v>
      </c>
      <c r="AL163" s="41">
        <v>177</v>
      </c>
      <c r="AM163" s="41">
        <v>198</v>
      </c>
      <c r="AN163" s="41">
        <v>164</v>
      </c>
      <c r="AO163" s="41">
        <v>231</v>
      </c>
      <c r="AP163" s="41">
        <v>257</v>
      </c>
      <c r="AQ163" s="41">
        <v>302</v>
      </c>
      <c r="AR163" s="41">
        <v>228</v>
      </c>
      <c r="AS163" s="41">
        <v>276</v>
      </c>
      <c r="AT163" s="41">
        <v>297</v>
      </c>
      <c r="AU163" s="41">
        <v>1205</v>
      </c>
      <c r="AV163" s="39"/>
    </row>
    <row r="164" spans="1:48" ht="17">
      <c r="A164" s="41"/>
      <c r="B164" s="42">
        <v>19</v>
      </c>
      <c r="C164" s="42">
        <v>126</v>
      </c>
      <c r="D164" s="42">
        <v>60</v>
      </c>
      <c r="E164" s="42">
        <v>780</v>
      </c>
      <c r="F164" s="42">
        <v>1607</v>
      </c>
      <c r="G164" s="42">
        <v>1899</v>
      </c>
      <c r="H164" s="42">
        <v>1689</v>
      </c>
      <c r="I164" s="42">
        <v>6161</v>
      </c>
      <c r="J164" s="41"/>
      <c r="K164" s="41"/>
      <c r="L164" s="41">
        <v>86</v>
      </c>
      <c r="M164" s="41">
        <v>11</v>
      </c>
      <c r="N164" s="41">
        <v>22</v>
      </c>
      <c r="O164" s="41">
        <v>51</v>
      </c>
      <c r="P164" s="41">
        <v>70</v>
      </c>
      <c r="Q164" s="41">
        <v>102</v>
      </c>
      <c r="R164" s="41">
        <v>133</v>
      </c>
      <c r="S164" s="41">
        <v>140</v>
      </c>
      <c r="T164" s="41">
        <v>121</v>
      </c>
      <c r="U164" s="41">
        <v>118</v>
      </c>
      <c r="V164" s="41">
        <v>164</v>
      </c>
      <c r="W164" s="41">
        <v>222</v>
      </c>
      <c r="X164" s="41">
        <v>242</v>
      </c>
      <c r="Y164" s="41">
        <v>232</v>
      </c>
      <c r="Z164" s="41">
        <v>299</v>
      </c>
      <c r="AA164" s="41">
        <v>287</v>
      </c>
      <c r="AB164" s="41">
        <v>868</v>
      </c>
      <c r="AD164" s="41"/>
      <c r="AE164" s="41">
        <v>58</v>
      </c>
      <c r="AF164" s="41">
        <v>15</v>
      </c>
      <c r="AG164" s="41">
        <v>12</v>
      </c>
      <c r="AH164" s="41">
        <v>59</v>
      </c>
      <c r="AI164" s="41">
        <v>97</v>
      </c>
      <c r="AJ164" s="41">
        <v>150</v>
      </c>
      <c r="AK164" s="41">
        <v>169</v>
      </c>
      <c r="AL164" s="41">
        <v>155</v>
      </c>
      <c r="AM164" s="41">
        <v>189</v>
      </c>
      <c r="AN164" s="41">
        <v>158</v>
      </c>
      <c r="AO164" s="41">
        <v>186</v>
      </c>
      <c r="AP164" s="41">
        <v>288</v>
      </c>
      <c r="AQ164" s="41">
        <v>276</v>
      </c>
      <c r="AR164" s="41">
        <v>199</v>
      </c>
      <c r="AS164" s="41">
        <v>293</v>
      </c>
      <c r="AT164" s="41">
        <v>280</v>
      </c>
      <c r="AU164" s="41">
        <v>1013</v>
      </c>
      <c r="AV164" s="39"/>
    </row>
    <row r="165" spans="1:48" ht="17">
      <c r="A165" s="41"/>
      <c r="B165" s="42">
        <v>20</v>
      </c>
      <c r="C165" s="42">
        <v>101</v>
      </c>
      <c r="D165" s="42">
        <v>39</v>
      </c>
      <c r="E165" s="42">
        <v>422</v>
      </c>
      <c r="F165" s="42">
        <v>907</v>
      </c>
      <c r="G165" s="42">
        <v>1257</v>
      </c>
      <c r="H165" s="42">
        <v>1135</v>
      </c>
      <c r="I165" s="42">
        <v>3861</v>
      </c>
      <c r="J165" s="41"/>
      <c r="K165" s="41"/>
      <c r="L165" s="41">
        <v>65</v>
      </c>
      <c r="M165" s="41">
        <v>6</v>
      </c>
      <c r="N165" s="41">
        <v>7</v>
      </c>
      <c r="O165" s="41">
        <v>19</v>
      </c>
      <c r="P165" s="41">
        <v>29</v>
      </c>
      <c r="Q165" s="41">
        <v>47</v>
      </c>
      <c r="R165" s="41">
        <v>86</v>
      </c>
      <c r="S165" s="41">
        <v>85</v>
      </c>
      <c r="T165" s="41">
        <v>72</v>
      </c>
      <c r="U165" s="41">
        <v>74</v>
      </c>
      <c r="V165" s="41">
        <v>98</v>
      </c>
      <c r="W165" s="41">
        <v>132</v>
      </c>
      <c r="X165" s="41">
        <v>157</v>
      </c>
      <c r="Y165" s="41">
        <v>165</v>
      </c>
      <c r="Z165" s="41">
        <v>222</v>
      </c>
      <c r="AA165" s="41">
        <v>249</v>
      </c>
      <c r="AB165" s="41">
        <v>594</v>
      </c>
      <c r="AD165" s="41"/>
      <c r="AE165" s="41">
        <v>54</v>
      </c>
      <c r="AF165" s="41">
        <v>11</v>
      </c>
      <c r="AG165" s="41">
        <v>16</v>
      </c>
      <c r="AH165" s="41">
        <v>27</v>
      </c>
      <c r="AI165" s="41">
        <v>68</v>
      </c>
      <c r="AJ165" s="41">
        <v>75</v>
      </c>
      <c r="AK165" s="41">
        <v>111</v>
      </c>
      <c r="AL165" s="41">
        <v>103</v>
      </c>
      <c r="AM165" s="41">
        <v>74</v>
      </c>
      <c r="AN165" s="41">
        <v>97</v>
      </c>
      <c r="AO165" s="41">
        <v>123</v>
      </c>
      <c r="AP165" s="41">
        <v>169</v>
      </c>
      <c r="AQ165" s="41">
        <v>161</v>
      </c>
      <c r="AR165" s="41">
        <v>161</v>
      </c>
      <c r="AS165" s="41">
        <v>143</v>
      </c>
      <c r="AT165" s="41">
        <v>200</v>
      </c>
      <c r="AU165" s="41">
        <v>735</v>
      </c>
      <c r="AV165" s="39"/>
    </row>
    <row r="166" spans="1:48" ht="17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>
        <v>44</v>
      </c>
      <c r="M166" s="41">
        <v>9</v>
      </c>
      <c r="N166" s="41">
        <v>8</v>
      </c>
      <c r="O166" s="41">
        <v>31</v>
      </c>
      <c r="P166" s="41">
        <v>54</v>
      </c>
      <c r="Q166" s="41">
        <v>69</v>
      </c>
      <c r="R166" s="41">
        <v>83</v>
      </c>
      <c r="S166" s="41">
        <v>69</v>
      </c>
      <c r="T166" s="41">
        <v>71</v>
      </c>
      <c r="U166" s="41">
        <v>68</v>
      </c>
      <c r="V166" s="41">
        <v>92</v>
      </c>
      <c r="W166" s="41">
        <v>137</v>
      </c>
      <c r="X166" s="41">
        <v>146</v>
      </c>
      <c r="Y166" s="41">
        <v>151</v>
      </c>
      <c r="Z166" s="41">
        <v>198</v>
      </c>
      <c r="AA166" s="41">
        <v>221</v>
      </c>
      <c r="AB166" s="41">
        <v>572</v>
      </c>
      <c r="AD166" s="41"/>
      <c r="AE166" s="41">
        <v>44</v>
      </c>
      <c r="AF166" s="41">
        <v>12</v>
      </c>
      <c r="AG166" s="41">
        <v>13</v>
      </c>
      <c r="AH166" s="41">
        <v>35</v>
      </c>
      <c r="AI166" s="41">
        <v>64</v>
      </c>
      <c r="AJ166" s="41">
        <v>79</v>
      </c>
      <c r="AK166" s="41">
        <v>95</v>
      </c>
      <c r="AL166" s="41">
        <v>90</v>
      </c>
      <c r="AM166" s="41">
        <v>100</v>
      </c>
      <c r="AN166" s="41">
        <v>106</v>
      </c>
      <c r="AO166" s="41">
        <v>121</v>
      </c>
      <c r="AP166" s="41">
        <v>160</v>
      </c>
      <c r="AQ166" s="41">
        <v>155</v>
      </c>
      <c r="AR166" s="41">
        <v>151</v>
      </c>
      <c r="AS166" s="41">
        <v>177</v>
      </c>
      <c r="AT166" s="41">
        <v>199</v>
      </c>
      <c r="AU166" s="41">
        <v>704</v>
      </c>
      <c r="AV166" s="39"/>
    </row>
    <row r="167" spans="1:48" ht="1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>
        <v>28</v>
      </c>
      <c r="M167" s="41">
        <v>8</v>
      </c>
      <c r="N167" s="41">
        <v>8</v>
      </c>
      <c r="O167" s="41">
        <v>13</v>
      </c>
      <c r="P167" s="41">
        <v>38</v>
      </c>
      <c r="Q167" s="41">
        <v>42</v>
      </c>
      <c r="R167" s="41">
        <v>52</v>
      </c>
      <c r="S167" s="41">
        <v>43</v>
      </c>
      <c r="T167" s="41">
        <v>56</v>
      </c>
      <c r="U167" s="41">
        <v>43</v>
      </c>
      <c r="V167" s="41">
        <v>50</v>
      </c>
      <c r="W167" s="41">
        <v>95</v>
      </c>
      <c r="X167" s="41">
        <v>101</v>
      </c>
      <c r="Y167" s="41">
        <v>99</v>
      </c>
      <c r="Z167" s="41">
        <v>143</v>
      </c>
      <c r="AA167" s="41">
        <v>161</v>
      </c>
      <c r="AB167" s="41">
        <v>404</v>
      </c>
      <c r="AD167" s="41"/>
      <c r="AE167" s="41">
        <v>35</v>
      </c>
      <c r="AF167" s="41">
        <v>4</v>
      </c>
      <c r="AG167" s="41">
        <v>6</v>
      </c>
      <c r="AH167" s="41">
        <v>12</v>
      </c>
      <c r="AI167" s="41">
        <v>50</v>
      </c>
      <c r="AJ167" s="41">
        <v>58</v>
      </c>
      <c r="AK167" s="41">
        <v>56</v>
      </c>
      <c r="AL167" s="41">
        <v>59</v>
      </c>
      <c r="AM167" s="41">
        <v>56</v>
      </c>
      <c r="AN167" s="41">
        <v>73</v>
      </c>
      <c r="AO167" s="41">
        <v>76</v>
      </c>
      <c r="AP167" s="41">
        <v>103</v>
      </c>
      <c r="AQ167" s="41">
        <v>118</v>
      </c>
      <c r="AR167" s="41">
        <v>80</v>
      </c>
      <c r="AS167" s="41">
        <v>115</v>
      </c>
      <c r="AT167" s="41">
        <v>125</v>
      </c>
      <c r="AU167" s="41">
        <v>432</v>
      </c>
      <c r="AV167" s="39"/>
    </row>
    <row r="168" spans="1:48" ht="17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>
        <v>36</v>
      </c>
      <c r="M168" s="41">
        <v>5</v>
      </c>
      <c r="N168" s="41">
        <v>8</v>
      </c>
      <c r="O168" s="41">
        <v>12</v>
      </c>
      <c r="P168" s="41">
        <v>26</v>
      </c>
      <c r="Q168" s="41">
        <v>36</v>
      </c>
      <c r="R168" s="41">
        <v>34</v>
      </c>
      <c r="S168" s="41">
        <v>29</v>
      </c>
      <c r="T168" s="41">
        <v>38</v>
      </c>
      <c r="U168" s="41">
        <v>36</v>
      </c>
      <c r="V168" s="41">
        <v>46</v>
      </c>
      <c r="W168" s="41">
        <v>79</v>
      </c>
      <c r="X168" s="41">
        <v>103</v>
      </c>
      <c r="Y168" s="41">
        <v>116</v>
      </c>
      <c r="Z168" s="41">
        <v>130</v>
      </c>
      <c r="AA168" s="41">
        <v>126</v>
      </c>
      <c r="AB168" s="41">
        <v>306</v>
      </c>
      <c r="AD168" s="41"/>
      <c r="AE168" s="41">
        <v>29</v>
      </c>
      <c r="AF168" s="41">
        <v>3</v>
      </c>
      <c r="AG168" s="41">
        <v>3</v>
      </c>
      <c r="AH168" s="41">
        <v>17</v>
      </c>
      <c r="AI168" s="41">
        <v>35</v>
      </c>
      <c r="AJ168" s="41">
        <v>43</v>
      </c>
      <c r="AK168" s="41">
        <v>60</v>
      </c>
      <c r="AL168" s="41">
        <v>54</v>
      </c>
      <c r="AM168" s="41">
        <v>48</v>
      </c>
      <c r="AN168" s="41">
        <v>44</v>
      </c>
      <c r="AO168" s="41">
        <v>72</v>
      </c>
      <c r="AP168" s="41">
        <v>87</v>
      </c>
      <c r="AQ168" s="41">
        <v>104</v>
      </c>
      <c r="AR168" s="41">
        <v>66</v>
      </c>
      <c r="AS168" s="41">
        <v>85</v>
      </c>
      <c r="AT168" s="41">
        <v>114</v>
      </c>
      <c r="AU168" s="41">
        <v>390</v>
      </c>
      <c r="AV168" s="39"/>
    </row>
    <row r="169" spans="1:48" ht="17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>
        <v>20</v>
      </c>
      <c r="M169" s="41">
        <v>5</v>
      </c>
      <c r="N169" s="41">
        <v>8</v>
      </c>
      <c r="O169" s="41">
        <v>8</v>
      </c>
      <c r="P169" s="41">
        <v>30</v>
      </c>
      <c r="Q169" s="41">
        <v>29</v>
      </c>
      <c r="R169" s="41">
        <v>40</v>
      </c>
      <c r="S169" s="41">
        <v>39</v>
      </c>
      <c r="T169" s="41">
        <v>33</v>
      </c>
      <c r="U169" s="41">
        <v>45</v>
      </c>
      <c r="V169" s="41">
        <v>45</v>
      </c>
      <c r="W169" s="41">
        <v>65</v>
      </c>
      <c r="X169" s="41">
        <v>75</v>
      </c>
      <c r="Y169" s="41">
        <v>92</v>
      </c>
      <c r="Z169" s="41">
        <v>73</v>
      </c>
      <c r="AA169" s="41">
        <v>105</v>
      </c>
      <c r="AB169" s="41">
        <v>285</v>
      </c>
      <c r="AD169" s="41"/>
      <c r="AE169" s="41">
        <v>11</v>
      </c>
      <c r="AF169" s="41">
        <v>3</v>
      </c>
      <c r="AG169" s="41">
        <v>3</v>
      </c>
      <c r="AH169" s="41">
        <v>9</v>
      </c>
      <c r="AI169" s="41">
        <v>34</v>
      </c>
      <c r="AJ169" s="41">
        <v>31</v>
      </c>
      <c r="AK169" s="41">
        <v>55</v>
      </c>
      <c r="AL169" s="41">
        <v>49</v>
      </c>
      <c r="AM169" s="41">
        <v>51</v>
      </c>
      <c r="AN169" s="41">
        <v>56</v>
      </c>
      <c r="AO169" s="41">
        <v>61</v>
      </c>
      <c r="AP169" s="41">
        <v>78</v>
      </c>
      <c r="AQ169" s="41">
        <v>76</v>
      </c>
      <c r="AR169" s="41">
        <v>67</v>
      </c>
      <c r="AS169" s="41">
        <v>82</v>
      </c>
      <c r="AT169" s="41">
        <v>86</v>
      </c>
      <c r="AU169" s="41">
        <v>298</v>
      </c>
      <c r="AV169" s="39"/>
    </row>
    <row r="170" spans="1:48" ht="17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>
        <v>19</v>
      </c>
      <c r="M170" s="41">
        <v>6</v>
      </c>
      <c r="N170" s="41">
        <v>8</v>
      </c>
      <c r="O170" s="41">
        <v>22</v>
      </c>
      <c r="P170" s="41">
        <v>18</v>
      </c>
      <c r="Q170" s="41">
        <v>35</v>
      </c>
      <c r="R170" s="41">
        <v>43</v>
      </c>
      <c r="S170" s="41">
        <v>36</v>
      </c>
      <c r="T170" s="41">
        <v>36</v>
      </c>
      <c r="U170" s="41">
        <v>26</v>
      </c>
      <c r="V170" s="41">
        <v>23</v>
      </c>
      <c r="W170" s="41">
        <v>46</v>
      </c>
      <c r="X170" s="41">
        <v>66</v>
      </c>
      <c r="Y170" s="41">
        <v>48</v>
      </c>
      <c r="Z170" s="41">
        <v>74</v>
      </c>
      <c r="AA170" s="41">
        <v>73</v>
      </c>
      <c r="AB170" s="41">
        <v>173</v>
      </c>
      <c r="AD170" s="41"/>
      <c r="AE170" s="41">
        <v>22</v>
      </c>
      <c r="AF170" s="41">
        <v>2</v>
      </c>
      <c r="AG170" s="41">
        <v>7</v>
      </c>
      <c r="AH170" s="41">
        <v>13</v>
      </c>
      <c r="AI170" s="41">
        <v>29</v>
      </c>
      <c r="AJ170" s="41">
        <v>40</v>
      </c>
      <c r="AK170" s="41">
        <v>45</v>
      </c>
      <c r="AL170" s="41">
        <v>35</v>
      </c>
      <c r="AM170" s="41">
        <v>42</v>
      </c>
      <c r="AN170" s="41">
        <v>32</v>
      </c>
      <c r="AO170" s="41">
        <v>48</v>
      </c>
      <c r="AP170" s="41">
        <v>65</v>
      </c>
      <c r="AQ170" s="41">
        <v>56</v>
      </c>
      <c r="AR170" s="41">
        <v>49</v>
      </c>
      <c r="AS170" s="41">
        <v>71</v>
      </c>
      <c r="AT170" s="41">
        <v>65</v>
      </c>
      <c r="AU170" s="41">
        <v>200</v>
      </c>
      <c r="AV170" s="39"/>
    </row>
    <row r="171" spans="1:48" ht="17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>
        <v>17</v>
      </c>
      <c r="M171" s="41">
        <v>2</v>
      </c>
      <c r="N171" s="41">
        <v>4</v>
      </c>
      <c r="O171" s="41">
        <v>5</v>
      </c>
      <c r="P171" s="41">
        <v>15</v>
      </c>
      <c r="Q171" s="41">
        <v>23</v>
      </c>
      <c r="R171" s="41">
        <v>27</v>
      </c>
      <c r="S171" s="41">
        <v>27</v>
      </c>
      <c r="T171" s="41">
        <v>13</v>
      </c>
      <c r="U171" s="41">
        <v>20</v>
      </c>
      <c r="V171" s="41">
        <v>33</v>
      </c>
      <c r="W171" s="41">
        <v>37</v>
      </c>
      <c r="X171" s="41">
        <v>36</v>
      </c>
      <c r="Y171" s="41">
        <v>41</v>
      </c>
      <c r="Z171" s="41">
        <v>46</v>
      </c>
      <c r="AA171" s="41">
        <v>51</v>
      </c>
      <c r="AB171" s="41">
        <v>134</v>
      </c>
      <c r="AD171" s="41"/>
      <c r="AE171" s="41">
        <v>17</v>
      </c>
      <c r="AF171" s="41">
        <v>1</v>
      </c>
      <c r="AG171" s="41">
        <v>1</v>
      </c>
      <c r="AH171" s="41">
        <v>13</v>
      </c>
      <c r="AI171" s="41">
        <v>18</v>
      </c>
      <c r="AJ171" s="41">
        <v>36</v>
      </c>
      <c r="AK171" s="41">
        <v>34</v>
      </c>
      <c r="AL171" s="41">
        <v>29</v>
      </c>
      <c r="AM171" s="41">
        <v>27</v>
      </c>
      <c r="AN171" s="41">
        <v>27</v>
      </c>
      <c r="AO171" s="41">
        <v>43</v>
      </c>
      <c r="AP171" s="41">
        <v>48</v>
      </c>
      <c r="AQ171" s="41">
        <v>37</v>
      </c>
      <c r="AR171" s="41">
        <v>37</v>
      </c>
      <c r="AS171" s="41">
        <v>48</v>
      </c>
      <c r="AT171" s="41">
        <v>53</v>
      </c>
      <c r="AU171" s="41">
        <v>148</v>
      </c>
      <c r="AV171" s="39"/>
    </row>
    <row r="172" spans="1:48" ht="17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>
        <v>11</v>
      </c>
      <c r="M172" s="41">
        <v>2</v>
      </c>
      <c r="N172" s="41">
        <v>3</v>
      </c>
      <c r="O172" s="41">
        <v>14</v>
      </c>
      <c r="P172" s="41">
        <v>22</v>
      </c>
      <c r="Q172" s="41">
        <v>28</v>
      </c>
      <c r="R172" s="41">
        <v>39</v>
      </c>
      <c r="S172" s="41">
        <v>21</v>
      </c>
      <c r="T172" s="41">
        <v>20</v>
      </c>
      <c r="U172" s="41">
        <v>19</v>
      </c>
      <c r="V172" s="41">
        <v>28</v>
      </c>
      <c r="W172" s="41">
        <v>40</v>
      </c>
      <c r="X172" s="41">
        <v>41</v>
      </c>
      <c r="Y172" s="41">
        <v>33</v>
      </c>
      <c r="Z172" s="41">
        <v>50</v>
      </c>
      <c r="AA172" s="41">
        <v>35</v>
      </c>
      <c r="AB172" s="41">
        <v>121</v>
      </c>
      <c r="AD172" s="41"/>
      <c r="AE172" s="41">
        <v>19</v>
      </c>
      <c r="AF172" s="41">
        <v>3</v>
      </c>
      <c r="AG172" s="41">
        <v>5</v>
      </c>
      <c r="AH172" s="41">
        <v>11</v>
      </c>
      <c r="AI172" s="41">
        <v>27</v>
      </c>
      <c r="AJ172" s="41">
        <v>32</v>
      </c>
      <c r="AK172" s="41">
        <v>33</v>
      </c>
      <c r="AL172" s="41">
        <v>30</v>
      </c>
      <c r="AM172" s="41">
        <v>29</v>
      </c>
      <c r="AN172" s="41">
        <v>16</v>
      </c>
      <c r="AO172" s="41">
        <v>29</v>
      </c>
      <c r="AP172" s="41">
        <v>37</v>
      </c>
      <c r="AQ172" s="41">
        <v>38</v>
      </c>
      <c r="AR172" s="41">
        <v>35</v>
      </c>
      <c r="AS172" s="41">
        <v>35</v>
      </c>
      <c r="AT172" s="41">
        <v>46</v>
      </c>
      <c r="AU172" s="41">
        <v>105</v>
      </c>
      <c r="AV172" s="39"/>
    </row>
    <row r="173" spans="1:48" ht="17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>
        <v>24</v>
      </c>
      <c r="M173" s="41">
        <v>4</v>
      </c>
      <c r="N173" s="41">
        <v>5</v>
      </c>
      <c r="O173" s="41">
        <v>11</v>
      </c>
      <c r="P173" s="41">
        <v>33</v>
      </c>
      <c r="Q173" s="41">
        <v>33</v>
      </c>
      <c r="R173" s="41">
        <v>40</v>
      </c>
      <c r="S173" s="41">
        <v>20</v>
      </c>
      <c r="T173" s="41">
        <v>33</v>
      </c>
      <c r="U173" s="41">
        <v>16</v>
      </c>
      <c r="V173" s="41">
        <v>42</v>
      </c>
      <c r="W173" s="41">
        <v>42</v>
      </c>
      <c r="X173" s="41">
        <v>48</v>
      </c>
      <c r="Y173" s="41">
        <v>28</v>
      </c>
      <c r="Z173" s="41">
        <v>51</v>
      </c>
      <c r="AA173" s="41">
        <v>38</v>
      </c>
      <c r="AB173" s="41">
        <v>124</v>
      </c>
      <c r="AD173" s="41"/>
      <c r="AE173" s="41">
        <v>23</v>
      </c>
      <c r="AF173" s="41">
        <v>3</v>
      </c>
      <c r="AG173" s="41">
        <v>2</v>
      </c>
      <c r="AH173" s="41">
        <v>10</v>
      </c>
      <c r="AI173" s="41">
        <v>30</v>
      </c>
      <c r="AJ173" s="41">
        <v>42</v>
      </c>
      <c r="AK173" s="41">
        <v>39</v>
      </c>
      <c r="AL173" s="41">
        <v>20</v>
      </c>
      <c r="AM173" s="41">
        <v>36</v>
      </c>
      <c r="AN173" s="41">
        <v>33</v>
      </c>
      <c r="AO173" s="41">
        <v>48</v>
      </c>
      <c r="AP173" s="41">
        <v>48</v>
      </c>
      <c r="AQ173" s="41">
        <v>51</v>
      </c>
      <c r="AR173" s="41">
        <v>45</v>
      </c>
      <c r="AS173" s="41">
        <v>46</v>
      </c>
      <c r="AT173" s="41">
        <v>47</v>
      </c>
      <c r="AU173" s="41">
        <v>147</v>
      </c>
      <c r="AV173" s="39"/>
    </row>
    <row r="174" spans="1:48" ht="17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>
        <v>21</v>
      </c>
      <c r="M174" s="41">
        <v>4</v>
      </c>
      <c r="N174" s="41">
        <v>2</v>
      </c>
      <c r="O174" s="41">
        <v>13</v>
      </c>
      <c r="P174" s="41">
        <v>19</v>
      </c>
      <c r="Q174" s="41">
        <v>40</v>
      </c>
      <c r="R174" s="41">
        <v>25</v>
      </c>
      <c r="S174" s="41">
        <v>21</v>
      </c>
      <c r="T174" s="41">
        <v>25</v>
      </c>
      <c r="U174" s="41">
        <v>30</v>
      </c>
      <c r="V174" s="41">
        <v>31</v>
      </c>
      <c r="W174" s="41">
        <v>43</v>
      </c>
      <c r="X174" s="41">
        <v>40</v>
      </c>
      <c r="Y174" s="41">
        <v>43</v>
      </c>
      <c r="Z174" s="41">
        <v>70</v>
      </c>
      <c r="AA174" s="41">
        <v>58</v>
      </c>
      <c r="AB174" s="41">
        <v>146</v>
      </c>
      <c r="AD174" s="41"/>
      <c r="AE174" s="41">
        <v>29</v>
      </c>
      <c r="AF174" s="41">
        <v>3</v>
      </c>
      <c r="AG174" s="41">
        <v>6</v>
      </c>
      <c r="AH174" s="41">
        <v>16</v>
      </c>
      <c r="AI174" s="41">
        <v>29</v>
      </c>
      <c r="AJ174" s="41">
        <v>43</v>
      </c>
      <c r="AK174" s="41">
        <v>28</v>
      </c>
      <c r="AL174" s="41">
        <v>34</v>
      </c>
      <c r="AM174" s="41">
        <v>24</v>
      </c>
      <c r="AN174" s="41">
        <v>25</v>
      </c>
      <c r="AO174" s="41">
        <v>40</v>
      </c>
      <c r="AP174" s="41">
        <v>66</v>
      </c>
      <c r="AQ174" s="41">
        <v>53</v>
      </c>
      <c r="AR174" s="41">
        <v>29</v>
      </c>
      <c r="AS174" s="41">
        <v>42</v>
      </c>
      <c r="AT174" s="41">
        <v>51</v>
      </c>
      <c r="AU174" s="41">
        <v>138</v>
      </c>
      <c r="AV174" s="39"/>
    </row>
    <row r="175" spans="1:48" ht="17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>
        <v>32</v>
      </c>
      <c r="M175" s="41">
        <v>2</v>
      </c>
      <c r="N175" s="41">
        <v>1</v>
      </c>
      <c r="O175" s="41">
        <v>13</v>
      </c>
      <c r="P175" s="41">
        <v>34</v>
      </c>
      <c r="Q175" s="41">
        <v>42</v>
      </c>
      <c r="R175" s="41">
        <v>40</v>
      </c>
      <c r="S175" s="41">
        <v>38</v>
      </c>
      <c r="T175" s="41">
        <v>40</v>
      </c>
      <c r="U175" s="41">
        <v>35</v>
      </c>
      <c r="V175" s="41">
        <v>40</v>
      </c>
      <c r="W175" s="41">
        <v>63</v>
      </c>
      <c r="X175" s="41">
        <v>61</v>
      </c>
      <c r="Y175" s="41">
        <v>55</v>
      </c>
      <c r="Z175" s="41">
        <v>63</v>
      </c>
      <c r="AA175" s="41">
        <v>81</v>
      </c>
      <c r="AB175" s="41">
        <v>205</v>
      </c>
      <c r="AD175" s="41"/>
      <c r="AE175" s="41">
        <v>24</v>
      </c>
      <c r="AF175" s="41">
        <v>1</v>
      </c>
      <c r="AG175" s="41">
        <v>4</v>
      </c>
      <c r="AH175" s="41">
        <v>16</v>
      </c>
      <c r="AI175" s="41">
        <v>41</v>
      </c>
      <c r="AJ175" s="41">
        <v>56</v>
      </c>
      <c r="AK175" s="41">
        <v>53</v>
      </c>
      <c r="AL175" s="41">
        <v>40</v>
      </c>
      <c r="AM175" s="41">
        <v>45</v>
      </c>
      <c r="AN175" s="41">
        <v>55</v>
      </c>
      <c r="AO175" s="41">
        <v>52</v>
      </c>
      <c r="AP175" s="41">
        <v>90</v>
      </c>
      <c r="AQ175" s="41">
        <v>75</v>
      </c>
      <c r="AR175" s="41">
        <v>54</v>
      </c>
      <c r="AS175" s="41">
        <v>66</v>
      </c>
      <c r="AT175" s="41">
        <v>75</v>
      </c>
      <c r="AU175" s="41">
        <v>260</v>
      </c>
      <c r="AV175" s="39"/>
    </row>
    <row r="176" spans="1:48" ht="17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2"/>
      <c r="L176" s="2">
        <v>36</v>
      </c>
      <c r="M176" s="2">
        <v>5</v>
      </c>
      <c r="N176" s="2">
        <v>4</v>
      </c>
      <c r="O176" s="2">
        <v>12</v>
      </c>
      <c r="P176" s="2">
        <v>31</v>
      </c>
      <c r="Q176" s="2">
        <v>39</v>
      </c>
      <c r="R176" s="2">
        <v>52</v>
      </c>
      <c r="S176" s="2">
        <v>36</v>
      </c>
      <c r="T176" s="2">
        <v>50</v>
      </c>
      <c r="U176" s="2">
        <v>43</v>
      </c>
      <c r="V176" s="2">
        <v>51</v>
      </c>
      <c r="W176" s="2">
        <v>70</v>
      </c>
      <c r="X176" s="2">
        <v>71</v>
      </c>
      <c r="Y176" s="2">
        <v>87</v>
      </c>
      <c r="Z176" s="2">
        <v>91</v>
      </c>
      <c r="AA176" s="2">
        <v>78</v>
      </c>
      <c r="AB176" s="2">
        <v>217</v>
      </c>
      <c r="AD176" s="41"/>
      <c r="AE176" s="41">
        <v>23</v>
      </c>
      <c r="AF176" s="41">
        <v>5</v>
      </c>
      <c r="AG176" s="41">
        <v>2</v>
      </c>
      <c r="AH176" s="41">
        <v>24</v>
      </c>
      <c r="AI176" s="41">
        <v>57</v>
      </c>
      <c r="AJ176" s="41">
        <v>76</v>
      </c>
      <c r="AK176" s="41">
        <v>59</v>
      </c>
      <c r="AL176" s="41">
        <v>56</v>
      </c>
      <c r="AM176" s="41">
        <v>55</v>
      </c>
      <c r="AN176" s="41">
        <v>57</v>
      </c>
      <c r="AO176" s="41">
        <v>78</v>
      </c>
      <c r="AP176" s="41">
        <v>76</v>
      </c>
      <c r="AQ176" s="41">
        <v>96</v>
      </c>
      <c r="AR176" s="41">
        <v>57</v>
      </c>
      <c r="AS176" s="41">
        <v>72</v>
      </c>
      <c r="AT176" s="41">
        <v>77</v>
      </c>
      <c r="AU176" s="41">
        <v>252</v>
      </c>
      <c r="AV176" s="39"/>
    </row>
    <row r="177" spans="1:48" ht="1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>
        <v>64</v>
      </c>
      <c r="M177" s="41">
        <v>5</v>
      </c>
      <c r="N177" s="41">
        <v>9</v>
      </c>
      <c r="O177" s="41">
        <v>20</v>
      </c>
      <c r="P177" s="41">
        <v>42</v>
      </c>
      <c r="Q177" s="41">
        <v>51</v>
      </c>
      <c r="R177" s="41">
        <v>63</v>
      </c>
      <c r="S177" s="41">
        <v>59</v>
      </c>
      <c r="T177" s="41">
        <v>61</v>
      </c>
      <c r="U177" s="41">
        <v>41</v>
      </c>
      <c r="V177" s="41">
        <v>68</v>
      </c>
      <c r="W177" s="41">
        <v>63</v>
      </c>
      <c r="X177" s="41">
        <v>108</v>
      </c>
      <c r="Y177" s="41">
        <v>80</v>
      </c>
      <c r="Z177" s="41">
        <v>100</v>
      </c>
      <c r="AA177" s="41">
        <v>103</v>
      </c>
      <c r="AB177" s="41">
        <v>300</v>
      </c>
      <c r="AD177" s="41"/>
      <c r="AE177" s="41">
        <v>30</v>
      </c>
      <c r="AF177" s="41">
        <v>2</v>
      </c>
      <c r="AG177" s="41">
        <v>6</v>
      </c>
      <c r="AH177" s="41">
        <v>27</v>
      </c>
      <c r="AI177" s="41">
        <v>55</v>
      </c>
      <c r="AJ177" s="41">
        <v>72</v>
      </c>
      <c r="AK177" s="41">
        <v>82</v>
      </c>
      <c r="AL177" s="41">
        <v>76</v>
      </c>
      <c r="AM177" s="41">
        <v>68</v>
      </c>
      <c r="AN177" s="41">
        <v>77</v>
      </c>
      <c r="AO177" s="41">
        <v>90</v>
      </c>
      <c r="AP177" s="41">
        <v>101</v>
      </c>
      <c r="AQ177" s="41">
        <v>104</v>
      </c>
      <c r="AR177" s="41">
        <v>73</v>
      </c>
      <c r="AS177" s="41">
        <v>70</v>
      </c>
      <c r="AT177" s="41">
        <v>102</v>
      </c>
      <c r="AU177" s="41">
        <v>409</v>
      </c>
      <c r="AV177" s="39"/>
    </row>
    <row r="178" spans="1:48" ht="17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>
        <v>85</v>
      </c>
      <c r="M178" s="41">
        <v>16</v>
      </c>
      <c r="N178" s="41">
        <v>11</v>
      </c>
      <c r="O178" s="41">
        <v>43</v>
      </c>
      <c r="P178" s="41">
        <v>58</v>
      </c>
      <c r="Q178" s="41">
        <v>81</v>
      </c>
      <c r="R178" s="41">
        <v>82</v>
      </c>
      <c r="S178" s="41">
        <v>95</v>
      </c>
      <c r="T178" s="41">
        <v>82</v>
      </c>
      <c r="U178" s="41">
        <v>82</v>
      </c>
      <c r="V178" s="41">
        <v>104</v>
      </c>
      <c r="W178" s="41">
        <v>131</v>
      </c>
      <c r="X178" s="41">
        <v>152</v>
      </c>
      <c r="Y178" s="41">
        <v>129</v>
      </c>
      <c r="Z178" s="41">
        <v>154</v>
      </c>
      <c r="AA178" s="41">
        <v>180</v>
      </c>
      <c r="AB178" s="41">
        <v>512</v>
      </c>
      <c r="AD178" s="41"/>
      <c r="AE178" s="41">
        <v>63</v>
      </c>
      <c r="AF178" s="41">
        <v>15</v>
      </c>
      <c r="AG178" s="41">
        <v>13</v>
      </c>
      <c r="AH178" s="41">
        <v>53</v>
      </c>
      <c r="AI178" s="41">
        <v>88</v>
      </c>
      <c r="AJ178" s="41">
        <v>126</v>
      </c>
      <c r="AK178" s="41">
        <v>121</v>
      </c>
      <c r="AL178" s="41">
        <v>118</v>
      </c>
      <c r="AM178" s="41">
        <v>105</v>
      </c>
      <c r="AN178" s="41">
        <v>116</v>
      </c>
      <c r="AO178" s="41">
        <v>132</v>
      </c>
      <c r="AP178" s="41">
        <v>205</v>
      </c>
      <c r="AQ178" s="41">
        <v>181</v>
      </c>
      <c r="AR178" s="41">
        <v>112</v>
      </c>
      <c r="AS178" s="41">
        <v>164</v>
      </c>
      <c r="AT178" s="41">
        <v>153</v>
      </c>
      <c r="AU178" s="41">
        <v>606</v>
      </c>
      <c r="AV178" s="39"/>
    </row>
    <row r="179" spans="1:48" ht="17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>
        <v>99</v>
      </c>
      <c r="M179" s="41">
        <v>20</v>
      </c>
      <c r="N179" s="41">
        <v>19</v>
      </c>
      <c r="O179" s="41">
        <v>45</v>
      </c>
      <c r="P179" s="41">
        <v>102</v>
      </c>
      <c r="Q179" s="41">
        <v>104</v>
      </c>
      <c r="R179" s="41">
        <v>115</v>
      </c>
      <c r="S179" s="41">
        <v>98</v>
      </c>
      <c r="T179" s="41">
        <v>107</v>
      </c>
      <c r="U179" s="41">
        <v>89</v>
      </c>
      <c r="V179" s="41">
        <v>139</v>
      </c>
      <c r="W179" s="41">
        <v>167</v>
      </c>
      <c r="X179" s="41">
        <v>174</v>
      </c>
      <c r="Y179" s="41">
        <v>147</v>
      </c>
      <c r="Z179" s="41">
        <v>178</v>
      </c>
      <c r="AA179" s="41">
        <v>190</v>
      </c>
      <c r="AB179" s="41">
        <v>585</v>
      </c>
      <c r="AD179" s="41"/>
      <c r="AE179" s="41">
        <v>87</v>
      </c>
      <c r="AF179" s="41">
        <v>17</v>
      </c>
      <c r="AG179" s="41">
        <v>15</v>
      </c>
      <c r="AH179" s="41">
        <v>60</v>
      </c>
      <c r="AI179" s="41">
        <v>107</v>
      </c>
      <c r="AJ179" s="41">
        <v>146</v>
      </c>
      <c r="AK179" s="41">
        <v>161</v>
      </c>
      <c r="AL179" s="41">
        <v>151</v>
      </c>
      <c r="AM179" s="41">
        <v>135</v>
      </c>
      <c r="AN179" s="41">
        <v>132</v>
      </c>
      <c r="AO179" s="41">
        <v>172</v>
      </c>
      <c r="AP179" s="41">
        <v>195</v>
      </c>
      <c r="AQ179" s="41">
        <v>209</v>
      </c>
      <c r="AR179" s="41">
        <v>158</v>
      </c>
      <c r="AS179" s="41">
        <v>159</v>
      </c>
      <c r="AT179" s="41">
        <v>185</v>
      </c>
      <c r="AU179" s="41">
        <v>664</v>
      </c>
      <c r="AV179" s="39"/>
    </row>
    <row r="180" spans="1:48" ht="17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>
        <v>49</v>
      </c>
      <c r="M180" s="41">
        <v>12</v>
      </c>
      <c r="N180" s="41">
        <v>9</v>
      </c>
      <c r="O180" s="41">
        <v>34</v>
      </c>
      <c r="P180" s="41">
        <v>50</v>
      </c>
      <c r="Q180" s="41">
        <v>52</v>
      </c>
      <c r="R180" s="41">
        <v>72</v>
      </c>
      <c r="S180" s="41">
        <v>63</v>
      </c>
      <c r="T180" s="41">
        <v>49</v>
      </c>
      <c r="U180" s="41">
        <v>48</v>
      </c>
      <c r="V180" s="41">
        <v>62</v>
      </c>
      <c r="W180" s="41">
        <v>103</v>
      </c>
      <c r="X180" s="41">
        <v>107</v>
      </c>
      <c r="Y180" s="41">
        <v>79</v>
      </c>
      <c r="Z180" s="41">
        <v>110</v>
      </c>
      <c r="AA180" s="41">
        <v>115</v>
      </c>
      <c r="AB180" s="41">
        <v>326</v>
      </c>
      <c r="AD180" s="41"/>
      <c r="AE180" s="41">
        <v>41</v>
      </c>
      <c r="AF180" s="41">
        <v>5</v>
      </c>
      <c r="AG180" s="41">
        <v>8</v>
      </c>
      <c r="AH180" s="41">
        <v>40</v>
      </c>
      <c r="AI180" s="41">
        <v>73</v>
      </c>
      <c r="AJ180" s="41">
        <v>72</v>
      </c>
      <c r="AK180" s="41">
        <v>76</v>
      </c>
      <c r="AL180" s="41">
        <v>83</v>
      </c>
      <c r="AM180" s="41">
        <v>86</v>
      </c>
      <c r="AN180" s="41">
        <v>85</v>
      </c>
      <c r="AO180" s="41">
        <v>87</v>
      </c>
      <c r="AP180" s="41">
        <v>105</v>
      </c>
      <c r="AQ180" s="41">
        <v>94</v>
      </c>
      <c r="AR180" s="41">
        <v>81</v>
      </c>
      <c r="AS180" s="41">
        <v>87</v>
      </c>
      <c r="AT180" s="41">
        <v>88</v>
      </c>
      <c r="AU180" s="41">
        <v>342</v>
      </c>
      <c r="AV180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0402-5553-1F47-B810-EB3779315052}">
  <dimension ref="A1:Q165"/>
  <sheetViews>
    <sheetView zoomScale="111" workbookViewId="0">
      <selection activeCell="G11" sqref="G11"/>
    </sheetView>
  </sheetViews>
  <sheetFormatPr baseColWidth="10" defaultRowHeight="16"/>
  <cols>
    <col min="1" max="1" width="9" customWidth="1"/>
    <col min="3" max="3" width="12.6640625" bestFit="1" customWidth="1"/>
    <col min="4" max="7" width="11" bestFit="1" customWidth="1"/>
    <col min="8" max="8" width="12" bestFit="1" customWidth="1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>
      <c r="A2">
        <v>2020</v>
      </c>
      <c r="B2">
        <v>14</v>
      </c>
      <c r="C2">
        <v>0</v>
      </c>
      <c r="D2">
        <v>0</v>
      </c>
      <c r="E2">
        <v>2</v>
      </c>
      <c r="F2">
        <v>56</v>
      </c>
      <c r="G2">
        <v>383</v>
      </c>
      <c r="H2">
        <v>717</v>
      </c>
      <c r="I2">
        <f t="shared" ref="I2:I44" si="0">SUM(C2:H2)</f>
        <v>1158</v>
      </c>
    </row>
    <row r="3" spans="1:9">
      <c r="B3">
        <v>15</v>
      </c>
      <c r="C3">
        <v>1</v>
      </c>
      <c r="D3">
        <v>0</v>
      </c>
      <c r="E3">
        <v>4</v>
      </c>
      <c r="F3">
        <v>120</v>
      </c>
      <c r="G3">
        <v>841</v>
      </c>
      <c r="H3">
        <v>1577</v>
      </c>
      <c r="I3">
        <f t="shared" si="0"/>
        <v>2543</v>
      </c>
    </row>
    <row r="4" spans="1:9">
      <c r="B4">
        <v>16</v>
      </c>
      <c r="C4">
        <v>1</v>
      </c>
      <c r="D4">
        <v>0</v>
      </c>
      <c r="E4">
        <v>7</v>
      </c>
      <c r="F4">
        <v>173</v>
      </c>
      <c r="G4">
        <v>1329</v>
      </c>
      <c r="H4">
        <v>2600</v>
      </c>
      <c r="I4">
        <f t="shared" si="0"/>
        <v>4110</v>
      </c>
    </row>
    <row r="5" spans="1:9">
      <c r="B5">
        <v>17</v>
      </c>
      <c r="C5">
        <v>1</v>
      </c>
      <c r="D5">
        <v>0</v>
      </c>
      <c r="E5">
        <v>8</v>
      </c>
      <c r="F5">
        <v>225</v>
      </c>
      <c r="G5">
        <v>1779</v>
      </c>
      <c r="H5">
        <v>3486</v>
      </c>
      <c r="I5">
        <f t="shared" si="0"/>
        <v>5499</v>
      </c>
    </row>
    <row r="6" spans="1:9">
      <c r="B6">
        <v>18</v>
      </c>
      <c r="C6">
        <v>2</v>
      </c>
      <c r="D6">
        <v>0</v>
      </c>
      <c r="E6">
        <v>10</v>
      </c>
      <c r="F6">
        <v>274</v>
      </c>
      <c r="G6">
        <v>2086</v>
      </c>
      <c r="H6">
        <v>4199</v>
      </c>
      <c r="I6">
        <f t="shared" si="0"/>
        <v>6571</v>
      </c>
    </row>
    <row r="7" spans="1:9">
      <c r="B7">
        <v>19</v>
      </c>
      <c r="C7">
        <v>1</v>
      </c>
      <c r="D7">
        <v>0</v>
      </c>
      <c r="E7">
        <v>14</v>
      </c>
      <c r="F7">
        <v>312</v>
      </c>
      <c r="G7">
        <v>2331</v>
      </c>
      <c r="H7">
        <v>4711</v>
      </c>
      <c r="I7">
        <f t="shared" si="0"/>
        <v>7369</v>
      </c>
    </row>
    <row r="8" spans="1:9">
      <c r="B8">
        <v>20</v>
      </c>
      <c r="C8">
        <v>1</v>
      </c>
      <c r="D8">
        <v>0</v>
      </c>
      <c r="E8">
        <v>16</v>
      </c>
      <c r="F8">
        <v>338</v>
      </c>
      <c r="G8">
        <v>2491</v>
      </c>
      <c r="H8">
        <v>5035</v>
      </c>
      <c r="I8">
        <f t="shared" si="0"/>
        <v>7881</v>
      </c>
    </row>
    <row r="9" spans="1:9">
      <c r="B9">
        <v>21</v>
      </c>
      <c r="C9">
        <v>1</v>
      </c>
      <c r="D9">
        <v>0</v>
      </c>
      <c r="E9">
        <v>16</v>
      </c>
      <c r="F9">
        <v>356</v>
      </c>
      <c r="G9">
        <v>2608</v>
      </c>
      <c r="H9">
        <v>5235</v>
      </c>
      <c r="I9">
        <f t="shared" si="0"/>
        <v>8216</v>
      </c>
    </row>
    <row r="10" spans="1:9">
      <c r="B10">
        <v>22</v>
      </c>
      <c r="C10">
        <v>1</v>
      </c>
      <c r="D10">
        <v>0</v>
      </c>
      <c r="E10">
        <v>17</v>
      </c>
      <c r="F10">
        <v>371</v>
      </c>
      <c r="G10">
        <v>2703</v>
      </c>
      <c r="H10">
        <v>5397</v>
      </c>
      <c r="I10">
        <f t="shared" si="0"/>
        <v>8489</v>
      </c>
    </row>
    <row r="11" spans="1:9">
      <c r="B11">
        <v>23</v>
      </c>
      <c r="C11">
        <v>1</v>
      </c>
      <c r="D11">
        <v>0</v>
      </c>
      <c r="E11">
        <v>17</v>
      </c>
      <c r="F11">
        <v>381</v>
      </c>
      <c r="G11">
        <v>2757</v>
      </c>
      <c r="H11">
        <v>5490</v>
      </c>
      <c r="I11">
        <f t="shared" si="0"/>
        <v>8646</v>
      </c>
    </row>
    <row r="12" spans="1:9">
      <c r="B12">
        <v>24</v>
      </c>
      <c r="C12">
        <v>1</v>
      </c>
      <c r="D12">
        <v>0</v>
      </c>
      <c r="E12">
        <v>18</v>
      </c>
      <c r="F12">
        <v>391</v>
      </c>
      <c r="G12">
        <v>2810</v>
      </c>
      <c r="H12">
        <v>5561</v>
      </c>
      <c r="I12">
        <f t="shared" si="0"/>
        <v>8781</v>
      </c>
    </row>
    <row r="13" spans="1:9">
      <c r="B13">
        <v>25</v>
      </c>
      <c r="C13">
        <v>1</v>
      </c>
      <c r="D13">
        <v>0</v>
      </c>
      <c r="E13">
        <v>18</v>
      </c>
      <c r="F13">
        <v>397</v>
      </c>
      <c r="G13">
        <v>2846</v>
      </c>
      <c r="H13">
        <v>5621</v>
      </c>
      <c r="I13">
        <f t="shared" si="0"/>
        <v>8883</v>
      </c>
    </row>
    <row r="14" spans="1:9">
      <c r="B14">
        <v>26</v>
      </c>
      <c r="C14">
        <v>1</v>
      </c>
      <c r="D14">
        <v>0</v>
      </c>
      <c r="E14">
        <v>19</v>
      </c>
      <c r="F14">
        <v>406</v>
      </c>
      <c r="G14">
        <v>2871</v>
      </c>
      <c r="H14">
        <v>5657</v>
      </c>
      <c r="I14">
        <f t="shared" si="0"/>
        <v>8954</v>
      </c>
    </row>
    <row r="15" spans="1:9">
      <c r="B15">
        <v>27</v>
      </c>
      <c r="C15">
        <v>1</v>
      </c>
      <c r="D15">
        <v>0</v>
      </c>
      <c r="E15">
        <v>19</v>
      </c>
      <c r="F15">
        <v>410</v>
      </c>
      <c r="G15">
        <v>2893</v>
      </c>
      <c r="H15">
        <v>5687</v>
      </c>
      <c r="I15">
        <f t="shared" si="0"/>
        <v>9010</v>
      </c>
    </row>
    <row r="16" spans="1:9">
      <c r="B16">
        <v>28</v>
      </c>
      <c r="C16">
        <v>1</v>
      </c>
      <c r="D16">
        <v>0</v>
      </c>
      <c r="E16">
        <v>18</v>
      </c>
      <c r="F16">
        <v>414</v>
      </c>
      <c r="G16">
        <v>2916</v>
      </c>
      <c r="H16">
        <v>5711</v>
      </c>
      <c r="I16">
        <f t="shared" si="0"/>
        <v>9060</v>
      </c>
    </row>
    <row r="17" spans="2:9">
      <c r="B17">
        <v>29</v>
      </c>
      <c r="C17">
        <v>1</v>
      </c>
      <c r="D17">
        <v>0</v>
      </c>
      <c r="E17">
        <v>18</v>
      </c>
      <c r="F17">
        <v>414</v>
      </c>
      <c r="G17">
        <v>2930</v>
      </c>
      <c r="H17">
        <v>5720</v>
      </c>
      <c r="I17">
        <f t="shared" si="0"/>
        <v>9083</v>
      </c>
    </row>
    <row r="18" spans="2:9">
      <c r="B18">
        <v>30</v>
      </c>
      <c r="C18">
        <v>1</v>
      </c>
      <c r="D18">
        <v>0</v>
      </c>
      <c r="E18">
        <v>18</v>
      </c>
      <c r="F18">
        <v>421</v>
      </c>
      <c r="G18">
        <v>2935</v>
      </c>
      <c r="H18">
        <v>5743</v>
      </c>
      <c r="I18">
        <f t="shared" si="0"/>
        <v>9118</v>
      </c>
    </row>
    <row r="19" spans="2:9">
      <c r="B19">
        <v>31</v>
      </c>
      <c r="C19">
        <v>1</v>
      </c>
      <c r="D19">
        <v>0</v>
      </c>
      <c r="E19">
        <v>18</v>
      </c>
      <c r="F19">
        <v>423</v>
      </c>
      <c r="G19">
        <v>2946</v>
      </c>
      <c r="H19">
        <v>5760</v>
      </c>
      <c r="I19">
        <f t="shared" si="0"/>
        <v>9148</v>
      </c>
    </row>
    <row r="20" spans="2:9">
      <c r="B20">
        <v>32</v>
      </c>
      <c r="C20">
        <v>1</v>
      </c>
      <c r="D20">
        <v>0</v>
      </c>
      <c r="E20">
        <v>19</v>
      </c>
      <c r="F20">
        <v>424</v>
      </c>
      <c r="G20">
        <v>2962</v>
      </c>
      <c r="H20">
        <v>5789</v>
      </c>
      <c r="I20">
        <f t="shared" si="0"/>
        <v>9195</v>
      </c>
    </row>
    <row r="21" spans="2:9">
      <c r="B21">
        <v>33</v>
      </c>
      <c r="C21">
        <v>1</v>
      </c>
      <c r="D21">
        <v>0</v>
      </c>
      <c r="E21">
        <v>19</v>
      </c>
      <c r="F21">
        <v>426</v>
      </c>
      <c r="G21">
        <v>2974</v>
      </c>
      <c r="H21">
        <v>5811</v>
      </c>
      <c r="I21">
        <f t="shared" si="0"/>
        <v>9231</v>
      </c>
    </row>
    <row r="22" spans="2:9">
      <c r="B22">
        <v>34</v>
      </c>
      <c r="C22">
        <v>1</v>
      </c>
      <c r="D22">
        <v>0</v>
      </c>
      <c r="E22">
        <v>19</v>
      </c>
      <c r="F22">
        <v>429</v>
      </c>
      <c r="G22">
        <v>2979</v>
      </c>
      <c r="H22">
        <v>5839</v>
      </c>
      <c r="I22">
        <f t="shared" si="0"/>
        <v>9267</v>
      </c>
    </row>
    <row r="23" spans="2:9">
      <c r="B23">
        <v>35</v>
      </c>
      <c r="C23">
        <v>1</v>
      </c>
      <c r="D23">
        <v>0</v>
      </c>
      <c r="E23">
        <v>19</v>
      </c>
      <c r="F23">
        <v>432</v>
      </c>
      <c r="G23">
        <v>2990</v>
      </c>
      <c r="H23">
        <v>5847</v>
      </c>
      <c r="I23">
        <f t="shared" si="0"/>
        <v>9289</v>
      </c>
    </row>
    <row r="24" spans="2:9">
      <c r="B24">
        <v>36</v>
      </c>
      <c r="C24">
        <v>1</v>
      </c>
      <c r="D24">
        <v>0</v>
      </c>
      <c r="E24">
        <v>18</v>
      </c>
      <c r="F24">
        <v>438</v>
      </c>
      <c r="G24">
        <v>3008</v>
      </c>
      <c r="H24">
        <v>5859</v>
      </c>
      <c r="I24">
        <f t="shared" si="0"/>
        <v>9324</v>
      </c>
    </row>
    <row r="25" spans="2:9">
      <c r="B25">
        <v>37</v>
      </c>
      <c r="C25">
        <v>1</v>
      </c>
      <c r="D25">
        <v>0</v>
      </c>
      <c r="E25">
        <v>18</v>
      </c>
      <c r="F25">
        <v>442</v>
      </c>
      <c r="G25">
        <v>3020</v>
      </c>
      <c r="H25">
        <v>5866</v>
      </c>
      <c r="I25">
        <f t="shared" si="0"/>
        <v>9347</v>
      </c>
    </row>
    <row r="26" spans="2:9">
      <c r="B26">
        <v>38</v>
      </c>
      <c r="C26">
        <v>1</v>
      </c>
      <c r="D26">
        <v>0</v>
      </c>
      <c r="E26">
        <v>19</v>
      </c>
      <c r="F26">
        <v>447</v>
      </c>
      <c r="G26">
        <v>3033</v>
      </c>
      <c r="H26">
        <v>5884</v>
      </c>
      <c r="I26">
        <f t="shared" si="0"/>
        <v>9384</v>
      </c>
    </row>
    <row r="27" spans="2:9">
      <c r="B27">
        <v>39</v>
      </c>
      <c r="C27">
        <v>1</v>
      </c>
      <c r="D27">
        <v>0</v>
      </c>
      <c r="E27">
        <v>19</v>
      </c>
      <c r="F27">
        <v>450</v>
      </c>
      <c r="G27">
        <v>3058</v>
      </c>
      <c r="H27">
        <v>5924</v>
      </c>
      <c r="I27">
        <f t="shared" si="0"/>
        <v>9452</v>
      </c>
    </row>
    <row r="28" spans="2:9">
      <c r="B28">
        <v>40</v>
      </c>
      <c r="C28">
        <v>1</v>
      </c>
      <c r="D28">
        <v>0</v>
      </c>
      <c r="E28">
        <v>20</v>
      </c>
      <c r="F28">
        <v>455</v>
      </c>
      <c r="G28">
        <v>3077</v>
      </c>
      <c r="H28">
        <v>5974</v>
      </c>
      <c r="I28">
        <f t="shared" si="0"/>
        <v>9527</v>
      </c>
    </row>
    <row r="29" spans="2:9">
      <c r="B29">
        <v>41</v>
      </c>
      <c r="C29">
        <v>2</v>
      </c>
      <c r="D29">
        <v>0</v>
      </c>
      <c r="E29">
        <v>20</v>
      </c>
      <c r="F29">
        <v>463</v>
      </c>
      <c r="G29">
        <v>3101</v>
      </c>
      <c r="H29">
        <v>6018</v>
      </c>
      <c r="I29">
        <f t="shared" si="0"/>
        <v>9604</v>
      </c>
    </row>
    <row r="30" spans="2:9">
      <c r="B30">
        <v>42</v>
      </c>
      <c r="C30">
        <v>2</v>
      </c>
      <c r="D30">
        <v>1</v>
      </c>
      <c r="E30">
        <v>23</v>
      </c>
      <c r="F30">
        <v>473</v>
      </c>
      <c r="G30">
        <v>3146</v>
      </c>
      <c r="H30">
        <v>6122</v>
      </c>
      <c r="I30">
        <f t="shared" si="0"/>
        <v>9767</v>
      </c>
    </row>
    <row r="31" spans="2:9">
      <c r="B31">
        <v>43</v>
      </c>
      <c r="C31">
        <v>2</v>
      </c>
      <c r="D31">
        <v>1</v>
      </c>
      <c r="E31">
        <v>22</v>
      </c>
      <c r="F31">
        <v>480</v>
      </c>
      <c r="G31">
        <v>3207</v>
      </c>
      <c r="H31">
        <v>6290</v>
      </c>
      <c r="I31">
        <f t="shared" si="0"/>
        <v>10002</v>
      </c>
    </row>
    <row r="32" spans="2:9">
      <c r="B32">
        <v>44</v>
      </c>
      <c r="C32">
        <v>1</v>
      </c>
      <c r="D32">
        <v>5</v>
      </c>
      <c r="E32">
        <v>29</v>
      </c>
      <c r="F32">
        <v>508</v>
      </c>
      <c r="G32">
        <v>3326</v>
      </c>
      <c r="H32">
        <v>6582</v>
      </c>
      <c r="I32">
        <f t="shared" si="0"/>
        <v>10451</v>
      </c>
    </row>
    <row r="33" spans="1:9">
      <c r="B33">
        <v>45</v>
      </c>
      <c r="C33">
        <v>2</v>
      </c>
      <c r="D33">
        <v>1</v>
      </c>
      <c r="E33">
        <v>24</v>
      </c>
      <c r="F33">
        <v>533</v>
      </c>
      <c r="G33">
        <v>3537</v>
      </c>
      <c r="H33">
        <v>7128</v>
      </c>
      <c r="I33">
        <f t="shared" si="0"/>
        <v>11225</v>
      </c>
    </row>
    <row r="34" spans="1:9">
      <c r="B34">
        <v>46</v>
      </c>
      <c r="C34">
        <v>4</v>
      </c>
      <c r="D34">
        <v>3</v>
      </c>
      <c r="E34">
        <v>27</v>
      </c>
      <c r="F34">
        <v>571</v>
      </c>
      <c r="G34">
        <v>3831</v>
      </c>
      <c r="H34">
        <v>7940</v>
      </c>
      <c r="I34">
        <f t="shared" si="0"/>
        <v>12376</v>
      </c>
    </row>
    <row r="35" spans="1:9">
      <c r="B35">
        <v>47</v>
      </c>
      <c r="C35">
        <v>4</v>
      </c>
      <c r="D35">
        <v>1</v>
      </c>
      <c r="E35">
        <v>31</v>
      </c>
      <c r="F35">
        <v>619</v>
      </c>
      <c r="G35">
        <v>4229</v>
      </c>
      <c r="H35">
        <v>8997</v>
      </c>
      <c r="I35">
        <f t="shared" si="0"/>
        <v>13881</v>
      </c>
    </row>
    <row r="36" spans="1:9">
      <c r="B36">
        <v>48</v>
      </c>
      <c r="C36">
        <v>7</v>
      </c>
      <c r="D36">
        <v>2</v>
      </c>
      <c r="E36">
        <v>34</v>
      </c>
      <c r="F36">
        <v>700</v>
      </c>
      <c r="G36">
        <v>4784</v>
      </c>
      <c r="H36">
        <v>10434</v>
      </c>
      <c r="I36">
        <f t="shared" si="0"/>
        <v>15961</v>
      </c>
    </row>
    <row r="37" spans="1:9">
      <c r="B37">
        <v>49</v>
      </c>
      <c r="C37">
        <v>5</v>
      </c>
      <c r="D37">
        <v>1</v>
      </c>
      <c r="E37">
        <v>38</v>
      </c>
      <c r="F37">
        <v>756</v>
      </c>
      <c r="G37">
        <v>5480</v>
      </c>
      <c r="H37">
        <v>12230</v>
      </c>
      <c r="I37">
        <f t="shared" si="0"/>
        <v>18510</v>
      </c>
    </row>
    <row r="38" spans="1:9">
      <c r="B38">
        <v>50</v>
      </c>
      <c r="C38">
        <v>7</v>
      </c>
      <c r="D38">
        <v>2</v>
      </c>
      <c r="E38">
        <v>42</v>
      </c>
      <c r="F38">
        <v>847</v>
      </c>
      <c r="G38">
        <v>6243</v>
      </c>
      <c r="H38">
        <v>14315</v>
      </c>
      <c r="I38">
        <f t="shared" si="0"/>
        <v>21456</v>
      </c>
    </row>
    <row r="39" spans="1:9">
      <c r="B39">
        <v>51</v>
      </c>
      <c r="C39">
        <v>7</v>
      </c>
      <c r="D39">
        <v>4</v>
      </c>
      <c r="E39">
        <v>46</v>
      </c>
      <c r="F39">
        <v>969</v>
      </c>
      <c r="G39">
        <v>7303</v>
      </c>
      <c r="H39">
        <v>17300</v>
      </c>
      <c r="I39">
        <f t="shared" si="0"/>
        <v>25629</v>
      </c>
    </row>
    <row r="40" spans="1:9">
      <c r="B40">
        <v>52</v>
      </c>
      <c r="C40">
        <v>3</v>
      </c>
      <c r="D40">
        <v>4</v>
      </c>
      <c r="E40">
        <v>47</v>
      </c>
      <c r="F40">
        <v>1064</v>
      </c>
      <c r="G40">
        <v>8241</v>
      </c>
      <c r="H40">
        <v>20049</v>
      </c>
      <c r="I40">
        <f t="shared" si="0"/>
        <v>29408</v>
      </c>
    </row>
    <row r="41" spans="1:9">
      <c r="B41">
        <v>53</v>
      </c>
      <c r="C41">
        <v>10</v>
      </c>
      <c r="D41">
        <v>5</v>
      </c>
      <c r="E41">
        <v>58</v>
      </c>
      <c r="F41">
        <v>1203</v>
      </c>
      <c r="G41">
        <v>9348</v>
      </c>
      <c r="H41">
        <v>23313</v>
      </c>
      <c r="I41">
        <f t="shared" si="0"/>
        <v>33937</v>
      </c>
    </row>
    <row r="42" spans="1:9">
      <c r="A42">
        <v>2021</v>
      </c>
      <c r="B42">
        <v>1</v>
      </c>
      <c r="C42">
        <v>11</v>
      </c>
      <c r="D42">
        <v>5</v>
      </c>
      <c r="E42">
        <v>68</v>
      </c>
      <c r="F42">
        <v>1372</v>
      </c>
      <c r="G42">
        <v>10844</v>
      </c>
      <c r="H42">
        <v>27551</v>
      </c>
      <c r="I42">
        <f t="shared" si="0"/>
        <v>39851</v>
      </c>
    </row>
    <row r="43" spans="1:9">
      <c r="B43">
        <v>2</v>
      </c>
      <c r="C43">
        <v>7</v>
      </c>
      <c r="D43">
        <v>4</v>
      </c>
      <c r="E43">
        <v>64</v>
      </c>
      <c r="F43">
        <v>1514</v>
      </c>
      <c r="G43">
        <v>12348</v>
      </c>
      <c r="H43">
        <v>32016</v>
      </c>
      <c r="I43">
        <f t="shared" si="0"/>
        <v>45953</v>
      </c>
    </row>
    <row r="44" spans="1:9">
      <c r="B44">
        <v>3</v>
      </c>
      <c r="C44">
        <v>7</v>
      </c>
      <c r="D44">
        <v>4</v>
      </c>
      <c r="E44">
        <v>69</v>
      </c>
      <c r="F44">
        <v>1698</v>
      </c>
      <c r="G44">
        <v>13774</v>
      </c>
      <c r="H44">
        <v>35942</v>
      </c>
      <c r="I44">
        <f t="shared" si="0"/>
        <v>51494</v>
      </c>
    </row>
    <row r="45" spans="1:9">
      <c r="B45">
        <v>4</v>
      </c>
      <c r="C45">
        <v>6</v>
      </c>
      <c r="D45">
        <v>5</v>
      </c>
      <c r="E45">
        <v>74</v>
      </c>
      <c r="F45">
        <v>1817</v>
      </c>
      <c r="G45">
        <v>15046</v>
      </c>
      <c r="H45">
        <v>39568</v>
      </c>
      <c r="I45">
        <f t="shared" ref="I45:I67" si="1">SUM(C45:H45)</f>
        <v>56516</v>
      </c>
    </row>
    <row r="46" spans="1:9">
      <c r="B46">
        <v>5</v>
      </c>
      <c r="C46">
        <v>5</v>
      </c>
      <c r="D46">
        <v>6</v>
      </c>
      <c r="E46">
        <v>78</v>
      </c>
      <c r="F46">
        <v>1953</v>
      </c>
      <c r="G46">
        <v>16317</v>
      </c>
      <c r="H46">
        <v>42895</v>
      </c>
      <c r="I46">
        <f t="shared" si="1"/>
        <v>61254</v>
      </c>
    </row>
    <row r="47" spans="1:9">
      <c r="B47">
        <v>6</v>
      </c>
      <c r="C47">
        <v>6</v>
      </c>
      <c r="D47">
        <v>4</v>
      </c>
      <c r="E47">
        <v>78</v>
      </c>
      <c r="F47">
        <v>2060</v>
      </c>
      <c r="G47">
        <v>17243</v>
      </c>
      <c r="H47">
        <v>45327</v>
      </c>
      <c r="I47">
        <f t="shared" si="1"/>
        <v>64718</v>
      </c>
    </row>
    <row r="48" spans="1:9">
      <c r="B48">
        <v>7</v>
      </c>
      <c r="C48">
        <v>4</v>
      </c>
      <c r="D48">
        <v>5</v>
      </c>
      <c r="E48">
        <v>81</v>
      </c>
      <c r="F48">
        <v>2161</v>
      </c>
      <c r="G48">
        <v>18103</v>
      </c>
      <c r="H48">
        <v>47322</v>
      </c>
      <c r="I48">
        <f t="shared" si="1"/>
        <v>67676</v>
      </c>
    </row>
    <row r="49" spans="2:9">
      <c r="B49">
        <v>8</v>
      </c>
      <c r="C49">
        <v>4</v>
      </c>
      <c r="D49">
        <v>5</v>
      </c>
      <c r="E49">
        <v>82</v>
      </c>
      <c r="F49">
        <v>2231</v>
      </c>
      <c r="G49">
        <v>18733</v>
      </c>
      <c r="H49">
        <v>48813</v>
      </c>
      <c r="I49">
        <f t="shared" si="1"/>
        <v>69868</v>
      </c>
    </row>
    <row r="50" spans="2:9">
      <c r="B50">
        <v>9</v>
      </c>
      <c r="C50">
        <v>5</v>
      </c>
      <c r="D50">
        <v>5</v>
      </c>
      <c r="E50">
        <v>86</v>
      </c>
      <c r="F50">
        <v>2327</v>
      </c>
      <c r="G50">
        <v>19320</v>
      </c>
      <c r="H50">
        <v>50044</v>
      </c>
      <c r="I50">
        <f t="shared" si="1"/>
        <v>71787</v>
      </c>
    </row>
    <row r="51" spans="2:9">
      <c r="B51">
        <v>10</v>
      </c>
      <c r="C51">
        <v>5</v>
      </c>
      <c r="D51">
        <v>5</v>
      </c>
      <c r="E51">
        <v>93</v>
      </c>
      <c r="F51">
        <v>2381</v>
      </c>
      <c r="G51">
        <v>19797</v>
      </c>
      <c r="H51">
        <v>51003</v>
      </c>
      <c r="I51">
        <f t="shared" si="1"/>
        <v>73284</v>
      </c>
    </row>
    <row r="52" spans="2:9">
      <c r="B52">
        <v>11</v>
      </c>
      <c r="C52">
        <v>5</v>
      </c>
      <c r="D52">
        <v>5</v>
      </c>
      <c r="E52">
        <v>100</v>
      </c>
      <c r="F52">
        <v>2452</v>
      </c>
      <c r="G52">
        <v>20238</v>
      </c>
      <c r="H52">
        <v>51747</v>
      </c>
      <c r="I52">
        <f t="shared" si="1"/>
        <v>74547</v>
      </c>
    </row>
    <row r="53" spans="2:9">
      <c r="B53">
        <v>12</v>
      </c>
      <c r="C53">
        <v>7</v>
      </c>
      <c r="D53">
        <v>5</v>
      </c>
      <c r="E53">
        <v>104</v>
      </c>
      <c r="F53">
        <v>2533</v>
      </c>
      <c r="G53">
        <v>20655</v>
      </c>
      <c r="H53">
        <v>52459</v>
      </c>
      <c r="I53">
        <f t="shared" si="1"/>
        <v>75763</v>
      </c>
    </row>
    <row r="54" spans="2:9">
      <c r="B54">
        <v>13</v>
      </c>
      <c r="C54">
        <v>7</v>
      </c>
      <c r="D54">
        <v>7</v>
      </c>
      <c r="E54">
        <v>109</v>
      </c>
      <c r="F54">
        <v>2609</v>
      </c>
      <c r="G54">
        <v>21035</v>
      </c>
      <c r="H54">
        <v>53111</v>
      </c>
      <c r="I54">
        <f t="shared" si="1"/>
        <v>76878</v>
      </c>
    </row>
    <row r="55" spans="2:9">
      <c r="B55">
        <v>14</v>
      </c>
      <c r="C55">
        <v>8</v>
      </c>
      <c r="D55">
        <v>6</v>
      </c>
      <c r="E55">
        <v>117</v>
      </c>
      <c r="F55">
        <v>2722</v>
      </c>
      <c r="G55">
        <v>21555</v>
      </c>
      <c r="H55">
        <v>53828</v>
      </c>
      <c r="I55">
        <f t="shared" si="1"/>
        <v>78236</v>
      </c>
    </row>
    <row r="56" spans="2:9">
      <c r="B56">
        <v>15</v>
      </c>
      <c r="C56">
        <v>8</v>
      </c>
      <c r="D56">
        <v>6</v>
      </c>
      <c r="E56">
        <v>123</v>
      </c>
      <c r="F56">
        <v>2841</v>
      </c>
      <c r="G56">
        <v>22211</v>
      </c>
      <c r="H56">
        <v>54645</v>
      </c>
      <c r="I56">
        <f t="shared" si="1"/>
        <v>79834</v>
      </c>
    </row>
    <row r="57" spans="2:9">
      <c r="B57">
        <v>16</v>
      </c>
      <c r="C57">
        <v>8</v>
      </c>
      <c r="D57">
        <v>6</v>
      </c>
      <c r="E57">
        <v>130</v>
      </c>
      <c r="F57">
        <v>2980</v>
      </c>
      <c r="G57">
        <v>22886</v>
      </c>
      <c r="H57">
        <v>55420</v>
      </c>
      <c r="I57">
        <f t="shared" si="1"/>
        <v>81430</v>
      </c>
    </row>
    <row r="58" spans="2:9">
      <c r="B58">
        <v>17</v>
      </c>
      <c r="C58">
        <v>7</v>
      </c>
      <c r="D58">
        <v>6</v>
      </c>
      <c r="E58">
        <v>139</v>
      </c>
      <c r="F58">
        <v>3111</v>
      </c>
      <c r="G58">
        <v>23640</v>
      </c>
      <c r="H58">
        <v>56164</v>
      </c>
      <c r="I58">
        <f t="shared" si="1"/>
        <v>83067</v>
      </c>
    </row>
    <row r="59" spans="2:9">
      <c r="B59">
        <v>18</v>
      </c>
      <c r="C59">
        <v>8</v>
      </c>
      <c r="D59">
        <v>5</v>
      </c>
      <c r="E59">
        <v>146</v>
      </c>
      <c r="F59">
        <v>3245</v>
      </c>
      <c r="G59">
        <v>24330</v>
      </c>
      <c r="H59">
        <v>56899</v>
      </c>
      <c r="I59">
        <f t="shared" si="1"/>
        <v>84633</v>
      </c>
    </row>
    <row r="60" spans="2:9">
      <c r="B60">
        <v>19</v>
      </c>
      <c r="C60">
        <v>8</v>
      </c>
      <c r="D60">
        <v>6</v>
      </c>
      <c r="E60">
        <v>154</v>
      </c>
      <c r="F60">
        <v>3379</v>
      </c>
      <c r="G60">
        <v>24915</v>
      </c>
      <c r="H60">
        <v>57546</v>
      </c>
      <c r="I60">
        <f t="shared" si="1"/>
        <v>86008</v>
      </c>
    </row>
    <row r="61" spans="2:9">
      <c r="B61">
        <v>20</v>
      </c>
      <c r="C61">
        <v>9</v>
      </c>
      <c r="D61">
        <v>6</v>
      </c>
      <c r="E61">
        <v>162</v>
      </c>
      <c r="F61">
        <v>3521</v>
      </c>
      <c r="G61">
        <v>25511</v>
      </c>
      <c r="H61">
        <v>58073</v>
      </c>
      <c r="I61">
        <f t="shared" si="1"/>
        <v>87282</v>
      </c>
    </row>
    <row r="62" spans="2:9">
      <c r="B62">
        <v>21</v>
      </c>
      <c r="C62">
        <v>8</v>
      </c>
      <c r="D62">
        <v>6</v>
      </c>
      <c r="E62">
        <v>169</v>
      </c>
      <c r="F62">
        <v>3628</v>
      </c>
      <c r="G62">
        <v>25975</v>
      </c>
      <c r="H62">
        <v>58549</v>
      </c>
      <c r="I62">
        <f t="shared" si="1"/>
        <v>88335</v>
      </c>
    </row>
    <row r="63" spans="2:9">
      <c r="B63">
        <v>22</v>
      </c>
      <c r="C63">
        <v>8</v>
      </c>
      <c r="D63">
        <v>6</v>
      </c>
      <c r="E63">
        <v>175</v>
      </c>
      <c r="F63">
        <v>3703</v>
      </c>
      <c r="G63">
        <v>26329</v>
      </c>
      <c r="H63">
        <v>58912</v>
      </c>
      <c r="I63">
        <f t="shared" si="1"/>
        <v>89133</v>
      </c>
    </row>
    <row r="64" spans="2:9">
      <c r="B64">
        <v>23</v>
      </c>
      <c r="C64">
        <v>8</v>
      </c>
      <c r="D64">
        <v>6</v>
      </c>
      <c r="E64">
        <v>178</v>
      </c>
      <c r="F64">
        <v>3779</v>
      </c>
      <c r="G64">
        <v>26631</v>
      </c>
      <c r="H64">
        <v>59200</v>
      </c>
      <c r="I64">
        <f t="shared" si="1"/>
        <v>89802</v>
      </c>
    </row>
    <row r="65" spans="2:17">
      <c r="B65">
        <v>24</v>
      </c>
      <c r="C65">
        <v>11</v>
      </c>
      <c r="D65">
        <v>6</v>
      </c>
      <c r="E65">
        <v>182</v>
      </c>
      <c r="F65">
        <v>3839</v>
      </c>
      <c r="G65">
        <v>26854</v>
      </c>
      <c r="H65">
        <v>59464</v>
      </c>
      <c r="I65">
        <f t="shared" si="1"/>
        <v>90356</v>
      </c>
    </row>
    <row r="66" spans="2:17">
      <c r="B66">
        <v>25</v>
      </c>
      <c r="C66">
        <v>12</v>
      </c>
      <c r="D66">
        <v>6</v>
      </c>
      <c r="E66">
        <v>185</v>
      </c>
      <c r="F66">
        <v>3885</v>
      </c>
      <c r="G66">
        <v>27024</v>
      </c>
      <c r="H66">
        <v>59622</v>
      </c>
      <c r="I66">
        <f t="shared" si="1"/>
        <v>90734</v>
      </c>
    </row>
    <row r="67" spans="2:17">
      <c r="B67">
        <v>26</v>
      </c>
      <c r="C67">
        <v>11</v>
      </c>
      <c r="D67">
        <v>6</v>
      </c>
      <c r="E67">
        <v>185</v>
      </c>
      <c r="F67">
        <v>3921</v>
      </c>
      <c r="G67">
        <v>27152</v>
      </c>
      <c r="H67">
        <v>59739</v>
      </c>
      <c r="I67">
        <f t="shared" si="1"/>
        <v>91014</v>
      </c>
    </row>
    <row r="68" spans="2:17">
      <c r="B68">
        <v>27</v>
      </c>
      <c r="C68">
        <v>11</v>
      </c>
      <c r="D68">
        <v>6</v>
      </c>
      <c r="E68">
        <v>186</v>
      </c>
      <c r="F68">
        <v>3952</v>
      </c>
      <c r="G68">
        <v>27241</v>
      </c>
      <c r="H68">
        <v>59820</v>
      </c>
      <c r="I68">
        <f>[1]Dead!H474</f>
        <v>91216</v>
      </c>
    </row>
    <row r="69" spans="2:17">
      <c r="B69">
        <v>28</v>
      </c>
      <c r="C69">
        <v>11</v>
      </c>
      <c r="D69">
        <v>6</v>
      </c>
      <c r="E69">
        <v>187</v>
      </c>
      <c r="F69">
        <v>3971</v>
      </c>
      <c r="G69">
        <v>27308</v>
      </c>
      <c r="H69">
        <v>59867</v>
      </c>
      <c r="I69">
        <f>[1]Dead!H481</f>
        <v>91350</v>
      </c>
    </row>
    <row r="70" spans="2:17">
      <c r="B70">
        <v>29</v>
      </c>
      <c r="C70">
        <v>11</v>
      </c>
      <c r="D70">
        <v>6</v>
      </c>
      <c r="E70">
        <v>187</v>
      </c>
      <c r="F70">
        <v>3988</v>
      </c>
      <c r="G70">
        <v>27369</v>
      </c>
      <c r="H70">
        <v>59950</v>
      </c>
      <c r="I70">
        <f>[1]Dead!H488</f>
        <v>91511</v>
      </c>
      <c r="L70" s="12"/>
      <c r="M70" s="12"/>
      <c r="N70" s="12"/>
      <c r="O70" s="12"/>
      <c r="P70" s="12"/>
      <c r="Q70" s="12"/>
    </row>
    <row r="71" spans="2:17">
      <c r="B71">
        <v>30</v>
      </c>
      <c r="C71">
        <v>11</v>
      </c>
      <c r="D71">
        <v>6</v>
      </c>
      <c r="E71">
        <v>189</v>
      </c>
      <c r="F71">
        <v>4018</v>
      </c>
      <c r="G71">
        <v>27424</v>
      </c>
      <c r="H71">
        <v>60001</v>
      </c>
      <c r="I71">
        <f>[1]Dead!H495</f>
        <v>91649</v>
      </c>
      <c r="L71" s="12"/>
      <c r="M71" s="12"/>
      <c r="N71" s="12"/>
      <c r="O71" s="12"/>
      <c r="P71" s="12"/>
      <c r="Q71" s="12"/>
    </row>
    <row r="72" spans="2:17">
      <c r="B72">
        <v>31</v>
      </c>
      <c r="C72">
        <v>11</v>
      </c>
      <c r="D72">
        <v>6</v>
      </c>
      <c r="E72">
        <v>190</v>
      </c>
      <c r="F72">
        <v>4027</v>
      </c>
      <c r="G72">
        <v>27468</v>
      </c>
      <c r="H72">
        <v>60067</v>
      </c>
      <c r="I72">
        <f>[1]Dead!H502</f>
        <v>91769</v>
      </c>
      <c r="L72" s="12"/>
      <c r="M72" s="12"/>
      <c r="N72" s="12"/>
      <c r="O72" s="12"/>
      <c r="P72" s="12"/>
      <c r="Q72" s="12"/>
    </row>
    <row r="73" spans="2:17">
      <c r="B73">
        <v>32</v>
      </c>
      <c r="C73">
        <v>10</v>
      </c>
      <c r="D73">
        <v>6</v>
      </c>
      <c r="E73">
        <v>191</v>
      </c>
      <c r="F73">
        <v>4036</v>
      </c>
      <c r="G73">
        <v>27508</v>
      </c>
      <c r="H73">
        <v>60104</v>
      </c>
      <c r="I73">
        <f>[1]Dead!H509</f>
        <v>91855</v>
      </c>
    </row>
    <row r="74" spans="2:17">
      <c r="B74">
        <v>33</v>
      </c>
      <c r="C74">
        <v>10</v>
      </c>
      <c r="D74">
        <v>6</v>
      </c>
      <c r="E74">
        <v>191</v>
      </c>
      <c r="F74">
        <v>4051</v>
      </c>
      <c r="G74">
        <v>27556</v>
      </c>
      <c r="H74">
        <v>60150</v>
      </c>
      <c r="I74">
        <f>[1]Dead!H516</f>
        <v>91964</v>
      </c>
    </row>
    <row r="75" spans="2:17">
      <c r="B75">
        <v>34</v>
      </c>
      <c r="C75">
        <v>11</v>
      </c>
      <c r="D75">
        <v>6</v>
      </c>
      <c r="E75">
        <v>195</v>
      </c>
      <c r="F75">
        <v>4066</v>
      </c>
      <c r="G75">
        <v>27606</v>
      </c>
      <c r="H75">
        <v>60225</v>
      </c>
      <c r="I75">
        <f>[1]Dead!H523</f>
        <v>92109</v>
      </c>
    </row>
    <row r="76" spans="2:17">
      <c r="B76">
        <v>35</v>
      </c>
      <c r="C76">
        <v>12</v>
      </c>
      <c r="D76">
        <v>6</v>
      </c>
      <c r="E76">
        <v>196</v>
      </c>
      <c r="F76">
        <v>4095</v>
      </c>
      <c r="G76">
        <v>27677</v>
      </c>
      <c r="H76">
        <v>60330</v>
      </c>
      <c r="I76">
        <f>[1]Dead!H530</f>
        <v>92316</v>
      </c>
    </row>
    <row r="77" spans="2:17">
      <c r="B77">
        <v>36</v>
      </c>
      <c r="C77">
        <v>12</v>
      </c>
      <c r="D77">
        <v>7</v>
      </c>
      <c r="E77">
        <v>198</v>
      </c>
      <c r="F77">
        <v>4135</v>
      </c>
      <c r="G77">
        <v>27766</v>
      </c>
      <c r="H77">
        <v>60471</v>
      </c>
      <c r="I77">
        <f>[1]Dead!H537</f>
        <v>92589</v>
      </c>
    </row>
    <row r="78" spans="2:17">
      <c r="B78">
        <v>37</v>
      </c>
      <c r="C78">
        <v>12</v>
      </c>
      <c r="D78">
        <v>7</v>
      </c>
      <c r="E78">
        <v>203</v>
      </c>
      <c r="F78">
        <v>4182</v>
      </c>
      <c r="G78">
        <v>27880</v>
      </c>
      <c r="H78">
        <v>60627</v>
      </c>
      <c r="I78">
        <f>[1]Dead!H544</f>
        <v>92911</v>
      </c>
    </row>
    <row r="79" spans="2:17">
      <c r="B79">
        <v>38</v>
      </c>
      <c r="C79">
        <v>12</v>
      </c>
      <c r="D79">
        <v>7</v>
      </c>
      <c r="E79">
        <v>208</v>
      </c>
      <c r="F79">
        <v>4242</v>
      </c>
      <c r="G79">
        <v>28021</v>
      </c>
      <c r="H79">
        <v>60866</v>
      </c>
      <c r="I79">
        <f>[1]Dead!H551</f>
        <v>93356</v>
      </c>
    </row>
    <row r="80" spans="2:17">
      <c r="B80">
        <v>39</v>
      </c>
      <c r="C80">
        <v>12</v>
      </c>
      <c r="D80">
        <v>7</v>
      </c>
      <c r="E80">
        <v>216</v>
      </c>
      <c r="F80">
        <v>4288</v>
      </c>
      <c r="G80">
        <v>28170</v>
      </c>
      <c r="H80">
        <v>61075</v>
      </c>
      <c r="I80">
        <f>[1]Dead!H558</f>
        <v>93768</v>
      </c>
    </row>
    <row r="81" spans="1:9">
      <c r="A81" s="2"/>
      <c r="B81">
        <v>40</v>
      </c>
      <c r="C81">
        <v>12</v>
      </c>
      <c r="D81">
        <v>8</v>
      </c>
      <c r="E81">
        <v>219</v>
      </c>
      <c r="F81">
        <v>4334</v>
      </c>
      <c r="G81">
        <v>28305</v>
      </c>
      <c r="H81">
        <v>61291</v>
      </c>
      <c r="I81">
        <f>[1]Dead!H565</f>
        <v>94169</v>
      </c>
    </row>
    <row r="82" spans="1:9">
      <c r="B82">
        <v>41</v>
      </c>
      <c r="C82">
        <v>12</v>
      </c>
      <c r="D82">
        <v>8</v>
      </c>
      <c r="E82">
        <v>223</v>
      </c>
      <c r="F82">
        <v>4383</v>
      </c>
      <c r="G82">
        <v>28443</v>
      </c>
      <c r="H82">
        <v>61523</v>
      </c>
      <c r="I82">
        <f>[1]Dead!H572</f>
        <v>94592</v>
      </c>
    </row>
    <row r="83" spans="1:9">
      <c r="B83">
        <v>42</v>
      </c>
      <c r="C83">
        <v>13</v>
      </c>
      <c r="D83">
        <v>8</v>
      </c>
      <c r="E83">
        <v>226</v>
      </c>
      <c r="F83">
        <v>4424</v>
      </c>
      <c r="G83">
        <v>28581</v>
      </c>
      <c r="H83">
        <v>61816</v>
      </c>
      <c r="I83">
        <f>[1]Dead!H579</f>
        <v>95068</v>
      </c>
    </row>
    <row r="84" spans="1:9">
      <c r="B84">
        <v>43</v>
      </c>
      <c r="C84">
        <v>13</v>
      </c>
      <c r="D84">
        <v>8</v>
      </c>
      <c r="E84">
        <v>234</v>
      </c>
      <c r="F84">
        <v>4469</v>
      </c>
      <c r="G84">
        <v>28767</v>
      </c>
      <c r="H84">
        <v>62197</v>
      </c>
      <c r="I84">
        <f>[1]Dead!H586</f>
        <v>95688</v>
      </c>
    </row>
    <row r="85" spans="1:9">
      <c r="B85">
        <v>44</v>
      </c>
      <c r="C85">
        <v>13</v>
      </c>
      <c r="D85">
        <v>10</v>
      </c>
      <c r="E85">
        <v>239</v>
      </c>
      <c r="F85">
        <v>4530</v>
      </c>
      <c r="G85">
        <v>29009</v>
      </c>
      <c r="H85">
        <v>62680</v>
      </c>
      <c r="I85">
        <f>[1]Dead!H593</f>
        <v>96481</v>
      </c>
    </row>
    <row r="86" spans="1:9">
      <c r="B86">
        <v>45</v>
      </c>
      <c r="C86">
        <v>13</v>
      </c>
      <c r="D86">
        <v>11</v>
      </c>
      <c r="E86">
        <v>243</v>
      </c>
      <c r="F86">
        <v>4606</v>
      </c>
      <c r="G86">
        <v>29307</v>
      </c>
      <c r="H86">
        <v>63430</v>
      </c>
      <c r="I86">
        <f>[1]Dead!H600</f>
        <v>97610</v>
      </c>
    </row>
    <row r="87" spans="1:9">
      <c r="B87">
        <v>46</v>
      </c>
      <c r="C87">
        <v>13</v>
      </c>
      <c r="D87">
        <v>14</v>
      </c>
      <c r="E87">
        <v>249</v>
      </c>
      <c r="F87">
        <v>4697</v>
      </c>
      <c r="G87">
        <v>29724</v>
      </c>
      <c r="H87">
        <v>64282</v>
      </c>
      <c r="I87">
        <f>[1]Dead!H607</f>
        <v>98979</v>
      </c>
    </row>
    <row r="88" spans="1:9">
      <c r="B88">
        <v>47</v>
      </c>
      <c r="C88">
        <v>13</v>
      </c>
      <c r="D88">
        <v>14</v>
      </c>
      <c r="E88">
        <v>259</v>
      </c>
      <c r="F88">
        <v>4815</v>
      </c>
      <c r="G88">
        <v>30265</v>
      </c>
      <c r="H88">
        <v>65405</v>
      </c>
      <c r="I88">
        <f>[1]Dead!H614</f>
        <v>100771</v>
      </c>
    </row>
    <row r="89" spans="1:9">
      <c r="B89">
        <v>48</v>
      </c>
      <c r="C89">
        <v>13</v>
      </c>
      <c r="D89">
        <v>16</v>
      </c>
      <c r="E89">
        <v>266</v>
      </c>
      <c r="F89">
        <v>4964</v>
      </c>
      <c r="G89">
        <v>30960</v>
      </c>
      <c r="H89">
        <v>66719</v>
      </c>
      <c r="I89">
        <f>[1]Dead!H621</f>
        <v>102938</v>
      </c>
    </row>
    <row r="90" spans="1:9">
      <c r="B90">
        <v>49</v>
      </c>
      <c r="C90">
        <v>16</v>
      </c>
      <c r="D90">
        <v>15</v>
      </c>
      <c r="E90">
        <v>276</v>
      </c>
      <c r="F90">
        <v>5137</v>
      </c>
      <c r="G90">
        <v>31771</v>
      </c>
      <c r="H90">
        <v>68283</v>
      </c>
      <c r="I90">
        <f>[1]Dead!H628</f>
        <v>105498</v>
      </c>
    </row>
    <row r="91" spans="1:9">
      <c r="B91">
        <v>50</v>
      </c>
      <c r="C91">
        <v>16</v>
      </c>
      <c r="D91">
        <v>14</v>
      </c>
      <c r="E91">
        <v>286</v>
      </c>
      <c r="F91">
        <v>5354</v>
      </c>
      <c r="G91">
        <v>32665</v>
      </c>
      <c r="H91">
        <v>69710</v>
      </c>
      <c r="I91">
        <f>[1]Dead!H635</f>
        <v>108045</v>
      </c>
    </row>
    <row r="92" spans="1:9">
      <c r="B92">
        <v>51</v>
      </c>
      <c r="C92">
        <v>15</v>
      </c>
      <c r="D92">
        <v>17</v>
      </c>
      <c r="E92">
        <v>293</v>
      </c>
      <c r="F92">
        <v>5523</v>
      </c>
      <c r="G92">
        <v>33448</v>
      </c>
      <c r="H92">
        <v>70972</v>
      </c>
      <c r="I92">
        <f>[1]Dead!H642</f>
        <v>110268</v>
      </c>
    </row>
    <row r="93" spans="1:9">
      <c r="B93">
        <v>52</v>
      </c>
      <c r="C93">
        <v>16</v>
      </c>
      <c r="D93">
        <v>16</v>
      </c>
      <c r="E93">
        <v>300</v>
      </c>
      <c r="F93">
        <v>5667</v>
      </c>
      <c r="G93">
        <v>34154</v>
      </c>
      <c r="H93">
        <v>71948</v>
      </c>
      <c r="I93">
        <f>[1]Dead!H649</f>
        <v>112101</v>
      </c>
    </row>
    <row r="94" spans="1:9">
      <c r="A94">
        <v>2022</v>
      </c>
      <c r="B94">
        <v>1</v>
      </c>
      <c r="C94">
        <v>15</v>
      </c>
      <c r="D94">
        <v>16</v>
      </c>
      <c r="E94">
        <v>309</v>
      </c>
      <c r="F94">
        <v>5825</v>
      </c>
      <c r="G94">
        <v>34764</v>
      </c>
      <c r="H94">
        <v>72963</v>
      </c>
      <c r="I94">
        <f>[1]Dead!H656</f>
        <v>113892</v>
      </c>
    </row>
    <row r="95" spans="1:9">
      <c r="B95">
        <v>2</v>
      </c>
      <c r="C95">
        <v>18</v>
      </c>
      <c r="D95">
        <v>18</v>
      </c>
      <c r="E95">
        <v>320</v>
      </c>
      <c r="F95">
        <v>5956</v>
      </c>
      <c r="G95">
        <v>35378</v>
      </c>
      <c r="H95">
        <v>73874</v>
      </c>
      <c r="I95">
        <f>[1]Dead!H663</f>
        <v>115564</v>
      </c>
    </row>
    <row r="96" spans="1:9">
      <c r="B96">
        <v>3</v>
      </c>
      <c r="C96">
        <v>19</v>
      </c>
      <c r="D96">
        <v>18</v>
      </c>
      <c r="E96">
        <v>328</v>
      </c>
      <c r="F96">
        <v>6064</v>
      </c>
      <c r="G96">
        <v>35792</v>
      </c>
      <c r="H96">
        <v>74435</v>
      </c>
      <c r="I96">
        <f>[1]Dead!H670</f>
        <v>116656</v>
      </c>
    </row>
    <row r="97" spans="2:9">
      <c r="B97">
        <v>4</v>
      </c>
      <c r="C97">
        <v>19</v>
      </c>
      <c r="D97">
        <v>20</v>
      </c>
      <c r="E97">
        <v>329</v>
      </c>
      <c r="F97">
        <v>6156</v>
      </c>
      <c r="G97">
        <v>36131</v>
      </c>
      <c r="H97">
        <v>75002</v>
      </c>
      <c r="I97">
        <f>[1]Dead!H677</f>
        <v>117657</v>
      </c>
    </row>
    <row r="98" spans="2:9">
      <c r="B98">
        <v>5</v>
      </c>
      <c r="C98">
        <v>22</v>
      </c>
      <c r="D98">
        <v>23</v>
      </c>
      <c r="E98">
        <v>336</v>
      </c>
      <c r="F98">
        <v>6243</v>
      </c>
      <c r="G98">
        <v>36454</v>
      </c>
      <c r="H98">
        <v>75589</v>
      </c>
      <c r="I98">
        <f>[1]Dead!H684</f>
        <v>118667</v>
      </c>
    </row>
    <row r="99" spans="2:9">
      <c r="B99">
        <v>6</v>
      </c>
      <c r="C99">
        <v>23</v>
      </c>
      <c r="D99">
        <v>23</v>
      </c>
      <c r="E99">
        <v>344</v>
      </c>
      <c r="F99">
        <v>6323</v>
      </c>
      <c r="G99">
        <v>36821</v>
      </c>
      <c r="H99">
        <v>76334</v>
      </c>
      <c r="I99">
        <f>[1]Dead!H691</f>
        <v>119868</v>
      </c>
    </row>
    <row r="100" spans="2:9">
      <c r="B100">
        <v>7</v>
      </c>
      <c r="C100">
        <v>22</v>
      </c>
      <c r="D100">
        <v>22</v>
      </c>
      <c r="E100">
        <v>347</v>
      </c>
      <c r="F100">
        <v>6397</v>
      </c>
      <c r="G100">
        <v>37201</v>
      </c>
      <c r="H100">
        <v>77204</v>
      </c>
      <c r="I100">
        <f>[1]Dead!H698</f>
        <v>121193</v>
      </c>
    </row>
    <row r="101" spans="2:9">
      <c r="B101">
        <v>8</v>
      </c>
      <c r="C101">
        <v>26</v>
      </c>
      <c r="D101">
        <v>26</v>
      </c>
      <c r="E101">
        <v>347</v>
      </c>
      <c r="F101">
        <v>6464</v>
      </c>
      <c r="G101">
        <v>37607</v>
      </c>
      <c r="H101">
        <v>78141</v>
      </c>
      <c r="I101">
        <f>[1]Dead!H705</f>
        <v>122611</v>
      </c>
    </row>
    <row r="102" spans="2:9">
      <c r="B102">
        <v>9</v>
      </c>
      <c r="C102">
        <v>26</v>
      </c>
      <c r="D102">
        <v>25</v>
      </c>
      <c r="E102">
        <v>353</v>
      </c>
      <c r="F102">
        <v>6534</v>
      </c>
      <c r="G102">
        <v>38006</v>
      </c>
      <c r="H102">
        <v>79097</v>
      </c>
      <c r="I102">
        <f>[1]Dead!H712</f>
        <v>124041</v>
      </c>
    </row>
    <row r="103" spans="2:9">
      <c r="B103">
        <v>10</v>
      </c>
      <c r="C103">
        <v>27</v>
      </c>
      <c r="D103">
        <v>24</v>
      </c>
      <c r="E103">
        <v>358</v>
      </c>
      <c r="F103">
        <v>6608</v>
      </c>
      <c r="G103">
        <v>38394</v>
      </c>
      <c r="H103">
        <v>80100</v>
      </c>
      <c r="I103">
        <f>[1]Dead!H719</f>
        <v>125511</v>
      </c>
    </row>
    <row r="104" spans="2:9">
      <c r="B104">
        <v>11</v>
      </c>
      <c r="C104">
        <v>26</v>
      </c>
      <c r="D104">
        <v>24</v>
      </c>
      <c r="E104">
        <v>364</v>
      </c>
      <c r="F104">
        <v>6648</v>
      </c>
      <c r="G104">
        <v>38779</v>
      </c>
      <c r="H104">
        <v>81016</v>
      </c>
      <c r="I104">
        <f>[1]Dead!H726</f>
        <v>126857</v>
      </c>
    </row>
    <row r="105" spans="2:9">
      <c r="B105">
        <v>12</v>
      </c>
      <c r="C105">
        <v>25</v>
      </c>
      <c r="D105">
        <v>24</v>
      </c>
      <c r="E105">
        <v>368</v>
      </c>
      <c r="F105">
        <v>6703</v>
      </c>
      <c r="G105">
        <v>39190</v>
      </c>
      <c r="H105">
        <v>82068</v>
      </c>
      <c r="I105">
        <f>[1]Dead!H733</f>
        <v>128378</v>
      </c>
    </row>
    <row r="106" spans="2:9">
      <c r="B106">
        <v>13</v>
      </c>
      <c r="C106">
        <v>26</v>
      </c>
      <c r="D106">
        <v>26</v>
      </c>
      <c r="E106">
        <v>371</v>
      </c>
      <c r="F106">
        <v>6776</v>
      </c>
      <c r="G106">
        <v>39633</v>
      </c>
      <c r="H106">
        <v>83144</v>
      </c>
      <c r="I106">
        <f>[1]Dead!H740</f>
        <v>129976</v>
      </c>
    </row>
    <row r="107" spans="2:9">
      <c r="B107">
        <v>14</v>
      </c>
      <c r="C107">
        <v>26</v>
      </c>
      <c r="D107">
        <v>27</v>
      </c>
      <c r="E107">
        <v>377</v>
      </c>
      <c r="F107">
        <v>6842</v>
      </c>
      <c r="G107">
        <v>40128</v>
      </c>
      <c r="H107">
        <v>84267</v>
      </c>
      <c r="I107">
        <f>[1]Dead!H747</f>
        <v>131667</v>
      </c>
    </row>
    <row r="108" spans="2:9">
      <c r="B108">
        <v>15</v>
      </c>
      <c r="C108">
        <v>28</v>
      </c>
      <c r="D108">
        <v>28</v>
      </c>
      <c r="E108">
        <v>382</v>
      </c>
      <c r="F108">
        <v>6897</v>
      </c>
      <c r="G108">
        <v>40461</v>
      </c>
      <c r="H108">
        <v>85119</v>
      </c>
      <c r="I108">
        <f>[1]Dead!H754</f>
        <v>132915</v>
      </c>
    </row>
    <row r="109" spans="2:9">
      <c r="B109">
        <v>16</v>
      </c>
      <c r="C109">
        <v>27</v>
      </c>
      <c r="D109">
        <v>27</v>
      </c>
      <c r="E109">
        <v>382</v>
      </c>
      <c r="F109">
        <v>6959</v>
      </c>
      <c r="G109">
        <v>40802</v>
      </c>
      <c r="H109">
        <v>85945</v>
      </c>
      <c r="I109">
        <f>[1]Dead!H761</f>
        <v>134142</v>
      </c>
    </row>
    <row r="110" spans="2:9">
      <c r="B110">
        <v>17</v>
      </c>
      <c r="C110">
        <v>28</v>
      </c>
      <c r="D110">
        <v>28</v>
      </c>
      <c r="E110">
        <v>384</v>
      </c>
      <c r="F110">
        <v>7022</v>
      </c>
      <c r="G110">
        <v>41139</v>
      </c>
      <c r="H110">
        <v>86838</v>
      </c>
      <c r="I110">
        <f>[1]Dead!H768</f>
        <v>135439</v>
      </c>
    </row>
    <row r="111" spans="2:9">
      <c r="B111">
        <v>18</v>
      </c>
      <c r="C111">
        <v>27</v>
      </c>
      <c r="D111">
        <v>28</v>
      </c>
      <c r="E111">
        <v>387</v>
      </c>
      <c r="F111">
        <v>7069</v>
      </c>
      <c r="G111">
        <v>41425</v>
      </c>
      <c r="H111">
        <v>87575</v>
      </c>
      <c r="I111">
        <f>[1]Dead!H775</f>
        <v>136511</v>
      </c>
    </row>
    <row r="112" spans="2:9">
      <c r="B112">
        <v>19</v>
      </c>
      <c r="C112">
        <v>30</v>
      </c>
      <c r="D112">
        <v>28</v>
      </c>
      <c r="E112">
        <v>392</v>
      </c>
      <c r="F112">
        <v>7120</v>
      </c>
      <c r="G112">
        <v>41689</v>
      </c>
      <c r="H112">
        <v>88222</v>
      </c>
      <c r="I112">
        <f>[1]Dead!H782</f>
        <v>137481</v>
      </c>
    </row>
    <row r="113" spans="1:9">
      <c r="B113">
        <v>20</v>
      </c>
      <c r="C113">
        <v>29</v>
      </c>
      <c r="D113">
        <v>29</v>
      </c>
      <c r="E113">
        <v>393</v>
      </c>
      <c r="F113">
        <v>7164</v>
      </c>
      <c r="G113">
        <v>41913</v>
      </c>
      <c r="H113">
        <v>88785</v>
      </c>
      <c r="I113">
        <f>[1]Dead!H789</f>
        <v>138313</v>
      </c>
    </row>
    <row r="114" spans="1:9">
      <c r="B114">
        <v>21</v>
      </c>
      <c r="C114">
        <v>29</v>
      </c>
      <c r="D114">
        <v>29</v>
      </c>
      <c r="E114">
        <v>395</v>
      </c>
      <c r="F114">
        <v>7184</v>
      </c>
      <c r="G114">
        <v>42082</v>
      </c>
      <c r="H114">
        <v>89124</v>
      </c>
      <c r="I114">
        <f>[1]Dead!H796</f>
        <v>138843</v>
      </c>
    </row>
    <row r="115" spans="1:9">
      <c r="B115">
        <v>22</v>
      </c>
      <c r="C115">
        <v>29</v>
      </c>
      <c r="D115">
        <v>29</v>
      </c>
      <c r="E115">
        <v>397</v>
      </c>
      <c r="F115">
        <v>7208</v>
      </c>
      <c r="G115">
        <v>42247</v>
      </c>
      <c r="H115">
        <v>89463</v>
      </c>
      <c r="I115">
        <f>[1]Dead!H803</f>
        <v>139373</v>
      </c>
    </row>
    <row r="116" spans="1:9">
      <c r="B116">
        <v>23</v>
      </c>
      <c r="C116">
        <v>32</v>
      </c>
      <c r="D116">
        <v>31</v>
      </c>
      <c r="E116">
        <v>398</v>
      </c>
      <c r="F116">
        <v>7227</v>
      </c>
      <c r="G116">
        <v>42381</v>
      </c>
      <c r="H116">
        <v>89724</v>
      </c>
      <c r="I116">
        <f>[1]Dead!H810</f>
        <v>139793</v>
      </c>
    </row>
    <row r="117" spans="1:9">
      <c r="B117">
        <v>24</v>
      </c>
      <c r="C117">
        <v>33</v>
      </c>
      <c r="D117">
        <v>30</v>
      </c>
      <c r="E117">
        <v>401</v>
      </c>
      <c r="F117">
        <v>7246</v>
      </c>
      <c r="G117">
        <v>42504</v>
      </c>
      <c r="H117">
        <v>89949</v>
      </c>
      <c r="I117">
        <f>[1]Dead!H817</f>
        <v>140163</v>
      </c>
    </row>
    <row r="118" spans="1:9">
      <c r="B118">
        <v>25</v>
      </c>
      <c r="C118">
        <v>34</v>
      </c>
      <c r="D118">
        <v>30</v>
      </c>
      <c r="E118">
        <v>404</v>
      </c>
      <c r="F118">
        <v>7275</v>
      </c>
      <c r="G118">
        <v>42684</v>
      </c>
      <c r="H118">
        <v>90294</v>
      </c>
      <c r="I118">
        <f>[1]Dead!H824</f>
        <v>140721</v>
      </c>
    </row>
    <row r="119" spans="1:9">
      <c r="B119">
        <v>26</v>
      </c>
      <c r="C119">
        <v>35</v>
      </c>
      <c r="D119">
        <v>31</v>
      </c>
      <c r="E119">
        <v>407</v>
      </c>
      <c r="F119">
        <v>7292</v>
      </c>
      <c r="G119">
        <v>42863</v>
      </c>
      <c r="H119">
        <v>90651</v>
      </c>
      <c r="I119">
        <f>[1]Dead!H831</f>
        <v>141279</v>
      </c>
    </row>
    <row r="120" spans="1:9">
      <c r="B120">
        <v>27</v>
      </c>
      <c r="C120">
        <v>33</v>
      </c>
      <c r="D120">
        <v>30</v>
      </c>
      <c r="E120">
        <v>406</v>
      </c>
      <c r="F120">
        <v>7318</v>
      </c>
      <c r="G120">
        <v>43033</v>
      </c>
      <c r="H120">
        <v>91028</v>
      </c>
      <c r="I120">
        <f>[1]Dead!H838</f>
        <v>141848</v>
      </c>
    </row>
    <row r="121" spans="1:9">
      <c r="B121">
        <v>28</v>
      </c>
      <c r="C121">
        <v>35</v>
      </c>
      <c r="D121">
        <v>30</v>
      </c>
      <c r="E121">
        <v>411</v>
      </c>
      <c r="F121">
        <v>7347</v>
      </c>
      <c r="G121">
        <v>43220</v>
      </c>
      <c r="H121">
        <v>91476</v>
      </c>
      <c r="I121">
        <f>[1]Dead!H845</f>
        <v>142519</v>
      </c>
    </row>
    <row r="122" spans="1:9">
      <c r="A122" s="6"/>
      <c r="B122">
        <v>29</v>
      </c>
      <c r="C122">
        <v>35</v>
      </c>
      <c r="D122">
        <v>31</v>
      </c>
      <c r="E122">
        <v>412</v>
      </c>
      <c r="F122">
        <v>7369</v>
      </c>
      <c r="G122">
        <v>43404</v>
      </c>
      <c r="H122">
        <v>91912</v>
      </c>
      <c r="I122">
        <f>[1]Dead!H852</f>
        <v>143163</v>
      </c>
    </row>
    <row r="123" spans="1:9">
      <c r="B123">
        <v>30</v>
      </c>
      <c r="C123">
        <v>35</v>
      </c>
      <c r="D123">
        <v>32</v>
      </c>
      <c r="E123">
        <v>417</v>
      </c>
      <c r="F123">
        <v>7393</v>
      </c>
      <c r="G123">
        <v>43621</v>
      </c>
      <c r="H123">
        <v>92460</v>
      </c>
      <c r="I123">
        <f>[1]Dead!H859</f>
        <v>143958</v>
      </c>
    </row>
    <row r="124" spans="1:9">
      <c r="A124" s="6"/>
      <c r="B124">
        <v>31</v>
      </c>
      <c r="C124">
        <v>36</v>
      </c>
      <c r="D124">
        <v>32</v>
      </c>
      <c r="E124">
        <v>419</v>
      </c>
      <c r="F124">
        <v>7421</v>
      </c>
      <c r="G124">
        <v>43863</v>
      </c>
      <c r="H124">
        <v>93073</v>
      </c>
      <c r="I124">
        <f>[1]Dead!H866</f>
        <v>144844</v>
      </c>
    </row>
    <row r="125" spans="1:9">
      <c r="B125">
        <v>32</v>
      </c>
      <c r="C125">
        <v>36</v>
      </c>
      <c r="D125">
        <v>32</v>
      </c>
      <c r="E125">
        <v>423</v>
      </c>
      <c r="F125">
        <v>7439</v>
      </c>
      <c r="G125">
        <v>44094</v>
      </c>
      <c r="H125">
        <v>93660</v>
      </c>
      <c r="I125">
        <f>[1]Dead!H873</f>
        <v>145684</v>
      </c>
    </row>
    <row r="126" spans="1:9">
      <c r="B126">
        <v>33</v>
      </c>
      <c r="C126">
        <v>36</v>
      </c>
      <c r="D126">
        <v>33</v>
      </c>
      <c r="E126">
        <v>421</v>
      </c>
      <c r="F126">
        <v>7460</v>
      </c>
      <c r="G126">
        <v>44320</v>
      </c>
      <c r="H126">
        <v>94220</v>
      </c>
      <c r="I126">
        <f>[1]Dead!H880</f>
        <v>146490</v>
      </c>
    </row>
    <row r="127" spans="1:9">
      <c r="B127">
        <v>34</v>
      </c>
      <c r="C127">
        <v>37</v>
      </c>
      <c r="D127">
        <v>32</v>
      </c>
      <c r="E127">
        <v>422</v>
      </c>
      <c r="F127">
        <v>7482</v>
      </c>
      <c r="G127">
        <v>44485</v>
      </c>
      <c r="H127">
        <v>94632</v>
      </c>
      <c r="I127">
        <f>[1]Dead!H887</f>
        <v>147090</v>
      </c>
    </row>
    <row r="128" spans="1:9">
      <c r="B128">
        <v>35</v>
      </c>
      <c r="C128">
        <v>37</v>
      </c>
      <c r="D128">
        <v>32</v>
      </c>
      <c r="E128">
        <v>425</v>
      </c>
      <c r="F128">
        <v>7511</v>
      </c>
      <c r="G128">
        <v>44665</v>
      </c>
      <c r="H128">
        <v>95078</v>
      </c>
      <c r="I128">
        <f>[1]Dead!H894</f>
        <v>147748</v>
      </c>
    </row>
    <row r="129" spans="2:9">
      <c r="B129">
        <v>36</v>
      </c>
      <c r="C129">
        <v>37</v>
      </c>
      <c r="D129">
        <v>34</v>
      </c>
      <c r="E129">
        <v>427</v>
      </c>
      <c r="F129">
        <v>7529</v>
      </c>
      <c r="G129">
        <v>44823</v>
      </c>
      <c r="H129">
        <v>95435</v>
      </c>
      <c r="I129">
        <f>[1]Dead!H901</f>
        <v>148285</v>
      </c>
    </row>
    <row r="130" spans="2:9">
      <c r="B130">
        <v>37</v>
      </c>
      <c r="C130">
        <v>38</v>
      </c>
      <c r="D130">
        <v>33</v>
      </c>
      <c r="E130">
        <v>430</v>
      </c>
      <c r="F130">
        <v>7558</v>
      </c>
      <c r="G130">
        <v>45011</v>
      </c>
      <c r="H130">
        <v>95850</v>
      </c>
      <c r="I130">
        <f>[1]Dead!H908</f>
        <v>148920</v>
      </c>
    </row>
    <row r="131" spans="2:9">
      <c r="B131">
        <v>38</v>
      </c>
      <c r="C131">
        <v>38</v>
      </c>
      <c r="D131">
        <v>32</v>
      </c>
      <c r="E131">
        <v>434</v>
      </c>
      <c r="F131">
        <v>7583</v>
      </c>
      <c r="G131">
        <v>45154</v>
      </c>
      <c r="H131">
        <v>96204</v>
      </c>
      <c r="I131">
        <f>[1]Dead!H915</f>
        <v>149445</v>
      </c>
    </row>
    <row r="132" spans="2:9">
      <c r="B132">
        <v>39</v>
      </c>
      <c r="C132">
        <v>38</v>
      </c>
      <c r="D132">
        <v>32</v>
      </c>
      <c r="E132">
        <v>432</v>
      </c>
      <c r="F132">
        <v>7600</v>
      </c>
      <c r="G132">
        <v>45321</v>
      </c>
      <c r="H132">
        <v>96628</v>
      </c>
      <c r="I132">
        <f>[1]Dead!H922</f>
        <v>150051</v>
      </c>
    </row>
    <row r="133" spans="2:9">
      <c r="B133">
        <v>40</v>
      </c>
      <c r="C133">
        <v>39</v>
      </c>
      <c r="D133">
        <v>33</v>
      </c>
      <c r="E133">
        <v>433</v>
      </c>
      <c r="F133">
        <v>7618</v>
      </c>
      <c r="G133">
        <v>45439</v>
      </c>
      <c r="H133">
        <v>96960</v>
      </c>
      <c r="I133">
        <f>[1]Dead!H929</f>
        <v>150522</v>
      </c>
    </row>
    <row r="134" spans="2:9">
      <c r="B134">
        <v>41</v>
      </c>
      <c r="C134">
        <v>39</v>
      </c>
      <c r="D134">
        <v>33</v>
      </c>
      <c r="E134">
        <v>436</v>
      </c>
      <c r="F134">
        <v>7645</v>
      </c>
      <c r="G134">
        <v>45667</v>
      </c>
      <c r="H134">
        <v>97587</v>
      </c>
      <c r="I134">
        <f>[1]Dead!H936</f>
        <v>151407</v>
      </c>
    </row>
    <row r="135" spans="2:9">
      <c r="B135">
        <v>42</v>
      </c>
      <c r="C135">
        <v>38</v>
      </c>
      <c r="D135">
        <v>32</v>
      </c>
      <c r="E135">
        <v>440</v>
      </c>
      <c r="F135">
        <v>7675</v>
      </c>
      <c r="G135">
        <v>45964</v>
      </c>
      <c r="H135">
        <v>98320</v>
      </c>
      <c r="I135">
        <f>[1]Dead!H943</f>
        <v>152469</v>
      </c>
    </row>
    <row r="136" spans="2:9">
      <c r="B136">
        <v>43</v>
      </c>
      <c r="C136">
        <v>39</v>
      </c>
      <c r="D136">
        <v>33</v>
      </c>
      <c r="E136">
        <v>440</v>
      </c>
      <c r="F136">
        <v>7706</v>
      </c>
      <c r="G136">
        <v>46238</v>
      </c>
      <c r="H136">
        <v>99077</v>
      </c>
      <c r="I136">
        <f>[1]Dead!H950</f>
        <v>153533</v>
      </c>
    </row>
    <row r="137" spans="2:9">
      <c r="B137">
        <v>44</v>
      </c>
      <c r="C137">
        <v>39</v>
      </c>
      <c r="D137">
        <v>35</v>
      </c>
      <c r="E137">
        <v>440</v>
      </c>
      <c r="F137">
        <v>7732</v>
      </c>
      <c r="G137">
        <v>46523</v>
      </c>
      <c r="H137">
        <v>99754</v>
      </c>
      <c r="I137">
        <f>[1]Dead!H957</f>
        <v>154523</v>
      </c>
    </row>
    <row r="138" spans="2:9">
      <c r="B138">
        <v>45</v>
      </c>
      <c r="C138">
        <v>39</v>
      </c>
      <c r="D138">
        <v>35</v>
      </c>
      <c r="E138">
        <v>443</v>
      </c>
      <c r="F138">
        <v>7764</v>
      </c>
      <c r="G138">
        <v>46816</v>
      </c>
      <c r="H138">
        <v>100480</v>
      </c>
      <c r="I138">
        <f>[1]Dead!H964</f>
        <v>155577</v>
      </c>
    </row>
    <row r="139" spans="2:9">
      <c r="B139">
        <v>46</v>
      </c>
      <c r="C139">
        <v>40</v>
      </c>
      <c r="D139">
        <v>36</v>
      </c>
      <c r="E139">
        <v>445</v>
      </c>
      <c r="F139">
        <v>7791</v>
      </c>
      <c r="G139">
        <v>47090</v>
      </c>
      <c r="H139">
        <v>101199</v>
      </c>
      <c r="I139">
        <f>[1]Dead!H971</f>
        <v>156601</v>
      </c>
    </row>
    <row r="140" spans="2:9">
      <c r="B140">
        <v>47</v>
      </c>
      <c r="C140">
        <v>41</v>
      </c>
      <c r="D140">
        <v>36</v>
      </c>
      <c r="E140">
        <v>445</v>
      </c>
      <c r="F140">
        <v>7825</v>
      </c>
      <c r="G140">
        <v>47315</v>
      </c>
      <c r="H140">
        <v>101821</v>
      </c>
      <c r="I140">
        <f>[1]Dead!H978</f>
        <v>157483</v>
      </c>
    </row>
    <row r="141" spans="2:9">
      <c r="B141">
        <v>48</v>
      </c>
      <c r="C141">
        <v>41</v>
      </c>
      <c r="D141">
        <v>37</v>
      </c>
      <c r="E141">
        <v>445</v>
      </c>
      <c r="F141">
        <v>7852</v>
      </c>
      <c r="G141">
        <v>47518</v>
      </c>
      <c r="H141">
        <v>102293</v>
      </c>
      <c r="I141">
        <f>[1]Dead!H985</f>
        <v>158186</v>
      </c>
    </row>
    <row r="142" spans="2:9">
      <c r="B142">
        <v>49</v>
      </c>
      <c r="C142">
        <v>42</v>
      </c>
      <c r="D142">
        <v>37</v>
      </c>
      <c r="E142">
        <v>445</v>
      </c>
      <c r="F142">
        <v>7868</v>
      </c>
      <c r="G142">
        <v>47717</v>
      </c>
      <c r="H142">
        <v>102845</v>
      </c>
      <c r="I142">
        <f>[1]Dead!H992</f>
        <v>158954</v>
      </c>
    </row>
    <row r="143" spans="2:9">
      <c r="B143">
        <v>50</v>
      </c>
      <c r="C143">
        <v>42</v>
      </c>
      <c r="D143">
        <v>37</v>
      </c>
      <c r="E143">
        <v>447</v>
      </c>
      <c r="F143">
        <v>7906</v>
      </c>
      <c r="G143">
        <v>47974</v>
      </c>
      <c r="H143">
        <v>103466</v>
      </c>
      <c r="I143">
        <f>[1]Dead!H999</f>
        <v>159872</v>
      </c>
    </row>
    <row r="144" spans="2:9">
      <c r="B144">
        <v>51</v>
      </c>
      <c r="C144">
        <v>42</v>
      </c>
      <c r="D144">
        <v>37</v>
      </c>
      <c r="E144">
        <v>451</v>
      </c>
      <c r="F144">
        <v>7945</v>
      </c>
      <c r="G144">
        <v>48211</v>
      </c>
      <c r="H144">
        <v>104069</v>
      </c>
      <c r="I144">
        <f>[1]Dead!H1006</f>
        <v>160755</v>
      </c>
    </row>
    <row r="145" spans="1:9">
      <c r="B145">
        <v>52</v>
      </c>
      <c r="C145">
        <v>43</v>
      </c>
      <c r="D145">
        <v>37</v>
      </c>
      <c r="E145">
        <v>450</v>
      </c>
      <c r="F145">
        <v>7962</v>
      </c>
      <c r="G145">
        <v>48408</v>
      </c>
      <c r="H145">
        <v>104552</v>
      </c>
      <c r="I145">
        <f>[1]Dead!H1013</f>
        <v>161452</v>
      </c>
    </row>
    <row r="146" spans="1:9">
      <c r="A146">
        <v>2023</v>
      </c>
      <c r="B146">
        <v>1</v>
      </c>
      <c r="C146">
        <v>43</v>
      </c>
      <c r="D146">
        <v>37</v>
      </c>
      <c r="E146">
        <v>452</v>
      </c>
      <c r="F146">
        <v>8008</v>
      </c>
      <c r="G146">
        <v>48752</v>
      </c>
      <c r="H146">
        <v>105384</v>
      </c>
      <c r="I146">
        <f>[1]Dead!H1020</f>
        <v>162676</v>
      </c>
    </row>
    <row r="147" spans="1:9">
      <c r="B147">
        <v>2</v>
      </c>
      <c r="C147">
        <v>44</v>
      </c>
      <c r="D147">
        <v>37</v>
      </c>
      <c r="E147">
        <v>457</v>
      </c>
      <c r="F147">
        <v>8053</v>
      </c>
      <c r="G147">
        <v>49039</v>
      </c>
      <c r="H147">
        <v>106132</v>
      </c>
      <c r="I147">
        <f>[1]Dead!H1027</f>
        <v>163762</v>
      </c>
    </row>
    <row r="148" spans="1:9">
      <c r="B148">
        <v>3</v>
      </c>
      <c r="C148">
        <v>45</v>
      </c>
      <c r="D148">
        <v>37</v>
      </c>
      <c r="E148">
        <v>457</v>
      </c>
      <c r="F148">
        <v>8092</v>
      </c>
      <c r="G148">
        <v>49283</v>
      </c>
      <c r="H148">
        <v>106776</v>
      </c>
      <c r="I148">
        <f>[1]Dead!H1034</f>
        <v>164690</v>
      </c>
    </row>
    <row r="149" spans="1:9">
      <c r="B149">
        <v>4</v>
      </c>
      <c r="C149">
        <v>45</v>
      </c>
      <c r="D149">
        <v>37</v>
      </c>
      <c r="E149">
        <v>459</v>
      </c>
      <c r="F149">
        <v>8120</v>
      </c>
      <c r="G149">
        <v>49506</v>
      </c>
      <c r="H149">
        <v>107261</v>
      </c>
      <c r="I149">
        <f>[1]Dead!H1041</f>
        <v>165428</v>
      </c>
    </row>
    <row r="150" spans="1:9">
      <c r="B150">
        <v>5</v>
      </c>
      <c r="C150">
        <v>45</v>
      </c>
      <c r="D150">
        <v>37</v>
      </c>
      <c r="E150">
        <v>460</v>
      </c>
      <c r="F150">
        <v>8154</v>
      </c>
      <c r="G150">
        <v>49736</v>
      </c>
      <c r="H150">
        <v>107683</v>
      </c>
      <c r="I150">
        <f>[1]Dead!H1048</f>
        <v>166115</v>
      </c>
    </row>
    <row r="151" spans="1:9">
      <c r="B151">
        <v>6</v>
      </c>
      <c r="C151">
        <v>46</v>
      </c>
      <c r="D151">
        <v>37</v>
      </c>
      <c r="E151">
        <v>461</v>
      </c>
      <c r="F151">
        <v>8180</v>
      </c>
      <c r="G151">
        <v>49912</v>
      </c>
      <c r="H151">
        <v>108114</v>
      </c>
      <c r="I151">
        <f>[1]Dead!H1055</f>
        <v>166750</v>
      </c>
    </row>
    <row r="152" spans="1:9">
      <c r="B152">
        <v>7</v>
      </c>
      <c r="C152">
        <v>46</v>
      </c>
      <c r="D152">
        <v>38</v>
      </c>
      <c r="E152">
        <v>463</v>
      </c>
      <c r="F152">
        <v>8194</v>
      </c>
      <c r="G152">
        <v>50057</v>
      </c>
      <c r="H152">
        <v>108478</v>
      </c>
      <c r="I152">
        <f>[1]Dead!H1062</f>
        <v>167276</v>
      </c>
    </row>
    <row r="153" spans="1:9">
      <c r="B153">
        <v>8</v>
      </c>
      <c r="C153">
        <v>46</v>
      </c>
      <c r="D153">
        <v>38</v>
      </c>
      <c r="E153">
        <v>466</v>
      </c>
      <c r="F153">
        <v>8213</v>
      </c>
      <c r="G153">
        <v>50200</v>
      </c>
      <c r="H153">
        <v>108836</v>
      </c>
      <c r="I153">
        <f>[1]Dead!H1069</f>
        <v>167799</v>
      </c>
    </row>
    <row r="154" spans="1:9">
      <c r="B154" s="35">
        <v>9</v>
      </c>
      <c r="C154" s="36">
        <v>46</v>
      </c>
      <c r="D154" s="36">
        <v>38</v>
      </c>
      <c r="E154" s="36">
        <v>469.37284894837478</v>
      </c>
      <c r="F154" s="36">
        <v>8234.3613766730396</v>
      </c>
      <c r="G154" s="36">
        <v>50360.772466539194</v>
      </c>
      <c r="H154" s="36">
        <v>109238.4933078394</v>
      </c>
      <c r="I154" s="35">
        <f>I153+'New Death'!I154</f>
        <v>168387</v>
      </c>
    </row>
    <row r="155" spans="1:9">
      <c r="B155" s="35">
        <v>10</v>
      </c>
      <c r="C155" s="36">
        <v>46</v>
      </c>
      <c r="D155" s="36">
        <v>38</v>
      </c>
      <c r="E155" s="36">
        <v>473.02676864244745</v>
      </c>
      <c r="F155" s="36">
        <v>8257.5028680688338</v>
      </c>
      <c r="G155" s="36">
        <v>50534.942638623324</v>
      </c>
      <c r="H155" s="36">
        <v>109674.5277246654</v>
      </c>
      <c r="I155" s="35">
        <f>I154+'New Death'!I155</f>
        <v>169024</v>
      </c>
    </row>
    <row r="156" spans="1:9">
      <c r="B156" s="35">
        <v>11</v>
      </c>
      <c r="C156" s="36">
        <v>46</v>
      </c>
      <c r="D156" s="36">
        <v>38</v>
      </c>
      <c r="E156" s="36">
        <v>476.52007648183559</v>
      </c>
      <c r="F156" s="36">
        <v>8279.6271510516253</v>
      </c>
      <c r="G156" s="36">
        <v>50701.456978967493</v>
      </c>
      <c r="H156" s="36">
        <v>110091.39579349905</v>
      </c>
      <c r="I156" s="35">
        <f>I155+'New Death'!I156</f>
        <v>169633</v>
      </c>
    </row>
    <row r="157" spans="1:9">
      <c r="B157" s="35">
        <v>12</v>
      </c>
      <c r="C157" s="36">
        <v>46</v>
      </c>
      <c r="D157" s="36">
        <v>38</v>
      </c>
      <c r="E157" s="36">
        <v>480.33460803059273</v>
      </c>
      <c r="F157" s="36">
        <v>8303.7858508604204</v>
      </c>
      <c r="G157" s="36">
        <v>50883.282982791585</v>
      </c>
      <c r="H157" s="36">
        <v>110546.5965583174</v>
      </c>
      <c r="I157" s="35">
        <f>I156+'New Death'!I157</f>
        <v>170298</v>
      </c>
    </row>
    <row r="158" spans="1:9">
      <c r="B158" s="35">
        <v>13</v>
      </c>
      <c r="C158" s="36">
        <v>46</v>
      </c>
      <c r="D158" s="36">
        <v>38</v>
      </c>
      <c r="E158" s="36">
        <v>483.5869980879541</v>
      </c>
      <c r="F158" s="36">
        <v>8324.3843212237098</v>
      </c>
      <c r="G158" s="36">
        <v>51038.313575525812</v>
      </c>
      <c r="H158" s="36">
        <v>110934.71510516253</v>
      </c>
      <c r="I158" s="35">
        <f>I157+'New Death'!I158</f>
        <v>170865</v>
      </c>
    </row>
    <row r="159" spans="1:9">
      <c r="B159" s="35">
        <v>14</v>
      </c>
      <c r="C159" s="36">
        <v>46</v>
      </c>
      <c r="D159" s="36">
        <v>38</v>
      </c>
      <c r="E159" s="36">
        <v>486.15678776290628</v>
      </c>
      <c r="F159" s="36">
        <v>8340.6596558317397</v>
      </c>
      <c r="G159" s="36">
        <v>51160.8068833652</v>
      </c>
      <c r="H159" s="36">
        <v>111241.37667304015</v>
      </c>
      <c r="I159" s="35">
        <f>I158+'New Death'!I159</f>
        <v>171313</v>
      </c>
    </row>
    <row r="160" spans="1:9">
      <c r="B160" s="35">
        <v>15</v>
      </c>
      <c r="C160" s="36">
        <v>46</v>
      </c>
      <c r="D160" s="36">
        <v>38</v>
      </c>
      <c r="E160" s="36">
        <v>489.48948374760988</v>
      </c>
      <c r="F160" s="36">
        <v>8361.7667304015285</v>
      </c>
      <c r="G160" s="36">
        <v>51319.665391969407</v>
      </c>
      <c r="H160" s="36">
        <v>111639.07839388146</v>
      </c>
      <c r="I160" s="35">
        <f>I159+'New Death'!I160</f>
        <v>171894</v>
      </c>
    </row>
    <row r="161" spans="2:9">
      <c r="B161" s="35">
        <v>16</v>
      </c>
      <c r="C161" s="36">
        <v>46</v>
      </c>
      <c r="D161" s="36">
        <v>38</v>
      </c>
      <c r="E161" s="36">
        <v>492.58126195028677</v>
      </c>
      <c r="F161" s="36">
        <v>8381.3479923518153</v>
      </c>
      <c r="G161" s="36">
        <v>51467.040152963673</v>
      </c>
      <c r="H161" s="36">
        <v>112008.03059273423</v>
      </c>
      <c r="I161" s="35">
        <f>I160+'New Death'!I161</f>
        <v>172433</v>
      </c>
    </row>
    <row r="162" spans="2:9">
      <c r="B162" s="35">
        <v>17</v>
      </c>
      <c r="C162" s="36">
        <v>46</v>
      </c>
      <c r="D162" s="36">
        <v>38</v>
      </c>
      <c r="E162" s="36">
        <v>495.47227533460801</v>
      </c>
      <c r="F162" s="36">
        <v>8399.6577437858505</v>
      </c>
      <c r="G162" s="36">
        <v>51604.845124282983</v>
      </c>
      <c r="H162" s="36">
        <v>112353.02485659656</v>
      </c>
      <c r="I162" s="35">
        <f>I161+'New Death'!I162</f>
        <v>172937</v>
      </c>
    </row>
    <row r="163" spans="2:9">
      <c r="B163" s="35">
        <v>18</v>
      </c>
      <c r="C163" s="36">
        <v>46</v>
      </c>
      <c r="D163" s="36">
        <v>38</v>
      </c>
      <c r="E163" s="36">
        <v>497.35946462715106</v>
      </c>
      <c r="F163" s="36">
        <v>8411.6099426386227</v>
      </c>
      <c r="G163" s="36">
        <v>51694.801147227532</v>
      </c>
      <c r="H163" s="36">
        <v>112578.22944550669</v>
      </c>
      <c r="I163" s="35">
        <f>I162+'New Death'!I163</f>
        <v>173266</v>
      </c>
    </row>
    <row r="164" spans="2:9">
      <c r="B164" s="35">
        <v>19</v>
      </c>
      <c r="C164" s="36">
        <v>46</v>
      </c>
      <c r="D164" s="36">
        <v>38</v>
      </c>
      <c r="E164" s="36">
        <v>499.80879541108987</v>
      </c>
      <c r="F164" s="36">
        <v>8427.1223709369024</v>
      </c>
      <c r="G164" s="36">
        <v>51811.552581261945</v>
      </c>
      <c r="H164" s="36">
        <v>112870.51625239005</v>
      </c>
      <c r="I164" s="35">
        <f>I163+'New Death'!I164</f>
        <v>173693</v>
      </c>
    </row>
    <row r="165" spans="2:9">
      <c r="B165" s="35">
        <v>20</v>
      </c>
      <c r="C165" s="36">
        <v>46</v>
      </c>
      <c r="D165" s="36">
        <v>38</v>
      </c>
      <c r="E165" s="36">
        <v>500.93307839388149</v>
      </c>
      <c r="F165" s="36">
        <v>8434.2428298279156</v>
      </c>
      <c r="G165" s="36">
        <v>51865.143403441674</v>
      </c>
      <c r="H165" s="36">
        <v>113004.68068833652</v>
      </c>
      <c r="I165" s="35">
        <f>I164+'New Death'!I165</f>
        <v>173889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F930-2C9C-0642-965C-48DE71F219AD}">
  <dimension ref="A1:I165"/>
  <sheetViews>
    <sheetView zoomScale="109" zoomScaleNormal="100" workbookViewId="0">
      <pane ySplit="1" topLeftCell="A2" activePane="bottomLeft" state="frozen"/>
      <selection pane="bottomLeft" activeCell="C11" sqref="C11"/>
    </sheetView>
  </sheetViews>
  <sheetFormatPr baseColWidth="10" defaultRowHeight="16"/>
  <cols>
    <col min="1" max="1" width="9" customWidth="1"/>
    <col min="8" max="9" width="10.83203125" style="6"/>
  </cols>
  <sheetData>
    <row r="1" spans="1:9" s="1" customFormat="1">
      <c r="A1" s="1" t="s">
        <v>67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5</v>
      </c>
      <c r="I1" s="5"/>
    </row>
    <row r="2" spans="1:9">
      <c r="A2">
        <v>2020</v>
      </c>
      <c r="B2">
        <v>14</v>
      </c>
      <c r="C2">
        <v>0</v>
      </c>
      <c r="D2">
        <v>0</v>
      </c>
      <c r="E2">
        <v>-1</v>
      </c>
      <c r="F2">
        <v>40</v>
      </c>
      <c r="G2">
        <v>288</v>
      </c>
      <c r="H2" s="6">
        <v>507</v>
      </c>
    </row>
    <row r="3" spans="1:9">
      <c r="B3">
        <v>15</v>
      </c>
      <c r="C3">
        <f>Deaths!C3-Deaths!C2</f>
        <v>1</v>
      </c>
      <c r="D3">
        <f>Deaths!D3-Deaths!D2</f>
        <v>0</v>
      </c>
      <c r="E3">
        <f>Deaths!E3-Deaths!E2</f>
        <v>2</v>
      </c>
      <c r="F3">
        <f>Deaths!F3-Deaths!F2</f>
        <v>64</v>
      </c>
      <c r="G3">
        <f>Deaths!G3-Deaths!G2</f>
        <v>458</v>
      </c>
      <c r="H3" s="6">
        <f>Deaths!H3-Deaths!H2</f>
        <v>860</v>
      </c>
    </row>
    <row r="4" spans="1:9">
      <c r="B4">
        <v>16</v>
      </c>
      <c r="C4">
        <f>Deaths!C4-Deaths!C3</f>
        <v>0</v>
      </c>
      <c r="D4">
        <f>Deaths!D4-Deaths!D3</f>
        <v>0</v>
      </c>
      <c r="E4">
        <f>Deaths!E4-Deaths!E3</f>
        <v>3</v>
      </c>
      <c r="F4">
        <f>Deaths!F4-Deaths!F3</f>
        <v>53</v>
      </c>
      <c r="G4">
        <f>Deaths!G4-Deaths!G3</f>
        <v>488</v>
      </c>
      <c r="H4" s="6">
        <f>Deaths!H4-Deaths!H3</f>
        <v>1023</v>
      </c>
    </row>
    <row r="5" spans="1:9">
      <c r="B5">
        <v>17</v>
      </c>
      <c r="C5">
        <f>Deaths!C5-Deaths!C4</f>
        <v>0</v>
      </c>
      <c r="D5">
        <f>Deaths!D5-Deaths!D4</f>
        <v>0</v>
      </c>
      <c r="E5">
        <f>Deaths!E5-Deaths!E4</f>
        <v>1</v>
      </c>
      <c r="F5">
        <f>Deaths!F5-Deaths!F4</f>
        <v>52</v>
      </c>
      <c r="G5">
        <f>Deaths!G5-Deaths!G4</f>
        <v>450</v>
      </c>
      <c r="H5" s="6">
        <f>Deaths!H5-Deaths!H4</f>
        <v>886</v>
      </c>
    </row>
    <row r="6" spans="1:9">
      <c r="B6">
        <v>18</v>
      </c>
      <c r="C6">
        <f>Deaths!C6-Deaths!C5</f>
        <v>1</v>
      </c>
      <c r="D6">
        <f>Deaths!D6-Deaths!D5</f>
        <v>0</v>
      </c>
      <c r="E6">
        <f>Deaths!E6-Deaths!E5</f>
        <v>2</v>
      </c>
      <c r="F6">
        <f>Deaths!F6-Deaths!F5</f>
        <v>49</v>
      </c>
      <c r="G6">
        <f>Deaths!G6-Deaths!G5</f>
        <v>307</v>
      </c>
      <c r="H6" s="6">
        <f>Deaths!H6-Deaths!H5</f>
        <v>713</v>
      </c>
    </row>
    <row r="7" spans="1:9">
      <c r="B7">
        <v>19</v>
      </c>
      <c r="C7">
        <f>Deaths!C7-Deaths!C6</f>
        <v>-1</v>
      </c>
      <c r="D7">
        <f>Deaths!D7-Deaths!D6</f>
        <v>0</v>
      </c>
      <c r="E7">
        <f>Deaths!E7-Deaths!E6</f>
        <v>4</v>
      </c>
      <c r="F7">
        <f>Deaths!F7-Deaths!F6</f>
        <v>38</v>
      </c>
      <c r="G7">
        <f>Deaths!G7-Deaths!G6</f>
        <v>245</v>
      </c>
      <c r="H7" s="6">
        <f>Deaths!H7-Deaths!H6</f>
        <v>512</v>
      </c>
    </row>
    <row r="8" spans="1:9">
      <c r="B8">
        <v>20</v>
      </c>
      <c r="C8">
        <f>Deaths!C8-Deaths!C7</f>
        <v>0</v>
      </c>
      <c r="D8">
        <f>Deaths!D8-Deaths!D7</f>
        <v>0</v>
      </c>
      <c r="E8">
        <f>Deaths!E8-Deaths!E7</f>
        <v>2</v>
      </c>
      <c r="F8">
        <f>Deaths!F8-Deaths!F7</f>
        <v>26</v>
      </c>
      <c r="G8">
        <f>Deaths!G8-Deaths!G7</f>
        <v>160</v>
      </c>
      <c r="H8" s="6">
        <f>Deaths!H8-Deaths!H7</f>
        <v>324</v>
      </c>
    </row>
    <row r="9" spans="1:9">
      <c r="B9">
        <v>21</v>
      </c>
      <c r="C9">
        <f>Deaths!C9-Deaths!C8</f>
        <v>0</v>
      </c>
      <c r="D9">
        <f>Deaths!D9-Deaths!D8</f>
        <v>0</v>
      </c>
      <c r="E9">
        <f>Deaths!E9-Deaths!E8</f>
        <v>0</v>
      </c>
      <c r="F9">
        <f>Deaths!F9-Deaths!F8</f>
        <v>18</v>
      </c>
      <c r="G9">
        <f>Deaths!G9-Deaths!G8</f>
        <v>117</v>
      </c>
      <c r="H9" s="6">
        <f>Deaths!H9-Deaths!H8</f>
        <v>200</v>
      </c>
    </row>
    <row r="10" spans="1:9">
      <c r="B10">
        <v>22</v>
      </c>
      <c r="C10">
        <f>Deaths!C10-Deaths!C9</f>
        <v>0</v>
      </c>
      <c r="D10">
        <f>Deaths!D10-Deaths!D9</f>
        <v>0</v>
      </c>
      <c r="E10">
        <f>Deaths!E10-Deaths!E9</f>
        <v>1</v>
      </c>
      <c r="F10">
        <f>Deaths!F10-Deaths!F9</f>
        <v>15</v>
      </c>
      <c r="G10">
        <f>Deaths!G10-Deaths!G9</f>
        <v>95</v>
      </c>
      <c r="H10" s="6">
        <f>Deaths!H10-Deaths!H9</f>
        <v>162</v>
      </c>
    </row>
    <row r="11" spans="1:9">
      <c r="B11">
        <v>23</v>
      </c>
      <c r="C11">
        <f>Deaths!C11-Deaths!C10</f>
        <v>0</v>
      </c>
      <c r="D11">
        <f>Deaths!D11-Deaths!D10</f>
        <v>0</v>
      </c>
      <c r="E11">
        <f>Deaths!E11-Deaths!E10</f>
        <v>0</v>
      </c>
      <c r="F11">
        <f>Deaths!F11-Deaths!F10</f>
        <v>10</v>
      </c>
      <c r="G11">
        <f>Deaths!G11-Deaths!G10</f>
        <v>54</v>
      </c>
      <c r="H11" s="6">
        <f>Deaths!H11-Deaths!H10</f>
        <v>93</v>
      </c>
    </row>
    <row r="12" spans="1:9">
      <c r="B12">
        <v>24</v>
      </c>
      <c r="C12">
        <f>Deaths!C12-Deaths!C11</f>
        <v>0</v>
      </c>
      <c r="D12">
        <f>Deaths!D12-Deaths!D11</f>
        <v>0</v>
      </c>
      <c r="E12">
        <f>Deaths!E12-Deaths!E11</f>
        <v>1</v>
      </c>
      <c r="F12">
        <f>Deaths!F12-Deaths!F11</f>
        <v>10</v>
      </c>
      <c r="G12">
        <f>Deaths!G12-Deaths!G11</f>
        <v>53</v>
      </c>
      <c r="H12" s="6">
        <f>Deaths!H12-Deaths!H11</f>
        <v>71</v>
      </c>
    </row>
    <row r="13" spans="1:9">
      <c r="B13">
        <v>25</v>
      </c>
      <c r="C13">
        <f>Deaths!C13-Deaths!C12</f>
        <v>0</v>
      </c>
      <c r="D13">
        <f>Deaths!D13-Deaths!D12</f>
        <v>0</v>
      </c>
      <c r="E13">
        <f>Deaths!E13-Deaths!E12</f>
        <v>0</v>
      </c>
      <c r="F13">
        <f>Deaths!F13-Deaths!F12</f>
        <v>6</v>
      </c>
      <c r="G13">
        <f>Deaths!G13-Deaths!G12</f>
        <v>36</v>
      </c>
      <c r="H13" s="6">
        <f>Deaths!H13-Deaths!H12</f>
        <v>60</v>
      </c>
    </row>
    <row r="14" spans="1:9">
      <c r="B14">
        <v>26</v>
      </c>
      <c r="C14">
        <f>Deaths!C14-Deaths!C13</f>
        <v>0</v>
      </c>
      <c r="D14">
        <f>Deaths!D14-Deaths!D13</f>
        <v>0</v>
      </c>
      <c r="E14">
        <f>Deaths!E14-Deaths!E13</f>
        <v>1</v>
      </c>
      <c r="F14">
        <f>Deaths!F14-Deaths!F13</f>
        <v>9</v>
      </c>
      <c r="G14">
        <f>Deaths!G14-Deaths!G13</f>
        <v>25</v>
      </c>
      <c r="H14" s="6">
        <f>Deaths!H14-Deaths!H13</f>
        <v>36</v>
      </c>
    </row>
    <row r="15" spans="1:9">
      <c r="B15">
        <v>27</v>
      </c>
      <c r="C15">
        <f>Deaths!C15-Deaths!C14</f>
        <v>0</v>
      </c>
      <c r="D15">
        <f>Deaths!D15-Deaths!D14</f>
        <v>0</v>
      </c>
      <c r="E15">
        <f>Deaths!E15-Deaths!E14</f>
        <v>0</v>
      </c>
      <c r="F15">
        <f>Deaths!F15-Deaths!F14</f>
        <v>4</v>
      </c>
      <c r="G15">
        <f>Deaths!G15-Deaths!G14</f>
        <v>22</v>
      </c>
      <c r="H15" s="6">
        <f>Deaths!H15-Deaths!H14</f>
        <v>30</v>
      </c>
    </row>
    <row r="16" spans="1:9">
      <c r="B16">
        <v>28</v>
      </c>
      <c r="C16">
        <f>Deaths!C16-Deaths!C15</f>
        <v>0</v>
      </c>
      <c r="D16">
        <f>Deaths!D16-Deaths!D15</f>
        <v>0</v>
      </c>
      <c r="E16">
        <f>Deaths!E16-Deaths!E15</f>
        <v>-1</v>
      </c>
      <c r="F16">
        <f>Deaths!F16-Deaths!F15</f>
        <v>4</v>
      </c>
      <c r="G16">
        <f>Deaths!G16-Deaths!G15</f>
        <v>23</v>
      </c>
      <c r="H16" s="6">
        <f>Deaths!H16-Deaths!H15</f>
        <v>24</v>
      </c>
    </row>
    <row r="17" spans="2:8">
      <c r="B17">
        <v>29</v>
      </c>
      <c r="C17">
        <f>Deaths!C17-Deaths!C16</f>
        <v>0</v>
      </c>
      <c r="D17">
        <f>Deaths!D17-Deaths!D16</f>
        <v>0</v>
      </c>
      <c r="E17">
        <f>Deaths!E17-Deaths!E16</f>
        <v>0</v>
      </c>
      <c r="F17">
        <f>Deaths!F17-Deaths!F16</f>
        <v>0</v>
      </c>
      <c r="G17">
        <f>Deaths!G17-Deaths!G16</f>
        <v>14</v>
      </c>
      <c r="H17" s="6">
        <f>Deaths!H17-Deaths!H16</f>
        <v>9</v>
      </c>
    </row>
    <row r="18" spans="2:8">
      <c r="B18">
        <v>30</v>
      </c>
      <c r="C18">
        <f>Deaths!C18-Deaths!C17</f>
        <v>0</v>
      </c>
      <c r="D18">
        <f>Deaths!D18-Deaths!D17</f>
        <v>0</v>
      </c>
      <c r="E18">
        <f>Deaths!E18-Deaths!E17</f>
        <v>0</v>
      </c>
      <c r="F18">
        <f>Deaths!F18-Deaths!F17</f>
        <v>7</v>
      </c>
      <c r="G18">
        <f>Deaths!G18-Deaths!G17</f>
        <v>5</v>
      </c>
      <c r="H18" s="6">
        <f>Deaths!H18-Deaths!H17</f>
        <v>23</v>
      </c>
    </row>
    <row r="19" spans="2:8">
      <c r="B19">
        <v>31</v>
      </c>
      <c r="C19">
        <f>Deaths!C19-Deaths!C18</f>
        <v>0</v>
      </c>
      <c r="D19">
        <f>Deaths!D19-Deaths!D18</f>
        <v>0</v>
      </c>
      <c r="E19">
        <f>Deaths!E19-Deaths!E18</f>
        <v>0</v>
      </c>
      <c r="F19">
        <f>Deaths!F19-Deaths!F18</f>
        <v>2</v>
      </c>
      <c r="G19">
        <f>Deaths!G19-Deaths!G18</f>
        <v>11</v>
      </c>
      <c r="H19" s="6">
        <f>Deaths!H19-Deaths!H18</f>
        <v>17</v>
      </c>
    </row>
    <row r="20" spans="2:8">
      <c r="B20">
        <v>32</v>
      </c>
      <c r="C20">
        <f>Deaths!C20-Deaths!C19</f>
        <v>0</v>
      </c>
      <c r="D20">
        <f>Deaths!D20-Deaths!D19</f>
        <v>0</v>
      </c>
      <c r="E20">
        <f>Deaths!E20-Deaths!E19</f>
        <v>1</v>
      </c>
      <c r="F20">
        <f>Deaths!F20-Deaths!F19</f>
        <v>1</v>
      </c>
      <c r="G20">
        <f>Deaths!G20-Deaths!G19</f>
        <v>16</v>
      </c>
      <c r="H20" s="6">
        <f>Deaths!H20-Deaths!H19</f>
        <v>29</v>
      </c>
    </row>
    <row r="21" spans="2:8">
      <c r="B21">
        <v>33</v>
      </c>
      <c r="C21">
        <f>Deaths!C21-Deaths!C20</f>
        <v>0</v>
      </c>
      <c r="D21">
        <f>Deaths!D21-Deaths!D20</f>
        <v>0</v>
      </c>
      <c r="E21">
        <f>Deaths!E21-Deaths!E20</f>
        <v>0</v>
      </c>
      <c r="F21">
        <f>Deaths!F21-Deaths!F20</f>
        <v>2</v>
      </c>
      <c r="G21">
        <f>Deaths!G21-Deaths!G20</f>
        <v>12</v>
      </c>
      <c r="H21" s="6">
        <f>Deaths!H21-Deaths!H20</f>
        <v>22</v>
      </c>
    </row>
    <row r="22" spans="2:8">
      <c r="B22">
        <v>34</v>
      </c>
      <c r="C22">
        <f>Deaths!C22-Deaths!C21</f>
        <v>0</v>
      </c>
      <c r="D22">
        <f>Deaths!D22-Deaths!D21</f>
        <v>0</v>
      </c>
      <c r="E22">
        <f>Deaths!E22-Deaths!E21</f>
        <v>0</v>
      </c>
      <c r="F22">
        <f>Deaths!F22-Deaths!F21</f>
        <v>3</v>
      </c>
      <c r="G22">
        <f>Deaths!G22-Deaths!G21</f>
        <v>5</v>
      </c>
      <c r="H22" s="6">
        <f>Deaths!H22-Deaths!H21</f>
        <v>28</v>
      </c>
    </row>
    <row r="23" spans="2:8">
      <c r="B23">
        <v>35</v>
      </c>
      <c r="C23">
        <f>Deaths!C23-Deaths!C22</f>
        <v>0</v>
      </c>
      <c r="D23">
        <f>Deaths!D23-Deaths!D22</f>
        <v>0</v>
      </c>
      <c r="E23">
        <f>Deaths!E23-Deaths!E22</f>
        <v>0</v>
      </c>
      <c r="F23">
        <f>Deaths!F23-Deaths!F22</f>
        <v>3</v>
      </c>
      <c r="G23">
        <f>Deaths!G23-Deaths!G22</f>
        <v>11</v>
      </c>
      <c r="H23" s="6">
        <f>Deaths!H23-Deaths!H22</f>
        <v>8</v>
      </c>
    </row>
    <row r="24" spans="2:8">
      <c r="B24">
        <v>36</v>
      </c>
      <c r="C24">
        <f>Deaths!C24-Deaths!C23</f>
        <v>0</v>
      </c>
      <c r="D24">
        <f>Deaths!D24-Deaths!D23</f>
        <v>0</v>
      </c>
      <c r="E24">
        <f>Deaths!E24-Deaths!E23</f>
        <v>-1</v>
      </c>
      <c r="F24">
        <f>Deaths!F24-Deaths!F23</f>
        <v>6</v>
      </c>
      <c r="G24">
        <f>Deaths!G24-Deaths!G23</f>
        <v>18</v>
      </c>
      <c r="H24" s="6">
        <f>Deaths!H24-Deaths!H23</f>
        <v>12</v>
      </c>
    </row>
    <row r="25" spans="2:8">
      <c r="B25">
        <v>37</v>
      </c>
      <c r="C25">
        <f>Deaths!C25-Deaths!C24</f>
        <v>0</v>
      </c>
      <c r="D25">
        <f>Deaths!D25-Deaths!D24</f>
        <v>0</v>
      </c>
      <c r="E25">
        <f>Deaths!E25-Deaths!E24</f>
        <v>0</v>
      </c>
      <c r="F25">
        <f>Deaths!F25-Deaths!F24</f>
        <v>4</v>
      </c>
      <c r="G25">
        <f>Deaths!G25-Deaths!G24</f>
        <v>12</v>
      </c>
      <c r="H25" s="6">
        <f>Deaths!H25-Deaths!H24</f>
        <v>7</v>
      </c>
    </row>
    <row r="26" spans="2:8">
      <c r="B26">
        <v>38</v>
      </c>
      <c r="C26">
        <f>Deaths!C26-Deaths!C25</f>
        <v>0</v>
      </c>
      <c r="D26">
        <f>Deaths!D26-Deaths!D25</f>
        <v>0</v>
      </c>
      <c r="E26">
        <f>Deaths!E26-Deaths!E25</f>
        <v>1</v>
      </c>
      <c r="F26">
        <f>Deaths!F26-Deaths!F25</f>
        <v>5</v>
      </c>
      <c r="G26">
        <f>Deaths!G26-Deaths!G25</f>
        <v>13</v>
      </c>
      <c r="H26" s="6">
        <f>Deaths!H26-Deaths!H25</f>
        <v>18</v>
      </c>
    </row>
    <row r="27" spans="2:8">
      <c r="B27">
        <v>39</v>
      </c>
      <c r="C27">
        <f>Deaths!C27-Deaths!C26</f>
        <v>0</v>
      </c>
      <c r="D27">
        <f>Deaths!D27-Deaths!D26</f>
        <v>0</v>
      </c>
      <c r="E27">
        <f>Deaths!E27-Deaths!E26</f>
        <v>0</v>
      </c>
      <c r="F27">
        <f>Deaths!F27-Deaths!F26</f>
        <v>3</v>
      </c>
      <c r="G27">
        <f>Deaths!G27-Deaths!G26</f>
        <v>25</v>
      </c>
      <c r="H27" s="6">
        <f>Deaths!H27-Deaths!H26</f>
        <v>40</v>
      </c>
    </row>
    <row r="28" spans="2:8">
      <c r="B28">
        <v>40</v>
      </c>
      <c r="C28">
        <f>Deaths!C28-Deaths!C27</f>
        <v>0</v>
      </c>
      <c r="D28">
        <f>Deaths!D28-Deaths!D27</f>
        <v>0</v>
      </c>
      <c r="E28">
        <f>Deaths!E28-Deaths!E27</f>
        <v>1</v>
      </c>
      <c r="F28">
        <f>Deaths!F28-Deaths!F27</f>
        <v>5</v>
      </c>
      <c r="G28">
        <f>Deaths!G28-Deaths!G27</f>
        <v>19</v>
      </c>
      <c r="H28" s="6">
        <f>Deaths!H28-Deaths!H27</f>
        <v>50</v>
      </c>
    </row>
    <row r="29" spans="2:8">
      <c r="B29">
        <v>41</v>
      </c>
      <c r="C29">
        <f>Deaths!C29-Deaths!C28</f>
        <v>1</v>
      </c>
      <c r="D29">
        <f>Deaths!D29-Deaths!D28</f>
        <v>0</v>
      </c>
      <c r="E29">
        <f>Deaths!E29-Deaths!E28</f>
        <v>0</v>
      </c>
      <c r="F29">
        <f>Deaths!F29-Deaths!F28</f>
        <v>8</v>
      </c>
      <c r="G29">
        <f>Deaths!G29-Deaths!G28</f>
        <v>24</v>
      </c>
      <c r="H29" s="6">
        <f>Deaths!H29-Deaths!H28</f>
        <v>44</v>
      </c>
    </row>
    <row r="30" spans="2:8">
      <c r="B30">
        <v>42</v>
      </c>
      <c r="C30">
        <f>Deaths!C30-Deaths!C29</f>
        <v>0</v>
      </c>
      <c r="D30">
        <f>Deaths!D30-Deaths!D29</f>
        <v>1</v>
      </c>
      <c r="E30">
        <f>Deaths!E30-Deaths!E29</f>
        <v>3</v>
      </c>
      <c r="F30">
        <f>Deaths!F30-Deaths!F29</f>
        <v>10</v>
      </c>
      <c r="G30">
        <f>Deaths!G30-Deaths!G29</f>
        <v>45</v>
      </c>
      <c r="H30" s="6">
        <f>Deaths!H30-Deaths!H29</f>
        <v>104</v>
      </c>
    </row>
    <row r="31" spans="2:8">
      <c r="B31">
        <v>43</v>
      </c>
      <c r="C31">
        <f>Deaths!C31-Deaths!C30</f>
        <v>0</v>
      </c>
      <c r="D31">
        <f>Deaths!D31-Deaths!D30</f>
        <v>0</v>
      </c>
      <c r="E31">
        <f>Deaths!E31-Deaths!E30</f>
        <v>-1</v>
      </c>
      <c r="F31">
        <f>Deaths!F31-Deaths!F30</f>
        <v>7</v>
      </c>
      <c r="G31">
        <f>Deaths!G31-Deaths!G30</f>
        <v>61</v>
      </c>
      <c r="H31" s="6">
        <f>Deaths!H31-Deaths!H30</f>
        <v>168</v>
      </c>
    </row>
    <row r="32" spans="2:8">
      <c r="B32">
        <v>44</v>
      </c>
      <c r="C32">
        <f>Deaths!C32-Deaths!C31</f>
        <v>-1</v>
      </c>
      <c r="D32">
        <f>Deaths!D32-Deaths!D31</f>
        <v>4</v>
      </c>
      <c r="E32">
        <f>Deaths!E32-Deaths!E31</f>
        <v>7</v>
      </c>
      <c r="F32">
        <f>Deaths!F32-Deaths!F31</f>
        <v>28</v>
      </c>
      <c r="G32">
        <f>Deaths!G32-Deaths!G31</f>
        <v>119</v>
      </c>
      <c r="H32" s="6">
        <f>Deaths!H32-Deaths!H31</f>
        <v>292</v>
      </c>
    </row>
    <row r="33" spans="1:8">
      <c r="B33">
        <v>45</v>
      </c>
      <c r="C33">
        <f>Deaths!C33-Deaths!C32</f>
        <v>1</v>
      </c>
      <c r="D33">
        <f>Deaths!D33-Deaths!D32</f>
        <v>-4</v>
      </c>
      <c r="E33">
        <f>Deaths!E33-Deaths!E32</f>
        <v>-5</v>
      </c>
      <c r="F33">
        <f>Deaths!F33-Deaths!F32</f>
        <v>25</v>
      </c>
      <c r="G33">
        <f>Deaths!G33-Deaths!G32</f>
        <v>211</v>
      </c>
      <c r="H33" s="6">
        <f>Deaths!H33-Deaths!H32</f>
        <v>546</v>
      </c>
    </row>
    <row r="34" spans="1:8">
      <c r="B34">
        <v>46</v>
      </c>
      <c r="C34">
        <f>Deaths!C34-Deaths!C33</f>
        <v>2</v>
      </c>
      <c r="D34">
        <f>Deaths!D34-Deaths!D33</f>
        <v>2</v>
      </c>
      <c r="E34">
        <f>Deaths!E34-Deaths!E33</f>
        <v>3</v>
      </c>
      <c r="F34">
        <f>Deaths!F34-Deaths!F33</f>
        <v>38</v>
      </c>
      <c r="G34">
        <f>Deaths!G34-Deaths!G33</f>
        <v>294</v>
      </c>
      <c r="H34" s="6">
        <f>Deaths!H34-Deaths!H33</f>
        <v>812</v>
      </c>
    </row>
    <row r="35" spans="1:8">
      <c r="B35">
        <v>47</v>
      </c>
      <c r="C35">
        <f>Deaths!C35-Deaths!C34</f>
        <v>0</v>
      </c>
      <c r="D35">
        <f>Deaths!D35-Deaths!D34</f>
        <v>-2</v>
      </c>
      <c r="E35">
        <f>Deaths!E35-Deaths!E34</f>
        <v>4</v>
      </c>
      <c r="F35">
        <f>Deaths!F35-Deaths!F34</f>
        <v>48</v>
      </c>
      <c r="G35">
        <f>Deaths!G35-Deaths!G34</f>
        <v>398</v>
      </c>
      <c r="H35" s="6">
        <f>Deaths!H35-Deaths!H34</f>
        <v>1057</v>
      </c>
    </row>
    <row r="36" spans="1:8">
      <c r="B36">
        <v>48</v>
      </c>
      <c r="C36">
        <f>Deaths!C36-Deaths!C35</f>
        <v>3</v>
      </c>
      <c r="D36">
        <f>Deaths!D36-Deaths!D35</f>
        <v>1</v>
      </c>
      <c r="E36">
        <f>Deaths!E36-Deaths!E35</f>
        <v>3</v>
      </c>
      <c r="F36">
        <f>Deaths!F36-Deaths!F35</f>
        <v>81</v>
      </c>
      <c r="G36">
        <f>Deaths!G36-Deaths!G35</f>
        <v>555</v>
      </c>
      <c r="H36" s="6">
        <f>Deaths!H36-Deaths!H35</f>
        <v>1437</v>
      </c>
    </row>
    <row r="37" spans="1:8">
      <c r="B37">
        <v>49</v>
      </c>
      <c r="C37">
        <f>Deaths!C37-Deaths!C36</f>
        <v>-2</v>
      </c>
      <c r="D37">
        <f>Deaths!D37-Deaths!D36</f>
        <v>-1</v>
      </c>
      <c r="E37">
        <f>Deaths!E37-Deaths!E36</f>
        <v>4</v>
      </c>
      <c r="F37">
        <f>Deaths!F37-Deaths!F36</f>
        <v>56</v>
      </c>
      <c r="G37">
        <f>Deaths!G37-Deaths!G36</f>
        <v>696</v>
      </c>
      <c r="H37" s="6">
        <f>Deaths!H37-Deaths!H36</f>
        <v>1796</v>
      </c>
    </row>
    <row r="38" spans="1:8">
      <c r="B38">
        <v>50</v>
      </c>
      <c r="C38">
        <f>Deaths!C38-Deaths!C37</f>
        <v>2</v>
      </c>
      <c r="D38">
        <f>Deaths!D38-Deaths!D37</f>
        <v>1</v>
      </c>
      <c r="E38">
        <f>Deaths!E38-Deaths!E37</f>
        <v>4</v>
      </c>
      <c r="F38">
        <f>Deaths!F38-Deaths!F37</f>
        <v>91</v>
      </c>
      <c r="G38">
        <f>Deaths!G38-Deaths!G37</f>
        <v>763</v>
      </c>
      <c r="H38" s="6">
        <f>Deaths!H38-Deaths!H37</f>
        <v>2085</v>
      </c>
    </row>
    <row r="39" spans="1:8">
      <c r="B39">
        <v>51</v>
      </c>
      <c r="C39">
        <f>Deaths!C39-Deaths!C38</f>
        <v>0</v>
      </c>
      <c r="D39">
        <f>Deaths!D39-Deaths!D38</f>
        <v>2</v>
      </c>
      <c r="E39">
        <f>Deaths!E39-Deaths!E38</f>
        <v>4</v>
      </c>
      <c r="F39">
        <f>Deaths!F39-Deaths!F38</f>
        <v>122</v>
      </c>
      <c r="G39">
        <f>Deaths!G39-Deaths!G38</f>
        <v>1060</v>
      </c>
      <c r="H39" s="6">
        <f>Deaths!H39-Deaths!H38</f>
        <v>2985</v>
      </c>
    </row>
    <row r="40" spans="1:8">
      <c r="B40">
        <v>52</v>
      </c>
      <c r="C40">
        <f>Deaths!C40-Deaths!C39</f>
        <v>-4</v>
      </c>
      <c r="D40">
        <f>Deaths!D40-Deaths!D39</f>
        <v>0</v>
      </c>
      <c r="E40">
        <f>Deaths!E40-Deaths!E39</f>
        <v>1</v>
      </c>
      <c r="F40">
        <f>Deaths!F40-Deaths!F39</f>
        <v>95</v>
      </c>
      <c r="G40">
        <f>Deaths!G40-Deaths!G39</f>
        <v>938</v>
      </c>
      <c r="H40" s="6">
        <f>Deaths!H40-Deaths!H39</f>
        <v>2749</v>
      </c>
    </row>
    <row r="41" spans="1:8">
      <c r="B41">
        <v>53</v>
      </c>
      <c r="C41">
        <f>Deaths!C41-Deaths!C40</f>
        <v>7</v>
      </c>
      <c r="D41">
        <f>Deaths!D41-Deaths!D40</f>
        <v>1</v>
      </c>
      <c r="E41">
        <f>Deaths!E41-Deaths!E40</f>
        <v>11</v>
      </c>
      <c r="F41">
        <f>Deaths!F41-Deaths!F40</f>
        <v>139</v>
      </c>
      <c r="G41">
        <f>Deaths!G41-Deaths!G40</f>
        <v>1107</v>
      </c>
      <c r="H41" s="6">
        <f>Deaths!H41-Deaths!H40</f>
        <v>3264</v>
      </c>
    </row>
    <row r="42" spans="1:8">
      <c r="A42">
        <v>2021</v>
      </c>
      <c r="B42">
        <v>1</v>
      </c>
      <c r="C42">
        <f>Deaths!C42-Deaths!C41</f>
        <v>1</v>
      </c>
      <c r="D42">
        <f>Deaths!D42-Deaths!D41</f>
        <v>0</v>
      </c>
      <c r="E42">
        <f>Deaths!E42-Deaths!E41</f>
        <v>10</v>
      </c>
      <c r="F42">
        <f>Deaths!F42-Deaths!F41</f>
        <v>169</v>
      </c>
      <c r="G42">
        <f>Deaths!G42-Deaths!G41</f>
        <v>1496</v>
      </c>
      <c r="H42" s="6">
        <f>Deaths!H42-Deaths!H41</f>
        <v>4238</v>
      </c>
    </row>
    <row r="43" spans="1:8">
      <c r="B43">
        <v>2</v>
      </c>
      <c r="C43">
        <f>Deaths!C43-Deaths!C42</f>
        <v>-4</v>
      </c>
      <c r="D43">
        <f>Deaths!D43-Deaths!D42</f>
        <v>-1</v>
      </c>
      <c r="E43">
        <f>Deaths!E43-Deaths!E42</f>
        <v>-4</v>
      </c>
      <c r="F43">
        <f>Deaths!F43-Deaths!F42</f>
        <v>142</v>
      </c>
      <c r="G43">
        <f>Deaths!G43-Deaths!G42</f>
        <v>1504</v>
      </c>
      <c r="H43" s="6">
        <f>Deaths!H43-Deaths!H42</f>
        <v>4465</v>
      </c>
    </row>
    <row r="44" spans="1:8">
      <c r="B44">
        <v>3</v>
      </c>
      <c r="C44">
        <f>Deaths!C44-Deaths!C43</f>
        <v>0</v>
      </c>
      <c r="D44">
        <f>Deaths!D44-Deaths!D43</f>
        <v>0</v>
      </c>
      <c r="E44">
        <f>Deaths!E44-Deaths!E43</f>
        <v>5</v>
      </c>
      <c r="F44">
        <f>Deaths!F44-Deaths!F43</f>
        <v>184</v>
      </c>
      <c r="G44">
        <f>Deaths!G44-Deaths!G43</f>
        <v>1426</v>
      </c>
      <c r="H44" s="6">
        <f>Deaths!H44-Deaths!H43</f>
        <v>3926</v>
      </c>
    </row>
    <row r="45" spans="1:8">
      <c r="B45">
        <v>4</v>
      </c>
      <c r="C45">
        <f>Deaths!C45-Deaths!C44</f>
        <v>-1</v>
      </c>
      <c r="D45">
        <v>1</v>
      </c>
      <c r="E45">
        <v>5</v>
      </c>
      <c r="F45">
        <v>119</v>
      </c>
      <c r="G45">
        <v>1272</v>
      </c>
      <c r="H45" s="6">
        <v>3626</v>
      </c>
    </row>
    <row r="46" spans="1:8">
      <c r="B46">
        <v>5</v>
      </c>
      <c r="C46">
        <f>Deaths!C46-Deaths!C45</f>
        <v>-1</v>
      </c>
      <c r="D46">
        <f>Deaths!D46-Deaths!D45</f>
        <v>1</v>
      </c>
      <c r="E46">
        <f>Deaths!E46-Deaths!E45</f>
        <v>4</v>
      </c>
      <c r="F46">
        <f>Deaths!F46-Deaths!F45</f>
        <v>136</v>
      </c>
      <c r="G46">
        <f>Deaths!G46-Deaths!G45</f>
        <v>1271</v>
      </c>
      <c r="H46" s="6">
        <f>Deaths!H46-Deaths!H45</f>
        <v>3327</v>
      </c>
    </row>
    <row r="47" spans="1:8">
      <c r="B47">
        <v>6</v>
      </c>
      <c r="C47">
        <f>Deaths!C47-Deaths!C46</f>
        <v>1</v>
      </c>
      <c r="D47">
        <v>0</v>
      </c>
      <c r="E47">
        <f>Deaths!E47-Deaths!E46</f>
        <v>0</v>
      </c>
      <c r="F47">
        <f>Deaths!F47-Deaths!F46</f>
        <v>107</v>
      </c>
      <c r="G47">
        <f>Deaths!G47-Deaths!G46</f>
        <v>926</v>
      </c>
      <c r="H47" s="6">
        <f>Deaths!H47-Deaths!H46</f>
        <v>2432</v>
      </c>
    </row>
    <row r="48" spans="1:8">
      <c r="B48">
        <v>7</v>
      </c>
      <c r="C48">
        <f>Deaths!C48-Deaths!C47</f>
        <v>-2</v>
      </c>
      <c r="D48">
        <f>Deaths!D48-Deaths!D47</f>
        <v>1</v>
      </c>
      <c r="E48">
        <f>Deaths!E48-Deaths!E47</f>
        <v>3</v>
      </c>
      <c r="F48">
        <f>Deaths!F48-Deaths!F47</f>
        <v>101</v>
      </c>
      <c r="G48">
        <f>Deaths!G48-Deaths!G47</f>
        <v>860</v>
      </c>
      <c r="H48" s="6">
        <f>Deaths!H48-Deaths!H47</f>
        <v>1995</v>
      </c>
    </row>
    <row r="49" spans="2:8">
      <c r="B49">
        <v>8</v>
      </c>
      <c r="C49">
        <f>Deaths!C49-Deaths!C48</f>
        <v>0</v>
      </c>
      <c r="D49">
        <f>Deaths!D49-Deaths!D48</f>
        <v>0</v>
      </c>
      <c r="E49">
        <f>Deaths!E49-Deaths!E48</f>
        <v>1</v>
      </c>
      <c r="F49">
        <f>Deaths!F49-Deaths!F48</f>
        <v>70</v>
      </c>
      <c r="G49">
        <f>Deaths!G49-Deaths!G48</f>
        <v>630</v>
      </c>
      <c r="H49" s="6">
        <f>Deaths!H49-Deaths!H48</f>
        <v>1491</v>
      </c>
    </row>
    <row r="50" spans="2:8">
      <c r="B50">
        <v>9</v>
      </c>
      <c r="C50">
        <f>Deaths!C50-Deaths!C49</f>
        <v>1</v>
      </c>
      <c r="D50">
        <f>Deaths!D50-Deaths!D49</f>
        <v>0</v>
      </c>
      <c r="E50">
        <f>Deaths!E50-Deaths!E49</f>
        <v>4</v>
      </c>
      <c r="F50">
        <f>Deaths!F50-Deaths!F49</f>
        <v>96</v>
      </c>
      <c r="G50">
        <f>Deaths!G50-Deaths!G49</f>
        <v>587</v>
      </c>
      <c r="H50" s="6">
        <f>Deaths!H50-Deaths!H49</f>
        <v>1231</v>
      </c>
    </row>
    <row r="51" spans="2:8">
      <c r="B51">
        <v>10</v>
      </c>
      <c r="C51">
        <f>Deaths!C51-Deaths!C50</f>
        <v>0</v>
      </c>
      <c r="D51">
        <f>Deaths!D51-Deaths!D50</f>
        <v>0</v>
      </c>
      <c r="E51">
        <f>Deaths!E51-Deaths!E50</f>
        <v>7</v>
      </c>
      <c r="F51">
        <f>Deaths!F51-Deaths!F50</f>
        <v>54</v>
      </c>
      <c r="G51">
        <f>Deaths!G51-Deaths!G50</f>
        <v>477</v>
      </c>
      <c r="H51" s="6">
        <f>Deaths!H51-Deaths!H50</f>
        <v>959</v>
      </c>
    </row>
    <row r="52" spans="2:8">
      <c r="B52">
        <v>11</v>
      </c>
      <c r="C52">
        <f>Deaths!C52-Deaths!C51</f>
        <v>0</v>
      </c>
      <c r="D52">
        <f>Deaths!D52-Deaths!D51</f>
        <v>0</v>
      </c>
      <c r="E52">
        <f>Deaths!E52-Deaths!E51</f>
        <v>7</v>
      </c>
      <c r="F52">
        <f>Deaths!F52-Deaths!F51</f>
        <v>71</v>
      </c>
      <c r="G52">
        <f>Deaths!G52-Deaths!G51</f>
        <v>441</v>
      </c>
      <c r="H52" s="6">
        <f>Deaths!H52-Deaths!H51</f>
        <v>744</v>
      </c>
    </row>
    <row r="53" spans="2:8">
      <c r="B53">
        <v>12</v>
      </c>
      <c r="C53">
        <f>Deaths!C53-Deaths!C52</f>
        <v>2</v>
      </c>
      <c r="D53">
        <f>Deaths!D53-Deaths!D52</f>
        <v>0</v>
      </c>
      <c r="E53">
        <f>Deaths!E53-Deaths!E52</f>
        <v>4</v>
      </c>
      <c r="F53">
        <f>Deaths!F53-Deaths!F52</f>
        <v>81</v>
      </c>
      <c r="G53">
        <f>Deaths!G53-Deaths!G52</f>
        <v>417</v>
      </c>
      <c r="H53" s="6">
        <f>Deaths!H53-Deaths!H52</f>
        <v>712</v>
      </c>
    </row>
    <row r="54" spans="2:8">
      <c r="B54">
        <v>13</v>
      </c>
      <c r="C54">
        <f>Deaths!C54-Deaths!C53</f>
        <v>0</v>
      </c>
      <c r="D54">
        <f>Deaths!D54-Deaths!D53</f>
        <v>2</v>
      </c>
      <c r="E54">
        <f>Deaths!E54-Deaths!E53</f>
        <v>5</v>
      </c>
      <c r="F54">
        <f>Deaths!F54-Deaths!F53</f>
        <v>76</v>
      </c>
      <c r="G54">
        <f>Deaths!G54-Deaths!G53</f>
        <v>380</v>
      </c>
      <c r="H54" s="6">
        <f>Deaths!H54-Deaths!H53</f>
        <v>652</v>
      </c>
    </row>
    <row r="55" spans="2:8">
      <c r="B55">
        <v>14</v>
      </c>
      <c r="C55">
        <f>Deaths!C55-Deaths!C54</f>
        <v>1</v>
      </c>
      <c r="D55">
        <f>Deaths!D55-Deaths!D54</f>
        <v>-1</v>
      </c>
      <c r="E55">
        <f>Deaths!E55-Deaths!E54</f>
        <v>8</v>
      </c>
      <c r="F55">
        <f>Deaths!F55-Deaths!F54</f>
        <v>113</v>
      </c>
      <c r="G55">
        <f>Deaths!G55-Deaths!G54</f>
        <v>520</v>
      </c>
      <c r="H55" s="6">
        <f>Deaths!H55-Deaths!H54</f>
        <v>717</v>
      </c>
    </row>
    <row r="56" spans="2:8">
      <c r="B56">
        <v>15</v>
      </c>
      <c r="C56">
        <f>Deaths!C56-Deaths!C55</f>
        <v>0</v>
      </c>
      <c r="D56">
        <f>Deaths!D56-Deaths!D55</f>
        <v>0</v>
      </c>
      <c r="E56">
        <f>Deaths!E56-Deaths!E55</f>
        <v>6</v>
      </c>
      <c r="F56">
        <f>Deaths!F56-Deaths!F55</f>
        <v>119</v>
      </c>
      <c r="G56">
        <f>Deaths!G56-Deaths!G55</f>
        <v>656</v>
      </c>
      <c r="H56" s="6">
        <f>Deaths!H56-Deaths!H55</f>
        <v>817</v>
      </c>
    </row>
    <row r="57" spans="2:8">
      <c r="B57">
        <v>16</v>
      </c>
      <c r="C57">
        <f>Deaths!C57-Deaths!C56</f>
        <v>0</v>
      </c>
      <c r="D57">
        <f>Deaths!D57-Deaths!D56</f>
        <v>0</v>
      </c>
      <c r="E57">
        <f>Deaths!E57-Deaths!E56</f>
        <v>7</v>
      </c>
      <c r="F57">
        <f>Deaths!F57-Deaths!F56</f>
        <v>139</v>
      </c>
      <c r="G57">
        <f>Deaths!G57-Deaths!G56</f>
        <v>675</v>
      </c>
      <c r="H57" s="6">
        <f>Deaths!H57-Deaths!H56</f>
        <v>775</v>
      </c>
    </row>
    <row r="58" spans="2:8">
      <c r="B58">
        <v>17</v>
      </c>
      <c r="C58">
        <f>Deaths!C58-Deaths!C57</f>
        <v>-1</v>
      </c>
      <c r="D58">
        <f>Deaths!D58-Deaths!D57</f>
        <v>0</v>
      </c>
      <c r="E58">
        <f>Deaths!E58-Deaths!E57</f>
        <v>9</v>
      </c>
      <c r="F58">
        <f>Deaths!F58-Deaths!F57</f>
        <v>131</v>
      </c>
      <c r="G58">
        <f>Deaths!G58-Deaths!G57</f>
        <v>754</v>
      </c>
      <c r="H58" s="6">
        <f>Deaths!H58-Deaths!H57</f>
        <v>744</v>
      </c>
    </row>
    <row r="59" spans="2:8">
      <c r="B59">
        <v>18</v>
      </c>
      <c r="C59">
        <f>Deaths!C59-Deaths!C58</f>
        <v>1</v>
      </c>
      <c r="D59">
        <f>Deaths!D59-Deaths!D58</f>
        <v>-1</v>
      </c>
      <c r="E59">
        <f>Deaths!E59-Deaths!E58</f>
        <v>7</v>
      </c>
      <c r="F59">
        <f>Deaths!F59-Deaths!F58</f>
        <v>134</v>
      </c>
      <c r="G59">
        <f>Deaths!G59-Deaths!G58</f>
        <v>690</v>
      </c>
      <c r="H59" s="6">
        <f>Deaths!H59-Deaths!H58</f>
        <v>735</v>
      </c>
    </row>
    <row r="60" spans="2:8">
      <c r="B60">
        <v>19</v>
      </c>
      <c r="C60">
        <f>Deaths!C60-Deaths!C59</f>
        <v>0</v>
      </c>
      <c r="D60">
        <f>Deaths!D60-Deaths!D59</f>
        <v>1</v>
      </c>
      <c r="E60">
        <f>Deaths!E60-Deaths!E59</f>
        <v>8</v>
      </c>
      <c r="F60">
        <f>Deaths!F60-Deaths!F59</f>
        <v>134</v>
      </c>
      <c r="G60">
        <f>Deaths!G60-Deaths!G59</f>
        <v>585</v>
      </c>
      <c r="H60" s="6">
        <f>Deaths!H60-Deaths!H59</f>
        <v>647</v>
      </c>
    </row>
    <row r="61" spans="2:8">
      <c r="B61">
        <v>20</v>
      </c>
      <c r="C61">
        <f>Deaths!C61-Deaths!C60</f>
        <v>1</v>
      </c>
      <c r="D61">
        <f>Deaths!D61-Deaths!D60</f>
        <v>0</v>
      </c>
      <c r="E61">
        <f>Deaths!E61-Deaths!E60</f>
        <v>8</v>
      </c>
      <c r="F61">
        <f>Deaths!F61-Deaths!F60</f>
        <v>142</v>
      </c>
      <c r="G61">
        <f>Deaths!G61-Deaths!G60</f>
        <v>596</v>
      </c>
      <c r="H61" s="6">
        <f>Deaths!H61-Deaths!H60</f>
        <v>527</v>
      </c>
    </row>
    <row r="62" spans="2:8">
      <c r="B62">
        <v>21</v>
      </c>
      <c r="C62">
        <f>Deaths!C62-Deaths!C61</f>
        <v>-1</v>
      </c>
      <c r="D62">
        <f>Deaths!D62-Deaths!D61</f>
        <v>0</v>
      </c>
      <c r="E62">
        <f>Deaths!E62-Deaths!E61</f>
        <v>7</v>
      </c>
      <c r="F62">
        <f>Deaths!F62-Deaths!F61</f>
        <v>107</v>
      </c>
      <c r="G62">
        <f>Deaths!G62-Deaths!G61</f>
        <v>464</v>
      </c>
      <c r="H62" s="6">
        <f>Deaths!H62-Deaths!H61</f>
        <v>476</v>
      </c>
    </row>
    <row r="63" spans="2:8">
      <c r="B63">
        <v>22</v>
      </c>
      <c r="C63">
        <f>Deaths!C63-Deaths!C62</f>
        <v>0</v>
      </c>
      <c r="D63">
        <f>Deaths!D63-Deaths!D62</f>
        <v>0</v>
      </c>
      <c r="E63">
        <f>Deaths!E63-Deaths!E62</f>
        <v>6</v>
      </c>
      <c r="F63">
        <f>Deaths!F63-Deaths!F62</f>
        <v>75</v>
      </c>
      <c r="G63">
        <f>Deaths!G63-Deaths!G62</f>
        <v>354</v>
      </c>
      <c r="H63" s="6">
        <f>Deaths!H63-Deaths!H62</f>
        <v>363</v>
      </c>
    </row>
    <row r="64" spans="2:8">
      <c r="B64">
        <v>23</v>
      </c>
      <c r="C64">
        <f>Deaths!C64-Deaths!C63</f>
        <v>0</v>
      </c>
      <c r="D64">
        <f>Deaths!D64-Deaths!D63</f>
        <v>0</v>
      </c>
      <c r="E64">
        <f>Deaths!E64-Deaths!E63</f>
        <v>3</v>
      </c>
      <c r="F64">
        <f>Deaths!F64-Deaths!F63</f>
        <v>76</v>
      </c>
      <c r="G64">
        <f>Deaths!G64-Deaths!G63</f>
        <v>302</v>
      </c>
      <c r="H64" s="6">
        <f>Deaths!H64-Deaths!H63</f>
        <v>288</v>
      </c>
    </row>
    <row r="65" spans="2:8">
      <c r="B65">
        <v>24</v>
      </c>
      <c r="C65">
        <f>Deaths!C65-Deaths!C64</f>
        <v>3</v>
      </c>
      <c r="D65">
        <f>Deaths!D65-Deaths!D64</f>
        <v>0</v>
      </c>
      <c r="E65">
        <f>Deaths!E65-Deaths!E64</f>
        <v>4</v>
      </c>
      <c r="F65">
        <f>Deaths!F65-Deaths!F64</f>
        <v>60</v>
      </c>
      <c r="G65">
        <f>Deaths!G65-Deaths!G64</f>
        <v>223</v>
      </c>
      <c r="H65" s="6">
        <f>Deaths!H65-Deaths!H64</f>
        <v>264</v>
      </c>
    </row>
    <row r="66" spans="2:8">
      <c r="B66">
        <v>25</v>
      </c>
      <c r="C66">
        <f>Deaths!C66-Deaths!C65</f>
        <v>1</v>
      </c>
      <c r="D66">
        <f>Deaths!D66-Deaths!D65</f>
        <v>0</v>
      </c>
      <c r="E66">
        <f>Deaths!E66-Deaths!E65</f>
        <v>3</v>
      </c>
      <c r="F66">
        <f>Deaths!F66-Deaths!F65</f>
        <v>46</v>
      </c>
      <c r="G66">
        <f>Deaths!G66-Deaths!G65</f>
        <v>170</v>
      </c>
      <c r="H66" s="6">
        <f>Deaths!H66-Deaths!H65</f>
        <v>158</v>
      </c>
    </row>
    <row r="67" spans="2:8">
      <c r="B67">
        <v>26</v>
      </c>
      <c r="C67">
        <f>Deaths!C67-Deaths!C66</f>
        <v>-1</v>
      </c>
      <c r="D67">
        <f>Deaths!D67-Deaths!D66</f>
        <v>0</v>
      </c>
      <c r="E67">
        <f>Deaths!E67-Deaths!E66</f>
        <v>0</v>
      </c>
      <c r="F67">
        <f>Deaths!F67-Deaths!F66</f>
        <v>36</v>
      </c>
      <c r="G67">
        <f>Deaths!G67-Deaths!G66</f>
        <v>128</v>
      </c>
      <c r="H67" s="6">
        <f>Deaths!H67-Deaths!H66</f>
        <v>117</v>
      </c>
    </row>
    <row r="68" spans="2:8">
      <c r="B68">
        <v>27</v>
      </c>
      <c r="C68">
        <f>Deaths!C68-Deaths!C67</f>
        <v>0</v>
      </c>
      <c r="D68">
        <f>Deaths!D68-Deaths!D67</f>
        <v>0</v>
      </c>
      <c r="E68">
        <f>Deaths!E68-Deaths!E67</f>
        <v>1</v>
      </c>
      <c r="F68">
        <f>Deaths!F68-Deaths!F67</f>
        <v>31</v>
      </c>
      <c r="G68">
        <f>Deaths!G68-Deaths!G67</f>
        <v>89</v>
      </c>
      <c r="H68" s="6">
        <f>Deaths!H68-Deaths!H67</f>
        <v>81</v>
      </c>
    </row>
    <row r="69" spans="2:8">
      <c r="B69">
        <v>28</v>
      </c>
      <c r="C69">
        <f>Deaths!C69-Deaths!C68</f>
        <v>0</v>
      </c>
      <c r="D69">
        <f>Deaths!D69-Deaths!D68</f>
        <v>0</v>
      </c>
      <c r="E69">
        <f>Deaths!E69-Deaths!E68</f>
        <v>1</v>
      </c>
      <c r="F69">
        <f>Deaths!F69-Deaths!F68</f>
        <v>19</v>
      </c>
      <c r="G69">
        <f>Deaths!G69-Deaths!G68</f>
        <v>67</v>
      </c>
      <c r="H69" s="6">
        <f>Deaths!H69-Deaths!H68</f>
        <v>47</v>
      </c>
    </row>
    <row r="70" spans="2:8">
      <c r="B70">
        <v>29</v>
      </c>
      <c r="C70">
        <f>Deaths!C70-Deaths!C69</f>
        <v>0</v>
      </c>
      <c r="D70">
        <f>Deaths!D70-Deaths!D69</f>
        <v>0</v>
      </c>
      <c r="E70">
        <f>Deaths!E70-Deaths!E69</f>
        <v>0</v>
      </c>
      <c r="F70">
        <f>Deaths!F70-Deaths!F69</f>
        <v>17</v>
      </c>
      <c r="G70">
        <f>Deaths!G70-Deaths!G69</f>
        <v>61</v>
      </c>
      <c r="H70" s="6">
        <f>Deaths!H70-Deaths!H69</f>
        <v>83</v>
      </c>
    </row>
    <row r="71" spans="2:8">
      <c r="B71">
        <v>30</v>
      </c>
      <c r="C71">
        <f>Deaths!C71-Deaths!C70</f>
        <v>0</v>
      </c>
      <c r="D71">
        <f>Deaths!D71-Deaths!D70</f>
        <v>0</v>
      </c>
      <c r="E71">
        <f>Deaths!E71-Deaths!E70</f>
        <v>2</v>
      </c>
      <c r="F71">
        <f>Deaths!F71-Deaths!F70</f>
        <v>30</v>
      </c>
      <c r="G71">
        <f>Deaths!G71-Deaths!G70</f>
        <v>55</v>
      </c>
      <c r="H71" s="6">
        <f>Deaths!H71-Deaths!H70</f>
        <v>51</v>
      </c>
    </row>
    <row r="72" spans="2:8">
      <c r="B72">
        <v>31</v>
      </c>
      <c r="C72">
        <f>Deaths!C72-Deaths!C71</f>
        <v>0</v>
      </c>
      <c r="D72">
        <f>Deaths!D72-Deaths!D71</f>
        <v>0</v>
      </c>
      <c r="E72">
        <f>Deaths!E72-Deaths!E71</f>
        <v>1</v>
      </c>
      <c r="F72">
        <f>Deaths!F72-Deaths!F71</f>
        <v>9</v>
      </c>
      <c r="G72">
        <f>Deaths!G72-Deaths!G71</f>
        <v>44</v>
      </c>
      <c r="H72" s="6">
        <f>Deaths!H72-Deaths!H71</f>
        <v>66</v>
      </c>
    </row>
    <row r="73" spans="2:8">
      <c r="B73">
        <v>32</v>
      </c>
      <c r="C73">
        <f>Deaths!C73-Deaths!C72</f>
        <v>-1</v>
      </c>
      <c r="D73">
        <f>Deaths!D73-Deaths!D72</f>
        <v>0</v>
      </c>
      <c r="E73">
        <f>Deaths!E73-Deaths!E72</f>
        <v>1</v>
      </c>
      <c r="F73">
        <f>Deaths!F73-Deaths!F72</f>
        <v>9</v>
      </c>
      <c r="G73">
        <f>Deaths!G73-Deaths!G72</f>
        <v>40</v>
      </c>
      <c r="H73" s="6">
        <f>Deaths!H73-Deaths!H72</f>
        <v>37</v>
      </c>
    </row>
    <row r="74" spans="2:8">
      <c r="B74">
        <v>33</v>
      </c>
      <c r="C74">
        <f>Deaths!C74-Deaths!C73</f>
        <v>0</v>
      </c>
      <c r="D74">
        <f>Deaths!D74-Deaths!D73</f>
        <v>0</v>
      </c>
      <c r="E74">
        <f>Deaths!E74-Deaths!E73</f>
        <v>0</v>
      </c>
      <c r="F74">
        <f>Deaths!F74-Deaths!F73</f>
        <v>15</v>
      </c>
      <c r="G74">
        <f>Deaths!G74-Deaths!G73</f>
        <v>48</v>
      </c>
      <c r="H74" s="6">
        <f>Deaths!H74-Deaths!H73</f>
        <v>46</v>
      </c>
    </row>
    <row r="75" spans="2:8">
      <c r="B75">
        <v>34</v>
      </c>
      <c r="C75">
        <f>Deaths!C75-Deaths!C74</f>
        <v>1</v>
      </c>
      <c r="D75">
        <f>Deaths!D75-Deaths!D74</f>
        <v>0</v>
      </c>
      <c r="E75">
        <f>Deaths!E75-Deaths!E74</f>
        <v>4</v>
      </c>
      <c r="F75">
        <f>Deaths!F75-Deaths!F74</f>
        <v>15</v>
      </c>
      <c r="G75">
        <f>Deaths!G75-Deaths!G74</f>
        <v>50</v>
      </c>
      <c r="H75" s="6">
        <f>Deaths!H75-Deaths!H74</f>
        <v>75</v>
      </c>
    </row>
    <row r="76" spans="2:8">
      <c r="B76">
        <v>35</v>
      </c>
      <c r="C76">
        <f>Deaths!C76-Deaths!C75</f>
        <v>1</v>
      </c>
      <c r="D76">
        <f>Deaths!D76-Deaths!D75</f>
        <v>0</v>
      </c>
      <c r="E76">
        <f>Deaths!E76-Deaths!E75</f>
        <v>1</v>
      </c>
      <c r="F76">
        <f>Deaths!F76-Deaths!F75</f>
        <v>29</v>
      </c>
      <c r="G76">
        <f>Deaths!G76-Deaths!G75</f>
        <v>71</v>
      </c>
      <c r="H76" s="6">
        <f>Deaths!H76-Deaths!H75</f>
        <v>105</v>
      </c>
    </row>
    <row r="77" spans="2:8">
      <c r="B77">
        <v>36</v>
      </c>
      <c r="C77">
        <f>Deaths!C77-Deaths!C76</f>
        <v>0</v>
      </c>
      <c r="D77">
        <f>Deaths!D77-Deaths!D76</f>
        <v>1</v>
      </c>
      <c r="E77">
        <f>Deaths!E77-Deaths!E76</f>
        <v>2</v>
      </c>
      <c r="F77">
        <f>Deaths!F77-Deaths!F76</f>
        <v>40</v>
      </c>
      <c r="G77">
        <f>Deaths!G77-Deaths!G76</f>
        <v>89</v>
      </c>
      <c r="H77" s="6">
        <f>Deaths!H77-Deaths!H76</f>
        <v>141</v>
      </c>
    </row>
    <row r="78" spans="2:8">
      <c r="B78">
        <v>37</v>
      </c>
      <c r="C78">
        <f>Deaths!C78-Deaths!C77</f>
        <v>0</v>
      </c>
      <c r="D78">
        <f>Deaths!D78-Deaths!D77</f>
        <v>0</v>
      </c>
      <c r="E78">
        <f>Deaths!E78-Deaths!E77</f>
        <v>5</v>
      </c>
      <c r="F78">
        <f>Deaths!F78-Deaths!F77</f>
        <v>47</v>
      </c>
      <c r="G78">
        <f>Deaths!G78-Deaths!G77</f>
        <v>114</v>
      </c>
      <c r="H78" s="6">
        <f>Deaths!H78-Deaths!H77</f>
        <v>156</v>
      </c>
    </row>
    <row r="79" spans="2:8">
      <c r="B79">
        <v>38</v>
      </c>
      <c r="C79">
        <f>Deaths!C79-Deaths!C78</f>
        <v>0</v>
      </c>
      <c r="D79">
        <f>Deaths!D79-Deaths!D78</f>
        <v>0</v>
      </c>
      <c r="E79">
        <f>Deaths!E79-Deaths!E78</f>
        <v>5</v>
      </c>
      <c r="F79">
        <f>Deaths!F79-Deaths!F78</f>
        <v>60</v>
      </c>
      <c r="G79">
        <f>Deaths!G79-Deaths!G78</f>
        <v>141</v>
      </c>
      <c r="H79" s="6">
        <f>Deaths!H79-Deaths!H78</f>
        <v>239</v>
      </c>
    </row>
    <row r="80" spans="2:8">
      <c r="B80">
        <v>39</v>
      </c>
      <c r="C80">
        <f>Deaths!C80-Deaths!C79</f>
        <v>0</v>
      </c>
      <c r="D80">
        <f>Deaths!D80-Deaths!D79</f>
        <v>0</v>
      </c>
      <c r="E80">
        <f>Deaths!E80-Deaths!E79</f>
        <v>8</v>
      </c>
      <c r="F80">
        <f>Deaths!F80-Deaths!F79</f>
        <v>46</v>
      </c>
      <c r="G80">
        <f>Deaths!G80-Deaths!G79</f>
        <v>149</v>
      </c>
      <c r="H80" s="6">
        <f>Deaths!H80-Deaths!H79</f>
        <v>209</v>
      </c>
    </row>
    <row r="81" spans="1:8">
      <c r="A81" s="2"/>
      <c r="B81">
        <v>40</v>
      </c>
      <c r="C81">
        <f>Deaths!C81-Deaths!C80</f>
        <v>0</v>
      </c>
      <c r="D81">
        <f>Deaths!D81-Deaths!D80</f>
        <v>1</v>
      </c>
      <c r="E81">
        <f>Deaths!E81-Deaths!E80</f>
        <v>3</v>
      </c>
      <c r="F81">
        <f>Deaths!F81-Deaths!F80</f>
        <v>46</v>
      </c>
      <c r="G81">
        <f>Deaths!G81-Deaths!G80</f>
        <v>135</v>
      </c>
      <c r="H81" s="6">
        <f>Deaths!H81-Deaths!H80</f>
        <v>216</v>
      </c>
    </row>
    <row r="82" spans="1:8">
      <c r="B82">
        <v>41</v>
      </c>
      <c r="C82">
        <f>Deaths!C82-Deaths!C81</f>
        <v>0</v>
      </c>
      <c r="D82">
        <f>Deaths!D82-Deaths!D81</f>
        <v>0</v>
      </c>
      <c r="E82">
        <f>Deaths!E82-Deaths!E81</f>
        <v>4</v>
      </c>
      <c r="F82">
        <f>Deaths!F82-Deaths!F81</f>
        <v>49</v>
      </c>
      <c r="G82">
        <f>Deaths!G82-Deaths!G81</f>
        <v>138</v>
      </c>
      <c r="H82" s="6">
        <f>Deaths!H82-Deaths!H81</f>
        <v>232</v>
      </c>
    </row>
    <row r="83" spans="1:8">
      <c r="B83">
        <v>42</v>
      </c>
      <c r="C83">
        <f>Deaths!C83-Deaths!C82</f>
        <v>1</v>
      </c>
      <c r="D83">
        <f>Deaths!D83-Deaths!D82</f>
        <v>0</v>
      </c>
      <c r="E83">
        <f>Deaths!E83-Deaths!E82</f>
        <v>3</v>
      </c>
      <c r="F83">
        <f>Deaths!F83-Deaths!F82</f>
        <v>41</v>
      </c>
      <c r="G83">
        <f>Deaths!G83-Deaths!G82</f>
        <v>138</v>
      </c>
      <c r="H83" s="6">
        <f>Deaths!H83-Deaths!H82</f>
        <v>293</v>
      </c>
    </row>
    <row r="84" spans="1:8">
      <c r="B84">
        <v>43</v>
      </c>
      <c r="C84">
        <f>Deaths!C84-Deaths!C83</f>
        <v>0</v>
      </c>
      <c r="D84">
        <f>Deaths!D84-Deaths!D83</f>
        <v>0</v>
      </c>
      <c r="E84">
        <f>Deaths!E84-Deaths!E83</f>
        <v>8</v>
      </c>
      <c r="F84">
        <f>Deaths!F84-Deaths!F83</f>
        <v>45</v>
      </c>
      <c r="G84">
        <f>Deaths!G84-Deaths!G83</f>
        <v>186</v>
      </c>
      <c r="H84" s="6">
        <f>Deaths!H84-Deaths!H83</f>
        <v>381</v>
      </c>
    </row>
    <row r="85" spans="1:8">
      <c r="B85">
        <v>44</v>
      </c>
      <c r="C85">
        <f>Deaths!C85-Deaths!C84</f>
        <v>0</v>
      </c>
      <c r="D85">
        <f>Deaths!D85-Deaths!D84</f>
        <v>2</v>
      </c>
      <c r="E85">
        <f>Deaths!E85-Deaths!E84</f>
        <v>5</v>
      </c>
      <c r="F85">
        <f>Deaths!F85-Deaths!F84</f>
        <v>61</v>
      </c>
      <c r="G85">
        <f>Deaths!G85-Deaths!G84</f>
        <v>242</v>
      </c>
      <c r="H85" s="6">
        <f>Deaths!H85-Deaths!H84</f>
        <v>483</v>
      </c>
    </row>
    <row r="86" spans="1:8">
      <c r="B86">
        <v>45</v>
      </c>
      <c r="C86">
        <f>Deaths!C86-Deaths!C85</f>
        <v>0</v>
      </c>
      <c r="D86">
        <f>Deaths!D86-Deaths!D85</f>
        <v>1</v>
      </c>
      <c r="E86">
        <f>Deaths!E86-Deaths!E85</f>
        <v>4</v>
      </c>
      <c r="F86">
        <f>Deaths!F86-Deaths!F85</f>
        <v>76</v>
      </c>
      <c r="G86">
        <f>Deaths!G86-Deaths!G85</f>
        <v>298</v>
      </c>
      <c r="H86" s="6">
        <f>Deaths!H86-Deaths!H85</f>
        <v>750</v>
      </c>
    </row>
    <row r="87" spans="1:8">
      <c r="B87">
        <v>46</v>
      </c>
      <c r="C87">
        <f>Deaths!C87-Deaths!C86</f>
        <v>0</v>
      </c>
      <c r="D87">
        <f>Deaths!D87-Deaths!D86</f>
        <v>3</v>
      </c>
      <c r="E87">
        <f>Deaths!E87-Deaths!E86</f>
        <v>6</v>
      </c>
      <c r="F87">
        <f>Deaths!F87-Deaths!F86</f>
        <v>91</v>
      </c>
      <c r="G87">
        <f>Deaths!G87-Deaths!G86</f>
        <v>417</v>
      </c>
      <c r="H87" s="6">
        <f>Deaths!H87-Deaths!H86</f>
        <v>852</v>
      </c>
    </row>
    <row r="88" spans="1:8">
      <c r="B88">
        <v>47</v>
      </c>
      <c r="C88">
        <f>Deaths!C88-Deaths!C87</f>
        <v>0</v>
      </c>
      <c r="D88">
        <f>Deaths!D88-Deaths!D87</f>
        <v>0</v>
      </c>
      <c r="E88">
        <f>Deaths!E88-Deaths!E87</f>
        <v>10</v>
      </c>
      <c r="F88">
        <f>Deaths!F88-Deaths!F87</f>
        <v>118</v>
      </c>
      <c r="G88">
        <f>Deaths!G88-Deaths!G87</f>
        <v>541</v>
      </c>
      <c r="H88" s="6">
        <f>Deaths!H88-Deaths!H87</f>
        <v>1123</v>
      </c>
    </row>
    <row r="89" spans="1:8">
      <c r="B89">
        <v>48</v>
      </c>
      <c r="C89">
        <f>Deaths!C89-Deaths!C88</f>
        <v>0</v>
      </c>
      <c r="D89">
        <f>Deaths!D89-Deaths!D88</f>
        <v>2</v>
      </c>
      <c r="E89">
        <f>Deaths!E89-Deaths!E88</f>
        <v>7</v>
      </c>
      <c r="F89">
        <f>Deaths!F89-Deaths!F88</f>
        <v>149</v>
      </c>
      <c r="G89">
        <f>Deaths!G89-Deaths!G88</f>
        <v>695</v>
      </c>
      <c r="H89" s="6">
        <f>Deaths!H89-Deaths!H88</f>
        <v>1314</v>
      </c>
    </row>
    <row r="90" spans="1:8">
      <c r="B90">
        <v>49</v>
      </c>
      <c r="C90">
        <f>Deaths!C90-Deaths!C89</f>
        <v>3</v>
      </c>
      <c r="D90">
        <f>Deaths!D90-Deaths!D89</f>
        <v>-1</v>
      </c>
      <c r="E90">
        <f>Deaths!E90-Deaths!E89</f>
        <v>10</v>
      </c>
      <c r="F90">
        <f>Deaths!F90-Deaths!F89</f>
        <v>173</v>
      </c>
      <c r="G90">
        <f>Deaths!G90-Deaths!G89</f>
        <v>811</v>
      </c>
      <c r="H90" s="6">
        <f>Deaths!H90-Deaths!H89</f>
        <v>1564</v>
      </c>
    </row>
    <row r="91" spans="1:8">
      <c r="B91">
        <v>50</v>
      </c>
      <c r="C91">
        <f>Deaths!C91-Deaths!C90</f>
        <v>0</v>
      </c>
      <c r="D91">
        <f>Deaths!D91-Deaths!D90</f>
        <v>-1</v>
      </c>
      <c r="E91">
        <f>Deaths!E91-Deaths!E90</f>
        <v>10</v>
      </c>
      <c r="F91">
        <f>Deaths!F91-Deaths!F90</f>
        <v>217</v>
      </c>
      <c r="G91">
        <f>Deaths!G91-Deaths!G90</f>
        <v>894</v>
      </c>
      <c r="H91" s="6">
        <f>Deaths!H91-Deaths!H90</f>
        <v>1427</v>
      </c>
    </row>
    <row r="92" spans="1:8">
      <c r="B92">
        <v>51</v>
      </c>
      <c r="C92">
        <f>Deaths!C92-Deaths!C91</f>
        <v>-1</v>
      </c>
      <c r="D92">
        <f>Deaths!D92-Deaths!D91</f>
        <v>3</v>
      </c>
      <c r="E92">
        <f>Deaths!E92-Deaths!E91</f>
        <v>7</v>
      </c>
      <c r="F92">
        <f>Deaths!F92-Deaths!F91</f>
        <v>169</v>
      </c>
      <c r="G92">
        <f>Deaths!G92-Deaths!G91</f>
        <v>783</v>
      </c>
      <c r="H92" s="6">
        <f>Deaths!H92-Deaths!H91</f>
        <v>1262</v>
      </c>
    </row>
    <row r="93" spans="1:8">
      <c r="B93">
        <v>52</v>
      </c>
      <c r="C93">
        <f>Deaths!C93-Deaths!C92</f>
        <v>1</v>
      </c>
      <c r="D93">
        <f>Deaths!D93-Deaths!D92</f>
        <v>-1</v>
      </c>
      <c r="E93">
        <f>Deaths!E93-Deaths!E92</f>
        <v>7</v>
      </c>
      <c r="F93">
        <f>Deaths!F93-Deaths!F92</f>
        <v>144</v>
      </c>
      <c r="G93">
        <f>Deaths!G93-Deaths!G92</f>
        <v>706</v>
      </c>
      <c r="H93" s="6">
        <f>Deaths!H93-Deaths!H92</f>
        <v>976</v>
      </c>
    </row>
    <row r="94" spans="1:8">
      <c r="A94">
        <v>2022</v>
      </c>
      <c r="B94">
        <v>1</v>
      </c>
      <c r="C94">
        <f>Deaths!C94-Deaths!C93</f>
        <v>-1</v>
      </c>
      <c r="D94">
        <f>Deaths!D94-Deaths!D93</f>
        <v>0</v>
      </c>
      <c r="E94">
        <f>Deaths!E94-Deaths!E93</f>
        <v>9</v>
      </c>
      <c r="F94">
        <f>Deaths!F94-Deaths!F93</f>
        <v>158</v>
      </c>
      <c r="G94">
        <f>Deaths!G94-Deaths!G93</f>
        <v>610</v>
      </c>
      <c r="H94" s="6">
        <f>Deaths!H94-Deaths!H93</f>
        <v>1015</v>
      </c>
    </row>
    <row r="95" spans="1:8">
      <c r="B95">
        <v>2</v>
      </c>
      <c r="C95">
        <f>Deaths!C95-Deaths!C94</f>
        <v>3</v>
      </c>
      <c r="D95">
        <f>Deaths!D95-Deaths!D94</f>
        <v>2</v>
      </c>
      <c r="E95">
        <f>Deaths!E95-Deaths!E94</f>
        <v>11</v>
      </c>
      <c r="F95">
        <f>Deaths!F95-Deaths!F94</f>
        <v>131</v>
      </c>
      <c r="G95">
        <f>Deaths!G95-Deaths!G94</f>
        <v>614</v>
      </c>
      <c r="H95" s="6">
        <f>Deaths!H95-Deaths!H94</f>
        <v>911</v>
      </c>
    </row>
    <row r="96" spans="1:8">
      <c r="B96">
        <v>3</v>
      </c>
      <c r="C96">
        <f>Deaths!C96-Deaths!C95</f>
        <v>1</v>
      </c>
      <c r="D96">
        <f>Deaths!D96-Deaths!D95</f>
        <v>0</v>
      </c>
      <c r="E96">
        <f>Deaths!E96-Deaths!E95</f>
        <v>8</v>
      </c>
      <c r="F96">
        <f>Deaths!F96-Deaths!F95</f>
        <v>108</v>
      </c>
      <c r="G96">
        <f>Deaths!G96-Deaths!G95</f>
        <v>414</v>
      </c>
      <c r="H96" s="6">
        <f>Deaths!H96-Deaths!H95</f>
        <v>561</v>
      </c>
    </row>
    <row r="97" spans="2:8">
      <c r="B97">
        <v>4</v>
      </c>
      <c r="C97">
        <f>Deaths!C97-Deaths!C96</f>
        <v>0</v>
      </c>
      <c r="D97">
        <f>Deaths!D97-Deaths!D96</f>
        <v>2</v>
      </c>
      <c r="E97">
        <f>Deaths!E97-Deaths!E96</f>
        <v>1</v>
      </c>
      <c r="F97">
        <f>Deaths!F97-Deaths!F96</f>
        <v>92</v>
      </c>
      <c r="G97">
        <f>Deaths!G97-Deaths!G96</f>
        <v>339</v>
      </c>
      <c r="H97" s="6">
        <f>Deaths!H97-Deaths!H96</f>
        <v>567</v>
      </c>
    </row>
    <row r="98" spans="2:8">
      <c r="B98">
        <v>5</v>
      </c>
      <c r="C98">
        <f>Deaths!C98-Deaths!C97</f>
        <v>3</v>
      </c>
      <c r="D98">
        <f>Deaths!D98-Deaths!D97</f>
        <v>3</v>
      </c>
      <c r="E98">
        <f>Deaths!E98-Deaths!E97</f>
        <v>7</v>
      </c>
      <c r="F98">
        <f>Deaths!F98-Deaths!F97</f>
        <v>87</v>
      </c>
      <c r="G98">
        <f>Deaths!G98-Deaths!G97</f>
        <v>323</v>
      </c>
      <c r="H98" s="6">
        <f>Deaths!H98-Deaths!H97</f>
        <v>587</v>
      </c>
    </row>
    <row r="99" spans="2:8">
      <c r="B99">
        <v>6</v>
      </c>
      <c r="C99">
        <f>Deaths!C99-Deaths!C98</f>
        <v>1</v>
      </c>
      <c r="D99">
        <f>Deaths!D99-Deaths!D98</f>
        <v>0</v>
      </c>
      <c r="E99">
        <f>Deaths!E99-Deaths!E98</f>
        <v>8</v>
      </c>
      <c r="F99">
        <f>Deaths!F99-Deaths!F98</f>
        <v>80</v>
      </c>
      <c r="G99">
        <f>Deaths!G99-Deaths!G98</f>
        <v>367</v>
      </c>
      <c r="H99" s="6">
        <f>Deaths!H99-Deaths!H98</f>
        <v>745</v>
      </c>
    </row>
    <row r="100" spans="2:8">
      <c r="B100">
        <v>7</v>
      </c>
      <c r="C100">
        <f>Deaths!C100-Deaths!C99</f>
        <v>-1</v>
      </c>
      <c r="D100">
        <f>Deaths!D100-Deaths!D99</f>
        <v>-1</v>
      </c>
      <c r="E100">
        <f>Deaths!E100-Deaths!E99</f>
        <v>3</v>
      </c>
      <c r="F100">
        <f>Deaths!F100-Deaths!F99</f>
        <v>74</v>
      </c>
      <c r="G100">
        <f>Deaths!G100-Deaths!G99</f>
        <v>380</v>
      </c>
      <c r="H100" s="6">
        <f>Deaths!H100-Deaths!H99</f>
        <v>870</v>
      </c>
    </row>
    <row r="101" spans="2:8">
      <c r="B101">
        <v>8</v>
      </c>
      <c r="C101">
        <f>Deaths!C101-Deaths!C100</f>
        <v>4</v>
      </c>
      <c r="D101">
        <f>Deaths!D101-Deaths!D100</f>
        <v>4</v>
      </c>
      <c r="E101">
        <f>Deaths!E101-Deaths!E100</f>
        <v>0</v>
      </c>
      <c r="F101">
        <f>Deaths!F101-Deaths!F100</f>
        <v>67</v>
      </c>
      <c r="G101">
        <f>Deaths!G101-Deaths!G100</f>
        <v>406</v>
      </c>
      <c r="H101" s="6">
        <f>Deaths!H101-Deaths!H100</f>
        <v>937</v>
      </c>
    </row>
    <row r="102" spans="2:8">
      <c r="B102">
        <v>9</v>
      </c>
      <c r="C102">
        <f>Deaths!C102-Deaths!C101</f>
        <v>0</v>
      </c>
      <c r="D102">
        <f>Deaths!D102-Deaths!D101</f>
        <v>-1</v>
      </c>
      <c r="E102">
        <f>Deaths!E102-Deaths!E101</f>
        <v>6</v>
      </c>
      <c r="F102">
        <f>Deaths!F102-Deaths!F101</f>
        <v>70</v>
      </c>
      <c r="G102">
        <f>Deaths!G102-Deaths!G101</f>
        <v>399</v>
      </c>
      <c r="H102" s="6">
        <f>Deaths!H102-Deaths!H101</f>
        <v>956</v>
      </c>
    </row>
    <row r="103" spans="2:8">
      <c r="B103">
        <v>10</v>
      </c>
      <c r="C103">
        <f>Deaths!C103-Deaths!C102</f>
        <v>1</v>
      </c>
      <c r="D103">
        <f>Deaths!D103-Deaths!D102</f>
        <v>-1</v>
      </c>
      <c r="E103">
        <f>Deaths!E103-Deaths!E102</f>
        <v>5</v>
      </c>
      <c r="F103">
        <f>Deaths!F103-Deaths!F102</f>
        <v>74</v>
      </c>
      <c r="G103">
        <f>Deaths!G103-Deaths!G102</f>
        <v>388</v>
      </c>
      <c r="H103" s="6">
        <f>Deaths!H103-Deaths!H102</f>
        <v>1003</v>
      </c>
    </row>
    <row r="104" spans="2:8">
      <c r="B104">
        <v>11</v>
      </c>
      <c r="C104">
        <f>Deaths!C104-Deaths!C103</f>
        <v>-1</v>
      </c>
      <c r="D104">
        <f>Deaths!D104-Deaths!D103</f>
        <v>0</v>
      </c>
      <c r="E104">
        <f>Deaths!E104-Deaths!E103</f>
        <v>6</v>
      </c>
      <c r="F104">
        <f>Deaths!F104-Deaths!F103</f>
        <v>40</v>
      </c>
      <c r="G104">
        <f>Deaths!G104-Deaths!G103</f>
        <v>385</v>
      </c>
      <c r="H104" s="6">
        <f>Deaths!H104-Deaths!H103</f>
        <v>916</v>
      </c>
    </row>
    <row r="105" spans="2:8">
      <c r="B105">
        <v>12</v>
      </c>
      <c r="C105">
        <f>Deaths!C105-Deaths!C104</f>
        <v>-1</v>
      </c>
      <c r="D105">
        <f>Deaths!D105-Deaths!D104</f>
        <v>0</v>
      </c>
      <c r="E105">
        <f>Deaths!E105-Deaths!E104</f>
        <v>4</v>
      </c>
      <c r="F105">
        <f>Deaths!F105-Deaths!F104</f>
        <v>55</v>
      </c>
      <c r="G105">
        <f>Deaths!G105-Deaths!G104</f>
        <v>411</v>
      </c>
      <c r="H105" s="6">
        <f>Deaths!H105-Deaths!H104</f>
        <v>1052</v>
      </c>
    </row>
    <row r="106" spans="2:8">
      <c r="B106">
        <v>13</v>
      </c>
      <c r="C106">
        <f>Deaths!C106-Deaths!C105</f>
        <v>1</v>
      </c>
      <c r="D106">
        <f>Deaths!D106-Deaths!D105</f>
        <v>2</v>
      </c>
      <c r="E106">
        <f>Deaths!E106-Deaths!E105</f>
        <v>3</v>
      </c>
      <c r="F106">
        <f>Deaths!F106-Deaths!F105</f>
        <v>73</v>
      </c>
      <c r="G106">
        <f>Deaths!G106-Deaths!G105</f>
        <v>443</v>
      </c>
      <c r="H106" s="6">
        <f>Deaths!H106-Deaths!H105</f>
        <v>1076</v>
      </c>
    </row>
    <row r="107" spans="2:8">
      <c r="B107">
        <v>14</v>
      </c>
      <c r="C107">
        <f>Deaths!C107-Deaths!C106</f>
        <v>0</v>
      </c>
      <c r="D107">
        <f>Deaths!D107-Deaths!D106</f>
        <v>1</v>
      </c>
      <c r="E107">
        <f>Deaths!E107-Deaths!E106</f>
        <v>6</v>
      </c>
      <c r="F107">
        <f>Deaths!F107-Deaths!F106</f>
        <v>66</v>
      </c>
      <c r="G107">
        <f>Deaths!G107-Deaths!G106</f>
        <v>495</v>
      </c>
      <c r="H107" s="6">
        <f>Deaths!H107-Deaths!H106</f>
        <v>1123</v>
      </c>
    </row>
    <row r="108" spans="2:8">
      <c r="B108">
        <v>15</v>
      </c>
      <c r="C108">
        <f>Deaths!C108-Deaths!C107</f>
        <v>2</v>
      </c>
      <c r="D108">
        <f>Deaths!D108-Deaths!D107</f>
        <v>1</v>
      </c>
      <c r="E108">
        <f>Deaths!E108-Deaths!E107</f>
        <v>5</v>
      </c>
      <c r="F108">
        <f>Deaths!F108-Deaths!F107</f>
        <v>55</v>
      </c>
      <c r="G108">
        <f>Deaths!G108-Deaths!G107</f>
        <v>333</v>
      </c>
      <c r="H108" s="6">
        <f>Deaths!H108-Deaths!H107</f>
        <v>852</v>
      </c>
    </row>
    <row r="109" spans="2:8">
      <c r="B109">
        <v>16</v>
      </c>
      <c r="C109">
        <f>Deaths!C109-Deaths!C108</f>
        <v>-1</v>
      </c>
      <c r="D109">
        <f>Deaths!D109-Deaths!D108</f>
        <v>-1</v>
      </c>
      <c r="E109">
        <f>Deaths!E109-Deaths!E108</f>
        <v>0</v>
      </c>
      <c r="F109">
        <f>Deaths!F109-Deaths!F108</f>
        <v>62</v>
      </c>
      <c r="G109">
        <f>Deaths!G109-Deaths!G108</f>
        <v>341</v>
      </c>
      <c r="H109" s="6">
        <f>Deaths!H109-Deaths!H108</f>
        <v>826</v>
      </c>
    </row>
    <row r="110" spans="2:8">
      <c r="B110">
        <v>17</v>
      </c>
      <c r="C110">
        <f>Deaths!C110-Deaths!C109</f>
        <v>1</v>
      </c>
      <c r="D110">
        <f>Deaths!D110-Deaths!D109</f>
        <v>1</v>
      </c>
      <c r="E110">
        <f>Deaths!E110-Deaths!E109</f>
        <v>2</v>
      </c>
      <c r="F110">
        <f>Deaths!F110-Deaths!F109</f>
        <v>63</v>
      </c>
      <c r="G110">
        <f>Deaths!G110-Deaths!G109</f>
        <v>337</v>
      </c>
      <c r="H110" s="6">
        <f>Deaths!H110-Deaths!H109</f>
        <v>893</v>
      </c>
    </row>
    <row r="111" spans="2:8">
      <c r="B111">
        <v>18</v>
      </c>
      <c r="C111">
        <f>Deaths!C111-Deaths!C110</f>
        <v>-1</v>
      </c>
      <c r="D111">
        <f>Deaths!D111-Deaths!D110</f>
        <v>0</v>
      </c>
      <c r="E111">
        <f>Deaths!E111-Deaths!E110</f>
        <v>3</v>
      </c>
      <c r="F111">
        <f>Deaths!F111-Deaths!F110</f>
        <v>47</v>
      </c>
      <c r="G111">
        <f>Deaths!G111-Deaths!G110</f>
        <v>286</v>
      </c>
      <c r="H111" s="6">
        <f>Deaths!H111-Deaths!H110</f>
        <v>737</v>
      </c>
    </row>
    <row r="112" spans="2:8">
      <c r="B112">
        <v>19</v>
      </c>
      <c r="C112">
        <f>Deaths!C112-Deaths!C111</f>
        <v>3</v>
      </c>
      <c r="D112">
        <f>Deaths!D112-Deaths!D111</f>
        <v>0</v>
      </c>
      <c r="E112">
        <f>Deaths!E112-Deaths!E111</f>
        <v>5</v>
      </c>
      <c r="F112">
        <f>Deaths!F112-Deaths!F111</f>
        <v>51</v>
      </c>
      <c r="G112">
        <f>Deaths!G112-Deaths!G111</f>
        <v>264</v>
      </c>
      <c r="H112" s="6">
        <f>Deaths!H112-Deaths!H111</f>
        <v>647</v>
      </c>
    </row>
    <row r="113" spans="1:8">
      <c r="B113">
        <v>20</v>
      </c>
      <c r="C113">
        <f>Deaths!C113-Deaths!C112</f>
        <v>-1</v>
      </c>
      <c r="D113">
        <f>Deaths!D113-Deaths!D112</f>
        <v>1</v>
      </c>
      <c r="E113">
        <f>Deaths!E113-Deaths!E112</f>
        <v>1</v>
      </c>
      <c r="F113">
        <f>Deaths!F113-Deaths!F112</f>
        <v>44</v>
      </c>
      <c r="G113">
        <f>Deaths!G113-Deaths!G112</f>
        <v>224</v>
      </c>
      <c r="H113" s="6">
        <f>Deaths!H113-Deaths!H112</f>
        <v>563</v>
      </c>
    </row>
    <row r="114" spans="1:8">
      <c r="B114">
        <v>21</v>
      </c>
      <c r="C114">
        <f>Deaths!C114-Deaths!C113</f>
        <v>0</v>
      </c>
      <c r="D114">
        <f>Deaths!D114-Deaths!D113</f>
        <v>0</v>
      </c>
      <c r="E114">
        <f>Deaths!E114-Deaths!E113</f>
        <v>2</v>
      </c>
      <c r="F114">
        <f>Deaths!F114-Deaths!F113</f>
        <v>20</v>
      </c>
      <c r="G114">
        <f>Deaths!G114-Deaths!G113</f>
        <v>169</v>
      </c>
      <c r="H114" s="6">
        <f>Deaths!H114-Deaths!H113</f>
        <v>339</v>
      </c>
    </row>
    <row r="115" spans="1:8">
      <c r="B115">
        <v>22</v>
      </c>
      <c r="C115">
        <f>Deaths!C115-Deaths!C114</f>
        <v>0</v>
      </c>
      <c r="D115">
        <f>Deaths!D115-Deaths!D114</f>
        <v>0</v>
      </c>
      <c r="E115">
        <f>Deaths!E115-Deaths!E114</f>
        <v>2</v>
      </c>
      <c r="F115">
        <f>Deaths!F115-Deaths!F114</f>
        <v>24</v>
      </c>
      <c r="G115">
        <f>Deaths!G115-Deaths!G114</f>
        <v>165</v>
      </c>
      <c r="H115" s="6">
        <f>Deaths!H115-Deaths!H114</f>
        <v>339</v>
      </c>
    </row>
    <row r="116" spans="1:8">
      <c r="B116">
        <v>23</v>
      </c>
      <c r="C116">
        <f>Deaths!C116-Deaths!C115</f>
        <v>3</v>
      </c>
      <c r="D116">
        <f>Deaths!D116-Deaths!D115</f>
        <v>2</v>
      </c>
      <c r="E116">
        <f>Deaths!E116-Deaths!E115</f>
        <v>1</v>
      </c>
      <c r="F116">
        <f>Deaths!F116-Deaths!F115</f>
        <v>19</v>
      </c>
      <c r="G116">
        <f>Deaths!G116-Deaths!G115</f>
        <v>134</v>
      </c>
      <c r="H116" s="6">
        <f>Deaths!H116-Deaths!H115</f>
        <v>261</v>
      </c>
    </row>
    <row r="117" spans="1:8">
      <c r="B117">
        <v>24</v>
      </c>
      <c r="C117">
        <f>Deaths!C117-Deaths!C116</f>
        <v>1</v>
      </c>
      <c r="D117">
        <f>Deaths!D117-Deaths!D116</f>
        <v>-1</v>
      </c>
      <c r="E117">
        <f>Deaths!E117-Deaths!E116</f>
        <v>3</v>
      </c>
      <c r="F117">
        <f>Deaths!F117-Deaths!F116</f>
        <v>19</v>
      </c>
      <c r="G117">
        <f>Deaths!G117-Deaths!G116</f>
        <v>123</v>
      </c>
      <c r="H117" s="6">
        <f>Deaths!H117-Deaths!H116</f>
        <v>225</v>
      </c>
    </row>
    <row r="118" spans="1:8">
      <c r="B118">
        <v>25</v>
      </c>
      <c r="C118">
        <f>Deaths!C118-Deaths!C117</f>
        <v>1</v>
      </c>
      <c r="D118">
        <f>Deaths!D118-Deaths!D117</f>
        <v>0</v>
      </c>
      <c r="E118">
        <f>Deaths!E118-Deaths!E117</f>
        <v>3</v>
      </c>
      <c r="F118">
        <f>Deaths!F118-Deaths!F117</f>
        <v>29</v>
      </c>
      <c r="G118">
        <f>Deaths!G118-Deaths!G117</f>
        <v>180</v>
      </c>
      <c r="H118" s="6">
        <f>Deaths!H118-Deaths!H117</f>
        <v>345</v>
      </c>
    </row>
    <row r="119" spans="1:8">
      <c r="B119">
        <v>26</v>
      </c>
      <c r="C119">
        <f>Deaths!C119-Deaths!C118</f>
        <v>1</v>
      </c>
      <c r="D119">
        <f>Deaths!D119-Deaths!D118</f>
        <v>1</v>
      </c>
      <c r="E119">
        <f>Deaths!E119-Deaths!E118</f>
        <v>3</v>
      </c>
      <c r="F119">
        <f>Deaths!F119-Deaths!F118</f>
        <v>17</v>
      </c>
      <c r="G119">
        <f>Deaths!G119-Deaths!G118</f>
        <v>179</v>
      </c>
      <c r="H119" s="6">
        <f>Deaths!H119-Deaths!H118</f>
        <v>357</v>
      </c>
    </row>
    <row r="120" spans="1:8">
      <c r="B120" s="25">
        <v>27</v>
      </c>
      <c r="C120" s="25">
        <f>Deaths!C120-Deaths!C119</f>
        <v>-2</v>
      </c>
      <c r="D120" s="25">
        <f>Deaths!D120-Deaths!D119</f>
        <v>-1</v>
      </c>
      <c r="E120" s="25">
        <f>Deaths!E120-Deaths!E119</f>
        <v>-1</v>
      </c>
      <c r="F120" s="25">
        <f>Deaths!F120-Deaths!F119</f>
        <v>26</v>
      </c>
      <c r="G120" s="25">
        <f>Deaths!G120-Deaths!G119</f>
        <v>170</v>
      </c>
      <c r="H120" s="25">
        <f>Deaths!H120-Deaths!H119</f>
        <v>377</v>
      </c>
    </row>
    <row r="121" spans="1:8">
      <c r="B121" s="25">
        <v>28</v>
      </c>
      <c r="C121" s="25">
        <f>Deaths!C121-Deaths!C120</f>
        <v>2</v>
      </c>
      <c r="D121" s="25">
        <f>Deaths!D121-Deaths!D120</f>
        <v>0</v>
      </c>
      <c r="E121" s="25">
        <f>Deaths!E121-Deaths!E120</f>
        <v>5</v>
      </c>
      <c r="F121" s="25">
        <f>Deaths!F121-Deaths!F120</f>
        <v>29</v>
      </c>
      <c r="G121" s="25">
        <f>Deaths!G121-Deaths!G120</f>
        <v>187</v>
      </c>
      <c r="H121" s="25">
        <f>Deaths!H121-Deaths!H120</f>
        <v>448</v>
      </c>
    </row>
    <row r="122" spans="1:8">
      <c r="A122" s="6"/>
      <c r="B122" s="25">
        <v>29</v>
      </c>
      <c r="C122" s="25">
        <f>Deaths!C122-Deaths!C121</f>
        <v>0</v>
      </c>
      <c r="D122" s="25">
        <f>Deaths!D122-Deaths!D121</f>
        <v>1</v>
      </c>
      <c r="E122" s="25">
        <f>Deaths!E122-Deaths!E121</f>
        <v>1</v>
      </c>
      <c r="F122" s="25">
        <f>Deaths!F122-Deaths!F121</f>
        <v>22</v>
      </c>
      <c r="G122" s="25">
        <f>Deaths!G122-Deaths!G121</f>
        <v>184</v>
      </c>
      <c r="H122" s="25">
        <f>Deaths!H122-Deaths!H121</f>
        <v>436</v>
      </c>
    </row>
    <row r="123" spans="1:8">
      <c r="B123" s="25">
        <v>30</v>
      </c>
      <c r="C123" s="25">
        <f>Deaths!C123-Deaths!C122</f>
        <v>0</v>
      </c>
      <c r="D123" s="25">
        <f>Deaths!D123-Deaths!D122</f>
        <v>1</v>
      </c>
      <c r="E123" s="25">
        <f>Deaths!E123-Deaths!E122</f>
        <v>5</v>
      </c>
      <c r="F123" s="25">
        <f>Deaths!F123-Deaths!F122</f>
        <v>24</v>
      </c>
      <c r="G123" s="25">
        <f>Deaths!G123-Deaths!G122</f>
        <v>217</v>
      </c>
      <c r="H123" s="25">
        <f>Deaths!H123-Deaths!H122</f>
        <v>548</v>
      </c>
    </row>
    <row r="124" spans="1:8">
      <c r="A124" s="6"/>
      <c r="B124" s="25">
        <v>31</v>
      </c>
      <c r="C124" s="25">
        <f>Deaths!C124-Deaths!C123</f>
        <v>1</v>
      </c>
      <c r="D124" s="25">
        <f>Deaths!D124-Deaths!D123</f>
        <v>0</v>
      </c>
      <c r="E124" s="25">
        <f>Deaths!E124-Deaths!E123</f>
        <v>2</v>
      </c>
      <c r="F124" s="25">
        <f>Deaths!F124-Deaths!F123</f>
        <v>28</v>
      </c>
      <c r="G124" s="25">
        <f>Deaths!G124-Deaths!G123</f>
        <v>242</v>
      </c>
      <c r="H124" s="25">
        <f>Deaths!H124-Deaths!H123</f>
        <v>613</v>
      </c>
    </row>
    <row r="125" spans="1:8" s="6" customFormat="1">
      <c r="A125"/>
      <c r="B125" s="25">
        <v>32</v>
      </c>
      <c r="C125" s="25">
        <f>Deaths!C125-Deaths!C124</f>
        <v>0</v>
      </c>
      <c r="D125" s="25">
        <f>Deaths!D125-Deaths!D124</f>
        <v>0</v>
      </c>
      <c r="E125" s="25">
        <f>Deaths!E125-Deaths!E124</f>
        <v>4</v>
      </c>
      <c r="F125" s="25">
        <f>Deaths!F125-Deaths!F124</f>
        <v>18</v>
      </c>
      <c r="G125" s="25">
        <f>Deaths!G125-Deaths!G124</f>
        <v>231</v>
      </c>
      <c r="H125" s="25">
        <f>Deaths!H125-Deaths!H124</f>
        <v>587</v>
      </c>
    </row>
    <row r="126" spans="1:8">
      <c r="B126" s="25">
        <v>33</v>
      </c>
      <c r="C126" s="25">
        <f>Deaths!C126-Deaths!C125</f>
        <v>0</v>
      </c>
      <c r="D126" s="25">
        <f>Deaths!D126-Deaths!D125</f>
        <v>1</v>
      </c>
      <c r="E126" s="25">
        <f>Deaths!E126-Deaths!E125</f>
        <v>-2</v>
      </c>
      <c r="F126" s="25">
        <f>Deaths!F126-Deaths!F125</f>
        <v>21</v>
      </c>
      <c r="G126" s="25">
        <f>Deaths!G126-Deaths!G125</f>
        <v>226</v>
      </c>
      <c r="H126" s="25">
        <f>Deaths!H126-Deaths!H125</f>
        <v>560</v>
      </c>
    </row>
    <row r="127" spans="1:8">
      <c r="B127" s="25">
        <v>34</v>
      </c>
      <c r="C127" s="25">
        <f>Deaths!C127-Deaths!C126</f>
        <v>1</v>
      </c>
      <c r="D127" s="25">
        <f>Deaths!D127-Deaths!D126</f>
        <v>-1</v>
      </c>
      <c r="E127" s="25">
        <f>Deaths!E127-Deaths!E126</f>
        <v>1</v>
      </c>
      <c r="F127" s="25">
        <f>Deaths!F127-Deaths!F126</f>
        <v>22</v>
      </c>
      <c r="G127" s="25">
        <f>Deaths!G127-Deaths!G126</f>
        <v>165</v>
      </c>
      <c r="H127" s="25">
        <f>Deaths!H127-Deaths!H126</f>
        <v>412</v>
      </c>
    </row>
    <row r="128" spans="1:8">
      <c r="B128" s="25">
        <v>35</v>
      </c>
      <c r="C128" s="25">
        <f>Deaths!C128-Deaths!C127</f>
        <v>0</v>
      </c>
      <c r="D128" s="25">
        <f>Deaths!D128-Deaths!D127</f>
        <v>0</v>
      </c>
      <c r="E128" s="25">
        <f>Deaths!E128-Deaths!E127</f>
        <v>3</v>
      </c>
      <c r="F128" s="25">
        <f>Deaths!F128-Deaths!F127</f>
        <v>29</v>
      </c>
      <c r="G128" s="25">
        <f>Deaths!G128-Deaths!G127</f>
        <v>180</v>
      </c>
      <c r="H128" s="25">
        <f>Deaths!H128-Deaths!H127</f>
        <v>446</v>
      </c>
    </row>
    <row r="129" spans="2:8">
      <c r="B129" s="25">
        <v>36</v>
      </c>
      <c r="C129" s="25">
        <f>Deaths!C129-Deaths!C128</f>
        <v>0</v>
      </c>
      <c r="D129" s="25">
        <f>Deaths!D129-Deaths!D128</f>
        <v>2</v>
      </c>
      <c r="E129" s="25">
        <f>Deaths!E129-Deaths!E128</f>
        <v>2</v>
      </c>
      <c r="F129" s="25">
        <f>Deaths!F129-Deaths!F128</f>
        <v>18</v>
      </c>
      <c r="G129" s="25">
        <f>Deaths!G129-Deaths!G128</f>
        <v>158</v>
      </c>
      <c r="H129" s="25">
        <f>Deaths!H129-Deaths!H128</f>
        <v>357</v>
      </c>
    </row>
    <row r="130" spans="2:8">
      <c r="B130" s="25">
        <v>37</v>
      </c>
      <c r="C130" s="25">
        <f>Deaths!C130-Deaths!C129</f>
        <v>1</v>
      </c>
      <c r="D130" s="25">
        <f>Deaths!D130-Deaths!D129</f>
        <v>-1</v>
      </c>
      <c r="E130" s="25">
        <f>Deaths!E130-Deaths!E129</f>
        <v>3</v>
      </c>
      <c r="F130" s="25">
        <f>Deaths!F130-Deaths!F129</f>
        <v>29</v>
      </c>
      <c r="G130" s="25">
        <f>Deaths!G130-Deaths!G129</f>
        <v>188</v>
      </c>
      <c r="H130" s="25">
        <f>Deaths!H130-Deaths!H129</f>
        <v>415</v>
      </c>
    </row>
    <row r="131" spans="2:8">
      <c r="B131" s="25">
        <v>38</v>
      </c>
      <c r="C131" s="25">
        <f>Deaths!C131-Deaths!C130</f>
        <v>0</v>
      </c>
      <c r="D131" s="25">
        <f>Deaths!D131-Deaths!D130</f>
        <v>-1</v>
      </c>
      <c r="E131" s="25">
        <f>Deaths!E131-Deaths!E130</f>
        <v>4</v>
      </c>
      <c r="F131" s="25">
        <f>Deaths!F131-Deaths!F130</f>
        <v>25</v>
      </c>
      <c r="G131" s="25">
        <f>Deaths!G131-Deaths!G130</f>
        <v>143</v>
      </c>
      <c r="H131" s="25">
        <f>Deaths!H131-Deaths!H130</f>
        <v>354</v>
      </c>
    </row>
    <row r="132" spans="2:8">
      <c r="B132" s="25">
        <v>39</v>
      </c>
      <c r="C132" s="25">
        <f>Deaths!C132-Deaths!C131</f>
        <v>0</v>
      </c>
      <c r="D132" s="25">
        <f>Deaths!D132-Deaths!D131</f>
        <v>0</v>
      </c>
      <c r="E132" s="25">
        <f>Deaths!E132-Deaths!E131</f>
        <v>-2</v>
      </c>
      <c r="F132" s="25">
        <f>Deaths!F132-Deaths!F131</f>
        <v>17</v>
      </c>
      <c r="G132" s="25">
        <f>Deaths!G132-Deaths!G131</f>
        <v>167</v>
      </c>
      <c r="H132" s="25">
        <f>Deaths!H132-Deaths!H131</f>
        <v>424</v>
      </c>
    </row>
    <row r="133" spans="2:8">
      <c r="B133" s="25">
        <v>40</v>
      </c>
      <c r="C133" s="25">
        <f>Deaths!C133-Deaths!C132</f>
        <v>1</v>
      </c>
      <c r="D133" s="25">
        <f>Deaths!D133-Deaths!D132</f>
        <v>1</v>
      </c>
      <c r="E133" s="25">
        <f>Deaths!E133-Deaths!E132</f>
        <v>1</v>
      </c>
      <c r="F133" s="25">
        <f>Deaths!F133-Deaths!F132</f>
        <v>18</v>
      </c>
      <c r="G133" s="25">
        <f>Deaths!G133-Deaths!G132</f>
        <v>118</v>
      </c>
      <c r="H133" s="25">
        <f>Deaths!H133-Deaths!H132</f>
        <v>332</v>
      </c>
    </row>
    <row r="134" spans="2:8">
      <c r="B134" s="25">
        <v>41</v>
      </c>
      <c r="C134" s="25">
        <f>Deaths!C134-Deaths!C133</f>
        <v>0</v>
      </c>
      <c r="D134" s="25">
        <f>Deaths!D134-Deaths!D133</f>
        <v>0</v>
      </c>
      <c r="E134" s="25">
        <f>Deaths!E134-Deaths!E133</f>
        <v>3</v>
      </c>
      <c r="F134" s="25">
        <f>Deaths!F134-Deaths!F133</f>
        <v>27</v>
      </c>
      <c r="G134" s="25">
        <f>Deaths!G134-Deaths!G133</f>
        <v>228</v>
      </c>
      <c r="H134" s="25">
        <f>Deaths!H134-Deaths!H133</f>
        <v>627</v>
      </c>
    </row>
    <row r="135" spans="2:8">
      <c r="B135" s="25">
        <v>42</v>
      </c>
      <c r="C135" s="25">
        <f>Deaths!C135-Deaths!C134</f>
        <v>-1</v>
      </c>
      <c r="D135" s="25">
        <f>Deaths!D135-Deaths!D134</f>
        <v>-1</v>
      </c>
      <c r="E135" s="25">
        <f>Deaths!E135-Deaths!E134</f>
        <v>4</v>
      </c>
      <c r="F135" s="25">
        <f>Deaths!F135-Deaths!F134</f>
        <v>30</v>
      </c>
      <c r="G135" s="25">
        <f>Deaths!G135-Deaths!G134</f>
        <v>297</v>
      </c>
      <c r="H135" s="25">
        <f>Deaths!H135-Deaths!H134</f>
        <v>733</v>
      </c>
    </row>
    <row r="136" spans="2:8">
      <c r="B136" s="25">
        <v>43</v>
      </c>
      <c r="C136" s="25">
        <f>Deaths!C136-Deaths!C135</f>
        <v>1</v>
      </c>
      <c r="D136" s="25">
        <f>Deaths!D136-Deaths!D135</f>
        <v>1</v>
      </c>
      <c r="E136" s="25">
        <f>Deaths!E136-Deaths!E135</f>
        <v>0</v>
      </c>
      <c r="F136" s="25">
        <f>Deaths!F136-Deaths!F135</f>
        <v>31</v>
      </c>
      <c r="G136" s="25">
        <f>Deaths!G136-Deaths!G135</f>
        <v>274</v>
      </c>
      <c r="H136" s="25">
        <f>Deaths!H136-Deaths!H135</f>
        <v>757</v>
      </c>
    </row>
    <row r="137" spans="2:8">
      <c r="B137" s="25">
        <v>44</v>
      </c>
      <c r="C137" s="25">
        <f>Deaths!C137-Deaths!C136</f>
        <v>0</v>
      </c>
      <c r="D137" s="25">
        <f>Deaths!D137-Deaths!D136</f>
        <v>2</v>
      </c>
      <c r="E137" s="25">
        <f>Deaths!E137-Deaths!E136</f>
        <v>0</v>
      </c>
      <c r="F137" s="25">
        <f>Deaths!F137-Deaths!F136</f>
        <v>26</v>
      </c>
      <c r="G137" s="25">
        <f>Deaths!G137-Deaths!G136</f>
        <v>285</v>
      </c>
      <c r="H137" s="25">
        <f>Deaths!H137-Deaths!H136</f>
        <v>677</v>
      </c>
    </row>
    <row r="138" spans="2:8">
      <c r="B138" s="25">
        <v>45</v>
      </c>
      <c r="C138" s="25">
        <f>Deaths!C138-Deaths!C137</f>
        <v>0</v>
      </c>
      <c r="D138" s="25">
        <f>Deaths!D138-Deaths!D137</f>
        <v>0</v>
      </c>
      <c r="E138" s="25">
        <f>Deaths!E138-Deaths!E137</f>
        <v>3</v>
      </c>
      <c r="F138" s="25">
        <f>Deaths!F138-Deaths!F137</f>
        <v>32</v>
      </c>
      <c r="G138" s="25">
        <f>Deaths!G138-Deaths!G137</f>
        <v>293</v>
      </c>
      <c r="H138" s="25">
        <f>Deaths!H138-Deaths!H137</f>
        <v>726</v>
      </c>
    </row>
    <row r="139" spans="2:8">
      <c r="B139" s="25">
        <v>46</v>
      </c>
      <c r="C139" s="25">
        <f>Deaths!C139-Deaths!C138</f>
        <v>1</v>
      </c>
      <c r="D139" s="25">
        <f>Deaths!D139-Deaths!D138</f>
        <v>1</v>
      </c>
      <c r="E139" s="25">
        <f>Deaths!E139-Deaths!E138</f>
        <v>2</v>
      </c>
      <c r="F139" s="25">
        <f>Deaths!F139-Deaths!F138</f>
        <v>27</v>
      </c>
      <c r="G139" s="25">
        <f>Deaths!G139-Deaths!G138</f>
        <v>274</v>
      </c>
      <c r="H139" s="25">
        <f>Deaths!H139-Deaths!H138</f>
        <v>719</v>
      </c>
    </row>
    <row r="140" spans="2:8">
      <c r="B140" s="25">
        <v>47</v>
      </c>
      <c r="C140" s="25">
        <f>Deaths!C140-Deaths!C139</f>
        <v>1</v>
      </c>
      <c r="D140" s="25">
        <f>Deaths!D140-Deaths!D139</f>
        <v>0</v>
      </c>
      <c r="E140" s="25">
        <f>Deaths!E140-Deaths!E139</f>
        <v>0</v>
      </c>
      <c r="F140" s="25">
        <f>Deaths!F140-Deaths!F139</f>
        <v>34</v>
      </c>
      <c r="G140" s="25">
        <f>Deaths!G140-Deaths!G139</f>
        <v>225</v>
      </c>
      <c r="H140" s="25">
        <f>Deaths!H140-Deaths!H139</f>
        <v>622</v>
      </c>
    </row>
    <row r="141" spans="2:8">
      <c r="B141" s="25">
        <v>48</v>
      </c>
      <c r="C141" s="25">
        <f>Deaths!C141-Deaths!C140</f>
        <v>0</v>
      </c>
      <c r="D141" s="25">
        <f>Deaths!D141-Deaths!D140</f>
        <v>1</v>
      </c>
      <c r="E141" s="25">
        <f>Deaths!E141-Deaths!E140</f>
        <v>0</v>
      </c>
      <c r="F141" s="25">
        <f>Deaths!F141-Deaths!F140</f>
        <v>27</v>
      </c>
      <c r="G141" s="25">
        <f>Deaths!G141-Deaths!G140</f>
        <v>203</v>
      </c>
      <c r="H141" s="25">
        <f>Deaths!H141-Deaths!H140</f>
        <v>472</v>
      </c>
    </row>
    <row r="142" spans="2:8">
      <c r="B142" s="25">
        <v>49</v>
      </c>
      <c r="C142" s="25">
        <f>Deaths!C142-Deaths!C141</f>
        <v>1</v>
      </c>
      <c r="D142" s="25">
        <f>Deaths!D142-Deaths!D141</f>
        <v>0</v>
      </c>
      <c r="E142" s="25">
        <f>Deaths!E142-Deaths!E141</f>
        <v>0</v>
      </c>
      <c r="F142" s="25">
        <f>Deaths!F142-Deaths!F141</f>
        <v>16</v>
      </c>
      <c r="G142" s="25">
        <f>Deaths!G142-Deaths!G141</f>
        <v>199</v>
      </c>
      <c r="H142" s="25">
        <f>Deaths!H142-Deaths!H141</f>
        <v>552</v>
      </c>
    </row>
    <row r="143" spans="2:8">
      <c r="B143" s="25">
        <v>50</v>
      </c>
      <c r="C143" s="25">
        <f>Deaths!C143-Deaths!C142</f>
        <v>0</v>
      </c>
      <c r="D143" s="25">
        <f>Deaths!D143-Deaths!D142</f>
        <v>0</v>
      </c>
      <c r="E143" s="25">
        <f>Deaths!E143-Deaths!E142</f>
        <v>2</v>
      </c>
      <c r="F143" s="25">
        <f>Deaths!F143-Deaths!F142</f>
        <v>38</v>
      </c>
      <c r="G143" s="25">
        <f>Deaths!G143-Deaths!G142</f>
        <v>257</v>
      </c>
      <c r="H143" s="25">
        <f>Deaths!H143-Deaths!H142</f>
        <v>621</v>
      </c>
    </row>
    <row r="144" spans="2:8">
      <c r="B144" s="25">
        <v>51</v>
      </c>
      <c r="C144" s="25">
        <f>Deaths!C144-Deaths!C143</f>
        <v>0</v>
      </c>
      <c r="D144" s="25">
        <f>Deaths!D144-Deaths!D143</f>
        <v>0</v>
      </c>
      <c r="E144" s="25">
        <f>Deaths!E144-Deaths!E143</f>
        <v>4</v>
      </c>
      <c r="F144" s="25">
        <f>Deaths!F144-Deaths!F143</f>
        <v>39</v>
      </c>
      <c r="G144" s="25">
        <f>Deaths!G144-Deaths!G143</f>
        <v>237</v>
      </c>
      <c r="H144" s="25">
        <f>Deaths!H144-Deaths!H143</f>
        <v>603</v>
      </c>
    </row>
    <row r="145" spans="1:9">
      <c r="B145" s="25">
        <v>52</v>
      </c>
      <c r="C145" s="25">
        <f>Deaths!C145-Deaths!C144</f>
        <v>1</v>
      </c>
      <c r="D145" s="25">
        <f>Deaths!D145-Deaths!D144</f>
        <v>0</v>
      </c>
      <c r="E145" s="25">
        <f>Deaths!E145-Deaths!E144</f>
        <v>-1</v>
      </c>
      <c r="F145" s="25">
        <f>Deaths!F145-Deaths!F144</f>
        <v>17</v>
      </c>
      <c r="G145" s="25">
        <f>Deaths!G145-Deaths!G144</f>
        <v>197</v>
      </c>
      <c r="H145" s="25">
        <f>Deaths!H145-Deaths!H144</f>
        <v>483</v>
      </c>
    </row>
    <row r="146" spans="1:9">
      <c r="A146">
        <v>2023</v>
      </c>
      <c r="B146" s="25">
        <v>1</v>
      </c>
      <c r="C146" s="25">
        <f>Deaths!C146-Deaths!C145</f>
        <v>0</v>
      </c>
      <c r="D146" s="25">
        <f>Deaths!D146-Deaths!D145</f>
        <v>0</v>
      </c>
      <c r="E146" s="25">
        <f>Deaths!E146-Deaths!E145</f>
        <v>2</v>
      </c>
      <c r="F146" s="25">
        <f>Deaths!F146-Deaths!F145</f>
        <v>46</v>
      </c>
      <c r="G146" s="25">
        <f>Deaths!G146-Deaths!G145</f>
        <v>344</v>
      </c>
      <c r="H146" s="25">
        <f>Deaths!H146-Deaths!H145</f>
        <v>832</v>
      </c>
    </row>
    <row r="147" spans="1:9">
      <c r="B147" s="25">
        <v>2</v>
      </c>
      <c r="C147" s="25">
        <f>Deaths!C147-Deaths!C146</f>
        <v>1</v>
      </c>
      <c r="D147" s="25">
        <f>Deaths!D147-Deaths!D146</f>
        <v>0</v>
      </c>
      <c r="E147" s="25">
        <f>Deaths!E147-Deaths!E146</f>
        <v>5</v>
      </c>
      <c r="F147" s="25">
        <f>Deaths!F147-Deaths!F146</f>
        <v>45</v>
      </c>
      <c r="G147" s="25">
        <f>Deaths!G147-Deaths!G146</f>
        <v>287</v>
      </c>
      <c r="H147" s="25">
        <f>Deaths!H147-Deaths!H146</f>
        <v>748</v>
      </c>
    </row>
    <row r="148" spans="1:9">
      <c r="B148" s="25">
        <v>3</v>
      </c>
      <c r="C148" s="25">
        <f>Deaths!C148-Deaths!C147</f>
        <v>1</v>
      </c>
      <c r="D148" s="25">
        <f>Deaths!D148-Deaths!D147</f>
        <v>0</v>
      </c>
      <c r="E148" s="25">
        <f>Deaths!E148-Deaths!E147</f>
        <v>0</v>
      </c>
      <c r="F148" s="25">
        <f>Deaths!F148-Deaths!F147</f>
        <v>39</v>
      </c>
      <c r="G148" s="25">
        <f>Deaths!G148-Deaths!G147</f>
        <v>244</v>
      </c>
      <c r="H148" s="25">
        <f>Deaths!H148-Deaths!H147</f>
        <v>644</v>
      </c>
    </row>
    <row r="149" spans="1:9">
      <c r="B149" s="25">
        <v>4</v>
      </c>
      <c r="C149" s="25">
        <f>Deaths!C149-Deaths!C148</f>
        <v>0</v>
      </c>
      <c r="D149" s="25">
        <f>Deaths!D149-Deaths!D148</f>
        <v>0</v>
      </c>
      <c r="E149" s="25">
        <f>Deaths!E149-Deaths!E148</f>
        <v>2</v>
      </c>
      <c r="F149" s="25">
        <f>Deaths!F149-Deaths!F148</f>
        <v>28</v>
      </c>
      <c r="G149" s="25">
        <f>Deaths!G149-Deaths!G148</f>
        <v>223</v>
      </c>
      <c r="H149" s="25">
        <f>Deaths!H149-Deaths!H148</f>
        <v>485</v>
      </c>
    </row>
    <row r="150" spans="1:9">
      <c r="B150" s="25">
        <v>5</v>
      </c>
      <c r="C150" s="25">
        <f>Deaths!C150-Deaths!C149</f>
        <v>0</v>
      </c>
      <c r="D150" s="25">
        <f>Deaths!D150-Deaths!D149</f>
        <v>0</v>
      </c>
      <c r="E150" s="25">
        <f>Deaths!E150-Deaths!E149</f>
        <v>1</v>
      </c>
      <c r="F150" s="25">
        <f>Deaths!F150-Deaths!F149</f>
        <v>34</v>
      </c>
      <c r="G150" s="25">
        <f>Deaths!G150-Deaths!G149</f>
        <v>230</v>
      </c>
      <c r="H150" s="25">
        <f>Deaths!H150-Deaths!H149</f>
        <v>422</v>
      </c>
    </row>
    <row r="151" spans="1:9">
      <c r="B151" s="25">
        <v>6</v>
      </c>
      <c r="C151" s="25">
        <f>Deaths!C151-Deaths!C150</f>
        <v>1</v>
      </c>
      <c r="D151" s="25">
        <f>Deaths!D151-Deaths!D150</f>
        <v>0</v>
      </c>
      <c r="E151" s="25">
        <f>Deaths!E151-Deaths!E150</f>
        <v>1</v>
      </c>
      <c r="F151" s="25">
        <f>Deaths!F151-Deaths!F150</f>
        <v>26</v>
      </c>
      <c r="G151" s="25">
        <f>Deaths!G151-Deaths!G150</f>
        <v>176</v>
      </c>
      <c r="H151" s="25">
        <f>Deaths!H151-Deaths!H150</f>
        <v>431</v>
      </c>
    </row>
    <row r="152" spans="1:9">
      <c r="B152" s="25">
        <v>7</v>
      </c>
      <c r="C152" s="25">
        <f>Deaths!C152-Deaths!C151</f>
        <v>0</v>
      </c>
      <c r="D152" s="25">
        <f>Deaths!D152-Deaths!D151</f>
        <v>1</v>
      </c>
      <c r="E152" s="25">
        <f>Deaths!E152-Deaths!E151</f>
        <v>2</v>
      </c>
      <c r="F152" s="25">
        <f>Deaths!F152-Deaths!F151</f>
        <v>14</v>
      </c>
      <c r="G152" s="25">
        <f>Deaths!G152-Deaths!G151</f>
        <v>145</v>
      </c>
      <c r="H152" s="25">
        <f>Deaths!H152-Deaths!H151</f>
        <v>364</v>
      </c>
    </row>
    <row r="153" spans="1:9">
      <c r="B153" s="25">
        <v>8</v>
      </c>
      <c r="C153" s="25">
        <f>Deaths!C153-Deaths!C152</f>
        <v>0</v>
      </c>
      <c r="D153" s="25">
        <f>Deaths!D153-Deaths!D152</f>
        <v>0</v>
      </c>
      <c r="E153" s="25">
        <f>Deaths!E153-Deaths!E152</f>
        <v>3</v>
      </c>
      <c r="F153" s="25">
        <f>Deaths!F153-Deaths!F152</f>
        <v>19</v>
      </c>
      <c r="G153" s="25">
        <f>Deaths!G153-Deaths!G152</f>
        <v>143</v>
      </c>
      <c r="H153" s="25">
        <f>Deaths!H153-Deaths!H152</f>
        <v>358</v>
      </c>
      <c r="I153" s="6">
        <f t="shared" ref="I153" si="0">SUM(C153:H153)</f>
        <v>523</v>
      </c>
    </row>
    <row r="154" spans="1:9">
      <c r="B154" s="35">
        <v>9</v>
      </c>
      <c r="C154" s="35">
        <v>0</v>
      </c>
      <c r="D154" s="35">
        <v>0</v>
      </c>
      <c r="E154" s="36">
        <f t="shared" ref="E154:E158" si="1">E153/I153*I154</f>
        <v>3.3728489483747612</v>
      </c>
      <c r="F154" s="36">
        <f t="shared" ref="F154:F158" si="2">F153/I153*I154</f>
        <v>21.361376673040155</v>
      </c>
      <c r="G154" s="36">
        <f t="shared" ref="G154:G158" si="3">G153/I153*I154</f>
        <v>160.77246653919696</v>
      </c>
      <c r="H154" s="36">
        <f t="shared" ref="H154:H158" si="4">H153/I153*I154</f>
        <v>402.49330783938814</v>
      </c>
      <c r="I154" s="35">
        <v>588</v>
      </c>
    </row>
    <row r="155" spans="1:9">
      <c r="B155" s="35">
        <v>10</v>
      </c>
      <c r="C155" s="35">
        <v>0</v>
      </c>
      <c r="D155" s="35">
        <v>0</v>
      </c>
      <c r="E155" s="36">
        <f t="shared" si="1"/>
        <v>3.6539196940726577</v>
      </c>
      <c r="F155" s="36">
        <f t="shared" si="2"/>
        <v>23.141491395793501</v>
      </c>
      <c r="G155" s="36">
        <f t="shared" si="3"/>
        <v>174.17017208413003</v>
      </c>
      <c r="H155" s="36">
        <f t="shared" si="4"/>
        <v>436.03441682600385</v>
      </c>
      <c r="I155" s="36">
        <f>91*7</f>
        <v>637</v>
      </c>
    </row>
    <row r="156" spans="1:9">
      <c r="B156" s="35">
        <v>11</v>
      </c>
      <c r="C156" s="35">
        <v>0</v>
      </c>
      <c r="D156" s="35">
        <v>0</v>
      </c>
      <c r="E156" s="36">
        <f t="shared" si="1"/>
        <v>3.4933078393881454</v>
      </c>
      <c r="F156" s="36">
        <f t="shared" si="2"/>
        <v>22.124282982791588</v>
      </c>
      <c r="G156" s="36">
        <f t="shared" si="3"/>
        <v>166.51434034416826</v>
      </c>
      <c r="H156" s="36">
        <f t="shared" si="4"/>
        <v>416.86806883365205</v>
      </c>
      <c r="I156" s="35">
        <f>87*7</f>
        <v>609</v>
      </c>
    </row>
    <row r="157" spans="1:9">
      <c r="B157" s="35">
        <v>12</v>
      </c>
      <c r="C157" s="35">
        <v>0</v>
      </c>
      <c r="D157" s="35">
        <v>0</v>
      </c>
      <c r="E157" s="36">
        <f t="shared" si="1"/>
        <v>3.8145315487571705</v>
      </c>
      <c r="F157" s="36">
        <f t="shared" si="2"/>
        <v>24.158699808795415</v>
      </c>
      <c r="G157" s="36">
        <f t="shared" si="3"/>
        <v>181.8260038240918</v>
      </c>
      <c r="H157" s="36">
        <f t="shared" si="4"/>
        <v>455.20076481835565</v>
      </c>
      <c r="I157" s="35">
        <f>95*7</f>
        <v>665</v>
      </c>
    </row>
    <row r="158" spans="1:9">
      <c r="B158" s="35">
        <v>13</v>
      </c>
      <c r="C158" s="35">
        <v>0</v>
      </c>
      <c r="D158" s="35">
        <v>0</v>
      </c>
      <c r="E158" s="36">
        <f t="shared" si="1"/>
        <v>3.2523900573613767</v>
      </c>
      <c r="F158" s="36">
        <f t="shared" si="2"/>
        <v>20.598470363288722</v>
      </c>
      <c r="G158" s="36">
        <f t="shared" si="3"/>
        <v>155.03059273422562</v>
      </c>
      <c r="H158" s="36">
        <f t="shared" si="4"/>
        <v>388.11854684512429</v>
      </c>
      <c r="I158" s="35">
        <f>81*7</f>
        <v>567</v>
      </c>
    </row>
    <row r="159" spans="1:9">
      <c r="B159" s="35">
        <v>14</v>
      </c>
      <c r="C159" s="35">
        <v>0</v>
      </c>
      <c r="D159" s="35">
        <v>0</v>
      </c>
      <c r="E159" s="36">
        <f t="shared" ref="E159:E160" si="5">E158/I158*I159</f>
        <v>2.5697896749521991</v>
      </c>
      <c r="F159" s="36">
        <f t="shared" ref="F159:F160" si="6">F158/I158*I159</f>
        <v>16.275334608030594</v>
      </c>
      <c r="G159" s="36">
        <f t="shared" ref="G159:G160" si="7">G158/I158*I159</f>
        <v>122.49330783938815</v>
      </c>
      <c r="H159" s="36">
        <f t="shared" ref="H159:H160" si="8">H158/I158*I159</f>
        <v>306.66156787762907</v>
      </c>
      <c r="I159" s="35">
        <f>64*7</f>
        <v>448</v>
      </c>
    </row>
    <row r="160" spans="1:9">
      <c r="B160" s="35">
        <v>15</v>
      </c>
      <c r="C160" s="35">
        <v>0</v>
      </c>
      <c r="D160" s="35">
        <v>0</v>
      </c>
      <c r="E160" s="36">
        <f t="shared" si="5"/>
        <v>3.332695984703633</v>
      </c>
      <c r="F160" s="36">
        <f t="shared" si="6"/>
        <v>21.107074569789678</v>
      </c>
      <c r="G160" s="36">
        <f t="shared" si="7"/>
        <v>158.85850860420652</v>
      </c>
      <c r="H160" s="36">
        <f t="shared" si="8"/>
        <v>397.70172084130019</v>
      </c>
      <c r="I160" s="35">
        <f>83*7</f>
        <v>581</v>
      </c>
    </row>
    <row r="161" spans="2:9">
      <c r="B161" s="35">
        <v>16</v>
      </c>
      <c r="C161" s="35">
        <v>0</v>
      </c>
      <c r="D161" s="35">
        <v>0</v>
      </c>
      <c r="E161" s="36">
        <f t="shared" ref="E161" si="9">E160/I160*I161</f>
        <v>3.0917782026768643</v>
      </c>
      <c r="F161" s="36">
        <f t="shared" ref="F161" si="10">F160/I160*I161</f>
        <v>19.581261950286809</v>
      </c>
      <c r="G161" s="36">
        <f t="shared" ref="G161" si="11">G160/I160*I161</f>
        <v>147.37476099426388</v>
      </c>
      <c r="H161" s="36">
        <f t="shared" ref="H161" si="12">H160/I160*I161</f>
        <v>368.95219885277248</v>
      </c>
      <c r="I161" s="35">
        <f>77*7</f>
        <v>539</v>
      </c>
    </row>
    <row r="162" spans="2:9">
      <c r="B162" s="35">
        <v>17</v>
      </c>
      <c r="C162" s="35">
        <v>0</v>
      </c>
      <c r="D162" s="35">
        <v>0</v>
      </c>
      <c r="E162" s="36">
        <f t="shared" ref="E162" si="13">E161/I161*I162</f>
        <v>2.8910133843212238</v>
      </c>
      <c r="F162" s="36">
        <f t="shared" ref="F162" si="14">F161/I161*I162</f>
        <v>18.309751434034418</v>
      </c>
      <c r="G162" s="36">
        <f t="shared" ref="G162" si="15">G161/I161*I162</f>
        <v>137.80497131931168</v>
      </c>
      <c r="H162" s="36">
        <f t="shared" ref="H162" si="16">H161/I161*I162</f>
        <v>344.99426386233273</v>
      </c>
      <c r="I162" s="35">
        <f>72*7</f>
        <v>504</v>
      </c>
    </row>
    <row r="163" spans="2:9">
      <c r="B163" s="35">
        <v>18</v>
      </c>
      <c r="C163" s="35">
        <v>0</v>
      </c>
      <c r="D163" s="35">
        <v>0</v>
      </c>
      <c r="E163" s="36">
        <f t="shared" ref="E163" si="17">E162/I162*I163</f>
        <v>1.8871892925430211</v>
      </c>
      <c r="F163" s="36">
        <f t="shared" ref="F163" si="18">F162/I162*I163</f>
        <v>11.952198852772467</v>
      </c>
      <c r="G163" s="36">
        <f t="shared" ref="G163" si="19">G162/I162*I163</f>
        <v>89.956022944550668</v>
      </c>
      <c r="H163" s="36">
        <f t="shared" ref="H163" si="20">H162/I162*I163</f>
        <v>225.20458891013385</v>
      </c>
      <c r="I163" s="35">
        <f>47*7</f>
        <v>329</v>
      </c>
    </row>
    <row r="164" spans="2:9">
      <c r="B164" s="35">
        <v>19</v>
      </c>
      <c r="C164" s="35">
        <v>0</v>
      </c>
      <c r="D164" s="35">
        <v>0</v>
      </c>
      <c r="E164" s="36">
        <f t="shared" ref="E164:E165" si="21">E163/I163*I164</f>
        <v>2.4493307839388145</v>
      </c>
      <c r="F164" s="36">
        <f t="shared" ref="F164:F165" si="22">F163/I163*I164</f>
        <v>15.512428298279159</v>
      </c>
      <c r="G164" s="36">
        <f t="shared" ref="G164:G165" si="23">G163/I163*I164</f>
        <v>116.75143403441683</v>
      </c>
      <c r="H164" s="36">
        <f t="shared" ref="H164:H165" si="24">H163/I163*I164</f>
        <v>292.28680688336522</v>
      </c>
      <c r="I164" s="35">
        <f>61*7</f>
        <v>427</v>
      </c>
    </row>
    <row r="165" spans="2:9">
      <c r="B165" s="35">
        <v>20</v>
      </c>
      <c r="C165" s="35">
        <v>0</v>
      </c>
      <c r="D165" s="35">
        <v>0</v>
      </c>
      <c r="E165" s="36">
        <f t="shared" si="21"/>
        <v>1.124282982791587</v>
      </c>
      <c r="F165" s="36">
        <f t="shared" si="22"/>
        <v>7.120458891013385</v>
      </c>
      <c r="G165" s="36">
        <f t="shared" si="23"/>
        <v>53.590822179732314</v>
      </c>
      <c r="H165" s="36">
        <f t="shared" si="24"/>
        <v>134.16443594646273</v>
      </c>
      <c r="I165" s="35">
        <f>28*7</f>
        <v>196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97DA-34CE-CF46-B6D0-18FA764D4262}">
  <dimension ref="A1:Q188"/>
  <sheetViews>
    <sheetView zoomScale="113" workbookViewId="0">
      <selection activeCell="C7" sqref="C7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</cols>
  <sheetData>
    <row r="1" spans="1:11" s="1" customFormat="1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</row>
    <row r="2" spans="1:11">
      <c r="A2">
        <v>2020</v>
      </c>
      <c r="B2" s="16" t="s">
        <v>8</v>
      </c>
      <c r="C2" s="7">
        <v>27</v>
      </c>
      <c r="D2" s="7">
        <v>17</v>
      </c>
      <c r="E2" s="7">
        <v>305</v>
      </c>
      <c r="F2" s="7">
        <v>1349</v>
      </c>
      <c r="G2" s="7">
        <v>2483</v>
      </c>
      <c r="H2" s="7">
        <v>1924</v>
      </c>
      <c r="I2" s="7">
        <f>SUM(C2:H2)</f>
        <v>6105</v>
      </c>
      <c r="J2" s="3"/>
      <c r="K2" s="4"/>
    </row>
    <row r="3" spans="1:11">
      <c r="B3" s="16" t="s">
        <v>9</v>
      </c>
      <c r="C3" s="7">
        <v>22</v>
      </c>
      <c r="D3" s="7">
        <v>8</v>
      </c>
      <c r="E3" s="7">
        <v>227</v>
      </c>
      <c r="F3" s="7">
        <v>985</v>
      </c>
      <c r="G3" s="7">
        <v>1757</v>
      </c>
      <c r="H3" s="7">
        <v>1735</v>
      </c>
      <c r="I3" s="7">
        <f t="shared" ref="I3:I66" si="0">SUM(C3:H3)</f>
        <v>4734</v>
      </c>
      <c r="J3" s="3"/>
      <c r="K3" s="4"/>
    </row>
    <row r="4" spans="1:11">
      <c r="B4" s="16" t="s">
        <v>10</v>
      </c>
      <c r="C4" s="7">
        <v>9</v>
      </c>
      <c r="D4" s="7">
        <v>12</v>
      </c>
      <c r="E4" s="7">
        <v>192</v>
      </c>
      <c r="F4" s="7">
        <v>636</v>
      </c>
      <c r="G4" s="7">
        <v>1282</v>
      </c>
      <c r="H4" s="7">
        <v>1251</v>
      </c>
      <c r="I4" s="7">
        <f t="shared" si="0"/>
        <v>3382</v>
      </c>
      <c r="J4" s="3"/>
      <c r="K4" s="4"/>
    </row>
    <row r="5" spans="1:11">
      <c r="B5" s="16" t="s">
        <v>11</v>
      </c>
      <c r="C5" s="7">
        <v>20</v>
      </c>
      <c r="D5" s="7">
        <v>15</v>
      </c>
      <c r="E5" s="7">
        <v>183</v>
      </c>
      <c r="F5" s="7">
        <v>418</v>
      </c>
      <c r="G5" s="7">
        <v>769</v>
      </c>
      <c r="H5" s="7">
        <v>832</v>
      </c>
      <c r="I5" s="7">
        <f t="shared" si="0"/>
        <v>2237</v>
      </c>
      <c r="J5" s="3"/>
      <c r="K5" s="4"/>
    </row>
    <row r="6" spans="1:11">
      <c r="B6" s="16" t="s">
        <v>12</v>
      </c>
      <c r="C6" s="7">
        <v>19</v>
      </c>
      <c r="D6" s="7">
        <v>8</v>
      </c>
      <c r="E6" s="7">
        <v>107</v>
      </c>
      <c r="F6" s="7">
        <v>287</v>
      </c>
      <c r="G6" s="7">
        <v>513</v>
      </c>
      <c r="H6" s="7">
        <v>429</v>
      </c>
      <c r="I6" s="7">
        <f t="shared" si="0"/>
        <v>1363</v>
      </c>
      <c r="J6" s="3"/>
      <c r="K6" s="4"/>
    </row>
    <row r="7" spans="1:11">
      <c r="B7" s="16" t="s">
        <v>13</v>
      </c>
      <c r="C7" s="7">
        <v>10</v>
      </c>
      <c r="D7" s="7">
        <v>7</v>
      </c>
      <c r="E7" s="7">
        <v>91</v>
      </c>
      <c r="F7" s="7">
        <v>242</v>
      </c>
      <c r="G7" s="7">
        <v>383</v>
      </c>
      <c r="H7" s="7">
        <v>350</v>
      </c>
      <c r="I7" s="7">
        <f t="shared" si="0"/>
        <v>1083</v>
      </c>
      <c r="J7" s="3"/>
      <c r="K7" s="4"/>
    </row>
    <row r="8" spans="1:11">
      <c r="B8" s="16" t="s">
        <v>14</v>
      </c>
      <c r="C8" s="7">
        <v>7</v>
      </c>
      <c r="D8" s="7">
        <v>18</v>
      </c>
      <c r="E8" s="7">
        <v>74</v>
      </c>
      <c r="F8" s="7">
        <v>181</v>
      </c>
      <c r="G8" s="7">
        <v>231</v>
      </c>
      <c r="H8" s="7">
        <v>249</v>
      </c>
      <c r="I8" s="7">
        <f t="shared" si="0"/>
        <v>760</v>
      </c>
      <c r="J8" s="3"/>
      <c r="K8" s="4"/>
    </row>
    <row r="9" spans="1:11">
      <c r="B9" s="16" t="s">
        <v>15</v>
      </c>
      <c r="C9" s="7">
        <v>4</v>
      </c>
      <c r="D9" s="7">
        <v>2</v>
      </c>
      <c r="E9" s="7">
        <v>50</v>
      </c>
      <c r="F9" s="7">
        <v>119</v>
      </c>
      <c r="G9" s="7">
        <v>172</v>
      </c>
      <c r="H9" s="7">
        <v>166</v>
      </c>
      <c r="I9" s="7">
        <f t="shared" si="0"/>
        <v>513</v>
      </c>
      <c r="J9" s="3"/>
      <c r="K9" s="4"/>
    </row>
    <row r="10" spans="1:11">
      <c r="B10" s="16" t="s">
        <v>16</v>
      </c>
      <c r="C10" s="7">
        <v>4</v>
      </c>
      <c r="D10" s="7">
        <v>2</v>
      </c>
      <c r="E10" s="7">
        <v>38</v>
      </c>
      <c r="F10" s="7">
        <v>123</v>
      </c>
      <c r="G10" s="7">
        <v>138</v>
      </c>
      <c r="H10" s="7">
        <v>118</v>
      </c>
      <c r="I10" s="7">
        <f t="shared" si="0"/>
        <v>423</v>
      </c>
      <c r="J10" s="3"/>
      <c r="K10" s="4"/>
    </row>
    <row r="11" spans="1:11">
      <c r="B11" s="16" t="s">
        <v>17</v>
      </c>
      <c r="C11" s="7">
        <v>3</v>
      </c>
      <c r="D11" s="7">
        <v>5</v>
      </c>
      <c r="E11" s="7">
        <v>40</v>
      </c>
      <c r="F11" s="7">
        <v>94</v>
      </c>
      <c r="G11" s="7">
        <v>90</v>
      </c>
      <c r="H11" s="7">
        <v>74</v>
      </c>
      <c r="I11" s="7">
        <f t="shared" si="0"/>
        <v>306</v>
      </c>
      <c r="J11" s="3"/>
      <c r="K11" s="4"/>
    </row>
    <row r="12" spans="1:11">
      <c r="B12" s="16" t="s">
        <v>18</v>
      </c>
      <c r="C12" s="7">
        <v>11</v>
      </c>
      <c r="D12" s="7">
        <v>5</v>
      </c>
      <c r="E12" s="7">
        <v>48</v>
      </c>
      <c r="F12" s="7">
        <v>83</v>
      </c>
      <c r="G12" s="7">
        <v>70</v>
      </c>
      <c r="H12" s="7">
        <v>74</v>
      </c>
      <c r="I12" s="7">
        <f t="shared" si="0"/>
        <v>291</v>
      </c>
      <c r="J12" s="3"/>
      <c r="K12" s="4"/>
    </row>
    <row r="13" spans="1:11">
      <c r="B13" s="16" t="s">
        <v>19</v>
      </c>
      <c r="C13" s="7">
        <v>5</v>
      </c>
      <c r="D13" s="7">
        <v>3</v>
      </c>
      <c r="E13" s="7">
        <v>52</v>
      </c>
      <c r="F13" s="7">
        <v>120</v>
      </c>
      <c r="G13" s="7">
        <v>81</v>
      </c>
      <c r="H13" s="7">
        <v>62</v>
      </c>
      <c r="I13" s="7">
        <f t="shared" si="0"/>
        <v>323</v>
      </c>
      <c r="J13" s="3"/>
      <c r="K13" s="4"/>
    </row>
    <row r="14" spans="1:11">
      <c r="B14" s="16" t="s">
        <v>20</v>
      </c>
      <c r="C14" s="7">
        <v>3</v>
      </c>
      <c r="D14" s="7">
        <v>7</v>
      </c>
      <c r="E14" s="7">
        <v>46</v>
      </c>
      <c r="F14" s="7">
        <v>104</v>
      </c>
      <c r="G14" s="7">
        <v>80</v>
      </c>
      <c r="H14" s="7">
        <v>56</v>
      </c>
      <c r="I14" s="7">
        <f t="shared" si="0"/>
        <v>296</v>
      </c>
      <c r="J14" s="3"/>
      <c r="K14" s="4"/>
    </row>
    <row r="15" spans="1:11">
      <c r="B15" s="16" t="s">
        <v>21</v>
      </c>
      <c r="C15" s="7">
        <v>3</v>
      </c>
      <c r="D15" s="7">
        <v>4</v>
      </c>
      <c r="E15" s="7">
        <v>54</v>
      </c>
      <c r="F15" s="7">
        <v>93</v>
      </c>
      <c r="G15" s="7">
        <v>56</v>
      </c>
      <c r="H15" s="7">
        <v>53</v>
      </c>
      <c r="I15" s="7">
        <f t="shared" si="0"/>
        <v>263</v>
      </c>
      <c r="J15" s="3"/>
      <c r="K15" s="4"/>
    </row>
    <row r="16" spans="1:11">
      <c r="B16" s="16" t="s">
        <v>22</v>
      </c>
      <c r="C16" s="7">
        <v>7</v>
      </c>
      <c r="D16" s="7">
        <v>6</v>
      </c>
      <c r="E16" s="7">
        <v>36</v>
      </c>
      <c r="F16" s="7">
        <v>98</v>
      </c>
      <c r="G16" s="7">
        <v>79</v>
      </c>
      <c r="H16" s="7">
        <v>32</v>
      </c>
      <c r="I16" s="7">
        <f t="shared" si="0"/>
        <v>258</v>
      </c>
      <c r="J16" s="3"/>
      <c r="K16" s="4"/>
    </row>
    <row r="17" spans="2:11">
      <c r="B17" s="16" t="s">
        <v>23</v>
      </c>
      <c r="C17" s="7">
        <v>9</v>
      </c>
      <c r="D17" s="7">
        <v>5</v>
      </c>
      <c r="E17" s="7">
        <v>61</v>
      </c>
      <c r="F17" s="7">
        <v>106</v>
      </c>
      <c r="G17" s="7">
        <v>92</v>
      </c>
      <c r="H17" s="7">
        <v>49</v>
      </c>
      <c r="I17" s="7">
        <f t="shared" si="0"/>
        <v>322</v>
      </c>
      <c r="J17" s="3"/>
      <c r="K17" s="4"/>
    </row>
    <row r="18" spans="2:11">
      <c r="B18" s="16" t="s">
        <v>24</v>
      </c>
      <c r="C18" s="7">
        <v>10</v>
      </c>
      <c r="D18" s="7">
        <v>8</v>
      </c>
      <c r="E18" s="7">
        <v>54</v>
      </c>
      <c r="F18" s="7">
        <v>112</v>
      </c>
      <c r="G18" s="7">
        <v>105</v>
      </c>
      <c r="H18" s="7">
        <v>46</v>
      </c>
      <c r="I18" s="7">
        <f t="shared" si="0"/>
        <v>335</v>
      </c>
      <c r="J18" s="3"/>
      <c r="K18" s="4"/>
    </row>
    <row r="19" spans="2:11">
      <c r="B19" s="16" t="s">
        <v>25</v>
      </c>
      <c r="C19" s="7">
        <v>2</v>
      </c>
      <c r="D19" s="7">
        <v>5</v>
      </c>
      <c r="E19" s="7">
        <v>49</v>
      </c>
      <c r="F19" s="7">
        <v>146</v>
      </c>
      <c r="G19" s="7">
        <v>107</v>
      </c>
      <c r="H19" s="7">
        <v>77</v>
      </c>
      <c r="I19" s="7">
        <f t="shared" si="0"/>
        <v>386</v>
      </c>
      <c r="J19" s="3"/>
      <c r="K19" s="4"/>
    </row>
    <row r="20" spans="2:11">
      <c r="B20" s="16" t="s">
        <v>26</v>
      </c>
      <c r="C20" s="7">
        <v>4</v>
      </c>
      <c r="D20" s="7">
        <v>3</v>
      </c>
      <c r="E20" s="7">
        <v>70</v>
      </c>
      <c r="F20" s="7">
        <v>147</v>
      </c>
      <c r="G20" s="7">
        <v>114</v>
      </c>
      <c r="H20" s="7">
        <v>66</v>
      </c>
      <c r="I20" s="7">
        <f t="shared" si="0"/>
        <v>404</v>
      </c>
      <c r="J20" s="3"/>
      <c r="K20" s="4"/>
    </row>
    <row r="21" spans="2:11">
      <c r="B21" s="16" t="s">
        <v>27</v>
      </c>
      <c r="C21" s="7">
        <v>11</v>
      </c>
      <c r="D21" s="7">
        <v>13</v>
      </c>
      <c r="E21" s="7">
        <v>75</v>
      </c>
      <c r="F21" s="7">
        <v>151</v>
      </c>
      <c r="G21" s="7">
        <v>116</v>
      </c>
      <c r="H21" s="7">
        <v>78</v>
      </c>
      <c r="I21" s="7">
        <f t="shared" si="0"/>
        <v>444</v>
      </c>
      <c r="J21" s="3"/>
      <c r="K21" s="4"/>
    </row>
    <row r="22" spans="2:11">
      <c r="B22" s="16" t="s">
        <v>28</v>
      </c>
      <c r="C22" s="7">
        <v>9</v>
      </c>
      <c r="D22" s="7">
        <v>11</v>
      </c>
      <c r="E22" s="7">
        <v>95</v>
      </c>
      <c r="F22" s="7">
        <v>171</v>
      </c>
      <c r="G22" s="7">
        <v>107</v>
      </c>
      <c r="H22" s="7">
        <v>45</v>
      </c>
      <c r="I22" s="7">
        <f t="shared" si="0"/>
        <v>438</v>
      </c>
      <c r="J22" s="3"/>
      <c r="K22" s="4"/>
    </row>
    <row r="23" spans="2:11">
      <c r="B23" s="16" t="s">
        <v>29</v>
      </c>
      <c r="C23" s="7">
        <v>6</v>
      </c>
      <c r="D23" s="7">
        <v>8</v>
      </c>
      <c r="E23" s="7">
        <v>67</v>
      </c>
      <c r="F23" s="7">
        <v>151</v>
      </c>
      <c r="G23" s="7">
        <v>101</v>
      </c>
      <c r="H23" s="7">
        <v>40</v>
      </c>
      <c r="I23" s="7">
        <f t="shared" si="0"/>
        <v>373</v>
      </c>
      <c r="J23" s="3"/>
      <c r="K23" s="4"/>
    </row>
    <row r="24" spans="2:11">
      <c r="B24" s="16" t="s">
        <v>30</v>
      </c>
      <c r="C24" s="7">
        <v>4</v>
      </c>
      <c r="D24" s="7">
        <v>7</v>
      </c>
      <c r="E24" s="7">
        <v>76</v>
      </c>
      <c r="F24" s="7">
        <v>148</v>
      </c>
      <c r="G24" s="7">
        <v>122</v>
      </c>
      <c r="H24" s="7">
        <v>50</v>
      </c>
      <c r="I24" s="7">
        <f t="shared" si="0"/>
        <v>407</v>
      </c>
      <c r="J24" s="3"/>
      <c r="K24" s="4"/>
    </row>
    <row r="25" spans="2:11">
      <c r="B25" s="16" t="s">
        <v>31</v>
      </c>
      <c r="C25" s="7">
        <v>12</v>
      </c>
      <c r="D25" s="7">
        <v>12</v>
      </c>
      <c r="E25" s="7">
        <v>50</v>
      </c>
      <c r="F25" s="7">
        <v>161</v>
      </c>
      <c r="G25" s="7">
        <v>140</v>
      </c>
      <c r="H25" s="7">
        <v>98</v>
      </c>
      <c r="I25" s="7">
        <f t="shared" si="0"/>
        <v>473</v>
      </c>
      <c r="J25" s="3"/>
      <c r="K25" s="4"/>
    </row>
    <row r="26" spans="2:11">
      <c r="B26" s="16" t="s">
        <v>32</v>
      </c>
      <c r="C26" s="7">
        <v>8</v>
      </c>
      <c r="D26" s="7">
        <v>11</v>
      </c>
      <c r="E26" s="7">
        <v>82</v>
      </c>
      <c r="F26" s="7">
        <v>236</v>
      </c>
      <c r="G26" s="7">
        <v>212</v>
      </c>
      <c r="H26" s="7">
        <v>136</v>
      </c>
      <c r="I26" s="7">
        <f t="shared" si="0"/>
        <v>685</v>
      </c>
      <c r="J26" s="3"/>
      <c r="K26" s="4"/>
    </row>
    <row r="27" spans="2:11">
      <c r="B27" s="16" t="s">
        <v>33</v>
      </c>
      <c r="C27" s="7">
        <v>9</v>
      </c>
      <c r="D27" s="7">
        <v>7</v>
      </c>
      <c r="E27" s="7">
        <v>111</v>
      </c>
      <c r="F27" s="7">
        <v>241</v>
      </c>
      <c r="G27" s="7">
        <v>259</v>
      </c>
      <c r="H27" s="7">
        <v>154</v>
      </c>
      <c r="I27" s="7">
        <f t="shared" si="0"/>
        <v>781</v>
      </c>
      <c r="J27" s="3"/>
      <c r="K27" s="4"/>
    </row>
    <row r="28" spans="2:11">
      <c r="B28" s="16" t="s">
        <v>34</v>
      </c>
      <c r="C28" s="7">
        <v>15</v>
      </c>
      <c r="D28" s="7">
        <v>10</v>
      </c>
      <c r="E28" s="7">
        <v>118</v>
      </c>
      <c r="F28" s="7">
        <v>281</v>
      </c>
      <c r="G28" s="7">
        <v>289</v>
      </c>
      <c r="H28" s="7">
        <v>176</v>
      </c>
      <c r="I28" s="7">
        <f t="shared" si="0"/>
        <v>889</v>
      </c>
      <c r="J28" s="3"/>
      <c r="K28" s="4"/>
    </row>
    <row r="29" spans="2:11">
      <c r="B29" s="16" t="s">
        <v>35</v>
      </c>
      <c r="C29" s="7">
        <v>21</v>
      </c>
      <c r="D29" s="7">
        <v>17</v>
      </c>
      <c r="E29" s="7">
        <v>204</v>
      </c>
      <c r="F29" s="7">
        <v>497</v>
      </c>
      <c r="G29" s="7">
        <v>514</v>
      </c>
      <c r="H29" s="7">
        <v>360</v>
      </c>
      <c r="I29" s="7">
        <f t="shared" si="0"/>
        <v>1613</v>
      </c>
      <c r="J29" s="3"/>
      <c r="K29" s="4"/>
    </row>
    <row r="30" spans="2:11">
      <c r="B30" s="16" t="s">
        <v>36</v>
      </c>
      <c r="C30" s="7">
        <v>24</v>
      </c>
      <c r="D30" s="7">
        <v>27</v>
      </c>
      <c r="E30" s="7">
        <v>275</v>
      </c>
      <c r="F30" s="7">
        <v>684</v>
      </c>
      <c r="G30" s="7">
        <v>788</v>
      </c>
      <c r="H30" s="7">
        <v>562</v>
      </c>
      <c r="I30" s="7">
        <f t="shared" si="0"/>
        <v>2360</v>
      </c>
      <c r="J30" s="3"/>
      <c r="K30" s="4"/>
    </row>
    <row r="31" spans="2:11">
      <c r="B31" s="16" t="s">
        <v>37</v>
      </c>
      <c r="C31" s="7">
        <v>50</v>
      </c>
      <c r="D31" s="7">
        <v>30</v>
      </c>
      <c r="E31" s="7">
        <v>430</v>
      </c>
      <c r="F31" s="7">
        <v>1073</v>
      </c>
      <c r="G31" s="7">
        <v>1425</v>
      </c>
      <c r="H31" s="7">
        <v>1147</v>
      </c>
      <c r="I31" s="7">
        <f t="shared" si="0"/>
        <v>4155</v>
      </c>
      <c r="J31" s="3"/>
      <c r="K31" s="4"/>
    </row>
    <row r="32" spans="2:11">
      <c r="B32" s="16" t="s">
        <v>38</v>
      </c>
      <c r="C32" s="7">
        <v>63</v>
      </c>
      <c r="D32" s="7">
        <v>50</v>
      </c>
      <c r="E32" s="7">
        <v>556</v>
      </c>
      <c r="F32" s="7">
        <v>1514</v>
      </c>
      <c r="G32" s="7">
        <v>2111</v>
      </c>
      <c r="H32" s="7">
        <v>1696</v>
      </c>
      <c r="I32" s="7">
        <f t="shared" si="0"/>
        <v>5990</v>
      </c>
      <c r="J32" s="3"/>
      <c r="K32" s="4"/>
    </row>
    <row r="33" spans="1:11">
      <c r="B33" s="16" t="s">
        <v>39</v>
      </c>
      <c r="C33" s="7">
        <v>65</v>
      </c>
      <c r="D33" s="7">
        <v>57</v>
      </c>
      <c r="E33" s="7">
        <v>602</v>
      </c>
      <c r="F33" s="7">
        <v>1707</v>
      </c>
      <c r="G33" s="7">
        <v>2414</v>
      </c>
      <c r="H33" s="7">
        <v>2064</v>
      </c>
      <c r="I33" s="7">
        <f t="shared" si="0"/>
        <v>6909</v>
      </c>
      <c r="J33" s="3"/>
      <c r="K33" s="4"/>
    </row>
    <row r="34" spans="1:11">
      <c r="B34" s="16" t="s">
        <v>40</v>
      </c>
      <c r="C34" s="7">
        <v>65</v>
      </c>
      <c r="D34" s="7">
        <v>69</v>
      </c>
      <c r="E34" s="7">
        <v>584</v>
      </c>
      <c r="F34" s="7">
        <v>1744</v>
      </c>
      <c r="G34" s="7">
        <v>2624</v>
      </c>
      <c r="H34" s="7">
        <v>2523</v>
      </c>
      <c r="I34" s="7">
        <f t="shared" si="0"/>
        <v>7609</v>
      </c>
      <c r="J34" s="3"/>
      <c r="K34" s="4"/>
    </row>
    <row r="35" spans="1:11">
      <c r="B35" s="16" t="s">
        <v>41</v>
      </c>
      <c r="C35" s="7">
        <v>54</v>
      </c>
      <c r="D35" s="7">
        <v>60</v>
      </c>
      <c r="E35" s="7">
        <v>609</v>
      </c>
      <c r="F35" s="7">
        <v>1697</v>
      </c>
      <c r="G35" s="7">
        <v>2901</v>
      </c>
      <c r="H35" s="7">
        <v>2850</v>
      </c>
      <c r="I35" s="7">
        <f t="shared" si="0"/>
        <v>8171</v>
      </c>
      <c r="J35" s="3"/>
      <c r="K35" s="4"/>
    </row>
    <row r="36" spans="1:11">
      <c r="B36" s="16" t="s">
        <v>42</v>
      </c>
      <c r="C36" s="7">
        <v>60</v>
      </c>
      <c r="D36" s="7">
        <v>67</v>
      </c>
      <c r="E36" s="7">
        <v>574</v>
      </c>
      <c r="F36" s="7">
        <v>1723</v>
      </c>
      <c r="G36" s="7">
        <v>2875</v>
      </c>
      <c r="H36" s="7">
        <v>3094</v>
      </c>
      <c r="I36" s="7">
        <f t="shared" si="0"/>
        <v>8393</v>
      </c>
      <c r="J36" s="3"/>
      <c r="K36" s="4"/>
    </row>
    <row r="37" spans="1:11">
      <c r="B37" s="16" t="s">
        <v>43</v>
      </c>
      <c r="C37" s="7">
        <v>57</v>
      </c>
      <c r="D37" s="7">
        <v>62</v>
      </c>
      <c r="E37" s="7">
        <v>607</v>
      </c>
      <c r="F37" s="7">
        <v>1684</v>
      </c>
      <c r="G37" s="7">
        <v>3205</v>
      </c>
      <c r="H37" s="7">
        <v>3626</v>
      </c>
      <c r="I37" s="7">
        <f t="shared" si="0"/>
        <v>9241</v>
      </c>
      <c r="J37" s="3"/>
      <c r="K37" s="4"/>
    </row>
    <row r="38" spans="1:11">
      <c r="B38" s="16" t="s">
        <v>44</v>
      </c>
      <c r="C38" s="7">
        <v>69</v>
      </c>
      <c r="D38" s="7">
        <v>67</v>
      </c>
      <c r="E38" s="7">
        <v>679</v>
      </c>
      <c r="F38" s="7">
        <v>1983</v>
      </c>
      <c r="G38" s="7">
        <v>3977</v>
      </c>
      <c r="H38" s="7">
        <v>4554</v>
      </c>
      <c r="I38" s="7">
        <f t="shared" si="0"/>
        <v>11329</v>
      </c>
      <c r="J38" s="3"/>
      <c r="K38" s="4"/>
    </row>
    <row r="39" spans="1:11">
      <c r="B39" s="16" t="s">
        <v>45</v>
      </c>
      <c r="C39" s="7">
        <v>77</v>
      </c>
      <c r="D39" s="7">
        <v>84</v>
      </c>
      <c r="E39" s="7">
        <v>718</v>
      </c>
      <c r="F39" s="7">
        <v>2207</v>
      </c>
      <c r="G39" s="7">
        <v>4427</v>
      </c>
      <c r="H39" s="7">
        <v>5133</v>
      </c>
      <c r="I39" s="7">
        <f t="shared" si="0"/>
        <v>12646</v>
      </c>
      <c r="J39" s="3"/>
      <c r="K39" s="4"/>
    </row>
    <row r="40" spans="1:11">
      <c r="B40" s="16" t="s">
        <v>46</v>
      </c>
      <c r="C40" s="7">
        <v>52</v>
      </c>
      <c r="D40" s="7">
        <v>50</v>
      </c>
      <c r="E40" s="7">
        <v>588</v>
      </c>
      <c r="F40" s="7">
        <v>1864</v>
      </c>
      <c r="G40" s="7">
        <v>3933</v>
      </c>
      <c r="H40" s="7">
        <v>4604</v>
      </c>
      <c r="I40" s="7">
        <f t="shared" si="0"/>
        <v>11091</v>
      </c>
      <c r="J40" s="3"/>
      <c r="K40" s="4"/>
    </row>
    <row r="41" spans="1:11">
      <c r="B41" s="16" t="s">
        <v>47</v>
      </c>
      <c r="C41" s="7">
        <v>73</v>
      </c>
      <c r="D41" s="7">
        <v>51</v>
      </c>
      <c r="E41" s="7">
        <v>612</v>
      </c>
      <c r="F41" s="7">
        <v>1924</v>
      </c>
      <c r="G41" s="7">
        <v>3873</v>
      </c>
      <c r="H41" s="7">
        <v>4497</v>
      </c>
      <c r="I41" s="7">
        <f t="shared" si="0"/>
        <v>11030</v>
      </c>
      <c r="J41" s="3"/>
      <c r="K41" s="4"/>
    </row>
    <row r="42" spans="1:11">
      <c r="A42">
        <v>2021</v>
      </c>
      <c r="B42" s="16" t="s">
        <v>48</v>
      </c>
      <c r="C42" s="7">
        <v>68</v>
      </c>
      <c r="D42" s="7">
        <v>35</v>
      </c>
      <c r="E42" s="7">
        <v>595</v>
      </c>
      <c r="F42" s="7">
        <v>1843</v>
      </c>
      <c r="G42" s="7">
        <v>4011</v>
      </c>
      <c r="H42" s="7">
        <v>4705</v>
      </c>
      <c r="I42" s="7">
        <f t="shared" si="0"/>
        <v>11257</v>
      </c>
      <c r="J42" s="3"/>
      <c r="K42" s="4"/>
    </row>
    <row r="43" spans="1:11">
      <c r="B43" s="16" t="s">
        <v>49</v>
      </c>
      <c r="C43" s="7">
        <v>60</v>
      </c>
      <c r="D43" s="7">
        <v>47</v>
      </c>
      <c r="E43" s="7">
        <v>532</v>
      </c>
      <c r="F43" s="7">
        <v>1621</v>
      </c>
      <c r="G43" s="7">
        <v>3465</v>
      </c>
      <c r="H43" s="7">
        <v>4279</v>
      </c>
      <c r="I43" s="7">
        <f t="shared" si="0"/>
        <v>10004</v>
      </c>
      <c r="J43" s="3"/>
      <c r="K43" s="4"/>
    </row>
    <row r="44" spans="1:11">
      <c r="B44" s="16" t="s">
        <v>50</v>
      </c>
      <c r="C44" s="7">
        <v>41</v>
      </c>
      <c r="D44" s="7">
        <v>35</v>
      </c>
      <c r="E44" s="7">
        <v>412</v>
      </c>
      <c r="F44" s="7">
        <v>1508</v>
      </c>
      <c r="G44" s="7">
        <v>3192</v>
      </c>
      <c r="H44" s="7">
        <v>3732</v>
      </c>
      <c r="I44" s="7">
        <f t="shared" si="0"/>
        <v>8920</v>
      </c>
      <c r="J44" s="3"/>
      <c r="K44" s="4"/>
    </row>
    <row r="45" spans="1:11">
      <c r="B45" s="16" t="s">
        <v>51</v>
      </c>
      <c r="C45" s="7">
        <v>34</v>
      </c>
      <c r="D45" s="7">
        <v>34</v>
      </c>
      <c r="E45" s="7">
        <v>406</v>
      </c>
      <c r="F45" s="7">
        <v>1257</v>
      </c>
      <c r="G45" s="7">
        <v>2816</v>
      </c>
      <c r="H45" s="7">
        <v>3023</v>
      </c>
      <c r="I45" s="7">
        <f t="shared" si="0"/>
        <v>7570</v>
      </c>
      <c r="J45" s="3"/>
      <c r="K45" s="4"/>
    </row>
    <row r="46" spans="1:11">
      <c r="B46" s="16" t="s">
        <v>52</v>
      </c>
      <c r="C46" s="7">
        <v>45</v>
      </c>
      <c r="D46" s="7">
        <v>36</v>
      </c>
      <c r="E46" s="7">
        <v>356</v>
      </c>
      <c r="F46" s="7">
        <v>1155</v>
      </c>
      <c r="G46" s="7">
        <v>2380</v>
      </c>
      <c r="H46" s="7">
        <v>2548</v>
      </c>
      <c r="I46" s="7">
        <f t="shared" si="0"/>
        <v>6520</v>
      </c>
      <c r="J46" s="3"/>
      <c r="K46" s="4"/>
    </row>
    <row r="47" spans="1:11">
      <c r="B47" s="16" t="s">
        <v>53</v>
      </c>
      <c r="C47" s="7">
        <v>42</v>
      </c>
      <c r="D47" s="7">
        <v>25</v>
      </c>
      <c r="E47" s="7">
        <v>308</v>
      </c>
      <c r="F47" s="7">
        <v>986</v>
      </c>
      <c r="G47" s="7">
        <v>1969</v>
      </c>
      <c r="H47" s="7">
        <v>1905</v>
      </c>
      <c r="I47" s="7">
        <f t="shared" si="0"/>
        <v>5235</v>
      </c>
      <c r="J47" s="3"/>
      <c r="K47" s="4"/>
    </row>
    <row r="48" spans="1:11">
      <c r="B48" s="16" t="s">
        <v>54</v>
      </c>
      <c r="C48" s="7">
        <v>36</v>
      </c>
      <c r="D48" s="7">
        <v>23</v>
      </c>
      <c r="E48" s="7">
        <v>309</v>
      </c>
      <c r="F48" s="7">
        <v>1064</v>
      </c>
      <c r="G48" s="7">
        <v>2012</v>
      </c>
      <c r="H48" s="7">
        <v>1707</v>
      </c>
      <c r="I48" s="7">
        <f t="shared" si="0"/>
        <v>5151</v>
      </c>
      <c r="J48" s="3"/>
      <c r="K48" s="4"/>
    </row>
    <row r="49" spans="2:11">
      <c r="B49" s="16" t="s">
        <v>55</v>
      </c>
      <c r="C49" s="7">
        <v>48</v>
      </c>
      <c r="D49" s="7">
        <v>30</v>
      </c>
      <c r="E49" s="7">
        <v>328</v>
      </c>
      <c r="F49" s="7">
        <v>1120</v>
      </c>
      <c r="G49" s="7">
        <v>1822</v>
      </c>
      <c r="H49" s="7">
        <v>1505</v>
      </c>
      <c r="I49" s="7">
        <f t="shared" si="0"/>
        <v>4853</v>
      </c>
      <c r="J49" s="3"/>
      <c r="K49" s="4"/>
    </row>
    <row r="50" spans="2:11">
      <c r="B50" s="16" t="s">
        <v>56</v>
      </c>
      <c r="C50" s="7">
        <v>53</v>
      </c>
      <c r="D50" s="7">
        <v>29</v>
      </c>
      <c r="E50" s="7">
        <v>353</v>
      </c>
      <c r="F50" s="7">
        <v>1064</v>
      </c>
      <c r="G50" s="7">
        <v>1670</v>
      </c>
      <c r="H50" s="7">
        <v>1270</v>
      </c>
      <c r="I50" s="7">
        <f t="shared" si="0"/>
        <v>4439</v>
      </c>
      <c r="J50" s="3"/>
      <c r="K50" s="4"/>
    </row>
    <row r="51" spans="2:11">
      <c r="B51" s="16" t="s">
        <v>57</v>
      </c>
      <c r="C51" s="7">
        <v>53</v>
      </c>
      <c r="D51" s="7">
        <v>36</v>
      </c>
      <c r="E51" s="7">
        <v>409</v>
      </c>
      <c r="F51" s="7">
        <v>1370</v>
      </c>
      <c r="G51" s="7">
        <v>1746</v>
      </c>
      <c r="H51" s="7">
        <v>1296</v>
      </c>
      <c r="I51" s="7">
        <f t="shared" si="0"/>
        <v>4910</v>
      </c>
      <c r="J51" s="3"/>
      <c r="K51" s="4"/>
    </row>
    <row r="52" spans="2:11">
      <c r="B52" s="16" t="s">
        <v>58</v>
      </c>
      <c r="C52" s="7">
        <v>83</v>
      </c>
      <c r="D52" s="7">
        <v>71</v>
      </c>
      <c r="E52" s="7">
        <v>492</v>
      </c>
      <c r="F52" s="7">
        <v>1648</v>
      </c>
      <c r="G52" s="7">
        <v>2178</v>
      </c>
      <c r="H52" s="7">
        <v>1317</v>
      </c>
      <c r="I52" s="7">
        <f t="shared" si="0"/>
        <v>5789</v>
      </c>
      <c r="J52" s="3"/>
      <c r="K52" s="4"/>
    </row>
    <row r="53" spans="2:11">
      <c r="B53" s="16" t="s">
        <v>59</v>
      </c>
      <c r="C53" s="7">
        <v>94</v>
      </c>
      <c r="D53" s="7">
        <v>91</v>
      </c>
      <c r="E53" s="7">
        <v>627</v>
      </c>
      <c r="F53" s="7">
        <v>2002</v>
      </c>
      <c r="G53" s="7">
        <v>2555</v>
      </c>
      <c r="H53" s="7">
        <v>1542</v>
      </c>
      <c r="I53" s="7">
        <f t="shared" si="0"/>
        <v>6911</v>
      </c>
      <c r="J53" s="3"/>
      <c r="K53" s="4"/>
    </row>
    <row r="54" spans="2:11">
      <c r="B54" s="16" t="s">
        <v>60</v>
      </c>
      <c r="C54" s="7">
        <v>96</v>
      </c>
      <c r="D54" s="7">
        <v>87</v>
      </c>
      <c r="E54" s="7">
        <v>627</v>
      </c>
      <c r="F54" s="7">
        <v>2076</v>
      </c>
      <c r="G54" s="7">
        <v>2647</v>
      </c>
      <c r="H54" s="7">
        <v>1429</v>
      </c>
      <c r="I54" s="7">
        <f t="shared" si="0"/>
        <v>6962</v>
      </c>
      <c r="J54" s="3"/>
      <c r="K54" s="4"/>
    </row>
    <row r="55" spans="2:11">
      <c r="B55" s="16" t="s">
        <v>8</v>
      </c>
      <c r="C55" s="7">
        <v>113</v>
      </c>
      <c r="D55" s="7">
        <v>71</v>
      </c>
      <c r="E55" s="7">
        <v>756</v>
      </c>
      <c r="F55" s="7">
        <v>2387</v>
      </c>
      <c r="G55" s="7">
        <v>2857</v>
      </c>
      <c r="H55" s="7">
        <v>1442</v>
      </c>
      <c r="I55" s="7">
        <f t="shared" si="0"/>
        <v>7626</v>
      </c>
      <c r="J55" s="3"/>
      <c r="K55" s="4"/>
    </row>
    <row r="56" spans="2:11">
      <c r="B56" s="16" t="s">
        <v>9</v>
      </c>
      <c r="C56" s="7">
        <v>93</v>
      </c>
      <c r="D56" s="7">
        <v>85</v>
      </c>
      <c r="E56" s="7">
        <v>768</v>
      </c>
      <c r="F56" s="7">
        <v>2398</v>
      </c>
      <c r="G56" s="7">
        <v>3051</v>
      </c>
      <c r="H56" s="7">
        <v>1461</v>
      </c>
      <c r="I56" s="7">
        <f t="shared" si="0"/>
        <v>7856</v>
      </c>
      <c r="J56" s="3"/>
      <c r="K56" s="4"/>
    </row>
    <row r="57" spans="2:11">
      <c r="B57" s="16" t="s">
        <v>10</v>
      </c>
      <c r="C57" s="7">
        <v>96</v>
      </c>
      <c r="D57" s="7">
        <v>89</v>
      </c>
      <c r="E57" s="7">
        <v>806</v>
      </c>
      <c r="F57" s="7">
        <v>2573</v>
      </c>
      <c r="G57" s="7">
        <v>3029</v>
      </c>
      <c r="H57" s="7">
        <v>1430</v>
      </c>
      <c r="I57" s="7">
        <f t="shared" si="0"/>
        <v>8023</v>
      </c>
      <c r="J57" s="3"/>
      <c r="K57" s="4"/>
    </row>
    <row r="58" spans="2:11">
      <c r="B58" s="16" t="s">
        <v>11</v>
      </c>
      <c r="C58" s="7">
        <v>81</v>
      </c>
      <c r="D58" s="7">
        <v>102</v>
      </c>
      <c r="E58" s="7">
        <v>659</v>
      </c>
      <c r="F58" s="7">
        <v>2187</v>
      </c>
      <c r="G58" s="7">
        <v>2565</v>
      </c>
      <c r="H58" s="7">
        <v>1181</v>
      </c>
      <c r="I58" s="7">
        <f t="shared" si="0"/>
        <v>6775</v>
      </c>
      <c r="J58" s="3"/>
      <c r="K58" s="4"/>
    </row>
    <row r="59" spans="2:11">
      <c r="B59" s="16" t="s">
        <v>12</v>
      </c>
      <c r="C59" s="7">
        <v>81</v>
      </c>
      <c r="D59" s="7">
        <v>68</v>
      </c>
      <c r="E59" s="7">
        <v>566</v>
      </c>
      <c r="F59" s="7">
        <v>1746</v>
      </c>
      <c r="G59" s="7">
        <v>2092</v>
      </c>
      <c r="H59" s="7">
        <v>967</v>
      </c>
      <c r="I59" s="7">
        <f t="shared" si="0"/>
        <v>5520</v>
      </c>
      <c r="J59" s="3"/>
      <c r="K59" s="4"/>
    </row>
    <row r="60" spans="2:11">
      <c r="B60" s="16" t="s">
        <v>13</v>
      </c>
      <c r="C60" s="7">
        <v>67</v>
      </c>
      <c r="D60" s="7">
        <v>44</v>
      </c>
      <c r="E60" s="7">
        <v>459</v>
      </c>
      <c r="F60" s="7">
        <v>1271</v>
      </c>
      <c r="G60" s="7">
        <v>1514</v>
      </c>
      <c r="H60" s="7">
        <v>709</v>
      </c>
      <c r="I60" s="7">
        <f t="shared" si="0"/>
        <v>4064</v>
      </c>
      <c r="J60" s="3"/>
      <c r="K60" s="4"/>
    </row>
    <row r="61" spans="2:11">
      <c r="B61" s="16" t="s">
        <v>14</v>
      </c>
      <c r="C61" s="7">
        <v>49</v>
      </c>
      <c r="D61" s="7">
        <v>42</v>
      </c>
      <c r="E61" s="7">
        <v>361</v>
      </c>
      <c r="F61" s="7">
        <v>866</v>
      </c>
      <c r="G61" s="7">
        <v>972</v>
      </c>
      <c r="H61" s="7">
        <v>510</v>
      </c>
      <c r="I61" s="7">
        <f t="shared" si="0"/>
        <v>2800</v>
      </c>
      <c r="J61" s="3"/>
      <c r="K61" s="4"/>
    </row>
    <row r="62" spans="2:11">
      <c r="B62" s="16" t="s">
        <v>15</v>
      </c>
      <c r="C62" s="7">
        <v>28</v>
      </c>
      <c r="D62" s="7">
        <v>25</v>
      </c>
      <c r="E62" s="7">
        <v>213</v>
      </c>
      <c r="F62" s="7">
        <v>571</v>
      </c>
      <c r="G62" s="7">
        <v>580</v>
      </c>
      <c r="H62" s="7">
        <v>303</v>
      </c>
      <c r="I62" s="7">
        <f t="shared" si="0"/>
        <v>1720</v>
      </c>
      <c r="J62" s="3"/>
      <c r="K62" s="4"/>
    </row>
    <row r="63" spans="2:11">
      <c r="B63" s="16" t="s">
        <v>16</v>
      </c>
      <c r="C63" s="7">
        <v>13</v>
      </c>
      <c r="D63" s="7">
        <v>24</v>
      </c>
      <c r="E63" s="7">
        <v>155</v>
      </c>
      <c r="F63" s="7">
        <v>399</v>
      </c>
      <c r="G63" s="7">
        <v>349</v>
      </c>
      <c r="H63" s="7">
        <v>202</v>
      </c>
      <c r="I63" s="7">
        <f t="shared" si="0"/>
        <v>1142</v>
      </c>
      <c r="J63" s="3"/>
      <c r="K63" s="4"/>
    </row>
    <row r="64" spans="2:11">
      <c r="B64" s="16" t="s">
        <v>17</v>
      </c>
      <c r="C64" s="7">
        <v>19</v>
      </c>
      <c r="D64" s="7">
        <v>22</v>
      </c>
      <c r="E64" s="7">
        <v>124</v>
      </c>
      <c r="F64" s="7">
        <v>278</v>
      </c>
      <c r="G64" s="7">
        <v>242</v>
      </c>
      <c r="H64" s="7">
        <v>128</v>
      </c>
      <c r="I64" s="7">
        <f t="shared" si="0"/>
        <v>813</v>
      </c>
      <c r="J64" s="3"/>
      <c r="K64" s="4"/>
    </row>
    <row r="65" spans="1:17">
      <c r="B65" s="16" t="s">
        <v>18</v>
      </c>
      <c r="C65" s="7">
        <v>16</v>
      </c>
      <c r="D65" s="7">
        <v>8</v>
      </c>
      <c r="E65" s="7">
        <v>86</v>
      </c>
      <c r="F65" s="7">
        <v>204</v>
      </c>
      <c r="G65" s="7">
        <v>135</v>
      </c>
      <c r="H65" s="7">
        <v>79</v>
      </c>
      <c r="I65" s="7">
        <f t="shared" si="0"/>
        <v>528</v>
      </c>
      <c r="J65" s="3"/>
      <c r="K65" s="4"/>
    </row>
    <row r="66" spans="1:17">
      <c r="B66" s="16" t="s">
        <v>19</v>
      </c>
      <c r="C66" s="7">
        <v>12</v>
      </c>
      <c r="D66" s="7">
        <v>7</v>
      </c>
      <c r="E66" s="7">
        <v>87</v>
      </c>
      <c r="F66" s="7">
        <v>118</v>
      </c>
      <c r="G66" s="7">
        <v>88</v>
      </c>
      <c r="H66" s="7">
        <v>49</v>
      </c>
      <c r="I66" s="7">
        <f t="shared" si="0"/>
        <v>361</v>
      </c>
      <c r="J66" s="3"/>
      <c r="K66" s="4"/>
    </row>
    <row r="67" spans="1:17">
      <c r="B67" s="16" t="s">
        <v>20</v>
      </c>
      <c r="C67" s="7">
        <v>6</v>
      </c>
      <c r="D67" s="7">
        <v>10</v>
      </c>
      <c r="E67" s="7">
        <v>65</v>
      </c>
      <c r="F67" s="7">
        <v>111</v>
      </c>
      <c r="G67" s="7">
        <v>90</v>
      </c>
      <c r="H67" s="7">
        <v>37</v>
      </c>
      <c r="I67" s="7">
        <f t="shared" ref="I67:I132" si="1">SUM(C67:H67)</f>
        <v>319</v>
      </c>
      <c r="J67" s="3"/>
      <c r="K67" s="4"/>
    </row>
    <row r="68" spans="1:17">
      <c r="B68" s="16" t="s">
        <v>21</v>
      </c>
      <c r="C68" s="7">
        <v>6</v>
      </c>
      <c r="D68" s="7">
        <v>6</v>
      </c>
      <c r="E68" s="7">
        <v>76</v>
      </c>
      <c r="F68" s="7">
        <v>130</v>
      </c>
      <c r="G68" s="7">
        <v>91</v>
      </c>
      <c r="H68" s="7">
        <v>53</v>
      </c>
      <c r="I68" s="7">
        <f t="shared" si="1"/>
        <v>362</v>
      </c>
      <c r="J68" s="3"/>
    </row>
    <row r="69" spans="1:17">
      <c r="B69" s="16" t="s">
        <v>22</v>
      </c>
      <c r="C69" s="7">
        <v>11</v>
      </c>
      <c r="D69" s="7">
        <v>3</v>
      </c>
      <c r="E69" s="7">
        <v>101</v>
      </c>
      <c r="F69" s="7">
        <v>159</v>
      </c>
      <c r="G69" s="7">
        <v>91</v>
      </c>
      <c r="H69" s="7">
        <v>48</v>
      </c>
      <c r="I69" s="7">
        <f t="shared" si="1"/>
        <v>413</v>
      </c>
      <c r="J69" s="3"/>
    </row>
    <row r="70" spans="1:17">
      <c r="B70" s="16" t="s">
        <v>23</v>
      </c>
      <c r="C70" s="7">
        <v>16</v>
      </c>
      <c r="D70" s="7">
        <v>7</v>
      </c>
      <c r="E70" s="7">
        <v>164</v>
      </c>
      <c r="F70" s="7">
        <v>210</v>
      </c>
      <c r="G70" s="7">
        <v>125</v>
      </c>
      <c r="H70" s="7">
        <v>65</v>
      </c>
      <c r="I70" s="7">
        <f t="shared" si="1"/>
        <v>587</v>
      </c>
      <c r="J70" s="3"/>
      <c r="K70" s="12"/>
      <c r="L70" s="12"/>
      <c r="M70" s="12"/>
      <c r="N70" s="12"/>
      <c r="O70" s="12"/>
      <c r="P70" s="12"/>
    </row>
    <row r="71" spans="1:17">
      <c r="B71" s="16" t="s">
        <v>24</v>
      </c>
      <c r="C71" s="7">
        <v>20</v>
      </c>
      <c r="D71" s="7">
        <v>21</v>
      </c>
      <c r="E71" s="7">
        <v>175</v>
      </c>
      <c r="F71" s="7">
        <v>298</v>
      </c>
      <c r="G71" s="7">
        <v>176</v>
      </c>
      <c r="H71" s="7">
        <v>97</v>
      </c>
      <c r="I71" s="7">
        <f t="shared" si="1"/>
        <v>787</v>
      </c>
      <c r="J71" s="3"/>
      <c r="K71" s="12"/>
      <c r="L71" s="12"/>
      <c r="M71" s="12"/>
      <c r="N71" s="12"/>
      <c r="O71" s="12"/>
      <c r="P71" s="12"/>
    </row>
    <row r="72" spans="1:17" s="6" customFormat="1">
      <c r="A72"/>
      <c r="B72" s="17" t="s">
        <v>25</v>
      </c>
      <c r="C72" s="14">
        <v>22</v>
      </c>
      <c r="D72" s="14">
        <v>22</v>
      </c>
      <c r="E72" s="14">
        <v>259</v>
      </c>
      <c r="F72" s="14">
        <v>387</v>
      </c>
      <c r="G72" s="14">
        <v>195</v>
      </c>
      <c r="H72" s="14">
        <v>128</v>
      </c>
      <c r="I72" s="14">
        <f t="shared" si="1"/>
        <v>1013</v>
      </c>
      <c r="J72" s="13"/>
      <c r="K72" s="12"/>
      <c r="L72" s="12"/>
      <c r="M72" s="12"/>
      <c r="N72" s="12"/>
      <c r="O72" s="12"/>
      <c r="P72" s="12"/>
    </row>
    <row r="73" spans="1:17" s="6" customFormat="1">
      <c r="A73"/>
      <c r="B73" s="17" t="s">
        <v>26</v>
      </c>
      <c r="C73" s="14">
        <v>57</v>
      </c>
      <c r="D73" s="14">
        <v>39</v>
      </c>
      <c r="E73" s="14">
        <v>380</v>
      </c>
      <c r="F73" s="14">
        <v>682</v>
      </c>
      <c r="G73" s="14">
        <v>342</v>
      </c>
      <c r="H73" s="14">
        <v>174</v>
      </c>
      <c r="I73" s="14">
        <f t="shared" si="1"/>
        <v>1674</v>
      </c>
    </row>
    <row r="74" spans="1:17" s="6" customFormat="1">
      <c r="A74"/>
      <c r="B74" s="17" t="s">
        <v>27</v>
      </c>
      <c r="C74" s="14">
        <v>75</v>
      </c>
      <c r="D74" s="14">
        <v>60</v>
      </c>
      <c r="E74" s="14">
        <v>536</v>
      </c>
      <c r="F74" s="14">
        <v>988</v>
      </c>
      <c r="G74" s="14">
        <v>454</v>
      </c>
      <c r="H74" s="14">
        <v>246</v>
      </c>
      <c r="I74" s="14">
        <f t="shared" si="1"/>
        <v>2359</v>
      </c>
    </row>
    <row r="75" spans="1:17">
      <c r="B75" s="16" t="s">
        <v>28</v>
      </c>
      <c r="C75" s="7">
        <v>87</v>
      </c>
      <c r="D75" s="7">
        <v>76</v>
      </c>
      <c r="E75" s="7">
        <v>656</v>
      </c>
      <c r="F75" s="7">
        <v>1354</v>
      </c>
      <c r="G75" s="7">
        <v>651</v>
      </c>
      <c r="H75" s="7">
        <v>376</v>
      </c>
      <c r="I75" s="7">
        <f t="shared" si="1"/>
        <v>3200</v>
      </c>
      <c r="K75" s="21"/>
      <c r="L75" s="21"/>
      <c r="M75" s="21"/>
      <c r="N75" s="21"/>
      <c r="O75" s="21"/>
      <c r="P75" s="21"/>
      <c r="Q75" s="6"/>
    </row>
    <row r="76" spans="1:17">
      <c r="B76" s="16" t="s">
        <v>29</v>
      </c>
      <c r="C76" s="7">
        <v>81</v>
      </c>
      <c r="D76" s="7">
        <v>71</v>
      </c>
      <c r="E76" s="7">
        <v>627</v>
      </c>
      <c r="F76" s="7">
        <v>1300</v>
      </c>
      <c r="G76" s="7">
        <v>728</v>
      </c>
      <c r="H76" s="7">
        <v>475</v>
      </c>
      <c r="I76" s="7">
        <f t="shared" si="1"/>
        <v>3282</v>
      </c>
    </row>
    <row r="77" spans="1:17">
      <c r="B77" s="16" t="s">
        <v>30</v>
      </c>
      <c r="C77" s="7">
        <v>96</v>
      </c>
      <c r="D77" s="7">
        <v>83</v>
      </c>
      <c r="E77" s="7">
        <v>586</v>
      </c>
      <c r="F77" s="7">
        <v>1178</v>
      </c>
      <c r="G77" s="7">
        <v>798</v>
      </c>
      <c r="H77" s="7">
        <v>557</v>
      </c>
      <c r="I77" s="7">
        <f t="shared" si="1"/>
        <v>3298</v>
      </c>
    </row>
    <row r="78" spans="1:17">
      <c r="B78" s="16" t="s">
        <v>31</v>
      </c>
      <c r="C78" s="7">
        <v>79</v>
      </c>
      <c r="D78" s="7">
        <v>56</v>
      </c>
      <c r="E78" s="7">
        <v>469</v>
      </c>
      <c r="F78" s="7">
        <v>988</v>
      </c>
      <c r="G78" s="7">
        <v>662</v>
      </c>
      <c r="H78" s="7">
        <v>530</v>
      </c>
      <c r="I78" s="7">
        <f t="shared" si="1"/>
        <v>2784</v>
      </c>
    </row>
    <row r="79" spans="1:17">
      <c r="B79" s="16" t="s">
        <v>32</v>
      </c>
      <c r="C79" s="7">
        <v>71</v>
      </c>
      <c r="D79" s="7">
        <v>56</v>
      </c>
      <c r="E79" s="7">
        <v>392</v>
      </c>
      <c r="F79" s="7">
        <v>824</v>
      </c>
      <c r="G79" s="7">
        <v>665</v>
      </c>
      <c r="H79" s="7">
        <v>468</v>
      </c>
      <c r="I79" s="7">
        <f t="shared" si="1"/>
        <v>2476</v>
      </c>
    </row>
    <row r="80" spans="1:17">
      <c r="B80" s="16" t="s">
        <v>33</v>
      </c>
      <c r="C80" s="7">
        <v>67</v>
      </c>
      <c r="D80" s="7">
        <v>53</v>
      </c>
      <c r="E80" s="7">
        <v>382</v>
      </c>
      <c r="F80" s="7">
        <v>801</v>
      </c>
      <c r="G80" s="7">
        <v>653</v>
      </c>
      <c r="H80" s="7">
        <v>587</v>
      </c>
      <c r="I80" s="7">
        <f t="shared" si="1"/>
        <v>2543</v>
      </c>
    </row>
    <row r="81" spans="1:9">
      <c r="A81" s="2"/>
      <c r="B81" s="16" t="s">
        <v>34</v>
      </c>
      <c r="C81" s="7">
        <v>50</v>
      </c>
      <c r="D81" s="7">
        <v>48</v>
      </c>
      <c r="E81" s="7">
        <v>306</v>
      </c>
      <c r="F81" s="7">
        <v>784</v>
      </c>
      <c r="G81" s="7">
        <v>779</v>
      </c>
      <c r="H81" s="7">
        <v>652</v>
      </c>
      <c r="I81" s="7">
        <f t="shared" si="1"/>
        <v>2619</v>
      </c>
    </row>
    <row r="82" spans="1:9">
      <c r="B82" s="16" t="s">
        <v>35</v>
      </c>
      <c r="C82" s="7">
        <v>47</v>
      </c>
      <c r="D82" s="7">
        <v>54</v>
      </c>
      <c r="E82" s="7">
        <v>383</v>
      </c>
      <c r="F82" s="7">
        <v>860</v>
      </c>
      <c r="G82" s="7">
        <v>938</v>
      </c>
      <c r="H82" s="7">
        <v>782</v>
      </c>
      <c r="I82" s="7">
        <f t="shared" si="1"/>
        <v>3064</v>
      </c>
    </row>
    <row r="83" spans="1:9">
      <c r="B83" s="16" t="s">
        <v>36</v>
      </c>
      <c r="C83" s="7">
        <v>83</v>
      </c>
      <c r="D83" s="7">
        <v>58</v>
      </c>
      <c r="E83" s="7">
        <v>512</v>
      </c>
      <c r="F83" s="7">
        <v>1204</v>
      </c>
      <c r="G83" s="7">
        <v>1510</v>
      </c>
      <c r="H83" s="7">
        <v>1371</v>
      </c>
      <c r="I83" s="7">
        <f t="shared" si="1"/>
        <v>4738</v>
      </c>
    </row>
    <row r="84" spans="1:9">
      <c r="B84" s="16" t="s">
        <v>37</v>
      </c>
      <c r="C84" s="7">
        <v>87</v>
      </c>
      <c r="D84" s="7">
        <v>75</v>
      </c>
      <c r="E84" s="7">
        <v>547</v>
      </c>
      <c r="F84" s="7">
        <v>1544</v>
      </c>
      <c r="G84" s="7">
        <v>1863</v>
      </c>
      <c r="H84" s="7">
        <v>1793</v>
      </c>
      <c r="I84" s="7">
        <f t="shared" si="1"/>
        <v>5909</v>
      </c>
    </row>
    <row r="85" spans="1:9">
      <c r="B85" s="16" t="s">
        <v>38</v>
      </c>
      <c r="C85" s="7">
        <v>95</v>
      </c>
      <c r="D85" s="7">
        <v>108</v>
      </c>
      <c r="E85" s="7">
        <v>578</v>
      </c>
      <c r="F85" s="7">
        <v>1693</v>
      </c>
      <c r="G85" s="7">
        <v>2267</v>
      </c>
      <c r="H85" s="7">
        <v>2280</v>
      </c>
      <c r="I85" s="7">
        <f t="shared" si="1"/>
        <v>7021</v>
      </c>
    </row>
    <row r="86" spans="1:9">
      <c r="B86" s="16" t="s">
        <v>39</v>
      </c>
      <c r="C86" s="7">
        <v>106</v>
      </c>
      <c r="D86" s="7">
        <v>151</v>
      </c>
      <c r="E86" s="7">
        <v>700</v>
      </c>
      <c r="F86" s="7">
        <v>2112</v>
      </c>
      <c r="G86" s="7">
        <v>3020</v>
      </c>
      <c r="H86" s="7">
        <v>2661</v>
      </c>
      <c r="I86" s="7">
        <f t="shared" si="1"/>
        <v>8750</v>
      </c>
    </row>
    <row r="87" spans="1:9">
      <c r="B87" s="16" t="s">
        <v>40</v>
      </c>
      <c r="C87" s="7">
        <v>142</v>
      </c>
      <c r="D87" s="7">
        <v>220</v>
      </c>
      <c r="E87" s="7">
        <v>775</v>
      </c>
      <c r="F87" s="7">
        <v>2500</v>
      </c>
      <c r="G87" s="7">
        <v>3522</v>
      </c>
      <c r="H87" s="7">
        <v>3164</v>
      </c>
      <c r="I87" s="7">
        <f t="shared" si="1"/>
        <v>10323</v>
      </c>
    </row>
    <row r="88" spans="1:9">
      <c r="B88" s="16" t="s">
        <v>41</v>
      </c>
      <c r="C88" s="7">
        <v>149</v>
      </c>
      <c r="D88" s="7">
        <v>188</v>
      </c>
      <c r="E88" s="7">
        <v>788</v>
      </c>
      <c r="F88" s="7">
        <v>2672</v>
      </c>
      <c r="G88" s="7">
        <v>3877</v>
      </c>
      <c r="H88" s="7">
        <v>3267</v>
      </c>
      <c r="I88" s="7">
        <f t="shared" si="1"/>
        <v>10941</v>
      </c>
    </row>
    <row r="89" spans="1:9">
      <c r="B89" s="16" t="s">
        <v>42</v>
      </c>
      <c r="C89" s="7">
        <v>160</v>
      </c>
      <c r="D89" s="7">
        <v>215</v>
      </c>
      <c r="E89" s="7">
        <v>798</v>
      </c>
      <c r="F89" s="7">
        <v>2653</v>
      </c>
      <c r="G89" s="7">
        <v>3731</v>
      </c>
      <c r="H89" s="7">
        <v>2986</v>
      </c>
      <c r="I89" s="7">
        <f t="shared" si="1"/>
        <v>10543</v>
      </c>
    </row>
    <row r="90" spans="1:9">
      <c r="B90" s="16" t="s">
        <v>43</v>
      </c>
      <c r="C90" s="7">
        <v>146</v>
      </c>
      <c r="D90" s="7">
        <v>182</v>
      </c>
      <c r="E90" s="7">
        <v>789</v>
      </c>
      <c r="F90" s="7">
        <v>2382</v>
      </c>
      <c r="G90" s="7">
        <v>3480</v>
      </c>
      <c r="H90" s="7">
        <v>2773</v>
      </c>
      <c r="I90" s="7">
        <f t="shared" si="1"/>
        <v>9752</v>
      </c>
    </row>
    <row r="91" spans="1:9">
      <c r="B91" s="16" t="s">
        <v>44</v>
      </c>
      <c r="C91" s="7">
        <v>133</v>
      </c>
      <c r="D91" s="7">
        <v>158</v>
      </c>
      <c r="E91" s="7">
        <v>691</v>
      </c>
      <c r="F91" s="7">
        <v>1875</v>
      </c>
      <c r="G91" s="7">
        <v>2858</v>
      </c>
      <c r="H91" s="7">
        <v>2254</v>
      </c>
      <c r="I91" s="7">
        <f t="shared" si="1"/>
        <v>7969</v>
      </c>
    </row>
    <row r="92" spans="1:9">
      <c r="B92" s="16" t="s">
        <v>45</v>
      </c>
      <c r="C92" s="7">
        <v>105</v>
      </c>
      <c r="D92" s="7">
        <v>115</v>
      </c>
      <c r="E92" s="7">
        <v>501</v>
      </c>
      <c r="F92" s="7">
        <v>1381</v>
      </c>
      <c r="G92" s="7">
        <v>1899</v>
      </c>
      <c r="H92" s="7">
        <v>1505</v>
      </c>
      <c r="I92" s="7">
        <f t="shared" si="1"/>
        <v>5506</v>
      </c>
    </row>
    <row r="93" spans="1:9">
      <c r="B93" s="16" t="s">
        <v>46</v>
      </c>
      <c r="C93" s="7">
        <v>115</v>
      </c>
      <c r="D93" s="7">
        <v>68</v>
      </c>
      <c r="E93" s="7">
        <v>640</v>
      </c>
      <c r="F93" s="7">
        <v>1393</v>
      </c>
      <c r="G93" s="7">
        <v>1766</v>
      </c>
      <c r="H93" s="7">
        <v>1347</v>
      </c>
      <c r="I93" s="7">
        <f t="shared" si="1"/>
        <v>5329</v>
      </c>
    </row>
    <row r="94" spans="1:9">
      <c r="A94">
        <v>2022</v>
      </c>
      <c r="B94" s="16" t="s">
        <v>48</v>
      </c>
      <c r="C94" s="7">
        <v>168</v>
      </c>
      <c r="D94" s="7">
        <v>123</v>
      </c>
      <c r="E94" s="7">
        <v>914</v>
      </c>
      <c r="F94" s="7">
        <v>1307</v>
      </c>
      <c r="G94" s="7">
        <v>1559</v>
      </c>
      <c r="H94" s="7">
        <v>1219</v>
      </c>
      <c r="I94" s="7">
        <f t="shared" si="1"/>
        <v>5290</v>
      </c>
    </row>
    <row r="95" spans="1:9">
      <c r="B95" s="16" t="s">
        <v>49</v>
      </c>
      <c r="C95" s="7">
        <v>241</v>
      </c>
      <c r="D95" s="7">
        <v>203</v>
      </c>
      <c r="E95" s="7">
        <v>950</v>
      </c>
      <c r="F95" s="7">
        <v>1389</v>
      </c>
      <c r="G95" s="7">
        <v>1284</v>
      </c>
      <c r="H95" s="7">
        <v>1091</v>
      </c>
      <c r="I95" s="7">
        <f t="shared" si="1"/>
        <v>5158</v>
      </c>
    </row>
    <row r="96" spans="1:9">
      <c r="B96" s="16" t="s">
        <v>50</v>
      </c>
      <c r="C96" s="7">
        <v>328</v>
      </c>
      <c r="D96" s="7">
        <v>320</v>
      </c>
      <c r="E96" s="7">
        <v>1282</v>
      </c>
      <c r="F96" s="7">
        <v>1722</v>
      </c>
      <c r="G96" s="7">
        <v>1651</v>
      </c>
      <c r="H96" s="7">
        <v>1525</v>
      </c>
      <c r="I96" s="7">
        <f t="shared" si="1"/>
        <v>6828</v>
      </c>
    </row>
    <row r="97" spans="2:9">
      <c r="B97" s="16" t="s">
        <v>51</v>
      </c>
      <c r="C97" s="7">
        <v>397</v>
      </c>
      <c r="D97" s="7">
        <v>417</v>
      </c>
      <c r="E97" s="7">
        <v>1415</v>
      </c>
      <c r="F97" s="7">
        <v>1962</v>
      </c>
      <c r="G97" s="7">
        <v>2053</v>
      </c>
      <c r="H97" s="7">
        <v>1990</v>
      </c>
      <c r="I97" s="7">
        <f t="shared" si="1"/>
        <v>8234</v>
      </c>
    </row>
    <row r="98" spans="2:9">
      <c r="B98" s="16" t="s">
        <v>52</v>
      </c>
      <c r="C98" s="7">
        <v>405</v>
      </c>
      <c r="D98" s="7">
        <v>433</v>
      </c>
      <c r="E98" s="7">
        <v>1491</v>
      </c>
      <c r="F98" s="7">
        <v>2157</v>
      </c>
      <c r="G98" s="7">
        <v>2717</v>
      </c>
      <c r="H98" s="7">
        <v>2757</v>
      </c>
      <c r="I98" s="7">
        <f t="shared" si="1"/>
        <v>9960</v>
      </c>
    </row>
    <row r="99" spans="2:9">
      <c r="B99" s="16" t="s">
        <v>53</v>
      </c>
      <c r="C99" s="7">
        <v>397</v>
      </c>
      <c r="D99" s="7">
        <v>394</v>
      </c>
      <c r="E99" s="7">
        <v>1393</v>
      </c>
      <c r="F99" s="7">
        <v>2195</v>
      </c>
      <c r="G99" s="7">
        <v>2771</v>
      </c>
      <c r="H99" s="7">
        <v>3148</v>
      </c>
      <c r="I99" s="7">
        <f t="shared" si="1"/>
        <v>10298</v>
      </c>
    </row>
    <row r="100" spans="2:9">
      <c r="B100" s="16" t="s">
        <v>54</v>
      </c>
      <c r="C100" s="7">
        <v>416</v>
      </c>
      <c r="D100" s="7">
        <v>335</v>
      </c>
      <c r="E100" s="7">
        <v>1229</v>
      </c>
      <c r="F100" s="7">
        <v>2020</v>
      </c>
      <c r="G100" s="7">
        <v>2923</v>
      </c>
      <c r="H100" s="7">
        <v>3388</v>
      </c>
      <c r="I100" s="7">
        <f t="shared" si="1"/>
        <v>10311</v>
      </c>
    </row>
    <row r="101" spans="2:9">
      <c r="B101" s="16" t="s">
        <v>55</v>
      </c>
      <c r="C101" s="7">
        <v>382</v>
      </c>
      <c r="D101" s="7">
        <v>273</v>
      </c>
      <c r="E101" s="7">
        <v>1119</v>
      </c>
      <c r="F101" s="7">
        <v>1837</v>
      </c>
      <c r="G101" s="7">
        <v>2936</v>
      </c>
      <c r="H101" s="7">
        <v>3349</v>
      </c>
      <c r="I101" s="7">
        <f t="shared" si="1"/>
        <v>9896</v>
      </c>
    </row>
    <row r="102" spans="2:9">
      <c r="B102" s="16" t="s">
        <v>56</v>
      </c>
      <c r="C102" s="7">
        <v>376</v>
      </c>
      <c r="D102" s="7">
        <v>243</v>
      </c>
      <c r="E102" s="7">
        <v>1133</v>
      </c>
      <c r="F102" s="7">
        <v>1792</v>
      </c>
      <c r="G102" s="7">
        <v>2825</v>
      </c>
      <c r="H102" s="7">
        <v>3266</v>
      </c>
      <c r="I102" s="7">
        <f t="shared" si="1"/>
        <v>9635</v>
      </c>
    </row>
    <row r="103" spans="2:9">
      <c r="B103" s="16" t="s">
        <v>57</v>
      </c>
      <c r="C103" s="7">
        <v>443</v>
      </c>
      <c r="D103" s="7">
        <v>277</v>
      </c>
      <c r="E103" s="7">
        <v>1298</v>
      </c>
      <c r="F103" s="7">
        <v>1918</v>
      </c>
      <c r="G103" s="7">
        <v>3307</v>
      </c>
      <c r="H103" s="7">
        <v>4000</v>
      </c>
      <c r="I103" s="7">
        <f t="shared" si="1"/>
        <v>11243</v>
      </c>
    </row>
    <row r="104" spans="2:9">
      <c r="B104" s="16" t="s">
        <v>58</v>
      </c>
      <c r="C104" s="7">
        <v>457</v>
      </c>
      <c r="D104" s="7">
        <v>326</v>
      </c>
      <c r="E104" s="7">
        <v>1210</v>
      </c>
      <c r="F104" s="7">
        <v>2047</v>
      </c>
      <c r="G104" s="7">
        <v>3720</v>
      </c>
      <c r="H104" s="7">
        <v>4404</v>
      </c>
      <c r="I104" s="7">
        <f t="shared" si="1"/>
        <v>12164</v>
      </c>
    </row>
    <row r="105" spans="2:9">
      <c r="B105" s="16" t="s">
        <v>59</v>
      </c>
      <c r="C105" s="7">
        <v>403</v>
      </c>
      <c r="D105" s="7">
        <v>249</v>
      </c>
      <c r="E105" s="7">
        <v>1208</v>
      </c>
      <c r="F105" s="7">
        <v>1981</v>
      </c>
      <c r="G105" s="7">
        <v>3716</v>
      </c>
      <c r="H105" s="7">
        <v>4315</v>
      </c>
      <c r="I105" s="7">
        <f t="shared" si="1"/>
        <v>11872</v>
      </c>
    </row>
    <row r="106" spans="2:9">
      <c r="B106" s="16" t="s">
        <v>60</v>
      </c>
      <c r="C106" s="7">
        <v>403</v>
      </c>
      <c r="D106" s="7">
        <v>208</v>
      </c>
      <c r="E106" s="7">
        <v>998</v>
      </c>
      <c r="F106" s="7">
        <v>1772</v>
      </c>
      <c r="G106" s="7">
        <v>3313</v>
      </c>
      <c r="H106" s="7">
        <v>3810</v>
      </c>
      <c r="I106" s="7">
        <f t="shared" si="1"/>
        <v>10504</v>
      </c>
    </row>
    <row r="107" spans="2:9">
      <c r="B107" s="16" t="s">
        <v>8</v>
      </c>
      <c r="C107" s="7">
        <v>321</v>
      </c>
      <c r="D107" s="7">
        <v>188</v>
      </c>
      <c r="E107" s="7">
        <v>859</v>
      </c>
      <c r="F107" s="7">
        <v>1552</v>
      </c>
      <c r="G107" s="7">
        <v>2953</v>
      </c>
      <c r="H107" s="7">
        <v>3414</v>
      </c>
      <c r="I107" s="7">
        <f t="shared" si="1"/>
        <v>9287</v>
      </c>
    </row>
    <row r="108" spans="2:9">
      <c r="B108" s="16" t="s">
        <v>9</v>
      </c>
      <c r="C108" s="7">
        <v>282</v>
      </c>
      <c r="D108" s="7">
        <v>123</v>
      </c>
      <c r="E108" s="7">
        <v>715</v>
      </c>
      <c r="F108" s="7">
        <v>1241</v>
      </c>
      <c r="G108" s="7">
        <v>2423</v>
      </c>
      <c r="H108" s="7">
        <v>2788</v>
      </c>
      <c r="I108" s="7">
        <f t="shared" si="1"/>
        <v>7572</v>
      </c>
    </row>
    <row r="109" spans="2:9">
      <c r="B109" s="16" t="s">
        <v>10</v>
      </c>
      <c r="C109" s="7">
        <v>240</v>
      </c>
      <c r="D109" s="7">
        <v>107</v>
      </c>
      <c r="E109" s="7">
        <v>725</v>
      </c>
      <c r="F109" s="7">
        <v>1291</v>
      </c>
      <c r="G109" s="7">
        <v>2310</v>
      </c>
      <c r="H109" s="7">
        <v>2716</v>
      </c>
      <c r="I109" s="7">
        <f t="shared" si="1"/>
        <v>7389</v>
      </c>
    </row>
    <row r="110" spans="2:9">
      <c r="B110" s="16" t="s">
        <v>11</v>
      </c>
      <c r="C110" s="7">
        <v>188</v>
      </c>
      <c r="D110" s="7">
        <v>105</v>
      </c>
      <c r="E110" s="7">
        <v>595</v>
      </c>
      <c r="F110" s="7">
        <v>1013</v>
      </c>
      <c r="G110" s="7">
        <v>1988</v>
      </c>
      <c r="H110" s="7">
        <v>2248</v>
      </c>
      <c r="I110" s="7">
        <f t="shared" si="1"/>
        <v>6137</v>
      </c>
    </row>
    <row r="111" spans="2:9">
      <c r="B111" s="16" t="s">
        <v>12</v>
      </c>
      <c r="C111" s="7">
        <v>152</v>
      </c>
      <c r="D111" s="7">
        <v>100</v>
      </c>
      <c r="E111" s="7">
        <v>437</v>
      </c>
      <c r="F111" s="7">
        <v>888</v>
      </c>
      <c r="G111" s="7">
        <v>1707</v>
      </c>
      <c r="H111" s="7">
        <v>1895</v>
      </c>
      <c r="I111" s="7">
        <f t="shared" si="1"/>
        <v>5179</v>
      </c>
    </row>
    <row r="112" spans="2:9">
      <c r="B112" s="16" t="s">
        <v>13</v>
      </c>
      <c r="C112" s="7">
        <v>154</v>
      </c>
      <c r="D112" s="7">
        <v>115</v>
      </c>
      <c r="E112" s="7">
        <v>430</v>
      </c>
      <c r="F112" s="7">
        <v>777</v>
      </c>
      <c r="G112" s="7">
        <v>1482</v>
      </c>
      <c r="H112" s="7">
        <v>1589</v>
      </c>
      <c r="I112" s="7">
        <f t="shared" si="1"/>
        <v>4547</v>
      </c>
    </row>
    <row r="113" spans="1:10">
      <c r="B113" s="16" t="s">
        <v>14</v>
      </c>
      <c r="C113" s="7">
        <v>115</v>
      </c>
      <c r="D113" s="7">
        <v>86</v>
      </c>
      <c r="E113" s="7">
        <v>371</v>
      </c>
      <c r="F113" s="7">
        <v>602</v>
      </c>
      <c r="G113" s="7">
        <v>1178</v>
      </c>
      <c r="H113" s="7">
        <v>1228</v>
      </c>
      <c r="I113" s="7">
        <f t="shared" si="1"/>
        <v>3580</v>
      </c>
    </row>
    <row r="114" spans="1:10">
      <c r="B114" s="16" t="s">
        <v>15</v>
      </c>
      <c r="C114" s="7">
        <v>99</v>
      </c>
      <c r="D114" s="7">
        <v>51</v>
      </c>
      <c r="E114" s="7">
        <v>255</v>
      </c>
      <c r="F114" s="7">
        <v>421</v>
      </c>
      <c r="G114" s="7">
        <v>810</v>
      </c>
      <c r="H114" s="7">
        <v>838</v>
      </c>
      <c r="I114" s="7">
        <f t="shared" si="1"/>
        <v>2474</v>
      </c>
    </row>
    <row r="115" spans="1:10">
      <c r="B115" s="16" t="s">
        <v>16</v>
      </c>
      <c r="C115" s="7">
        <v>93</v>
      </c>
      <c r="D115" s="7">
        <v>51</v>
      </c>
      <c r="E115" s="7">
        <v>342</v>
      </c>
      <c r="F115" s="7">
        <v>521</v>
      </c>
      <c r="G115" s="7">
        <v>937</v>
      </c>
      <c r="H115" s="7">
        <v>956</v>
      </c>
      <c r="I115" s="7">
        <f t="shared" si="1"/>
        <v>2900</v>
      </c>
    </row>
    <row r="116" spans="1:10">
      <c r="B116" s="16" t="s">
        <v>17</v>
      </c>
      <c r="C116" s="7">
        <v>129</v>
      </c>
      <c r="D116" s="7">
        <v>51</v>
      </c>
      <c r="E116" s="7">
        <v>434</v>
      </c>
      <c r="F116" s="7">
        <v>664</v>
      </c>
      <c r="G116" s="7">
        <v>1163</v>
      </c>
      <c r="H116" s="7">
        <v>1276</v>
      </c>
      <c r="I116" s="7">
        <f t="shared" si="1"/>
        <v>3717</v>
      </c>
    </row>
    <row r="117" spans="1:10">
      <c r="B117" s="16" t="s">
        <v>18</v>
      </c>
      <c r="C117" s="7">
        <v>184</v>
      </c>
      <c r="D117" s="7">
        <v>76</v>
      </c>
      <c r="E117" s="7">
        <v>547</v>
      </c>
      <c r="F117" s="7">
        <v>816</v>
      </c>
      <c r="G117" s="7">
        <v>1450</v>
      </c>
      <c r="H117" s="7">
        <v>1532</v>
      </c>
      <c r="I117" s="7">
        <f t="shared" si="1"/>
        <v>4605</v>
      </c>
    </row>
    <row r="118" spans="1:10">
      <c r="B118" s="16" t="s">
        <v>19</v>
      </c>
      <c r="C118" s="7">
        <v>257</v>
      </c>
      <c r="D118" s="7">
        <v>105</v>
      </c>
      <c r="E118" s="7">
        <v>730</v>
      </c>
      <c r="F118" s="7">
        <v>1165</v>
      </c>
      <c r="G118" s="7">
        <v>2056</v>
      </c>
      <c r="H118" s="7">
        <v>2265</v>
      </c>
      <c r="I118" s="7">
        <f t="shared" si="1"/>
        <v>6578</v>
      </c>
    </row>
    <row r="119" spans="1:10">
      <c r="B119" s="18" t="s">
        <v>20</v>
      </c>
      <c r="C119" s="9">
        <v>289</v>
      </c>
      <c r="D119" s="9">
        <v>114</v>
      </c>
      <c r="E119" s="9">
        <v>777</v>
      </c>
      <c r="F119" s="9">
        <v>1228</v>
      </c>
      <c r="G119" s="9">
        <v>2309</v>
      </c>
      <c r="H119" s="9">
        <v>2477</v>
      </c>
      <c r="I119" s="7">
        <f t="shared" si="1"/>
        <v>7194</v>
      </c>
    </row>
    <row r="120" spans="1:10" s="6" customFormat="1">
      <c r="A120"/>
      <c r="B120" s="17" t="s">
        <v>21</v>
      </c>
      <c r="C120" s="11">
        <v>277</v>
      </c>
      <c r="D120" s="11">
        <v>134</v>
      </c>
      <c r="E120" s="11">
        <v>707</v>
      </c>
      <c r="F120" s="11">
        <v>1396</v>
      </c>
      <c r="G120" s="11">
        <v>2518</v>
      </c>
      <c r="H120" s="11">
        <v>2670</v>
      </c>
      <c r="I120" s="14">
        <f t="shared" si="1"/>
        <v>7702</v>
      </c>
    </row>
    <row r="121" spans="1:10">
      <c r="B121" s="18" t="s">
        <v>22</v>
      </c>
      <c r="C121" s="14">
        <v>335</v>
      </c>
      <c r="D121" s="14">
        <v>136</v>
      </c>
      <c r="E121" s="14">
        <v>820</v>
      </c>
      <c r="F121" s="14">
        <v>1448</v>
      </c>
      <c r="G121" s="14">
        <v>3017</v>
      </c>
      <c r="H121" s="14">
        <v>3431</v>
      </c>
      <c r="I121" s="7">
        <f t="shared" si="1"/>
        <v>9187</v>
      </c>
    </row>
    <row r="122" spans="1:10">
      <c r="A122" s="6"/>
      <c r="B122" s="16" t="s">
        <v>23</v>
      </c>
      <c r="C122" s="14">
        <v>353</v>
      </c>
      <c r="D122" s="14">
        <v>123</v>
      </c>
      <c r="E122" s="14">
        <v>857</v>
      </c>
      <c r="F122" s="14">
        <v>1435</v>
      </c>
      <c r="G122" s="14">
        <v>2983</v>
      </c>
      <c r="H122" s="14">
        <v>3742</v>
      </c>
      <c r="I122" s="7">
        <f t="shared" si="1"/>
        <v>9493</v>
      </c>
    </row>
    <row r="123" spans="1:10">
      <c r="B123" s="19">
        <v>30</v>
      </c>
      <c r="C123" s="14">
        <v>340</v>
      </c>
      <c r="D123" s="14">
        <v>102</v>
      </c>
      <c r="E123" s="14">
        <v>771</v>
      </c>
      <c r="F123" s="14">
        <v>1334</v>
      </c>
      <c r="G123" s="14">
        <v>3199</v>
      </c>
      <c r="H123" s="14">
        <v>3646</v>
      </c>
      <c r="I123" s="14">
        <f t="shared" si="1"/>
        <v>9392</v>
      </c>
    </row>
    <row r="124" spans="1:10">
      <c r="A124" s="6"/>
      <c r="B124" s="16" t="s">
        <v>25</v>
      </c>
      <c r="C124" s="14">
        <v>284</v>
      </c>
      <c r="D124" s="14">
        <v>71</v>
      </c>
      <c r="E124" s="14">
        <v>647</v>
      </c>
      <c r="F124" s="14">
        <v>1184</v>
      </c>
      <c r="G124" s="14">
        <v>2651</v>
      </c>
      <c r="H124" s="14">
        <v>2962</v>
      </c>
      <c r="I124" s="14">
        <f t="shared" si="1"/>
        <v>7799</v>
      </c>
    </row>
    <row r="125" spans="1:10">
      <c r="B125" s="18" t="s">
        <v>26</v>
      </c>
      <c r="C125" s="14">
        <v>242</v>
      </c>
      <c r="D125" s="14">
        <v>81</v>
      </c>
      <c r="E125" s="14">
        <v>522</v>
      </c>
      <c r="F125" s="14">
        <v>921</v>
      </c>
      <c r="G125" s="14">
        <v>2153</v>
      </c>
      <c r="H125" s="14">
        <v>2491</v>
      </c>
      <c r="I125" s="14">
        <f t="shared" si="1"/>
        <v>6410</v>
      </c>
    </row>
    <row r="126" spans="1:10">
      <c r="B126" s="16" t="s">
        <v>27</v>
      </c>
      <c r="C126" s="14">
        <v>223</v>
      </c>
      <c r="D126" s="14">
        <v>67</v>
      </c>
      <c r="E126" s="14">
        <v>487</v>
      </c>
      <c r="F126" s="14">
        <v>928</v>
      </c>
      <c r="G126" s="14">
        <v>2090</v>
      </c>
      <c r="H126" s="14">
        <v>2346</v>
      </c>
      <c r="I126" s="14">
        <f t="shared" si="1"/>
        <v>6141</v>
      </c>
      <c r="J126" s="22"/>
    </row>
    <row r="127" spans="1:10">
      <c r="B127" s="18" t="s">
        <v>28</v>
      </c>
      <c r="C127" s="14">
        <v>190</v>
      </c>
      <c r="D127" s="14">
        <v>60</v>
      </c>
      <c r="E127" s="14">
        <v>381</v>
      </c>
      <c r="F127" s="14">
        <v>788</v>
      </c>
      <c r="G127" s="14">
        <v>1640</v>
      </c>
      <c r="H127" s="14">
        <v>1887</v>
      </c>
      <c r="I127" s="14">
        <f t="shared" si="1"/>
        <v>4946</v>
      </c>
      <c r="J127" s="22"/>
    </row>
    <row r="128" spans="1:10">
      <c r="B128" s="18" t="s">
        <v>29</v>
      </c>
      <c r="C128" s="14">
        <v>158</v>
      </c>
      <c r="D128" s="14">
        <v>64</v>
      </c>
      <c r="E128" s="14">
        <v>330</v>
      </c>
      <c r="F128" s="14">
        <v>627</v>
      </c>
      <c r="G128" s="14">
        <v>1419</v>
      </c>
      <c r="H128" s="14">
        <v>1600</v>
      </c>
      <c r="I128" s="14">
        <f t="shared" si="1"/>
        <v>4198</v>
      </c>
      <c r="J128" s="22"/>
    </row>
    <row r="129" spans="2:10">
      <c r="B129" s="18" t="s">
        <v>30</v>
      </c>
      <c r="C129" s="14">
        <v>149</v>
      </c>
      <c r="D129" s="14">
        <v>61</v>
      </c>
      <c r="E129" s="14">
        <v>309</v>
      </c>
      <c r="F129" s="14">
        <v>571</v>
      </c>
      <c r="G129" s="14">
        <v>1301</v>
      </c>
      <c r="H129" s="14">
        <v>1453</v>
      </c>
      <c r="I129" s="14">
        <f t="shared" si="1"/>
        <v>3844</v>
      </c>
      <c r="J129" s="22"/>
    </row>
    <row r="130" spans="2:10">
      <c r="B130" s="18" t="s">
        <v>31</v>
      </c>
      <c r="C130" s="14">
        <v>135</v>
      </c>
      <c r="D130" s="14">
        <v>57</v>
      </c>
      <c r="E130" s="14">
        <v>328</v>
      </c>
      <c r="F130" s="14">
        <v>697</v>
      </c>
      <c r="G130" s="14">
        <v>1555</v>
      </c>
      <c r="H130" s="14">
        <v>1704</v>
      </c>
      <c r="I130" s="14">
        <f t="shared" si="1"/>
        <v>4476</v>
      </c>
      <c r="J130" s="22"/>
    </row>
    <row r="131" spans="2:10">
      <c r="B131" s="15" t="s">
        <v>32</v>
      </c>
      <c r="C131" s="14">
        <v>159</v>
      </c>
      <c r="D131" s="14">
        <v>65</v>
      </c>
      <c r="E131" s="14">
        <v>441</v>
      </c>
      <c r="F131" s="14">
        <v>878</v>
      </c>
      <c r="G131" s="14">
        <v>2131</v>
      </c>
      <c r="H131" s="14">
        <v>2502</v>
      </c>
      <c r="I131" s="14">
        <f t="shared" si="1"/>
        <v>6176</v>
      </c>
      <c r="J131" s="22"/>
    </row>
    <row r="132" spans="2:10">
      <c r="B132" s="18" t="s">
        <v>33</v>
      </c>
      <c r="C132" s="14">
        <v>223</v>
      </c>
      <c r="D132" s="14">
        <v>78</v>
      </c>
      <c r="E132" s="14">
        <v>604</v>
      </c>
      <c r="F132" s="14">
        <v>1438</v>
      </c>
      <c r="G132" s="14">
        <v>3480</v>
      </c>
      <c r="H132" s="14">
        <v>4269</v>
      </c>
      <c r="I132" s="14">
        <f t="shared" si="1"/>
        <v>10092</v>
      </c>
      <c r="J132" s="22"/>
    </row>
    <row r="133" spans="2:10">
      <c r="B133" s="15" t="s">
        <v>34</v>
      </c>
      <c r="C133" s="14">
        <v>280</v>
      </c>
      <c r="D133" s="14">
        <v>69</v>
      </c>
      <c r="E133" s="14">
        <v>701</v>
      </c>
      <c r="F133" s="14">
        <v>1815</v>
      </c>
      <c r="G133" s="14">
        <v>4688</v>
      </c>
      <c r="H133" s="14">
        <v>5937</v>
      </c>
      <c r="I133" s="14">
        <f t="shared" ref="I133:I151" si="2">SUM(C133:H133)</f>
        <v>13490</v>
      </c>
      <c r="J133" s="22"/>
    </row>
    <row r="134" spans="2:10">
      <c r="B134" s="15" t="s">
        <v>35</v>
      </c>
      <c r="C134" s="14">
        <v>284</v>
      </c>
      <c r="D134" s="14">
        <v>83</v>
      </c>
      <c r="E134" s="14">
        <v>805</v>
      </c>
      <c r="F134" s="14">
        <v>1996</v>
      </c>
      <c r="G134" s="14">
        <v>5308</v>
      </c>
      <c r="H134" s="14">
        <v>6716</v>
      </c>
      <c r="I134" s="14">
        <f t="shared" si="2"/>
        <v>15192</v>
      </c>
    </row>
    <row r="135" spans="2:10">
      <c r="B135" s="15" t="s">
        <v>36</v>
      </c>
      <c r="C135" s="9">
        <v>273</v>
      </c>
      <c r="D135" s="9">
        <v>95</v>
      </c>
      <c r="E135" s="9">
        <v>828</v>
      </c>
      <c r="F135" s="9">
        <v>2130</v>
      </c>
      <c r="G135" s="9">
        <v>5818</v>
      </c>
      <c r="H135" s="9">
        <v>7275</v>
      </c>
      <c r="I135" s="14">
        <f t="shared" si="2"/>
        <v>16419</v>
      </c>
    </row>
    <row r="136" spans="2:10">
      <c r="B136" s="15" t="s">
        <v>37</v>
      </c>
      <c r="C136" s="9">
        <v>217</v>
      </c>
      <c r="D136" s="9">
        <v>83</v>
      </c>
      <c r="E136" s="9">
        <v>552</v>
      </c>
      <c r="F136" s="9">
        <v>1651</v>
      </c>
      <c r="G136" s="9">
        <v>4401</v>
      </c>
      <c r="H136" s="9">
        <v>5131</v>
      </c>
      <c r="I136" s="14">
        <f t="shared" si="2"/>
        <v>12035</v>
      </c>
    </row>
    <row r="137" spans="2:10">
      <c r="B137" s="15" t="s">
        <v>38</v>
      </c>
      <c r="C137" s="9">
        <v>176</v>
      </c>
      <c r="D137" s="9">
        <v>67</v>
      </c>
      <c r="E137" s="9">
        <v>482</v>
      </c>
      <c r="F137" s="9">
        <v>1160</v>
      </c>
      <c r="G137" s="9">
        <v>3077</v>
      </c>
      <c r="H137" s="9">
        <v>3769</v>
      </c>
      <c r="I137" s="14">
        <f t="shared" si="2"/>
        <v>8731</v>
      </c>
    </row>
    <row r="138" spans="2:10">
      <c r="B138" s="15" t="s">
        <v>39</v>
      </c>
      <c r="C138" s="9">
        <v>145</v>
      </c>
      <c r="D138" s="9">
        <v>43</v>
      </c>
      <c r="E138" s="9">
        <v>394</v>
      </c>
      <c r="F138" s="9">
        <v>996</v>
      </c>
      <c r="G138" s="9">
        <v>2719</v>
      </c>
      <c r="H138" s="9">
        <v>3265</v>
      </c>
      <c r="I138" s="14">
        <f t="shared" si="2"/>
        <v>7562</v>
      </c>
    </row>
    <row r="139" spans="2:10">
      <c r="B139" s="15" t="s">
        <v>40</v>
      </c>
      <c r="C139" s="9">
        <v>143</v>
      </c>
      <c r="D139" s="9">
        <v>43</v>
      </c>
      <c r="E139" s="9">
        <v>393</v>
      </c>
      <c r="F139" s="9">
        <v>969</v>
      </c>
      <c r="G139" s="9">
        <v>2376</v>
      </c>
      <c r="H139" s="9">
        <v>3016</v>
      </c>
      <c r="I139" s="14">
        <f t="shared" si="2"/>
        <v>6940</v>
      </c>
    </row>
    <row r="140" spans="2:10">
      <c r="B140" s="15" t="s">
        <v>41</v>
      </c>
      <c r="C140" s="9">
        <v>108</v>
      </c>
      <c r="D140" s="9">
        <v>57</v>
      </c>
      <c r="E140" s="9">
        <v>403</v>
      </c>
      <c r="F140" s="9">
        <v>1019</v>
      </c>
      <c r="G140" s="9">
        <v>2704</v>
      </c>
      <c r="H140" s="9">
        <v>3267</v>
      </c>
      <c r="I140" s="14">
        <f t="shared" si="2"/>
        <v>7558</v>
      </c>
    </row>
    <row r="141" spans="2:10">
      <c r="B141" s="15" t="s">
        <v>42</v>
      </c>
      <c r="C141" s="9">
        <v>144</v>
      </c>
      <c r="D141" s="9">
        <v>56</v>
      </c>
      <c r="E141" s="9">
        <v>520</v>
      </c>
      <c r="F141" s="9">
        <v>1322</v>
      </c>
      <c r="G141" s="9">
        <v>3136</v>
      </c>
      <c r="H141" s="9">
        <v>3987</v>
      </c>
      <c r="I141" s="14">
        <f t="shared" si="2"/>
        <v>9165</v>
      </c>
    </row>
    <row r="142" spans="2:10">
      <c r="B142" s="15" t="s">
        <v>43</v>
      </c>
      <c r="C142" s="9">
        <v>148</v>
      </c>
      <c r="D142" s="9">
        <v>43</v>
      </c>
      <c r="E142" s="9">
        <v>509</v>
      </c>
      <c r="F142" s="9">
        <v>1413</v>
      </c>
      <c r="G142" s="9">
        <v>3708</v>
      </c>
      <c r="H142" s="9">
        <v>4725</v>
      </c>
      <c r="I142" s="14">
        <f t="shared" si="2"/>
        <v>10546</v>
      </c>
    </row>
    <row r="143" spans="2:10">
      <c r="B143" s="15" t="s">
        <v>44</v>
      </c>
      <c r="C143" s="9">
        <v>161</v>
      </c>
      <c r="D143" s="9">
        <v>45</v>
      </c>
      <c r="E143" s="9">
        <v>579</v>
      </c>
      <c r="F143" s="9">
        <v>1635</v>
      </c>
      <c r="G143" s="9">
        <v>4357</v>
      </c>
      <c r="H143" s="9">
        <v>5515</v>
      </c>
      <c r="I143" s="14">
        <f t="shared" si="2"/>
        <v>12292</v>
      </c>
    </row>
    <row r="144" spans="2:10">
      <c r="B144" s="15" t="s">
        <v>45</v>
      </c>
      <c r="C144" s="28">
        <v>163</v>
      </c>
      <c r="D144" s="28">
        <v>63</v>
      </c>
      <c r="E144" s="28">
        <v>667</v>
      </c>
      <c r="F144" s="28">
        <v>1787</v>
      </c>
      <c r="G144" s="28">
        <v>4959</v>
      </c>
      <c r="H144" s="28">
        <v>6172</v>
      </c>
      <c r="I144" s="14">
        <f t="shared" si="2"/>
        <v>13811</v>
      </c>
    </row>
    <row r="145" spans="1:9">
      <c r="B145" s="15" t="s">
        <v>46</v>
      </c>
      <c r="C145" s="28">
        <v>191</v>
      </c>
      <c r="D145" s="9">
        <v>41</v>
      </c>
      <c r="E145" s="28">
        <v>481</v>
      </c>
      <c r="F145" s="28">
        <v>1233</v>
      </c>
      <c r="G145" s="28">
        <v>3589</v>
      </c>
      <c r="H145" s="28">
        <v>4585</v>
      </c>
      <c r="I145" s="14">
        <f t="shared" si="2"/>
        <v>10120</v>
      </c>
    </row>
    <row r="146" spans="1:9">
      <c r="A146">
        <v>2023</v>
      </c>
      <c r="B146" s="15" t="s">
        <v>61</v>
      </c>
      <c r="C146" s="28">
        <v>148</v>
      </c>
      <c r="D146" s="28">
        <v>32</v>
      </c>
      <c r="E146" s="28">
        <v>474</v>
      </c>
      <c r="F146" s="28">
        <v>1149</v>
      </c>
      <c r="G146" s="28">
        <v>3159</v>
      </c>
      <c r="H146" s="28">
        <v>4032</v>
      </c>
      <c r="I146" s="14">
        <f t="shared" si="2"/>
        <v>8994</v>
      </c>
    </row>
    <row r="147" spans="1:9">
      <c r="B147" s="15" t="s">
        <v>62</v>
      </c>
      <c r="C147" s="29">
        <v>127</v>
      </c>
      <c r="D147" s="28">
        <v>41</v>
      </c>
      <c r="E147" s="28">
        <v>368</v>
      </c>
      <c r="F147" s="28">
        <v>822</v>
      </c>
      <c r="G147" s="28">
        <v>2347</v>
      </c>
      <c r="H147" s="28">
        <v>2744</v>
      </c>
      <c r="I147" s="14">
        <f t="shared" si="2"/>
        <v>6449</v>
      </c>
    </row>
    <row r="148" spans="1:9">
      <c r="B148" s="15" t="s">
        <v>63</v>
      </c>
      <c r="C148" s="29">
        <v>126</v>
      </c>
      <c r="D148" s="28">
        <v>44</v>
      </c>
      <c r="E148" s="28">
        <v>286</v>
      </c>
      <c r="F148" s="28">
        <v>626</v>
      </c>
      <c r="G148" s="28">
        <v>1587</v>
      </c>
      <c r="H148" s="28">
        <v>1928</v>
      </c>
      <c r="I148" s="14">
        <f t="shared" si="2"/>
        <v>4597</v>
      </c>
    </row>
    <row r="149" spans="1:9">
      <c r="B149" s="15" t="s">
        <v>64</v>
      </c>
      <c r="C149" s="29">
        <v>116</v>
      </c>
      <c r="D149" s="28">
        <v>63</v>
      </c>
      <c r="E149" s="28">
        <v>318</v>
      </c>
      <c r="F149" s="28">
        <v>601</v>
      </c>
      <c r="G149" s="28">
        <v>1464</v>
      </c>
      <c r="H149" s="28">
        <v>1713</v>
      </c>
      <c r="I149" s="14">
        <f t="shared" si="2"/>
        <v>4275</v>
      </c>
    </row>
    <row r="150" spans="1:9">
      <c r="B150" s="30" t="s">
        <v>65</v>
      </c>
      <c r="C150" s="29">
        <v>108</v>
      </c>
      <c r="D150" s="28">
        <v>53</v>
      </c>
      <c r="E150" s="28">
        <v>332</v>
      </c>
      <c r="F150" s="28">
        <v>649</v>
      </c>
      <c r="G150" s="28">
        <v>1522</v>
      </c>
      <c r="H150" s="28">
        <v>1755</v>
      </c>
      <c r="I150" s="14">
        <f t="shared" si="2"/>
        <v>4419</v>
      </c>
    </row>
    <row r="151" spans="1:9">
      <c r="B151" s="30" t="s">
        <v>66</v>
      </c>
      <c r="C151" s="10">
        <v>148</v>
      </c>
      <c r="D151" s="9">
        <v>60</v>
      </c>
      <c r="E151" s="9">
        <v>378</v>
      </c>
      <c r="F151" s="9">
        <v>901</v>
      </c>
      <c r="G151" s="9">
        <v>2088</v>
      </c>
      <c r="H151" s="9">
        <v>2413</v>
      </c>
      <c r="I151" s="9">
        <f t="shared" si="2"/>
        <v>5988</v>
      </c>
    </row>
    <row r="152" spans="1:9">
      <c r="B152" s="32"/>
      <c r="C152" s="10"/>
      <c r="D152" s="9"/>
      <c r="E152" s="9"/>
      <c r="F152" s="9"/>
      <c r="G152" s="9"/>
      <c r="H152" s="9"/>
      <c r="I152" s="31"/>
    </row>
    <row r="153" spans="1:9">
      <c r="B153" s="32"/>
      <c r="C153" s="10"/>
      <c r="D153" s="9"/>
      <c r="E153" s="9"/>
      <c r="F153" s="9"/>
      <c r="G153" s="9"/>
      <c r="H153" s="9"/>
      <c r="I153" s="31"/>
    </row>
    <row r="154" spans="1:9">
      <c r="B154" s="33"/>
      <c r="C154" s="10"/>
      <c r="D154" s="9"/>
      <c r="E154" s="9"/>
      <c r="F154" s="9"/>
      <c r="G154" s="9"/>
      <c r="H154" s="9"/>
      <c r="I154" s="31"/>
    </row>
    <row r="155" spans="1:9">
      <c r="B155" s="33"/>
      <c r="C155" s="10"/>
      <c r="D155" s="9"/>
      <c r="E155" s="9"/>
      <c r="F155" s="9"/>
      <c r="G155" s="9"/>
      <c r="H155" s="9"/>
      <c r="I155" s="31"/>
    </row>
    <row r="156" spans="1:9">
      <c r="B156" s="33"/>
      <c r="C156" s="10"/>
      <c r="D156" s="9"/>
      <c r="E156" s="34"/>
      <c r="F156" s="9"/>
      <c r="G156" s="9"/>
      <c r="H156" s="9"/>
      <c r="I156" s="31"/>
    </row>
    <row r="157" spans="1:9">
      <c r="B157" s="33"/>
      <c r="C157" s="10"/>
      <c r="D157" s="9"/>
      <c r="E157" s="9"/>
      <c r="F157" s="9"/>
      <c r="G157" s="9"/>
      <c r="H157" s="9"/>
      <c r="I157" s="31"/>
    </row>
    <row r="158" spans="1:9">
      <c r="B158" s="33"/>
      <c r="C158" s="10"/>
      <c r="D158" s="9"/>
      <c r="E158" s="9"/>
      <c r="F158" s="9"/>
      <c r="G158" s="9"/>
      <c r="H158" s="9"/>
      <c r="I158" s="31"/>
    </row>
    <row r="159" spans="1:9">
      <c r="B159" s="33"/>
      <c r="C159" s="10"/>
      <c r="D159" s="9"/>
      <c r="E159" s="9"/>
      <c r="F159" s="9"/>
      <c r="G159" s="9"/>
      <c r="H159" s="9"/>
      <c r="I159" s="31"/>
    </row>
    <row r="160" spans="1:9">
      <c r="B160" s="33"/>
      <c r="C160" s="10"/>
      <c r="D160" s="9"/>
      <c r="E160" s="9"/>
      <c r="F160" s="9"/>
      <c r="G160" s="9"/>
      <c r="H160" s="9"/>
      <c r="I160" s="31"/>
    </row>
    <row r="161" spans="2:9">
      <c r="B161" s="33"/>
      <c r="C161" s="9"/>
      <c r="D161" s="9"/>
      <c r="E161" s="9"/>
      <c r="F161" s="9"/>
      <c r="G161" s="9"/>
      <c r="H161" s="9"/>
      <c r="I161" s="31"/>
    </row>
    <row r="162" spans="2:9">
      <c r="B162" s="33"/>
      <c r="C162" s="9"/>
      <c r="D162" s="9"/>
      <c r="E162" s="9"/>
      <c r="F162" s="9"/>
      <c r="G162" s="9"/>
      <c r="H162" s="9"/>
      <c r="I162" s="31"/>
    </row>
    <row r="163" spans="2:9">
      <c r="B163" s="33"/>
      <c r="C163" s="9"/>
      <c r="D163" s="9"/>
      <c r="E163" s="34"/>
      <c r="F163" s="9"/>
      <c r="G163" s="9"/>
      <c r="H163" s="9"/>
      <c r="I163" s="31"/>
    </row>
    <row r="164" spans="2:9">
      <c r="B164" s="33"/>
      <c r="C164" s="9"/>
      <c r="D164" s="9"/>
      <c r="E164" s="9"/>
      <c r="F164" s="9"/>
      <c r="G164" s="9"/>
      <c r="H164" s="9"/>
      <c r="I164" s="31"/>
    </row>
    <row r="165" spans="2:9">
      <c r="B165" s="33"/>
      <c r="C165" s="9"/>
      <c r="D165" s="9"/>
      <c r="E165" s="9"/>
      <c r="F165" s="9"/>
      <c r="G165" s="9"/>
      <c r="H165" s="9"/>
      <c r="I165" s="31"/>
    </row>
    <row r="166" spans="2:9">
      <c r="B166" s="33"/>
      <c r="C166" s="9"/>
      <c r="D166" s="9"/>
      <c r="E166" s="9"/>
      <c r="F166" s="9"/>
      <c r="G166" s="9"/>
      <c r="H166" s="9"/>
      <c r="I166" s="31"/>
    </row>
    <row r="167" spans="2:9">
      <c r="B167" s="33"/>
      <c r="C167" s="9"/>
      <c r="D167" s="9"/>
      <c r="E167" s="9"/>
      <c r="F167" s="9"/>
      <c r="G167" s="9"/>
      <c r="H167" s="9"/>
      <c r="I167" s="31"/>
    </row>
    <row r="168" spans="2:9">
      <c r="B168" s="33"/>
      <c r="C168" s="9"/>
      <c r="D168" s="9"/>
      <c r="E168" s="9"/>
      <c r="F168" s="9"/>
      <c r="G168" s="9"/>
      <c r="H168" s="9"/>
      <c r="I168" s="31"/>
    </row>
    <row r="169" spans="2:9">
      <c r="B169" s="33"/>
      <c r="C169" s="9"/>
      <c r="D169" s="9"/>
      <c r="E169" s="9"/>
      <c r="F169" s="9"/>
      <c r="G169" s="9"/>
      <c r="H169" s="9"/>
      <c r="I169" s="31"/>
    </row>
    <row r="170" spans="2:9" ht="17">
      <c r="B170" s="27"/>
      <c r="E170" s="26"/>
    </row>
    <row r="171" spans="2:9" ht="17">
      <c r="B171" s="27"/>
    </row>
    <row r="172" spans="2:9" ht="17">
      <c r="B172" s="27"/>
    </row>
    <row r="173" spans="2:9" ht="17">
      <c r="B173" s="27"/>
    </row>
    <row r="174" spans="2:9" ht="17">
      <c r="B174" s="27"/>
    </row>
    <row r="175" spans="2:9" ht="17">
      <c r="B175" s="27"/>
    </row>
    <row r="176" spans="2:9" ht="17">
      <c r="B176" s="27"/>
    </row>
    <row r="177" spans="2:5" ht="17">
      <c r="B177" s="27"/>
      <c r="E177" s="26"/>
    </row>
    <row r="178" spans="2:5" ht="17">
      <c r="B178" s="27"/>
    </row>
    <row r="179" spans="2:5" ht="17">
      <c r="B179" s="27"/>
    </row>
    <row r="180" spans="2:5" ht="17">
      <c r="B180" s="27"/>
    </row>
    <row r="181" spans="2:5" ht="17">
      <c r="B181" s="27"/>
    </row>
    <row r="182" spans="2:5" ht="17">
      <c r="B182" s="27"/>
    </row>
    <row r="183" spans="2:5" ht="17">
      <c r="B183" s="27"/>
    </row>
    <row r="184" spans="2:5" ht="17">
      <c r="B184" s="27"/>
      <c r="E184" s="26"/>
    </row>
    <row r="185" spans="2:5" ht="17">
      <c r="B185" s="27"/>
    </row>
    <row r="186" spans="2:5" ht="17">
      <c r="B186" s="27"/>
    </row>
    <row r="187" spans="2:5" ht="17">
      <c r="B187" s="27"/>
    </row>
    <row r="188" spans="2:5" ht="17">
      <c r="B188" s="2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36BC-7C43-E64F-8490-BC3264489DC4}">
  <dimension ref="A1:AG150"/>
  <sheetViews>
    <sheetView workbookViewId="0">
      <pane ySplit="1" topLeftCell="A64" activePane="bottomLeft" state="frozen"/>
      <selection pane="bottomLeft" activeCell="C73" sqref="C73"/>
    </sheetView>
  </sheetViews>
  <sheetFormatPr baseColWidth="10" defaultRowHeight="16"/>
  <cols>
    <col min="1" max="1" width="9" customWidth="1"/>
    <col min="2" max="2" width="7.5" style="15" customWidth="1"/>
    <col min="3" max="3" width="10.33203125" customWidth="1"/>
    <col min="10" max="33" width="10.83203125" style="6"/>
  </cols>
  <sheetData>
    <row r="1" spans="1:17">
      <c r="A1" s="1" t="s">
        <v>67</v>
      </c>
      <c r="B1" s="15" t="s">
        <v>6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7</v>
      </c>
      <c r="L1" s="37"/>
      <c r="M1" s="37"/>
      <c r="N1" s="37"/>
      <c r="O1" s="37"/>
      <c r="P1" s="37"/>
      <c r="Q1" s="37"/>
    </row>
    <row r="2" spans="1:17">
      <c r="A2">
        <v>2020</v>
      </c>
      <c r="B2" s="16" t="s">
        <v>8</v>
      </c>
    </row>
    <row r="3" spans="1:17">
      <c r="B3" s="16" t="s">
        <v>9</v>
      </c>
    </row>
    <row r="4" spans="1:17">
      <c r="B4" s="16" t="s">
        <v>10</v>
      </c>
      <c r="J4" s="21"/>
      <c r="K4" s="21"/>
    </row>
    <row r="5" spans="1:17">
      <c r="B5" s="16" t="s">
        <v>11</v>
      </c>
      <c r="J5" s="21"/>
    </row>
    <row r="6" spans="1:17">
      <c r="B6" s="16" t="s">
        <v>12</v>
      </c>
      <c r="J6" s="21"/>
    </row>
    <row r="7" spans="1:17">
      <c r="B7" s="16" t="s">
        <v>13</v>
      </c>
      <c r="J7" s="21"/>
    </row>
    <row r="8" spans="1:17">
      <c r="B8" s="16" t="s">
        <v>14</v>
      </c>
      <c r="K8" s="21"/>
    </row>
    <row r="9" spans="1:17">
      <c r="B9" s="16" t="s">
        <v>15</v>
      </c>
    </row>
    <row r="10" spans="1:17">
      <c r="B10" s="16" t="s">
        <v>16</v>
      </c>
    </row>
    <row r="11" spans="1:17">
      <c r="B11" s="16" t="s">
        <v>17</v>
      </c>
      <c r="L11" s="21"/>
    </row>
    <row r="12" spans="1:17">
      <c r="B12" s="16" t="s">
        <v>18</v>
      </c>
      <c r="K12" s="21"/>
    </row>
    <row r="13" spans="1:17">
      <c r="B13" s="16" t="s">
        <v>19</v>
      </c>
      <c r="J13" s="21"/>
    </row>
    <row r="14" spans="1:17">
      <c r="B14" s="16" t="s">
        <v>20</v>
      </c>
    </row>
    <row r="15" spans="1:17">
      <c r="B15" s="16" t="s">
        <v>21</v>
      </c>
      <c r="J15" s="21"/>
      <c r="K15" s="21"/>
    </row>
    <row r="16" spans="1:17">
      <c r="B16" s="16" t="s">
        <v>22</v>
      </c>
      <c r="J16" s="21"/>
      <c r="L16" s="21"/>
    </row>
    <row r="17" spans="2:11">
      <c r="B17" s="16" t="s">
        <v>23</v>
      </c>
      <c r="K17" s="21"/>
    </row>
    <row r="18" spans="2:11">
      <c r="B18" s="16" t="s">
        <v>24</v>
      </c>
      <c r="J18" s="21"/>
      <c r="K18" s="21"/>
    </row>
    <row r="19" spans="2:11">
      <c r="B19" s="16" t="s">
        <v>25</v>
      </c>
      <c r="J19" s="21"/>
    </row>
    <row r="20" spans="2:11">
      <c r="B20" s="16" t="s">
        <v>26</v>
      </c>
      <c r="J20" s="21"/>
    </row>
    <row r="21" spans="2:11">
      <c r="B21" s="16" t="s">
        <v>27</v>
      </c>
      <c r="J21" s="21"/>
    </row>
    <row r="22" spans="2:11">
      <c r="B22" s="16" t="s">
        <v>28</v>
      </c>
      <c r="J22" s="21"/>
    </row>
    <row r="23" spans="2:11">
      <c r="B23" s="16" t="s">
        <v>29</v>
      </c>
      <c r="J23" s="21"/>
      <c r="K23" s="21"/>
    </row>
    <row r="24" spans="2:11">
      <c r="B24" s="16" t="s">
        <v>30</v>
      </c>
      <c r="J24" s="21"/>
    </row>
    <row r="25" spans="2:11">
      <c r="B25" s="16" t="s">
        <v>31</v>
      </c>
      <c r="J25" s="21"/>
    </row>
    <row r="26" spans="2:11">
      <c r="B26" s="16" t="s">
        <v>32</v>
      </c>
    </row>
    <row r="27" spans="2:11">
      <c r="B27" s="16" t="s">
        <v>33</v>
      </c>
      <c r="J27" s="21"/>
      <c r="K27" s="21"/>
    </row>
    <row r="28" spans="2:11">
      <c r="B28" s="16" t="s">
        <v>34</v>
      </c>
      <c r="J28" s="21"/>
    </row>
    <row r="29" spans="2:11">
      <c r="B29" s="16" t="s">
        <v>35</v>
      </c>
      <c r="J29" s="21"/>
      <c r="K29" s="21"/>
    </row>
    <row r="30" spans="2:11">
      <c r="B30" s="16" t="s">
        <v>36</v>
      </c>
      <c r="J30" s="21"/>
      <c r="K30" s="21"/>
    </row>
    <row r="31" spans="2:11">
      <c r="B31" s="16" t="s">
        <v>37</v>
      </c>
      <c r="J31" s="21"/>
      <c r="K31" s="21"/>
    </row>
    <row r="32" spans="2:11">
      <c r="B32" s="16" t="s">
        <v>38</v>
      </c>
      <c r="J32" s="21"/>
      <c r="K32" s="21"/>
    </row>
    <row r="33" spans="1:10">
      <c r="B33" s="16" t="s">
        <v>39</v>
      </c>
    </row>
    <row r="34" spans="1:10">
      <c r="B34" s="16" t="s">
        <v>40</v>
      </c>
    </row>
    <row r="35" spans="1:10">
      <c r="B35" s="16" t="s">
        <v>41</v>
      </c>
    </row>
    <row r="36" spans="1:10">
      <c r="B36" s="16" t="s">
        <v>42</v>
      </c>
      <c r="J36" s="21"/>
    </row>
    <row r="37" spans="1:10">
      <c r="B37" s="16" t="s">
        <v>43</v>
      </c>
      <c r="J37" s="21"/>
    </row>
    <row r="38" spans="1:10">
      <c r="B38" s="16" t="s">
        <v>44</v>
      </c>
    </row>
    <row r="39" spans="1:10">
      <c r="B39" s="16" t="s">
        <v>45</v>
      </c>
      <c r="J39" s="21"/>
    </row>
    <row r="40" spans="1:10">
      <c r="B40" s="16" t="s">
        <v>46</v>
      </c>
      <c r="J40" s="21"/>
    </row>
    <row r="41" spans="1:10">
      <c r="B41" s="16" t="s">
        <v>47</v>
      </c>
      <c r="J41" s="21"/>
    </row>
    <row r="42" spans="1:10">
      <c r="A42">
        <v>2021</v>
      </c>
      <c r="B42" s="16" t="s">
        <v>48</v>
      </c>
      <c r="J42" s="21"/>
    </row>
    <row r="43" spans="1:10">
      <c r="B43" s="16" t="s">
        <v>49</v>
      </c>
      <c r="J43" s="21"/>
    </row>
    <row r="44" spans="1:10">
      <c r="B44" s="16" t="s">
        <v>50</v>
      </c>
      <c r="J44" s="21"/>
    </row>
    <row r="45" spans="1:10">
      <c r="B45" s="16" t="s">
        <v>51</v>
      </c>
      <c r="J45" s="21"/>
    </row>
    <row r="46" spans="1:10">
      <c r="B46" s="16" t="s">
        <v>52</v>
      </c>
      <c r="J46" s="21"/>
    </row>
    <row r="47" spans="1:10">
      <c r="B47" s="16" t="s">
        <v>53</v>
      </c>
      <c r="J47" s="21"/>
    </row>
    <row r="48" spans="1:10">
      <c r="B48" s="16" t="s">
        <v>54</v>
      </c>
      <c r="C48" s="7"/>
      <c r="D48" s="7"/>
      <c r="E48" s="7"/>
      <c r="F48" s="7"/>
      <c r="G48" s="7"/>
      <c r="H48" s="7"/>
      <c r="I48" s="7"/>
      <c r="J48" s="21"/>
    </row>
    <row r="49" spans="2:13">
      <c r="B49" s="16" t="s">
        <v>55</v>
      </c>
      <c r="C49" s="7"/>
      <c r="D49" s="7"/>
      <c r="E49" s="7"/>
      <c r="F49" s="7"/>
      <c r="G49" s="7"/>
      <c r="H49" s="7"/>
      <c r="I49" s="7"/>
      <c r="J49" s="21"/>
    </row>
    <row r="50" spans="2:13">
      <c r="B50" s="16" t="s">
        <v>56</v>
      </c>
      <c r="C50" s="7"/>
      <c r="D50" s="7"/>
      <c r="E50" s="7"/>
      <c r="F50" s="7"/>
      <c r="G50" s="7"/>
      <c r="H50" s="7"/>
      <c r="I50" s="7"/>
      <c r="J50" s="21"/>
    </row>
    <row r="51" spans="2:13">
      <c r="B51" s="16" t="s">
        <v>57</v>
      </c>
      <c r="C51" s="7"/>
      <c r="D51" s="7"/>
      <c r="E51" s="7"/>
      <c r="F51" s="7"/>
      <c r="G51" s="7"/>
      <c r="H51" s="7"/>
      <c r="I51" s="7"/>
      <c r="J51" s="21"/>
      <c r="M51" s="21"/>
    </row>
    <row r="52" spans="2:13">
      <c r="B52" s="16" t="s">
        <v>58</v>
      </c>
      <c r="C52" s="7"/>
      <c r="D52" s="7"/>
      <c r="E52" s="7"/>
      <c r="F52" s="7"/>
      <c r="G52" s="7"/>
      <c r="H52" s="7"/>
      <c r="I52" s="7"/>
      <c r="J52" s="21"/>
      <c r="M52" s="21"/>
    </row>
    <row r="53" spans="2:13">
      <c r="B53" s="16" t="s">
        <v>59</v>
      </c>
      <c r="C53" s="7"/>
      <c r="D53" s="7"/>
      <c r="E53" s="7"/>
      <c r="F53" s="7"/>
      <c r="G53" s="7"/>
      <c r="H53" s="7"/>
      <c r="I53" s="7"/>
      <c r="J53" s="21"/>
      <c r="M53" s="21"/>
    </row>
    <row r="54" spans="2:13">
      <c r="B54" s="16" t="s">
        <v>60</v>
      </c>
      <c r="C54" s="7"/>
      <c r="D54" s="7"/>
      <c r="E54" s="7"/>
      <c r="F54" s="7"/>
      <c r="G54" s="7"/>
      <c r="H54" s="7"/>
      <c r="I54" s="7"/>
      <c r="J54" s="21"/>
      <c r="M54" s="21"/>
    </row>
    <row r="55" spans="2:13">
      <c r="B55" s="16" t="s">
        <v>8</v>
      </c>
      <c r="C55" s="7"/>
      <c r="D55" s="7"/>
      <c r="E55" s="7"/>
      <c r="F55" s="7"/>
      <c r="G55" s="7"/>
      <c r="H55" s="7"/>
      <c r="I55" s="7"/>
    </row>
    <row r="56" spans="2:13">
      <c r="B56" s="16" t="s">
        <v>9</v>
      </c>
      <c r="C56" s="7"/>
      <c r="D56" s="7"/>
      <c r="E56" s="7"/>
      <c r="F56" s="7"/>
      <c r="G56" s="7"/>
      <c r="H56" s="7"/>
      <c r="I56" s="7"/>
      <c r="J56" s="20"/>
      <c r="K56" s="20"/>
      <c r="L56" s="20"/>
      <c r="M56" s="20"/>
    </row>
    <row r="57" spans="2:13">
      <c r="B57" s="16" t="s">
        <v>10</v>
      </c>
      <c r="C57" s="7"/>
      <c r="D57" s="7"/>
      <c r="E57" s="7"/>
      <c r="F57" s="7"/>
      <c r="G57" s="7"/>
      <c r="H57" s="7"/>
      <c r="I57" s="7"/>
    </row>
    <row r="58" spans="2:13">
      <c r="B58" s="16" t="s">
        <v>11</v>
      </c>
      <c r="C58" s="7"/>
      <c r="D58" s="7"/>
      <c r="E58" s="7"/>
      <c r="F58" s="7"/>
      <c r="G58" s="7"/>
      <c r="H58" s="7"/>
      <c r="I58" s="7"/>
    </row>
    <row r="59" spans="2:13">
      <c r="B59" s="16" t="s">
        <v>12</v>
      </c>
      <c r="C59" s="7"/>
      <c r="D59" s="7"/>
      <c r="E59" s="7"/>
      <c r="F59" s="7"/>
      <c r="G59" s="7"/>
      <c r="H59" s="7"/>
      <c r="I59" s="7"/>
    </row>
    <row r="60" spans="2:13">
      <c r="B60" s="16" t="s">
        <v>13</v>
      </c>
      <c r="C60" s="7"/>
      <c r="D60" s="7"/>
      <c r="E60" s="7"/>
      <c r="F60" s="7"/>
      <c r="G60" s="7"/>
      <c r="H60" s="7"/>
      <c r="I60" s="7"/>
    </row>
    <row r="61" spans="2:13">
      <c r="B61" s="16" t="s">
        <v>14</v>
      </c>
      <c r="C61" s="7"/>
      <c r="D61" s="7"/>
      <c r="E61" s="7"/>
      <c r="F61" s="7"/>
      <c r="H61" s="7"/>
      <c r="I61" s="7"/>
    </row>
    <row r="62" spans="2:13">
      <c r="B62" s="16" t="s">
        <v>15</v>
      </c>
      <c r="C62" s="7"/>
      <c r="D62" s="7"/>
      <c r="E62" s="7"/>
      <c r="F62" s="7"/>
      <c r="G62" s="7"/>
      <c r="H62" s="7"/>
      <c r="I62" s="7"/>
    </row>
    <row r="63" spans="2:13">
      <c r="B63" s="16" t="s">
        <v>16</v>
      </c>
      <c r="C63" s="7"/>
      <c r="D63" s="7"/>
      <c r="E63" s="7"/>
      <c r="F63" s="7"/>
      <c r="G63" s="7"/>
      <c r="H63" s="7"/>
      <c r="I63" s="7"/>
    </row>
    <row r="64" spans="2:13">
      <c r="B64" s="16" t="s">
        <v>17</v>
      </c>
      <c r="C64" s="7"/>
      <c r="D64" s="7"/>
      <c r="E64" s="7"/>
      <c r="F64" s="7"/>
      <c r="G64" s="7"/>
      <c r="H64" s="7"/>
      <c r="I64" s="7"/>
    </row>
    <row r="65" spans="2:31">
      <c r="B65" s="16" t="s">
        <v>18</v>
      </c>
      <c r="C65" s="7"/>
      <c r="D65" s="7"/>
      <c r="E65" s="7"/>
      <c r="F65" s="7"/>
      <c r="G65" s="7"/>
      <c r="H65" s="7"/>
      <c r="I65" s="7"/>
    </row>
    <row r="66" spans="2:31">
      <c r="B66" s="16" t="s">
        <v>19</v>
      </c>
      <c r="C66" s="7"/>
      <c r="D66" s="7"/>
      <c r="E66" s="7"/>
      <c r="F66" s="7"/>
      <c r="G66" s="7"/>
      <c r="H66" s="7"/>
      <c r="I66" s="7"/>
    </row>
    <row r="67" spans="2:31">
      <c r="B67" s="16" t="s">
        <v>20</v>
      </c>
      <c r="C67" s="7"/>
      <c r="D67" s="7"/>
      <c r="E67" s="7"/>
      <c r="F67" s="7"/>
      <c r="G67" s="7"/>
      <c r="H67" s="7"/>
      <c r="I67" s="7"/>
    </row>
    <row r="68" spans="2:31">
      <c r="B68" s="16" t="s">
        <v>21</v>
      </c>
      <c r="C68" s="7"/>
      <c r="D68" s="7"/>
      <c r="E68" s="7"/>
      <c r="F68" s="7"/>
      <c r="G68" s="7"/>
      <c r="H68" s="7"/>
      <c r="I68" s="7"/>
    </row>
    <row r="69" spans="2:31">
      <c r="B69" s="16" t="s">
        <v>22</v>
      </c>
      <c r="C69" s="7"/>
      <c r="D69" s="7"/>
      <c r="E69" s="7"/>
      <c r="F69" s="7"/>
      <c r="G69" s="7"/>
      <c r="H69" s="7"/>
      <c r="I69" s="7"/>
    </row>
    <row r="70" spans="2:31">
      <c r="B70" s="16" t="s">
        <v>23</v>
      </c>
      <c r="C70" s="7"/>
      <c r="D70" s="7"/>
      <c r="E70" s="7"/>
      <c r="F70" s="7"/>
      <c r="G70" s="7"/>
      <c r="H70" s="7"/>
      <c r="I70" s="7"/>
      <c r="S70" s="21"/>
      <c r="T70" s="21"/>
      <c r="U70" s="21"/>
      <c r="V70" s="21"/>
      <c r="W70" s="21"/>
      <c r="X70" s="21"/>
    </row>
    <row r="71" spans="2:31">
      <c r="B71" s="16" t="s">
        <v>24</v>
      </c>
      <c r="C71" s="7"/>
      <c r="D71" s="7"/>
      <c r="E71" s="7"/>
      <c r="F71" s="7"/>
      <c r="G71" s="7"/>
      <c r="H71" s="7"/>
      <c r="I71" s="7"/>
      <c r="L71" s="44"/>
      <c r="M71" s="44"/>
      <c r="N71" s="44"/>
      <c r="O71" s="44"/>
      <c r="P71" s="44"/>
      <c r="Q71" s="44"/>
      <c r="S71" s="21"/>
      <c r="T71" s="21"/>
      <c r="U71" s="21"/>
      <c r="V71" s="21"/>
      <c r="W71" s="21"/>
      <c r="X71" s="21"/>
    </row>
    <row r="72" spans="2:31">
      <c r="B72" s="17" t="s">
        <v>25</v>
      </c>
      <c r="C72" s="14">
        <v>0</v>
      </c>
      <c r="D72" s="14">
        <v>1</v>
      </c>
      <c r="E72" s="14">
        <v>12</v>
      </c>
      <c r="F72" s="14">
        <v>65</v>
      </c>
      <c r="G72" s="14">
        <v>74</v>
      </c>
      <c r="H72" s="14">
        <v>21</v>
      </c>
      <c r="I72" s="14">
        <f t="shared" ref="I72:I136" si="0">SUM(C72:H72)</f>
        <v>173</v>
      </c>
      <c r="L72" s="24"/>
      <c r="M72" s="24"/>
      <c r="N72" s="24"/>
      <c r="O72" s="24"/>
      <c r="P72" s="24"/>
      <c r="Q72" s="24"/>
      <c r="S72" s="38"/>
      <c r="T72" s="38"/>
      <c r="U72" s="38"/>
      <c r="V72" s="38"/>
      <c r="W72" s="23"/>
      <c r="X72" s="23"/>
      <c r="Y72" s="21"/>
      <c r="Z72" s="24"/>
      <c r="AA72" s="24"/>
      <c r="AB72" s="24"/>
      <c r="AC72" s="24"/>
      <c r="AD72" s="24"/>
      <c r="AE72" s="24"/>
    </row>
    <row r="73" spans="2:31">
      <c r="B73" s="17" t="s">
        <v>26</v>
      </c>
      <c r="C73" s="14">
        <v>1</v>
      </c>
      <c r="D73" s="14">
        <v>1</v>
      </c>
      <c r="E73" s="14">
        <v>17</v>
      </c>
      <c r="F73" s="14">
        <v>104</v>
      </c>
      <c r="G73" s="14">
        <v>103</v>
      </c>
      <c r="H73" s="14">
        <v>36</v>
      </c>
      <c r="I73" s="14">
        <f t="shared" si="0"/>
        <v>262</v>
      </c>
      <c r="L73" s="24"/>
      <c r="M73" s="24"/>
      <c r="N73" s="24"/>
      <c r="O73" s="24"/>
      <c r="P73" s="24"/>
      <c r="Q73" s="24"/>
      <c r="Z73" s="24"/>
      <c r="AA73" s="24"/>
      <c r="AB73" s="24"/>
      <c r="AC73" s="24"/>
      <c r="AD73" s="24"/>
      <c r="AE73" s="24"/>
    </row>
    <row r="74" spans="2:31">
      <c r="B74" s="17" t="s">
        <v>27</v>
      </c>
      <c r="C74" s="14">
        <v>2</v>
      </c>
      <c r="D74" s="14">
        <v>4</v>
      </c>
      <c r="E74" s="14">
        <v>29</v>
      </c>
      <c r="F74" s="14">
        <v>159</v>
      </c>
      <c r="G74" s="14">
        <v>139</v>
      </c>
      <c r="H74" s="14">
        <v>40</v>
      </c>
      <c r="I74" s="14">
        <f t="shared" si="0"/>
        <v>373</v>
      </c>
      <c r="L74" s="24"/>
      <c r="M74" s="24"/>
      <c r="N74" s="24"/>
      <c r="O74" s="24"/>
      <c r="P74" s="24"/>
      <c r="Q74" s="24"/>
      <c r="Y74" s="21"/>
      <c r="Z74" s="24"/>
      <c r="AA74" s="24"/>
      <c r="AB74" s="24"/>
      <c r="AC74" s="24"/>
      <c r="AD74" s="24"/>
      <c r="AE74" s="24"/>
    </row>
    <row r="75" spans="2:31">
      <c r="B75" s="16" t="s">
        <v>28</v>
      </c>
      <c r="C75" s="7">
        <v>2</v>
      </c>
      <c r="D75" s="7">
        <v>4</v>
      </c>
      <c r="E75" s="7">
        <v>46</v>
      </c>
      <c r="F75" s="7">
        <v>230</v>
      </c>
      <c r="G75" s="7">
        <v>183</v>
      </c>
      <c r="H75" s="7">
        <v>54</v>
      </c>
      <c r="I75" s="7">
        <f t="shared" si="0"/>
        <v>519</v>
      </c>
      <c r="L75" s="24"/>
      <c r="M75" s="24"/>
      <c r="N75" s="24"/>
      <c r="O75" s="24"/>
      <c r="P75" s="24"/>
      <c r="Q75" s="24"/>
      <c r="Z75" s="24"/>
      <c r="AA75" s="24"/>
      <c r="AB75" s="24"/>
      <c r="AC75" s="24"/>
      <c r="AD75" s="24"/>
      <c r="AE75" s="24"/>
    </row>
    <row r="76" spans="2:31">
      <c r="B76" s="16" t="s">
        <v>29</v>
      </c>
      <c r="C76" s="7">
        <v>2</v>
      </c>
      <c r="D76" s="7">
        <v>4</v>
      </c>
      <c r="E76" s="7">
        <v>61</v>
      </c>
      <c r="F76" s="7">
        <v>288</v>
      </c>
      <c r="G76" s="7">
        <v>239</v>
      </c>
      <c r="H76" s="7">
        <v>63</v>
      </c>
      <c r="I76" s="7">
        <f t="shared" si="0"/>
        <v>657</v>
      </c>
      <c r="L76" s="24"/>
      <c r="M76" s="24"/>
      <c r="N76" s="24"/>
      <c r="O76" s="24"/>
      <c r="P76" s="24"/>
      <c r="Q76" s="24"/>
      <c r="Y76" s="21"/>
      <c r="Z76" s="24"/>
      <c r="AA76" s="24"/>
      <c r="AB76" s="24"/>
      <c r="AC76" s="24"/>
      <c r="AD76" s="24"/>
      <c r="AE76" s="24"/>
    </row>
    <row r="77" spans="2:31">
      <c r="B77" s="16" t="s">
        <v>30</v>
      </c>
      <c r="C77" s="7">
        <v>3</v>
      </c>
      <c r="D77" s="7">
        <v>6</v>
      </c>
      <c r="E77" s="7">
        <v>53</v>
      </c>
      <c r="F77" s="7">
        <v>313</v>
      </c>
      <c r="G77" s="7">
        <v>252</v>
      </c>
      <c r="H77" s="7">
        <v>84</v>
      </c>
      <c r="I77" s="7">
        <f t="shared" si="0"/>
        <v>711</v>
      </c>
      <c r="L77" s="24"/>
      <c r="M77" s="24"/>
      <c r="N77" s="24"/>
      <c r="O77" s="24"/>
      <c r="P77" s="24"/>
      <c r="Q77" s="24"/>
      <c r="Z77" s="24"/>
      <c r="AA77" s="24"/>
      <c r="AB77" s="24"/>
      <c r="AC77" s="24"/>
      <c r="AD77" s="24"/>
      <c r="AE77" s="24"/>
    </row>
    <row r="78" spans="2:31">
      <c r="B78" s="16" t="s">
        <v>31</v>
      </c>
      <c r="C78" s="7">
        <v>3</v>
      </c>
      <c r="D78" s="7">
        <v>6</v>
      </c>
      <c r="E78" s="7">
        <v>48</v>
      </c>
      <c r="F78" s="7">
        <v>294</v>
      </c>
      <c r="G78" s="7">
        <v>258</v>
      </c>
      <c r="H78" s="7">
        <v>77</v>
      </c>
      <c r="I78" s="7">
        <f t="shared" si="0"/>
        <v>686</v>
      </c>
      <c r="L78" s="24"/>
      <c r="M78" s="24"/>
      <c r="N78" s="24"/>
      <c r="O78" s="24"/>
      <c r="P78" s="24"/>
      <c r="Q78" s="24"/>
      <c r="Y78" s="21"/>
      <c r="Z78" s="24"/>
      <c r="AA78" s="24"/>
      <c r="AB78" s="24"/>
      <c r="AC78" s="24"/>
      <c r="AD78" s="24"/>
      <c r="AE78" s="24"/>
    </row>
    <row r="79" spans="2:31">
      <c r="B79" s="16" t="s">
        <v>32</v>
      </c>
      <c r="C79" s="7">
        <v>2</v>
      </c>
      <c r="D79" s="7">
        <v>5</v>
      </c>
      <c r="E79" s="7">
        <v>37</v>
      </c>
      <c r="F79" s="7">
        <v>220</v>
      </c>
      <c r="G79" s="7">
        <v>199</v>
      </c>
      <c r="H79" s="7">
        <v>71</v>
      </c>
      <c r="I79" s="7">
        <f t="shared" si="0"/>
        <v>534</v>
      </c>
      <c r="L79" s="24"/>
      <c r="M79" s="24"/>
      <c r="N79" s="24"/>
      <c r="O79" s="24"/>
      <c r="P79" s="24"/>
      <c r="Q79" s="24"/>
      <c r="Z79" s="24"/>
      <c r="AA79" s="24"/>
      <c r="AB79" s="24"/>
      <c r="AC79" s="24"/>
      <c r="AD79" s="24"/>
      <c r="AE79" s="24"/>
    </row>
    <row r="80" spans="2:31">
      <c r="B80" s="16" t="s">
        <v>33</v>
      </c>
      <c r="C80" s="7">
        <v>3</v>
      </c>
      <c r="D80" s="7">
        <v>7</v>
      </c>
      <c r="E80" s="7">
        <v>31</v>
      </c>
      <c r="F80" s="7">
        <v>228</v>
      </c>
      <c r="G80" s="7">
        <v>196</v>
      </c>
      <c r="H80" s="7">
        <v>76</v>
      </c>
      <c r="I80" s="7">
        <f t="shared" si="0"/>
        <v>541</v>
      </c>
      <c r="L80" s="24"/>
      <c r="M80" s="24"/>
      <c r="N80" s="24"/>
      <c r="O80" s="24"/>
      <c r="P80" s="24"/>
      <c r="Q80" s="24"/>
      <c r="Y80" s="21"/>
      <c r="Z80" s="24"/>
      <c r="AA80" s="24"/>
      <c r="AB80" s="24"/>
      <c r="AC80" s="24"/>
      <c r="AD80" s="24"/>
      <c r="AE80" s="24"/>
    </row>
    <row r="81" spans="1:31">
      <c r="A81" s="2"/>
      <c r="B81" s="16" t="s">
        <v>34</v>
      </c>
      <c r="C81" s="7">
        <v>1</v>
      </c>
      <c r="D81" s="7">
        <v>3</v>
      </c>
      <c r="E81" s="7">
        <v>30</v>
      </c>
      <c r="F81" s="7">
        <v>218</v>
      </c>
      <c r="G81" s="7">
        <v>210</v>
      </c>
      <c r="H81" s="7">
        <v>84</v>
      </c>
      <c r="I81" s="7">
        <f t="shared" si="0"/>
        <v>546</v>
      </c>
      <c r="L81" s="24"/>
      <c r="M81" s="24"/>
      <c r="N81" s="24"/>
      <c r="O81" s="24"/>
      <c r="P81" s="24"/>
      <c r="Q81" s="24"/>
      <c r="Z81" s="24"/>
      <c r="AA81" s="24"/>
      <c r="AB81" s="24"/>
      <c r="AC81" s="24"/>
      <c r="AD81" s="24"/>
      <c r="AE81" s="24"/>
    </row>
    <row r="82" spans="1:31">
      <c r="B82" s="16" t="s">
        <v>35</v>
      </c>
      <c r="C82" s="7">
        <v>2</v>
      </c>
      <c r="D82" s="7">
        <v>4</v>
      </c>
      <c r="E82" s="7">
        <v>32</v>
      </c>
      <c r="F82" s="7">
        <v>221</v>
      </c>
      <c r="G82" s="7">
        <v>257</v>
      </c>
      <c r="H82" s="7">
        <v>94</v>
      </c>
      <c r="I82" s="7">
        <f t="shared" si="0"/>
        <v>610</v>
      </c>
      <c r="L82" s="24"/>
      <c r="M82" s="24"/>
      <c r="N82" s="24"/>
      <c r="O82" s="24"/>
      <c r="P82" s="24"/>
      <c r="Q82" s="24"/>
      <c r="Y82" s="21"/>
      <c r="Z82" s="24"/>
      <c r="AA82" s="24"/>
      <c r="AB82" s="24"/>
      <c r="AC82" s="24"/>
      <c r="AD82" s="24"/>
      <c r="AE82" s="24"/>
    </row>
    <row r="83" spans="1:31">
      <c r="B83" s="16" t="s">
        <v>36</v>
      </c>
      <c r="C83" s="7">
        <v>3</v>
      </c>
      <c r="D83" s="7">
        <v>8</v>
      </c>
      <c r="E83" s="7">
        <v>39</v>
      </c>
      <c r="F83" s="7">
        <v>271</v>
      </c>
      <c r="G83" s="7">
        <v>329</v>
      </c>
      <c r="H83" s="7">
        <v>133</v>
      </c>
      <c r="I83" s="7">
        <f t="shared" si="0"/>
        <v>783</v>
      </c>
      <c r="L83" s="24"/>
      <c r="M83" s="24"/>
      <c r="N83" s="24"/>
      <c r="O83" s="24"/>
      <c r="P83" s="24"/>
      <c r="Q83" s="24"/>
      <c r="Z83" s="24"/>
      <c r="AA83" s="24"/>
      <c r="AB83" s="24"/>
      <c r="AC83" s="24"/>
      <c r="AD83" s="24"/>
      <c r="AE83" s="24"/>
    </row>
    <row r="84" spans="1:31">
      <c r="B84" s="16" t="s">
        <v>37</v>
      </c>
      <c r="C84" s="7">
        <v>2</v>
      </c>
      <c r="D84" s="7">
        <v>6</v>
      </c>
      <c r="E84" s="7">
        <v>49</v>
      </c>
      <c r="F84" s="7">
        <v>333</v>
      </c>
      <c r="G84" s="7">
        <v>436</v>
      </c>
      <c r="H84" s="7">
        <v>198</v>
      </c>
      <c r="I84" s="7">
        <f t="shared" si="0"/>
        <v>1024</v>
      </c>
      <c r="L84" s="24"/>
      <c r="M84" s="24"/>
      <c r="N84" s="24"/>
      <c r="O84" s="24"/>
      <c r="P84" s="24"/>
      <c r="Q84" s="24"/>
      <c r="Y84" s="21"/>
      <c r="Z84" s="24"/>
      <c r="AA84" s="24"/>
      <c r="AB84" s="24"/>
      <c r="AC84" s="24"/>
      <c r="AD84" s="24"/>
      <c r="AE84" s="24"/>
    </row>
    <row r="85" spans="1:31">
      <c r="B85" s="16" t="s">
        <v>38</v>
      </c>
      <c r="C85" s="7">
        <v>2</v>
      </c>
      <c r="D85" s="7">
        <v>4</v>
      </c>
      <c r="E85" s="7">
        <v>63</v>
      </c>
      <c r="F85" s="7">
        <v>418</v>
      </c>
      <c r="G85" s="7">
        <v>593</v>
      </c>
      <c r="H85" s="7">
        <v>240</v>
      </c>
      <c r="I85" s="7">
        <f t="shared" si="0"/>
        <v>1320</v>
      </c>
      <c r="L85" s="24"/>
      <c r="M85" s="24"/>
      <c r="N85" s="24"/>
      <c r="O85" s="24"/>
      <c r="P85" s="24"/>
      <c r="Q85" s="24"/>
      <c r="Z85" s="24"/>
      <c r="AA85" s="24"/>
      <c r="AB85" s="24"/>
      <c r="AC85" s="24"/>
      <c r="AD85" s="24"/>
      <c r="AE85" s="24"/>
    </row>
    <row r="86" spans="1:31">
      <c r="B86" s="16" t="s">
        <v>39</v>
      </c>
      <c r="C86" s="7">
        <v>5</v>
      </c>
      <c r="D86" s="7">
        <v>13</v>
      </c>
      <c r="E86" s="7">
        <v>73</v>
      </c>
      <c r="F86" s="7">
        <v>533</v>
      </c>
      <c r="G86" s="7">
        <v>836</v>
      </c>
      <c r="H86" s="7">
        <v>290</v>
      </c>
      <c r="I86" s="7">
        <f t="shared" si="0"/>
        <v>1750</v>
      </c>
      <c r="L86" s="24"/>
      <c r="M86" s="24"/>
      <c r="N86" s="24"/>
      <c r="O86" s="24"/>
      <c r="P86" s="24"/>
      <c r="Q86" s="24"/>
      <c r="Y86" s="21"/>
      <c r="Z86" s="24"/>
      <c r="AA86" s="24"/>
      <c r="AB86" s="24"/>
      <c r="AC86" s="24"/>
      <c r="AD86" s="24"/>
      <c r="AE86" s="24"/>
    </row>
    <row r="87" spans="1:31">
      <c r="B87" s="16" t="s">
        <v>40</v>
      </c>
      <c r="C87" s="7">
        <v>4</v>
      </c>
      <c r="D87" s="7">
        <v>9</v>
      </c>
      <c r="E87" s="7">
        <v>72</v>
      </c>
      <c r="F87" s="7">
        <v>593</v>
      </c>
      <c r="G87" s="7">
        <v>977</v>
      </c>
      <c r="H87" s="7">
        <v>320</v>
      </c>
      <c r="I87" s="7">
        <f t="shared" si="0"/>
        <v>1975</v>
      </c>
      <c r="L87" s="24"/>
      <c r="M87" s="24"/>
      <c r="N87" s="24"/>
      <c r="O87" s="24"/>
      <c r="P87" s="24"/>
      <c r="Q87" s="24"/>
      <c r="Z87" s="24"/>
      <c r="AA87" s="24"/>
      <c r="AB87" s="24"/>
      <c r="AC87" s="24"/>
      <c r="AD87" s="24"/>
      <c r="AE87" s="24"/>
    </row>
    <row r="88" spans="1:31">
      <c r="B88" s="16" t="s">
        <v>41</v>
      </c>
      <c r="C88" s="7">
        <v>6</v>
      </c>
      <c r="D88" s="7">
        <v>15</v>
      </c>
      <c r="E88" s="7">
        <v>85</v>
      </c>
      <c r="F88" s="7">
        <v>784</v>
      </c>
      <c r="G88" s="7">
        <v>1207</v>
      </c>
      <c r="H88" s="7">
        <v>318</v>
      </c>
      <c r="I88" s="7">
        <f t="shared" si="0"/>
        <v>2415</v>
      </c>
      <c r="L88" s="24"/>
      <c r="M88" s="24"/>
      <c r="N88" s="24"/>
      <c r="O88" s="24"/>
      <c r="P88" s="24"/>
      <c r="Q88" s="24"/>
      <c r="Y88" s="21"/>
      <c r="Z88" s="24"/>
      <c r="AA88" s="24"/>
      <c r="AB88" s="24"/>
      <c r="AC88" s="24"/>
      <c r="AD88" s="24"/>
      <c r="AE88" s="24"/>
    </row>
    <row r="89" spans="1:31">
      <c r="B89" s="16" t="s">
        <v>42</v>
      </c>
      <c r="C89" s="7">
        <v>3</v>
      </c>
      <c r="D89" s="7">
        <v>6</v>
      </c>
      <c r="E89" s="7">
        <v>78</v>
      </c>
      <c r="F89" s="7">
        <v>719</v>
      </c>
      <c r="G89" s="7">
        <v>1150</v>
      </c>
      <c r="H89" s="7">
        <v>291</v>
      </c>
      <c r="I89" s="7">
        <f t="shared" si="0"/>
        <v>2247</v>
      </c>
      <c r="L89" s="24"/>
      <c r="M89" s="24"/>
      <c r="N89" s="24"/>
      <c r="O89" s="24"/>
      <c r="P89" s="24"/>
      <c r="Q89" s="24"/>
      <c r="Z89" s="24"/>
      <c r="AA89" s="24"/>
      <c r="AB89" s="24"/>
      <c r="AC89" s="24"/>
      <c r="AD89" s="24"/>
      <c r="AE89" s="24"/>
    </row>
    <row r="90" spans="1:31">
      <c r="B90" s="16" t="s">
        <v>43</v>
      </c>
      <c r="C90" s="7">
        <v>6</v>
      </c>
      <c r="D90" s="7">
        <v>13</v>
      </c>
      <c r="E90" s="7">
        <v>79</v>
      </c>
      <c r="F90" s="7">
        <v>734</v>
      </c>
      <c r="G90" s="7">
        <v>1156</v>
      </c>
      <c r="H90" s="7">
        <v>254</v>
      </c>
      <c r="I90" s="7">
        <f t="shared" si="0"/>
        <v>2242</v>
      </c>
      <c r="L90" s="24"/>
      <c r="M90" s="24"/>
      <c r="N90" s="24"/>
      <c r="O90" s="24"/>
      <c r="P90" s="24"/>
      <c r="Q90" s="24"/>
      <c r="Y90" s="21"/>
      <c r="Z90" s="24"/>
      <c r="AA90" s="24"/>
      <c r="AB90" s="24"/>
      <c r="AC90" s="24"/>
      <c r="AD90" s="24"/>
      <c r="AE90" s="24"/>
    </row>
    <row r="91" spans="1:31">
      <c r="B91" s="16" t="s">
        <v>44</v>
      </c>
      <c r="C91" s="22">
        <v>6</v>
      </c>
      <c r="D91" s="7">
        <v>13</v>
      </c>
      <c r="E91" s="7">
        <v>74</v>
      </c>
      <c r="F91" s="7">
        <v>695</v>
      </c>
      <c r="G91" s="7">
        <v>1090</v>
      </c>
      <c r="H91" s="7">
        <v>242</v>
      </c>
      <c r="I91" s="7">
        <f t="shared" si="0"/>
        <v>2120</v>
      </c>
      <c r="L91" s="24"/>
      <c r="M91" s="24"/>
      <c r="N91" s="24"/>
      <c r="O91" s="24"/>
      <c r="P91" s="24"/>
      <c r="Q91" s="24"/>
      <c r="Z91" s="24"/>
      <c r="AA91" s="24"/>
      <c r="AB91" s="24"/>
      <c r="AC91" s="24"/>
      <c r="AD91" s="24"/>
      <c r="AE91" s="24"/>
    </row>
    <row r="92" spans="1:31">
      <c r="B92" s="16" t="s">
        <v>45</v>
      </c>
      <c r="C92" s="22">
        <v>7</v>
      </c>
      <c r="D92" s="7">
        <v>17</v>
      </c>
      <c r="E92" s="7">
        <v>65</v>
      </c>
      <c r="F92" s="7">
        <v>598</v>
      </c>
      <c r="G92" s="7">
        <v>895</v>
      </c>
      <c r="H92" s="7">
        <v>193</v>
      </c>
      <c r="I92" s="7">
        <f t="shared" si="0"/>
        <v>1775</v>
      </c>
      <c r="L92" s="24"/>
      <c r="M92" s="24"/>
      <c r="N92" s="24"/>
      <c r="O92" s="24"/>
      <c r="P92" s="24"/>
      <c r="Q92" s="24"/>
      <c r="Y92" s="21"/>
      <c r="Z92" s="24"/>
      <c r="AA92" s="24"/>
      <c r="AB92" s="24"/>
      <c r="AC92" s="24"/>
      <c r="AD92" s="24"/>
      <c r="AE92" s="24"/>
    </row>
    <row r="93" spans="1:31">
      <c r="B93" s="16" t="s">
        <v>46</v>
      </c>
      <c r="C93" s="22">
        <v>6</v>
      </c>
      <c r="D93" s="7">
        <v>15</v>
      </c>
      <c r="E93" s="7">
        <v>53</v>
      </c>
      <c r="F93" s="7">
        <v>512</v>
      </c>
      <c r="G93" s="7">
        <v>755</v>
      </c>
      <c r="H93" s="7">
        <v>149</v>
      </c>
      <c r="I93" s="7">
        <f t="shared" si="0"/>
        <v>1490</v>
      </c>
      <c r="L93" s="24"/>
      <c r="M93" s="24"/>
      <c r="N93" s="24"/>
      <c r="O93" s="24"/>
      <c r="P93" s="24"/>
      <c r="Q93" s="24"/>
      <c r="Z93" s="24"/>
      <c r="AA93" s="24"/>
      <c r="AB93" s="24"/>
      <c r="AC93" s="24"/>
      <c r="AD93" s="24"/>
      <c r="AE93" s="24"/>
    </row>
    <row r="94" spans="1:31">
      <c r="A94">
        <v>2022</v>
      </c>
      <c r="B94" s="16" t="s">
        <v>48</v>
      </c>
      <c r="C94" s="22">
        <v>8</v>
      </c>
      <c r="D94" s="22">
        <v>18</v>
      </c>
      <c r="E94" s="22">
        <v>50</v>
      </c>
      <c r="F94" s="22">
        <v>454</v>
      </c>
      <c r="G94" s="22">
        <v>699</v>
      </c>
      <c r="H94" s="22">
        <v>145</v>
      </c>
      <c r="I94" s="7">
        <f t="shared" si="0"/>
        <v>1374</v>
      </c>
      <c r="L94" s="24"/>
      <c r="M94" s="24"/>
      <c r="N94" s="24"/>
      <c r="O94" s="24"/>
      <c r="P94" s="24"/>
      <c r="Q94" s="24"/>
      <c r="Y94" s="21"/>
      <c r="Z94" s="24"/>
      <c r="AA94" s="24"/>
      <c r="AB94" s="24"/>
      <c r="AC94" s="24"/>
      <c r="AD94" s="24"/>
      <c r="AE94" s="24"/>
    </row>
    <row r="95" spans="1:31">
      <c r="B95" s="16" t="s">
        <v>49</v>
      </c>
      <c r="C95" s="22">
        <v>8</v>
      </c>
      <c r="D95" s="22">
        <v>18</v>
      </c>
      <c r="E95" s="22">
        <v>39</v>
      </c>
      <c r="F95" s="22">
        <v>363</v>
      </c>
      <c r="G95" s="22">
        <v>546</v>
      </c>
      <c r="H95" s="22">
        <v>121</v>
      </c>
      <c r="I95" s="7">
        <f t="shared" si="0"/>
        <v>1095</v>
      </c>
      <c r="L95" s="24"/>
      <c r="M95" s="24"/>
      <c r="N95" s="24"/>
      <c r="O95" s="24"/>
      <c r="P95" s="24"/>
      <c r="Q95" s="24"/>
      <c r="Z95" s="24"/>
      <c r="AA95" s="24"/>
      <c r="AB95" s="24"/>
      <c r="AC95" s="24"/>
      <c r="AD95" s="24"/>
      <c r="AE95" s="24"/>
    </row>
    <row r="96" spans="1:31">
      <c r="B96" s="16" t="s">
        <v>50</v>
      </c>
      <c r="C96" s="22">
        <v>10</v>
      </c>
      <c r="D96" s="22">
        <v>24</v>
      </c>
      <c r="E96" s="22">
        <v>40</v>
      </c>
      <c r="F96" s="22">
        <v>338</v>
      </c>
      <c r="G96" s="22">
        <v>524</v>
      </c>
      <c r="H96" s="22">
        <v>117</v>
      </c>
      <c r="I96" s="7">
        <f t="shared" si="0"/>
        <v>1053</v>
      </c>
      <c r="L96" s="24"/>
      <c r="M96" s="24"/>
      <c r="N96" s="24"/>
      <c r="O96" s="24"/>
      <c r="P96" s="24"/>
      <c r="Q96" s="24"/>
      <c r="Y96" s="21"/>
      <c r="Z96" s="24"/>
      <c r="AA96" s="24"/>
      <c r="AB96" s="24"/>
      <c r="AC96" s="24"/>
      <c r="AD96" s="24"/>
      <c r="AE96" s="24"/>
    </row>
    <row r="97" spans="2:31">
      <c r="B97" s="16" t="s">
        <v>51</v>
      </c>
      <c r="C97" s="22">
        <v>12</v>
      </c>
      <c r="D97" s="22">
        <v>28</v>
      </c>
      <c r="E97" s="22">
        <v>50</v>
      </c>
      <c r="F97" s="22">
        <v>385</v>
      </c>
      <c r="G97" s="22">
        <v>603</v>
      </c>
      <c r="H97" s="22">
        <v>173</v>
      </c>
      <c r="I97" s="7">
        <f t="shared" si="0"/>
        <v>1251</v>
      </c>
      <c r="L97" s="24"/>
      <c r="M97" s="24"/>
      <c r="N97" s="24"/>
      <c r="O97" s="24"/>
      <c r="P97" s="24"/>
      <c r="Q97" s="24"/>
      <c r="Z97" s="24"/>
      <c r="AA97" s="24"/>
      <c r="AB97" s="24"/>
      <c r="AC97" s="24"/>
      <c r="AD97" s="24"/>
      <c r="AE97" s="24"/>
    </row>
    <row r="98" spans="2:31">
      <c r="B98" s="16" t="s">
        <v>52</v>
      </c>
      <c r="C98" s="22">
        <v>14</v>
      </c>
      <c r="D98" s="22">
        <v>32</v>
      </c>
      <c r="E98" s="22">
        <v>71</v>
      </c>
      <c r="F98" s="22">
        <v>438</v>
      </c>
      <c r="G98" s="22">
        <v>747</v>
      </c>
      <c r="H98" s="22">
        <v>264</v>
      </c>
      <c r="I98" s="7">
        <f t="shared" si="0"/>
        <v>1566</v>
      </c>
      <c r="L98" s="24"/>
      <c r="M98" s="24"/>
      <c r="N98" s="24"/>
      <c r="O98" s="24"/>
      <c r="P98" s="24"/>
      <c r="Q98" s="24"/>
      <c r="Y98" s="21"/>
      <c r="Z98" s="24"/>
      <c r="AA98" s="24"/>
      <c r="AB98" s="24"/>
      <c r="AC98" s="24"/>
      <c r="AD98" s="24"/>
      <c r="AE98" s="24"/>
    </row>
    <row r="99" spans="2:31">
      <c r="B99" s="16" t="s">
        <v>53</v>
      </c>
      <c r="C99" s="22">
        <v>14</v>
      </c>
      <c r="D99" s="22">
        <v>33</v>
      </c>
      <c r="E99" s="22">
        <v>64</v>
      </c>
      <c r="F99" s="22">
        <v>423</v>
      </c>
      <c r="G99" s="22">
        <v>824</v>
      </c>
      <c r="H99" s="22">
        <v>318</v>
      </c>
      <c r="I99" s="7">
        <f t="shared" si="0"/>
        <v>1676</v>
      </c>
      <c r="L99" s="24"/>
      <c r="M99" s="24"/>
      <c r="N99" s="24"/>
      <c r="O99" s="24"/>
      <c r="P99" s="24"/>
      <c r="Q99" s="24"/>
      <c r="Z99" s="24"/>
      <c r="AA99" s="24"/>
      <c r="AB99" s="24"/>
      <c r="AC99" s="24"/>
      <c r="AD99" s="24"/>
      <c r="AE99" s="24"/>
    </row>
    <row r="100" spans="2:31">
      <c r="B100" s="16" t="s">
        <v>54</v>
      </c>
      <c r="C100" s="22">
        <v>11</v>
      </c>
      <c r="D100" s="22">
        <v>26</v>
      </c>
      <c r="E100" s="22">
        <v>53</v>
      </c>
      <c r="F100" s="22">
        <v>374</v>
      </c>
      <c r="G100" s="22">
        <v>832</v>
      </c>
      <c r="H100" s="22">
        <v>349</v>
      </c>
      <c r="I100" s="7">
        <f t="shared" si="0"/>
        <v>1645</v>
      </c>
      <c r="L100" s="24"/>
      <c r="M100" s="24"/>
      <c r="N100" s="24"/>
      <c r="O100" s="24"/>
      <c r="P100" s="24"/>
      <c r="Q100" s="24"/>
      <c r="Y100" s="21"/>
      <c r="Z100" s="24"/>
      <c r="AA100" s="24"/>
      <c r="AB100" s="24"/>
      <c r="AC100" s="24"/>
      <c r="AD100" s="24"/>
      <c r="AE100" s="24"/>
    </row>
    <row r="101" spans="2:31">
      <c r="B101" s="16" t="s">
        <v>55</v>
      </c>
      <c r="C101" s="22">
        <v>11</v>
      </c>
      <c r="D101" s="22">
        <v>25</v>
      </c>
      <c r="E101" s="22">
        <v>48</v>
      </c>
      <c r="F101" s="22">
        <v>334</v>
      </c>
      <c r="G101" s="22">
        <v>795</v>
      </c>
      <c r="H101" s="22">
        <v>332</v>
      </c>
      <c r="I101" s="7">
        <f t="shared" si="0"/>
        <v>1545</v>
      </c>
      <c r="L101" s="24"/>
      <c r="M101" s="24"/>
      <c r="N101" s="24"/>
      <c r="O101" s="24"/>
      <c r="P101" s="24"/>
      <c r="Q101" s="24"/>
      <c r="Z101" s="24"/>
      <c r="AA101" s="24"/>
      <c r="AB101" s="24"/>
      <c r="AC101" s="24"/>
      <c r="AD101" s="24"/>
      <c r="AE101" s="24"/>
    </row>
    <row r="102" spans="2:31">
      <c r="B102" s="16" t="s">
        <v>56</v>
      </c>
      <c r="C102" s="22">
        <v>10</v>
      </c>
      <c r="D102" s="22">
        <v>24</v>
      </c>
      <c r="E102" s="22">
        <v>50</v>
      </c>
      <c r="F102" s="22">
        <v>334</v>
      </c>
      <c r="G102" s="22">
        <v>818</v>
      </c>
      <c r="H102" s="22">
        <v>337</v>
      </c>
      <c r="I102" s="7">
        <f t="shared" si="0"/>
        <v>1573</v>
      </c>
      <c r="L102" s="24"/>
      <c r="M102" s="24"/>
      <c r="N102" s="24"/>
      <c r="O102" s="24"/>
      <c r="P102" s="24"/>
      <c r="Q102" s="24"/>
      <c r="Y102" s="21"/>
      <c r="Z102" s="24"/>
      <c r="AA102" s="24"/>
      <c r="AB102" s="24"/>
      <c r="AC102" s="24"/>
      <c r="AD102" s="24"/>
      <c r="AE102" s="24"/>
    </row>
    <row r="103" spans="2:31">
      <c r="B103" s="16" t="s">
        <v>57</v>
      </c>
      <c r="C103" s="22">
        <v>8</v>
      </c>
      <c r="D103" s="22">
        <v>20</v>
      </c>
      <c r="E103" s="22">
        <v>46</v>
      </c>
      <c r="F103" s="22">
        <v>334</v>
      </c>
      <c r="G103" s="22">
        <v>839</v>
      </c>
      <c r="H103" s="22">
        <v>401</v>
      </c>
      <c r="I103" s="7">
        <f t="shared" si="0"/>
        <v>1648</v>
      </c>
      <c r="L103" s="24"/>
      <c r="M103" s="24"/>
      <c r="N103" s="24"/>
      <c r="O103" s="24"/>
      <c r="P103" s="24"/>
      <c r="Q103" s="24"/>
      <c r="Z103" s="24"/>
      <c r="AA103" s="24"/>
      <c r="AB103" s="24"/>
      <c r="AC103" s="24"/>
      <c r="AD103" s="24"/>
      <c r="AE103" s="24"/>
    </row>
    <row r="104" spans="2:31">
      <c r="B104" s="16" t="s">
        <v>58</v>
      </c>
      <c r="C104" s="22">
        <v>12</v>
      </c>
      <c r="D104" s="22">
        <v>28</v>
      </c>
      <c r="E104" s="22">
        <v>51</v>
      </c>
      <c r="F104" s="22">
        <v>366</v>
      </c>
      <c r="G104" s="22">
        <v>1000</v>
      </c>
      <c r="H104" s="22">
        <v>434</v>
      </c>
      <c r="I104" s="7">
        <f t="shared" si="0"/>
        <v>1891</v>
      </c>
      <c r="L104" s="24"/>
      <c r="M104" s="24"/>
      <c r="N104" s="24"/>
      <c r="O104" s="24"/>
      <c r="P104" s="24"/>
      <c r="Q104" s="24"/>
      <c r="Y104" s="21"/>
      <c r="Z104" s="24"/>
      <c r="AA104" s="24"/>
      <c r="AB104" s="24"/>
      <c r="AC104" s="24"/>
      <c r="AD104" s="24"/>
      <c r="AE104" s="24"/>
    </row>
    <row r="105" spans="2:31">
      <c r="B105" s="16" t="s">
        <v>59</v>
      </c>
      <c r="C105" s="22">
        <v>10</v>
      </c>
      <c r="D105" s="22">
        <v>24</v>
      </c>
      <c r="E105" s="22">
        <v>71</v>
      </c>
      <c r="F105" s="22">
        <v>382</v>
      </c>
      <c r="G105" s="22">
        <v>1042</v>
      </c>
      <c r="H105" s="22">
        <v>533</v>
      </c>
      <c r="I105" s="7">
        <f t="shared" si="0"/>
        <v>2062</v>
      </c>
      <c r="L105" s="24"/>
      <c r="M105" s="24"/>
      <c r="N105" s="24"/>
      <c r="O105" s="24"/>
      <c r="P105" s="24"/>
      <c r="Q105" s="24"/>
      <c r="Z105" s="24"/>
      <c r="AA105" s="24"/>
      <c r="AB105" s="24"/>
      <c r="AC105" s="24"/>
      <c r="AD105" s="24"/>
      <c r="AE105" s="24"/>
    </row>
    <row r="106" spans="2:31">
      <c r="B106" s="16" t="s">
        <v>60</v>
      </c>
      <c r="C106" s="22">
        <v>7</v>
      </c>
      <c r="D106" s="22">
        <v>15</v>
      </c>
      <c r="E106" s="22">
        <v>58</v>
      </c>
      <c r="F106" s="22">
        <v>336</v>
      </c>
      <c r="G106" s="22">
        <v>951</v>
      </c>
      <c r="H106" s="22">
        <v>438</v>
      </c>
      <c r="I106" s="7">
        <f t="shared" si="0"/>
        <v>1805</v>
      </c>
      <c r="L106" s="24"/>
      <c r="M106" s="24"/>
      <c r="N106" s="24"/>
      <c r="O106" s="24"/>
      <c r="P106" s="24"/>
      <c r="Q106" s="24"/>
      <c r="Y106" s="21"/>
      <c r="Z106" s="24"/>
      <c r="AA106" s="24"/>
      <c r="AB106" s="24"/>
      <c r="AC106" s="24"/>
      <c r="AD106" s="24"/>
      <c r="AE106" s="24"/>
    </row>
    <row r="107" spans="2:31">
      <c r="B107" s="16" t="s">
        <v>8</v>
      </c>
      <c r="C107" s="22">
        <v>5</v>
      </c>
      <c r="D107" s="22">
        <v>13</v>
      </c>
      <c r="E107" s="22">
        <v>46</v>
      </c>
      <c r="F107" s="22">
        <v>287</v>
      </c>
      <c r="G107" s="22">
        <v>847</v>
      </c>
      <c r="H107" s="22">
        <v>393</v>
      </c>
      <c r="I107" s="7">
        <f t="shared" si="0"/>
        <v>1591</v>
      </c>
      <c r="L107" s="24"/>
      <c r="M107" s="24"/>
      <c r="N107" s="24"/>
      <c r="O107" s="24"/>
      <c r="P107" s="24"/>
      <c r="Q107" s="24"/>
      <c r="Z107" s="24"/>
      <c r="AA107" s="24"/>
      <c r="AB107" s="24"/>
      <c r="AC107" s="24"/>
      <c r="AD107" s="24"/>
      <c r="AE107" s="24"/>
    </row>
    <row r="108" spans="2:31">
      <c r="B108" s="16" t="s">
        <v>9</v>
      </c>
      <c r="C108" s="22">
        <v>5</v>
      </c>
      <c r="D108" s="22">
        <v>12</v>
      </c>
      <c r="E108" s="22">
        <v>38</v>
      </c>
      <c r="F108" s="22">
        <v>242</v>
      </c>
      <c r="G108" s="22">
        <v>727</v>
      </c>
      <c r="H108" s="22">
        <v>342</v>
      </c>
      <c r="I108" s="7">
        <f t="shared" si="0"/>
        <v>1366</v>
      </c>
      <c r="L108" s="24"/>
      <c r="M108" s="24"/>
      <c r="N108" s="24"/>
      <c r="O108" s="24"/>
      <c r="P108" s="24"/>
      <c r="Q108" s="24"/>
      <c r="Y108" s="21"/>
      <c r="Z108" s="24"/>
      <c r="AA108" s="24"/>
      <c r="AB108" s="24"/>
      <c r="AC108" s="24"/>
      <c r="AD108" s="24"/>
      <c r="AE108" s="24"/>
    </row>
    <row r="109" spans="2:31">
      <c r="B109" s="16" t="s">
        <v>10</v>
      </c>
      <c r="C109" s="22">
        <v>6</v>
      </c>
      <c r="D109" s="22">
        <v>14</v>
      </c>
      <c r="E109" s="22">
        <v>31</v>
      </c>
      <c r="F109" s="22">
        <v>199</v>
      </c>
      <c r="G109" s="22">
        <v>620</v>
      </c>
      <c r="H109" s="22">
        <v>295</v>
      </c>
      <c r="I109" s="7">
        <f t="shared" si="0"/>
        <v>1165</v>
      </c>
      <c r="L109" s="24"/>
      <c r="M109" s="24"/>
      <c r="N109" s="24"/>
      <c r="O109" s="24"/>
      <c r="P109" s="24"/>
      <c r="Q109" s="24"/>
      <c r="Z109" s="24"/>
      <c r="AA109" s="24"/>
      <c r="AB109" s="24"/>
      <c r="AC109" s="24"/>
      <c r="AD109" s="24"/>
      <c r="AE109" s="24"/>
    </row>
    <row r="110" spans="2:31">
      <c r="B110" s="16" t="s">
        <v>11</v>
      </c>
      <c r="C110" s="22">
        <v>4</v>
      </c>
      <c r="D110" s="22">
        <v>10</v>
      </c>
      <c r="E110" s="22">
        <v>29</v>
      </c>
      <c r="F110" s="22">
        <v>174</v>
      </c>
      <c r="G110" s="22">
        <v>542</v>
      </c>
      <c r="H110" s="22">
        <v>286</v>
      </c>
      <c r="I110" s="7">
        <f t="shared" si="0"/>
        <v>1045</v>
      </c>
      <c r="L110" s="24"/>
      <c r="M110" s="24"/>
      <c r="N110" s="24"/>
      <c r="O110" s="24"/>
      <c r="P110" s="24"/>
      <c r="Q110" s="24"/>
      <c r="Y110" s="21"/>
      <c r="Z110" s="24"/>
      <c r="AA110" s="24"/>
      <c r="AB110" s="24"/>
      <c r="AC110" s="24"/>
      <c r="AD110" s="24"/>
      <c r="AE110" s="24"/>
    </row>
    <row r="111" spans="2:31">
      <c r="B111" s="16" t="s">
        <v>12</v>
      </c>
      <c r="C111" s="22">
        <v>3</v>
      </c>
      <c r="D111" s="22">
        <v>6</v>
      </c>
      <c r="E111" s="22">
        <v>19</v>
      </c>
      <c r="F111" s="22">
        <v>166</v>
      </c>
      <c r="G111" s="22">
        <v>483</v>
      </c>
      <c r="H111" s="22">
        <v>242</v>
      </c>
      <c r="I111" s="7">
        <f t="shared" si="0"/>
        <v>919</v>
      </c>
      <c r="L111" s="24"/>
      <c r="M111" s="24"/>
      <c r="N111" s="24"/>
      <c r="O111" s="24"/>
      <c r="P111" s="24"/>
      <c r="Q111" s="24"/>
      <c r="Z111" s="24"/>
      <c r="AA111" s="24"/>
      <c r="AB111" s="24"/>
      <c r="AC111" s="24"/>
      <c r="AD111" s="24"/>
      <c r="AE111" s="24"/>
    </row>
    <row r="112" spans="2:31">
      <c r="B112" s="16" t="s">
        <v>13</v>
      </c>
      <c r="C112" s="22">
        <v>2</v>
      </c>
      <c r="D112" s="22">
        <v>6</v>
      </c>
      <c r="E112" s="22">
        <v>20</v>
      </c>
      <c r="F112" s="22">
        <v>141</v>
      </c>
      <c r="G112" s="22">
        <v>387</v>
      </c>
      <c r="H112" s="22">
        <v>193</v>
      </c>
      <c r="I112" s="7">
        <f t="shared" si="0"/>
        <v>749</v>
      </c>
      <c r="L112" s="24"/>
      <c r="M112" s="24"/>
      <c r="N112" s="24"/>
      <c r="O112" s="24"/>
      <c r="P112" s="24"/>
      <c r="Q112" s="24"/>
      <c r="Y112" s="21"/>
      <c r="Z112" s="24"/>
      <c r="AA112" s="24"/>
      <c r="AB112" s="24"/>
      <c r="AC112" s="24"/>
      <c r="AD112" s="24"/>
      <c r="AE112" s="24"/>
    </row>
    <row r="113" spans="1:31">
      <c r="B113" s="16" t="s">
        <v>14</v>
      </c>
      <c r="C113" s="22">
        <v>5</v>
      </c>
      <c r="D113" s="22">
        <v>12</v>
      </c>
      <c r="E113" s="22">
        <v>25</v>
      </c>
      <c r="F113" s="22">
        <v>116</v>
      </c>
      <c r="G113" s="22">
        <v>360</v>
      </c>
      <c r="H113" s="22">
        <v>145</v>
      </c>
      <c r="I113" s="7">
        <f t="shared" si="0"/>
        <v>663</v>
      </c>
      <c r="L113" s="24"/>
      <c r="M113" s="24"/>
      <c r="N113" s="24"/>
      <c r="O113" s="24"/>
      <c r="P113" s="24"/>
      <c r="Q113" s="24"/>
      <c r="Z113" s="24"/>
      <c r="AA113" s="24"/>
      <c r="AB113" s="24"/>
      <c r="AC113" s="24"/>
      <c r="AD113" s="24"/>
      <c r="AE113" s="24"/>
    </row>
    <row r="114" spans="1:31">
      <c r="B114" s="16" t="s">
        <v>15</v>
      </c>
      <c r="C114" s="22">
        <v>3</v>
      </c>
      <c r="D114" s="22">
        <v>8</v>
      </c>
      <c r="E114" s="22">
        <v>18</v>
      </c>
      <c r="F114" s="22">
        <v>95</v>
      </c>
      <c r="G114" s="22">
        <v>227</v>
      </c>
      <c r="H114" s="22">
        <v>106</v>
      </c>
      <c r="I114" s="7">
        <f t="shared" si="0"/>
        <v>457</v>
      </c>
      <c r="L114" s="24"/>
      <c r="M114" s="24"/>
      <c r="N114" s="24"/>
      <c r="O114" s="24"/>
      <c r="P114" s="24"/>
      <c r="Q114" s="24"/>
      <c r="Y114" s="21"/>
      <c r="Z114" s="24"/>
      <c r="AA114" s="24"/>
      <c r="AB114" s="24"/>
      <c r="AC114" s="24"/>
      <c r="AD114" s="24"/>
      <c r="AE114" s="24"/>
    </row>
    <row r="115" spans="1:31">
      <c r="B115" s="16" t="s">
        <v>16</v>
      </c>
      <c r="C115" s="22">
        <v>1</v>
      </c>
      <c r="D115" s="22">
        <v>2</v>
      </c>
      <c r="E115" s="22">
        <v>22</v>
      </c>
      <c r="F115" s="22">
        <v>97</v>
      </c>
      <c r="G115" s="22">
        <v>263</v>
      </c>
      <c r="H115" s="22">
        <v>120</v>
      </c>
      <c r="I115" s="7">
        <f t="shared" si="0"/>
        <v>505</v>
      </c>
      <c r="L115" s="24"/>
      <c r="M115" s="24"/>
      <c r="N115" s="24"/>
      <c r="O115" s="24"/>
      <c r="P115" s="24"/>
      <c r="Q115" s="24"/>
      <c r="Z115" s="24"/>
      <c r="AA115" s="24"/>
      <c r="AB115" s="24"/>
      <c r="AC115" s="24"/>
      <c r="AD115" s="24"/>
      <c r="AE115" s="24"/>
    </row>
    <row r="116" spans="1:31">
      <c r="B116" s="16" t="s">
        <v>17</v>
      </c>
      <c r="C116" s="22">
        <v>2</v>
      </c>
      <c r="D116" s="22">
        <v>4</v>
      </c>
      <c r="E116" s="22">
        <v>23</v>
      </c>
      <c r="F116" s="22">
        <v>90</v>
      </c>
      <c r="G116" s="22">
        <v>266</v>
      </c>
      <c r="H116" s="22">
        <v>126</v>
      </c>
      <c r="I116" s="7">
        <f t="shared" si="0"/>
        <v>511</v>
      </c>
      <c r="L116" s="24"/>
      <c r="M116" s="24"/>
      <c r="N116" s="24"/>
      <c r="O116" s="24"/>
      <c r="P116" s="24"/>
      <c r="Q116" s="24"/>
      <c r="Y116" s="21"/>
      <c r="Z116" s="24"/>
      <c r="AA116" s="24"/>
      <c r="AB116" s="24"/>
      <c r="AC116" s="24"/>
      <c r="AD116" s="24"/>
      <c r="AE116" s="24"/>
    </row>
    <row r="117" spans="1:31">
      <c r="B117" s="16" t="s">
        <v>18</v>
      </c>
      <c r="C117" s="22">
        <v>3</v>
      </c>
      <c r="D117" s="22">
        <v>8</v>
      </c>
      <c r="E117" s="22">
        <v>31</v>
      </c>
      <c r="F117" s="22">
        <v>109</v>
      </c>
      <c r="G117" s="22">
        <v>334</v>
      </c>
      <c r="H117" s="22">
        <v>158</v>
      </c>
      <c r="I117" s="7">
        <f t="shared" si="0"/>
        <v>643</v>
      </c>
      <c r="L117" s="24"/>
      <c r="M117" s="24"/>
      <c r="N117" s="24"/>
      <c r="O117" s="24"/>
      <c r="P117" s="24"/>
      <c r="Q117" s="24"/>
      <c r="Z117" s="24"/>
      <c r="AA117" s="24"/>
      <c r="AB117" s="24"/>
      <c r="AC117" s="24"/>
      <c r="AD117" s="24"/>
      <c r="AE117" s="24"/>
    </row>
    <row r="118" spans="1:31">
      <c r="B118" s="16" t="s">
        <v>19</v>
      </c>
      <c r="C118" s="22">
        <v>4</v>
      </c>
      <c r="D118" s="22">
        <v>9</v>
      </c>
      <c r="E118" s="22">
        <v>28</v>
      </c>
      <c r="F118" s="22">
        <v>153</v>
      </c>
      <c r="G118" s="22">
        <v>430</v>
      </c>
      <c r="H118" s="22">
        <v>249</v>
      </c>
      <c r="I118" s="7">
        <f t="shared" si="0"/>
        <v>873</v>
      </c>
      <c r="L118" s="24"/>
      <c r="M118" s="24"/>
      <c r="N118" s="24"/>
      <c r="O118" s="24"/>
      <c r="P118" s="24"/>
      <c r="Q118" s="24"/>
      <c r="Y118" s="21"/>
      <c r="Z118" s="24"/>
      <c r="AA118" s="24"/>
      <c r="AB118" s="24"/>
      <c r="AC118" s="24"/>
      <c r="AD118" s="24"/>
      <c r="AE118" s="24"/>
    </row>
    <row r="119" spans="1:31">
      <c r="B119" s="18" t="s">
        <v>20</v>
      </c>
      <c r="C119" s="22">
        <v>4</v>
      </c>
      <c r="D119" s="22">
        <v>9</v>
      </c>
      <c r="E119" s="22">
        <v>31</v>
      </c>
      <c r="F119" s="22">
        <v>153</v>
      </c>
      <c r="G119" s="22">
        <v>482</v>
      </c>
      <c r="H119" s="22">
        <v>273</v>
      </c>
      <c r="I119" s="7">
        <f t="shared" si="0"/>
        <v>952</v>
      </c>
      <c r="L119" s="24"/>
      <c r="M119" s="24"/>
      <c r="N119" s="24"/>
      <c r="O119" s="24"/>
      <c r="P119" s="24"/>
      <c r="Q119" s="24"/>
      <c r="Z119" s="24"/>
      <c r="AA119" s="24"/>
      <c r="AB119" s="24"/>
      <c r="AC119" s="24"/>
      <c r="AD119" s="24"/>
      <c r="AE119" s="24"/>
    </row>
    <row r="120" spans="1:31">
      <c r="B120" s="17" t="s">
        <v>21</v>
      </c>
      <c r="C120" s="22">
        <v>5</v>
      </c>
      <c r="D120" s="22">
        <v>13</v>
      </c>
      <c r="E120" s="22">
        <v>37</v>
      </c>
      <c r="F120" s="22">
        <v>171</v>
      </c>
      <c r="G120" s="22">
        <v>527</v>
      </c>
      <c r="H120" s="22">
        <v>299</v>
      </c>
      <c r="I120" s="14">
        <f t="shared" si="0"/>
        <v>1052</v>
      </c>
      <c r="L120" s="24"/>
      <c r="M120" s="24"/>
      <c r="N120" s="24"/>
      <c r="O120" s="24"/>
      <c r="P120" s="24"/>
      <c r="Q120" s="24"/>
      <c r="Y120" s="21"/>
      <c r="Z120" s="24"/>
      <c r="AA120" s="24"/>
      <c r="AB120" s="24"/>
      <c r="AC120" s="24"/>
      <c r="AD120" s="24"/>
      <c r="AE120" s="24"/>
    </row>
    <row r="121" spans="1:31">
      <c r="B121" s="18" t="s">
        <v>22</v>
      </c>
      <c r="C121" s="22">
        <v>4</v>
      </c>
      <c r="D121" s="22">
        <v>10</v>
      </c>
      <c r="E121" s="22">
        <v>45</v>
      </c>
      <c r="F121" s="22">
        <v>247</v>
      </c>
      <c r="G121" s="22">
        <v>663</v>
      </c>
      <c r="H121" s="22">
        <v>385</v>
      </c>
      <c r="I121" s="7">
        <f t="shared" si="0"/>
        <v>1354</v>
      </c>
      <c r="L121" s="24"/>
      <c r="M121" s="24"/>
      <c r="N121" s="24"/>
      <c r="O121" s="24"/>
      <c r="P121" s="24"/>
      <c r="Q121" s="24"/>
      <c r="Z121" s="24"/>
      <c r="AA121" s="24"/>
      <c r="AB121" s="24"/>
      <c r="AC121" s="24"/>
      <c r="AD121" s="24"/>
      <c r="AE121" s="24"/>
    </row>
    <row r="122" spans="1:31">
      <c r="A122" s="6"/>
      <c r="B122" s="16" t="s">
        <v>23</v>
      </c>
      <c r="C122" s="22">
        <v>5</v>
      </c>
      <c r="D122" s="22">
        <v>11</v>
      </c>
      <c r="E122" s="22">
        <v>39</v>
      </c>
      <c r="F122" s="22">
        <v>209</v>
      </c>
      <c r="G122" s="22">
        <v>687</v>
      </c>
      <c r="H122" s="22">
        <v>431</v>
      </c>
      <c r="I122" s="7">
        <f t="shared" si="0"/>
        <v>1382</v>
      </c>
      <c r="L122" s="24"/>
      <c r="M122" s="24"/>
      <c r="N122" s="24"/>
      <c r="O122" s="24"/>
      <c r="P122" s="24"/>
      <c r="Q122" s="24"/>
    </row>
    <row r="123" spans="1:31">
      <c r="B123" s="19">
        <v>30</v>
      </c>
      <c r="C123" s="22">
        <v>6</v>
      </c>
      <c r="D123" s="22">
        <v>13</v>
      </c>
      <c r="E123" s="22">
        <v>46</v>
      </c>
      <c r="F123" s="22">
        <v>210</v>
      </c>
      <c r="G123" s="22">
        <v>666</v>
      </c>
      <c r="H123" s="22">
        <v>424</v>
      </c>
      <c r="I123" s="14">
        <f t="shared" si="0"/>
        <v>1365</v>
      </c>
      <c r="L123" s="24"/>
      <c r="M123" s="24"/>
      <c r="N123" s="24"/>
      <c r="O123" s="24"/>
      <c r="P123" s="24"/>
      <c r="Q123" s="24"/>
    </row>
    <row r="124" spans="1:31">
      <c r="A124" s="6"/>
      <c r="B124" s="16" t="s">
        <v>25</v>
      </c>
      <c r="C124" s="22">
        <v>3</v>
      </c>
      <c r="D124" s="22">
        <v>8</v>
      </c>
      <c r="E124" s="22">
        <v>36</v>
      </c>
      <c r="F124" s="22">
        <v>172</v>
      </c>
      <c r="G124" s="22">
        <v>539</v>
      </c>
      <c r="H124" s="22">
        <v>336</v>
      </c>
      <c r="I124" s="14">
        <f t="shared" si="0"/>
        <v>1094</v>
      </c>
      <c r="L124" s="24"/>
      <c r="M124" s="24"/>
      <c r="N124" s="24"/>
      <c r="O124" s="24"/>
      <c r="P124" s="24"/>
      <c r="Q124" s="24"/>
    </row>
    <row r="125" spans="1:31">
      <c r="B125" s="18" t="s">
        <v>26</v>
      </c>
      <c r="C125" s="22">
        <v>3</v>
      </c>
      <c r="D125" s="22">
        <v>7</v>
      </c>
      <c r="E125" s="22">
        <v>35</v>
      </c>
      <c r="F125" s="22">
        <v>165</v>
      </c>
      <c r="G125" s="22">
        <v>485</v>
      </c>
      <c r="H125" s="22">
        <v>269</v>
      </c>
      <c r="I125" s="14">
        <f t="shared" si="0"/>
        <v>964</v>
      </c>
      <c r="L125" s="24"/>
      <c r="M125" s="24"/>
      <c r="N125" s="24"/>
      <c r="O125" s="24"/>
      <c r="P125" s="24"/>
      <c r="Q125" s="24"/>
    </row>
    <row r="126" spans="1:31">
      <c r="B126" s="16" t="s">
        <v>27</v>
      </c>
      <c r="C126" s="22">
        <v>3</v>
      </c>
      <c r="D126" s="22">
        <v>6</v>
      </c>
      <c r="E126" s="22">
        <v>30</v>
      </c>
      <c r="F126" s="22">
        <v>130</v>
      </c>
      <c r="G126" s="22">
        <v>415</v>
      </c>
      <c r="H126" s="22">
        <v>246</v>
      </c>
      <c r="I126" s="14">
        <f t="shared" si="0"/>
        <v>830</v>
      </c>
      <c r="L126" s="24"/>
      <c r="M126" s="24"/>
      <c r="N126" s="24"/>
      <c r="O126" s="24"/>
      <c r="P126" s="24"/>
      <c r="Q126" s="24"/>
    </row>
    <row r="127" spans="1:31">
      <c r="B127" s="18" t="s">
        <v>28</v>
      </c>
      <c r="C127" s="22">
        <v>2</v>
      </c>
      <c r="D127" s="22">
        <v>5</v>
      </c>
      <c r="E127" s="22">
        <v>19</v>
      </c>
      <c r="F127" s="22">
        <v>115</v>
      </c>
      <c r="G127" s="22">
        <v>400</v>
      </c>
      <c r="H127" s="22">
        <v>198</v>
      </c>
      <c r="I127" s="14">
        <f t="shared" si="0"/>
        <v>739</v>
      </c>
      <c r="L127" s="24"/>
      <c r="M127" s="24"/>
      <c r="N127" s="24"/>
      <c r="O127" s="24"/>
      <c r="P127" s="24"/>
      <c r="Q127" s="24"/>
    </row>
    <row r="128" spans="1:31" s="6" customFormat="1">
      <c r="A128"/>
      <c r="B128" s="17" t="s">
        <v>29</v>
      </c>
      <c r="C128" s="23">
        <v>4</v>
      </c>
      <c r="D128" s="23">
        <v>9</v>
      </c>
      <c r="E128" s="23">
        <v>16</v>
      </c>
      <c r="F128" s="23">
        <v>101</v>
      </c>
      <c r="G128" s="23">
        <v>342</v>
      </c>
      <c r="H128" s="23">
        <v>171</v>
      </c>
      <c r="I128" s="14">
        <f t="shared" si="0"/>
        <v>643</v>
      </c>
      <c r="L128" s="24"/>
      <c r="M128" s="24"/>
      <c r="N128" s="24"/>
      <c r="O128" s="24"/>
      <c r="P128" s="24"/>
      <c r="Q128" s="24"/>
    </row>
    <row r="129" spans="2:17">
      <c r="B129" s="15" t="s">
        <v>30</v>
      </c>
      <c r="C129">
        <v>2</v>
      </c>
      <c r="D129">
        <v>4</v>
      </c>
      <c r="E129">
        <v>16</v>
      </c>
      <c r="F129">
        <v>99</v>
      </c>
      <c r="G129">
        <v>334</v>
      </c>
      <c r="H129">
        <v>167</v>
      </c>
      <c r="I129" s="14">
        <f t="shared" si="0"/>
        <v>622</v>
      </c>
      <c r="L129" s="24"/>
      <c r="M129" s="24"/>
      <c r="N129" s="24"/>
      <c r="O129" s="24"/>
      <c r="P129" s="24"/>
      <c r="Q129" s="24"/>
    </row>
    <row r="130" spans="2:17">
      <c r="B130" s="17" t="s">
        <v>31</v>
      </c>
      <c r="C130">
        <v>4</v>
      </c>
      <c r="D130">
        <v>8</v>
      </c>
      <c r="E130">
        <v>15</v>
      </c>
      <c r="F130">
        <v>98</v>
      </c>
      <c r="G130">
        <v>331</v>
      </c>
      <c r="H130">
        <v>165</v>
      </c>
      <c r="I130" s="14">
        <f t="shared" si="0"/>
        <v>621</v>
      </c>
      <c r="L130" s="24"/>
      <c r="M130" s="24"/>
      <c r="N130" s="24"/>
      <c r="O130" s="24"/>
      <c r="P130" s="24"/>
      <c r="Q130" s="24"/>
    </row>
    <row r="131" spans="2:17">
      <c r="B131" s="15" t="s">
        <v>32</v>
      </c>
      <c r="C131">
        <v>2</v>
      </c>
      <c r="D131">
        <v>4</v>
      </c>
      <c r="E131">
        <v>18</v>
      </c>
      <c r="F131">
        <v>111</v>
      </c>
      <c r="G131">
        <v>376</v>
      </c>
      <c r="H131">
        <v>188</v>
      </c>
      <c r="I131" s="14">
        <f t="shared" si="0"/>
        <v>699</v>
      </c>
    </row>
    <row r="132" spans="2:17">
      <c r="B132" s="17" t="s">
        <v>33</v>
      </c>
      <c r="C132">
        <v>2</v>
      </c>
      <c r="D132">
        <v>6</v>
      </c>
      <c r="E132">
        <v>26</v>
      </c>
      <c r="F132">
        <v>165</v>
      </c>
      <c r="G132">
        <v>559</v>
      </c>
      <c r="H132">
        <v>279</v>
      </c>
      <c r="I132" s="14">
        <f t="shared" si="0"/>
        <v>1037</v>
      </c>
    </row>
    <row r="133" spans="2:17">
      <c r="B133" s="15" t="s">
        <v>34</v>
      </c>
      <c r="C133">
        <v>3</v>
      </c>
      <c r="D133">
        <v>6</v>
      </c>
      <c r="E133">
        <v>38</v>
      </c>
      <c r="F133">
        <v>239</v>
      </c>
      <c r="G133">
        <v>806</v>
      </c>
      <c r="H133">
        <v>402</v>
      </c>
      <c r="I133" s="14">
        <f t="shared" si="0"/>
        <v>1494</v>
      </c>
    </row>
    <row r="134" spans="2:17">
      <c r="B134" s="17" t="s">
        <v>35</v>
      </c>
      <c r="C134">
        <v>5</v>
      </c>
      <c r="D134">
        <v>11</v>
      </c>
      <c r="E134">
        <v>37</v>
      </c>
      <c r="F134">
        <v>237</v>
      </c>
      <c r="G134">
        <v>800</v>
      </c>
      <c r="H134">
        <v>399</v>
      </c>
      <c r="I134" s="14">
        <f t="shared" si="0"/>
        <v>1489</v>
      </c>
    </row>
    <row r="135" spans="2:17">
      <c r="B135" s="15" t="s">
        <v>36</v>
      </c>
      <c r="C135">
        <v>4</v>
      </c>
      <c r="D135">
        <v>10</v>
      </c>
      <c r="E135">
        <v>40</v>
      </c>
      <c r="F135">
        <v>255</v>
      </c>
      <c r="G135">
        <v>861</v>
      </c>
      <c r="H135">
        <v>430</v>
      </c>
      <c r="I135" s="14">
        <f t="shared" si="0"/>
        <v>1600</v>
      </c>
    </row>
    <row r="136" spans="2:17">
      <c r="B136" s="15" t="s">
        <v>37</v>
      </c>
      <c r="C136">
        <v>2</v>
      </c>
      <c r="D136">
        <v>4</v>
      </c>
      <c r="E136">
        <v>35</v>
      </c>
      <c r="F136">
        <v>224</v>
      </c>
      <c r="G136">
        <v>756</v>
      </c>
      <c r="H136">
        <v>377</v>
      </c>
      <c r="I136" s="14">
        <f t="shared" si="0"/>
        <v>1398</v>
      </c>
    </row>
    <row r="137" spans="2:17">
      <c r="B137" s="15" t="s">
        <v>38</v>
      </c>
      <c r="C137">
        <v>3</v>
      </c>
      <c r="D137">
        <v>7</v>
      </c>
      <c r="E137">
        <v>26</v>
      </c>
      <c r="F137">
        <v>162</v>
      </c>
      <c r="G137">
        <v>548</v>
      </c>
      <c r="H137">
        <v>274</v>
      </c>
      <c r="I137" s="14">
        <f t="shared" ref="I137:I150" si="1">SUM(C137:H137)</f>
        <v>1020</v>
      </c>
    </row>
    <row r="138" spans="2:17">
      <c r="B138" s="15" t="s">
        <v>39</v>
      </c>
      <c r="C138">
        <v>2</v>
      </c>
      <c r="D138">
        <v>6</v>
      </c>
      <c r="E138">
        <v>22</v>
      </c>
      <c r="F138">
        <v>142</v>
      </c>
      <c r="G138">
        <v>478</v>
      </c>
      <c r="H138">
        <v>239</v>
      </c>
      <c r="I138" s="14">
        <f t="shared" si="1"/>
        <v>889</v>
      </c>
    </row>
    <row r="139" spans="2:17">
      <c r="B139" s="15" t="s">
        <v>40</v>
      </c>
      <c r="C139">
        <v>2</v>
      </c>
      <c r="D139">
        <v>6</v>
      </c>
      <c r="E139">
        <v>18</v>
      </c>
      <c r="F139">
        <v>114</v>
      </c>
      <c r="G139">
        <v>385</v>
      </c>
      <c r="H139">
        <v>192</v>
      </c>
      <c r="I139" s="14">
        <f t="shared" si="1"/>
        <v>717</v>
      </c>
    </row>
    <row r="140" spans="2:17">
      <c r="B140" s="15" t="s">
        <v>41</v>
      </c>
      <c r="C140">
        <v>2</v>
      </c>
      <c r="D140">
        <v>6</v>
      </c>
      <c r="E140">
        <v>20</v>
      </c>
      <c r="F140">
        <v>127</v>
      </c>
      <c r="G140">
        <v>429</v>
      </c>
      <c r="H140">
        <v>214</v>
      </c>
      <c r="I140" s="14">
        <f t="shared" si="1"/>
        <v>798</v>
      </c>
    </row>
    <row r="141" spans="2:17">
      <c r="B141" s="15" t="s">
        <v>42</v>
      </c>
      <c r="C141">
        <v>2</v>
      </c>
      <c r="D141">
        <v>4</v>
      </c>
      <c r="E141">
        <v>21</v>
      </c>
      <c r="F141">
        <v>133</v>
      </c>
      <c r="G141">
        <v>451</v>
      </c>
      <c r="H141">
        <v>225</v>
      </c>
      <c r="I141" s="14">
        <f t="shared" si="1"/>
        <v>836</v>
      </c>
    </row>
    <row r="142" spans="2:17">
      <c r="B142" s="15" t="s">
        <v>43</v>
      </c>
      <c r="C142">
        <v>5</v>
      </c>
      <c r="D142">
        <v>11</v>
      </c>
      <c r="E142">
        <v>23</v>
      </c>
      <c r="F142">
        <v>145</v>
      </c>
      <c r="G142">
        <v>491</v>
      </c>
      <c r="H142">
        <v>245</v>
      </c>
      <c r="I142" s="14">
        <f t="shared" si="1"/>
        <v>920</v>
      </c>
    </row>
    <row r="143" spans="2:17">
      <c r="B143" s="15" t="s">
        <v>44</v>
      </c>
      <c r="C143">
        <v>2</v>
      </c>
      <c r="D143">
        <v>5</v>
      </c>
      <c r="E143">
        <v>26</v>
      </c>
      <c r="F143">
        <v>165</v>
      </c>
      <c r="G143">
        <v>556</v>
      </c>
      <c r="H143">
        <v>277</v>
      </c>
      <c r="I143" s="14">
        <f t="shared" si="1"/>
        <v>1031</v>
      </c>
    </row>
    <row r="144" spans="2:17">
      <c r="B144" s="15" t="s">
        <v>45</v>
      </c>
      <c r="C144">
        <v>4</v>
      </c>
      <c r="D144">
        <v>10</v>
      </c>
      <c r="E144">
        <v>29</v>
      </c>
      <c r="F144">
        <v>186</v>
      </c>
      <c r="G144">
        <v>628</v>
      </c>
      <c r="H144">
        <v>313</v>
      </c>
      <c r="I144" s="14">
        <f t="shared" si="1"/>
        <v>1170</v>
      </c>
    </row>
    <row r="145" spans="1:9">
      <c r="B145" s="15" t="s">
        <v>46</v>
      </c>
      <c r="C145">
        <v>2</v>
      </c>
      <c r="D145">
        <v>5</v>
      </c>
      <c r="E145">
        <v>28</v>
      </c>
      <c r="F145">
        <v>177</v>
      </c>
      <c r="G145">
        <v>598</v>
      </c>
      <c r="H145">
        <v>298</v>
      </c>
      <c r="I145" s="14">
        <f t="shared" si="1"/>
        <v>1108</v>
      </c>
    </row>
    <row r="146" spans="1:9">
      <c r="A146">
        <v>2023</v>
      </c>
      <c r="B146" s="15" t="s">
        <v>61</v>
      </c>
      <c r="C146">
        <v>1</v>
      </c>
      <c r="D146">
        <v>3</v>
      </c>
      <c r="E146">
        <v>25</v>
      </c>
      <c r="F146">
        <v>159</v>
      </c>
      <c r="G146">
        <v>535</v>
      </c>
      <c r="H146">
        <v>267</v>
      </c>
      <c r="I146" s="14">
        <f t="shared" si="1"/>
        <v>990</v>
      </c>
    </row>
    <row r="147" spans="1:9">
      <c r="B147" s="15" t="s">
        <v>62</v>
      </c>
      <c r="C147">
        <v>2</v>
      </c>
      <c r="D147">
        <v>5</v>
      </c>
      <c r="E147">
        <v>18</v>
      </c>
      <c r="F147">
        <v>111</v>
      </c>
      <c r="G147">
        <v>375</v>
      </c>
      <c r="H147">
        <v>187</v>
      </c>
      <c r="I147" s="14">
        <f t="shared" si="1"/>
        <v>698</v>
      </c>
    </row>
    <row r="148" spans="1:9">
      <c r="B148" s="15" t="s">
        <v>63</v>
      </c>
      <c r="C148">
        <v>2</v>
      </c>
      <c r="D148">
        <v>4</v>
      </c>
      <c r="E148">
        <v>13</v>
      </c>
      <c r="F148">
        <v>81</v>
      </c>
      <c r="G148">
        <v>273</v>
      </c>
      <c r="H148">
        <v>136</v>
      </c>
      <c r="I148" s="14">
        <f t="shared" si="1"/>
        <v>509</v>
      </c>
    </row>
    <row r="149" spans="1:9">
      <c r="B149" s="15" t="s">
        <v>64</v>
      </c>
      <c r="C149">
        <v>1</v>
      </c>
      <c r="D149">
        <v>2</v>
      </c>
      <c r="E149">
        <v>12</v>
      </c>
      <c r="F149">
        <v>78</v>
      </c>
      <c r="G149">
        <v>264</v>
      </c>
      <c r="H149">
        <v>132</v>
      </c>
      <c r="I149" s="14">
        <f t="shared" si="1"/>
        <v>489</v>
      </c>
    </row>
    <row r="150" spans="1:9">
      <c r="B150" s="15" t="s">
        <v>65</v>
      </c>
      <c r="C150">
        <v>2</v>
      </c>
      <c r="D150">
        <v>5</v>
      </c>
      <c r="E150">
        <v>15</v>
      </c>
      <c r="F150">
        <v>93</v>
      </c>
      <c r="G150">
        <v>313</v>
      </c>
      <c r="H150">
        <v>156</v>
      </c>
      <c r="I150" s="14">
        <f t="shared" si="1"/>
        <v>584</v>
      </c>
    </row>
  </sheetData>
  <mergeCells count="1">
    <mergeCell ref="L71:Q7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Infected</vt:lpstr>
      <vt:lpstr>Deaths</vt:lpstr>
      <vt:lpstr>New Death</vt:lpstr>
      <vt:lpstr>Hosp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Isti Rodiah</cp:lastModifiedBy>
  <dcterms:created xsi:type="dcterms:W3CDTF">2021-03-11T12:30:38Z</dcterms:created>
  <dcterms:modified xsi:type="dcterms:W3CDTF">2023-10-04T08:06:20Z</dcterms:modified>
</cp:coreProperties>
</file>