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0" windowHeight="122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A74D395024D24406BB93FF1B78FF3E70"/>
        <xdr:cNvPicPr>
          <a:picLocks noChangeAspect="1"/>
        </xdr:cNvPicPr>
      </xdr:nvPicPr>
      <xdr:blipFill>
        <a:blip r:embed="rId1"/>
        <a:srcRect l="39546"/>
        <a:stretch>
          <a:fillRect/>
        </a:stretch>
      </xdr:blipFill>
      <xdr:spPr>
        <a:xfrm>
          <a:off x="17158970" y="1198245"/>
          <a:ext cx="3839845" cy="131254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" name="ID_872A710864AF4EBE86B1802B455F776C"/>
        <xdr:cNvPicPr>
          <a:picLocks noChangeAspect="1"/>
        </xdr:cNvPicPr>
      </xdr:nvPicPr>
      <xdr:blipFill>
        <a:blip r:embed="rId2"/>
        <a:srcRect l="28472"/>
        <a:stretch>
          <a:fillRect/>
        </a:stretch>
      </xdr:blipFill>
      <xdr:spPr>
        <a:xfrm>
          <a:off x="17062450" y="7070090"/>
          <a:ext cx="3696335" cy="13874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" name="ID_D9E4C2245F35486AAAD92BD184D64139"/>
        <xdr:cNvPicPr>
          <a:picLocks noChangeAspect="1"/>
        </xdr:cNvPicPr>
      </xdr:nvPicPr>
      <xdr:blipFill>
        <a:blip r:embed="rId3"/>
        <a:srcRect l="243" t="19375" r="18311" b="34307"/>
        <a:stretch>
          <a:fillRect/>
        </a:stretch>
      </xdr:blipFill>
      <xdr:spPr>
        <a:xfrm>
          <a:off x="17482820" y="4244975"/>
          <a:ext cx="3418205" cy="137223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" name="ID_AA0ED33DE47940AF990F6D08BE5166B7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6842740" y="6185535"/>
          <a:ext cx="5284470" cy="17576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" name="ID_5ED67EA5C9304282BCCAA95827395C54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6874490" y="3702685"/>
          <a:ext cx="4364990" cy="115189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" name="ID_2573EE2E72B447D2B0F4B8D45FFEAA82"/>
        <xdr:cNvPicPr>
          <a:picLocks noChangeAspect="1"/>
        </xdr:cNvPicPr>
      </xdr:nvPicPr>
      <xdr:blipFill>
        <a:blip r:embed="rId6"/>
        <a:srcRect r="43131" b="-741"/>
        <a:stretch>
          <a:fillRect/>
        </a:stretch>
      </xdr:blipFill>
      <xdr:spPr>
        <a:xfrm>
          <a:off x="16849725" y="3028315"/>
          <a:ext cx="5888355" cy="355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" name="ID_80DCD2C60C6A43A3A3722B2E395BF71C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21754465" y="3662680"/>
          <a:ext cx="5137150" cy="139128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" name="ID_1C481951B73B4FE69D758F7AB99C2BC4"/>
        <xdr:cNvPicPr>
          <a:picLocks noChangeAspect="1"/>
        </xdr:cNvPicPr>
      </xdr:nvPicPr>
      <xdr:blipFill>
        <a:blip r:embed="rId8"/>
        <a:srcRect t="32115"/>
        <a:stretch>
          <a:fillRect/>
        </a:stretch>
      </xdr:blipFill>
      <xdr:spPr>
        <a:xfrm>
          <a:off x="17131665" y="7415530"/>
          <a:ext cx="4435475" cy="1325245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<sst xmlns="http://schemas.openxmlformats.org/spreadsheetml/2006/main" count="43" uniqueCount="43">
  <si>
    <t>功能项 (模块及需求)</t>
  </si>
  <si>
    <t>风险项分析</t>
  </si>
  <si>
    <r>
      <rPr>
        <b/>
        <sz val="11"/>
        <rFont val="宋体"/>
        <charset val="134"/>
      </rPr>
      <t>控制措施</t>
    </r>
  </si>
  <si>
    <t>验证测试措施（FIT故障注入）</t>
  </si>
  <si>
    <t>演示图片/视频</t>
  </si>
  <si>
    <r>
      <rPr>
        <b/>
        <sz val="11"/>
        <rFont val="宋体"/>
        <charset val="134"/>
      </rPr>
      <t>视频流采集模块</t>
    </r>
    <r>
      <rPr>
        <i/>
        <sz val="11"/>
        <rFont val="宋体"/>
        <charset val="134"/>
      </rPr>
      <t xml:space="preserve">
（REQ-01， REQ-02）</t>
    </r>
  </si>
  <si>
    <t>摄像头物理脱落或驱动掉线</t>
  </si>
  <si>
    <t>主控程序对 V4L2 视频流读取进行帧率监控与超时判定。当检测到视频流中断时，触发无感热切换，自动降级载入本地预设测试视频流，确保后续 AI 推理流水线不断流。</t>
  </si>
  <si>
    <r>
      <rPr>
        <b/>
        <sz val="11"/>
        <rFont val="宋体"/>
        <charset val="134"/>
      </rPr>
      <t>[物理断线测试]</t>
    </r>
    <r>
      <rPr>
        <sz val="11"/>
        <rFont val="宋体"/>
        <charset val="134"/>
      </rPr>
      <t>在系统正常运行期间强行拔出 USB 摄像头，验证大屏画面是否平滑切换至本地测试视频，并检验控制台是否输出回退提示。</t>
    </r>
  </si>
  <si>
    <r>
      <rPr>
        <sz val="11"/>
        <color theme="1"/>
        <rFont val="宋体"/>
        <charset val="134"/>
      </rPr>
      <t>通过网盘分享的文件：微信视频</t>
    </r>
    <r>
      <rPr>
        <sz val="11"/>
        <color theme="1"/>
        <rFont val="Calibri"/>
        <charset val="134"/>
      </rPr>
      <t xml:space="preserve">2026-07-14_101549_398.mp4
</t>
    </r>
    <r>
      <rPr>
        <sz val="11"/>
        <color theme="1"/>
        <rFont val="宋体"/>
        <charset val="134"/>
      </rPr>
      <t>链接</t>
    </r>
    <r>
      <rPr>
        <sz val="11"/>
        <color theme="1"/>
        <rFont val="Calibri"/>
        <charset val="134"/>
      </rPr>
      <t xml:space="preserve">: https://pan.baidu.com/s/1EKDgeJPIf0x-VqA-OFZDqQ?pwd=cjia </t>
    </r>
    <r>
      <rPr>
        <sz val="11"/>
        <color theme="1"/>
        <rFont val="宋体"/>
        <charset val="134"/>
      </rPr>
      <t>提取码</t>
    </r>
    <r>
      <rPr>
        <sz val="11"/>
        <color theme="1"/>
        <rFont val="Calibri"/>
        <charset val="134"/>
      </rPr>
      <t>: cjia 
--</t>
    </r>
    <r>
      <rPr>
        <sz val="11"/>
        <color theme="1"/>
        <rFont val="宋体"/>
        <charset val="134"/>
      </rPr>
      <t>来自百度网盘超级会员</t>
    </r>
    <r>
      <rPr>
        <sz val="11"/>
        <color theme="1"/>
        <rFont val="Calibri"/>
        <charset val="134"/>
      </rPr>
      <t>v3</t>
    </r>
    <r>
      <rPr>
        <sz val="11"/>
        <color theme="1"/>
        <rFont val="宋体"/>
        <charset val="134"/>
      </rPr>
      <t>的分享</t>
    </r>
  </si>
  <si>
    <r>
      <rPr>
        <b/>
        <sz val="11"/>
        <rFont val="宋体"/>
        <charset val="134"/>
      </rPr>
      <t>数据总线模块</t>
    </r>
    <r>
      <rPr>
        <i/>
        <sz val="11"/>
        <rFont val="宋体"/>
        <charset val="134"/>
      </rPr>
      <t xml:space="preserve">
（REQ-03）</t>
    </r>
  </si>
  <si>
    <r>
      <rPr>
        <b/>
        <sz val="11"/>
        <rFont val="宋体"/>
        <charset val="134"/>
      </rPr>
      <t>多线程并发导致内存锁死或数据竞争</t>
    </r>
  </si>
  <si>
    <r>
      <rPr>
        <sz val="11"/>
        <rFont val="宋体"/>
        <charset val="134"/>
      </rPr>
      <t>废弃传统的 Mutex 互斥锁，在视频帧跨核/跨线程传递时，采用基于 C++11 原子操作屏障的 SPSC（单生产单消费）无锁环形队列，从底层消除死锁隐患。</t>
    </r>
  </si>
  <si>
    <r>
      <rPr>
        <b/>
        <sz val="11"/>
        <rFont val="宋体"/>
        <charset val="134"/>
      </rPr>
      <t>[高负荷压测]</t>
    </r>
    <r>
      <rPr>
        <sz val="11"/>
        <rFont val="宋体"/>
        <charset val="134"/>
      </rPr>
      <t>让系统处于超 4 小时的高并发极限运行状态（大核算力超 98%），通过底层 监控验证系统未发生内核态阻塞或死锁假死。</t>
    </r>
    <r>
      <rPr>
        <sz val="11"/>
        <rFont val="宋体"/>
        <charset val="134"/>
      </rPr>
      <t>htop</t>
    </r>
  </si>
  <si>
    <r>
      <rPr>
        <b/>
        <sz val="11"/>
        <rFont val="宋体"/>
        <charset val="134"/>
      </rPr>
      <t>AI视觉推理模块</t>
    </r>
    <r>
      <rPr>
        <i/>
        <sz val="11"/>
        <rFont val="宋体"/>
        <charset val="134"/>
      </rPr>
      <t xml:space="preserve">
（REQ-04， REQ-05）</t>
    </r>
  </si>
  <si>
    <r>
      <rPr>
        <b/>
        <sz val="11"/>
        <rFont val="宋体"/>
        <charset val="134"/>
      </rPr>
      <t>推理模型文件损坏或丢失</t>
    </r>
  </si>
  <si>
    <r>
      <rPr>
        <sz val="11"/>
        <rFont val="宋体"/>
        <charset val="134"/>
      </rPr>
      <t>系统初始化时执行模型完整性校验。当检测到模型文件不存在或受损报错时，程序执行安全退出，并自动触发自愈脚本，从 GitHub 远程拉取并回退至最新稳定版本模型。</t>
    </r>
  </si>
  <si>
    <r>
      <rPr>
        <b/>
        <sz val="11"/>
        <rFont val="宋体"/>
        <charset val="134"/>
      </rPr>
      <t>[文件破坏测试]</t>
    </r>
    <r>
      <rPr>
        <sz val="11"/>
        <rFont val="宋体"/>
        <charset val="134"/>
      </rPr>
      <t>人为注入故障删除本地模型文件，验证程序能否成功捕获异常、自动触发 GitHub 拉取，并检验修复后的文件完整性及程序能否自动重启。</t>
    </r>
  </si>
  <si>
    <r>
      <rPr>
        <b/>
        <sz val="11"/>
        <rFont val="宋体"/>
        <charset val="134"/>
      </rPr>
      <t>软硬联动与环境检测</t>
    </r>
    <r>
      <rPr>
        <i/>
        <sz val="11"/>
        <rFont val="宋体"/>
        <charset val="134"/>
      </rPr>
      <t xml:space="preserve">
（硬件层面）
（REQ-06， REQ-07）</t>
    </r>
  </si>
  <si>
    <r>
      <rPr>
        <b/>
        <sz val="11"/>
        <rFont val="宋体"/>
        <charset val="134"/>
      </rPr>
      <t>设备掉线</t>
    </r>
    <r>
      <rPr>
        <sz val="11"/>
        <rFont val="宋体"/>
        <charset val="134"/>
      </rPr>
      <t>：工厂机器震动导致传感器的线松了、断了。</t>
    </r>
  </si>
  <si>
    <r>
      <rPr>
        <b/>
        <sz val="11"/>
        <rFont val="宋体"/>
        <charset val="134"/>
      </rPr>
      <t>设备状态自检</t>
    </r>
    <r>
      <rPr>
        <sz val="11"/>
        <rFont val="宋体"/>
        <charset val="134"/>
      </rPr>
      <t>：系统启动及运行期间持续轮询传感器节点，若未收到硬件应答响应，则立即判定并向上层 UI 界面上报硬件断线故障。</t>
    </r>
  </si>
  <si>
    <r>
      <rPr>
        <b/>
        <sz val="11"/>
        <rFont val="宋体"/>
        <charset val="134"/>
      </rPr>
      <t>[物理断路测试]</t>
    </r>
    <r>
      <rPr>
        <sz val="11"/>
        <rFont val="宋体"/>
        <charset val="134"/>
      </rPr>
      <t>在系统正常运行中人为拔除传感器接线，验证监控界面是否准确且及时地上报外设断线故障。</t>
    </r>
  </si>
  <si>
    <r>
      <rPr>
        <b/>
        <sz val="11"/>
        <rFont val="宋体"/>
        <charset val="134"/>
      </rPr>
      <t>软硬联动与环境检测</t>
    </r>
    <r>
      <rPr>
        <i/>
        <sz val="11"/>
        <rFont val="宋体"/>
        <charset val="134"/>
      </rPr>
      <t xml:space="preserve">
（软件层面）</t>
    </r>
    <r>
      <rPr>
        <i/>
        <sz val="11"/>
        <rFont val="宋体"/>
        <charset val="134"/>
      </rPr>
      <t xml:space="preserve">
（REQ-06， REQ-07）</t>
    </r>
  </si>
  <si>
    <r>
      <rPr>
        <b/>
        <sz val="11"/>
        <rFont val="宋体"/>
        <charset val="134"/>
      </rPr>
      <t>主控 OS 调度拥塞导致报警与监测失效</t>
    </r>
  </si>
  <si>
    <t>采用 Linux+Baremetal 异构架构。由无操作系统的裸机从核直接接管火焰/气体等 EXTI 硬件中断，完全越过 Linux 内核调度直接执行底层报警仲裁。</t>
  </si>
  <si>
    <r>
      <rPr>
        <b/>
        <sz val="11"/>
        <rFont val="宋体"/>
        <charset val="134"/>
      </rPr>
      <t>[时延极限硬测]</t>
    </r>
    <r>
      <rPr>
        <sz val="11"/>
        <rFont val="宋体"/>
        <charset val="134"/>
      </rPr>
      <t>运行压测脚本将 Linux CPU 打满，触发物理火焰传感器，用示波器抓取传感器输入与蜂鸣器输出时延，验证延时严格保持在 &lt;800ms。</t>
    </r>
  </si>
  <si>
    <r>
      <rPr>
        <b/>
        <sz val="11"/>
        <rFont val="宋体"/>
        <charset val="134"/>
      </rPr>
      <t>UI交互渲染模块</t>
    </r>
    <r>
      <rPr>
        <i/>
        <sz val="11"/>
        <rFont val="宋体"/>
        <charset val="134"/>
      </rPr>
      <t xml:space="preserve">
（REQ-08， REQ-09）</t>
    </r>
  </si>
  <si>
    <r>
      <rPr>
        <b/>
        <sz val="11"/>
        <rFont val="宋体"/>
        <charset val="134"/>
      </rPr>
      <t>海量视频帧跨线程拷贝导致画面撕裂</t>
    </r>
  </si>
  <si>
    <r>
      <rPr>
        <sz val="11"/>
        <rFont val="宋体"/>
        <charset val="134"/>
      </rPr>
      <t>采用双缓冲区指针交换的 Zero-Copy （零拷贝） 渲染机制。UI 线程直接访问图像内存地址更新显示，消除冗余数据拷贝对 CPU 的额外占用。</t>
    </r>
  </si>
  <si>
    <r>
      <rPr>
        <b/>
        <sz val="11"/>
        <rFont val="宋体"/>
        <charset val="134"/>
      </rPr>
      <t>[渲染帧率测试]</t>
    </r>
    <r>
      <rPr>
        <sz val="11"/>
        <rFont val="宋体"/>
        <charset val="134"/>
      </rPr>
      <t>启动视频拉流，通过硬件性能看板对比零拷贝机制开启前后的 CPU 负载占用率，并肉眼观察监控大屏是否存在相位延迟或撕裂。</t>
    </r>
  </si>
  <si>
    <r>
      <rPr>
        <b/>
        <sz val="11"/>
        <rFont val="宋体"/>
        <charset val="134"/>
      </rPr>
      <t>本地存储模块</t>
    </r>
    <r>
      <rPr>
        <i/>
        <sz val="11"/>
        <rFont val="宋体"/>
        <charset val="134"/>
      </rPr>
      <t xml:space="preserve">
（REQ-10， REQ-11）</t>
    </r>
  </si>
  <si>
    <r>
      <rPr>
        <b/>
        <sz val="11"/>
        <rFont val="宋体"/>
        <charset val="134"/>
      </rPr>
      <t>断电写图残缺或长期运行存储耗尽</t>
    </r>
  </si>
  <si>
    <r>
      <rPr>
        <sz val="11"/>
        <rFont val="宋体"/>
        <charset val="134"/>
      </rPr>
      <t>采用 原子操作防残缺写入；内置 85% 存储安全水位监控，超限时自动启动“防洪”机制，循环覆盖清理最旧的数据。</t>
    </r>
    <r>
      <rPr>
        <sz val="11"/>
        <rFont val="宋体"/>
        <charset val="134"/>
      </rPr>
      <t>std::rename</t>
    </r>
  </si>
  <si>
    <r>
      <rPr>
        <b/>
        <sz val="11"/>
        <rFont val="宋体"/>
        <charset val="134"/>
      </rPr>
      <t>[断电与防洪测试]</t>
    </r>
    <r>
      <rPr>
        <sz val="11"/>
        <rFont val="宋体"/>
        <charset val="134"/>
      </rPr>
      <t>在图片写入瞬间切断开发板电源，重启后挂载磁盘验证无坏块残缺文件；拷入大文件使磁盘达 85%，验证系统是否自动删除旧照片。</t>
    </r>
  </si>
  <si>
    <r>
      <rPr>
        <b/>
        <sz val="11"/>
        <rFont val="宋体"/>
        <charset val="134"/>
      </rPr>
      <t>安全可靠性保障模块</t>
    </r>
    <r>
      <rPr>
        <i/>
        <sz val="11"/>
        <rFont val="宋体"/>
        <charset val="134"/>
      </rPr>
      <t xml:space="preserve">
（REQ-12， REQ-13）</t>
    </r>
  </si>
  <si>
    <r>
      <rPr>
        <b/>
        <sz val="11"/>
        <rFont val="宋体"/>
        <charset val="134"/>
      </rPr>
      <t>Linux 主控程序崩溃、挂死或跑飞</t>
    </r>
  </si>
  <si>
    <r>
      <rPr>
        <sz val="11"/>
        <rFont val="宋体"/>
        <charset val="134"/>
      </rPr>
      <t>基于 OpenAMP 建立 500ms 双向心跳。从核监测连续 4 次丢失心跳后，判定主核跑飞，主动将硬件看门狗 （FWDT0） 超时缩短至 1 秒触发复位自愈。</t>
    </r>
  </si>
  <si>
    <r>
      <rPr>
        <b/>
        <sz val="11"/>
        <rFont val="宋体"/>
        <charset val="134"/>
      </rPr>
      <t>[主核挂起测试]</t>
    </r>
    <r>
      <rPr>
        <sz val="11"/>
        <rFont val="宋体"/>
        <charset val="134"/>
      </rPr>
      <t>在主核注入 挂起进程，验证从核串口日志是否输出接管倒计时，并用逻辑分析仪验证复位引脚成功触发整机冷重启。</t>
    </r>
    <r>
      <rPr>
        <sz val="11"/>
        <rFont val="宋体"/>
        <charset val="134"/>
      </rPr>
      <t>kill -STOP</t>
    </r>
  </si>
  <si>
    <r>
      <rPr>
        <sz val="11"/>
        <color theme="1"/>
        <rFont val="宋体"/>
        <charset val="134"/>
      </rPr>
      <t>通过网盘分享的文件：微信视频</t>
    </r>
    <r>
      <rPr>
        <sz val="11"/>
        <color theme="1"/>
        <rFont val="Calibri"/>
        <charset val="134"/>
      </rPr>
      <t xml:space="preserve">2026-07-10_200609_311.mp4
</t>
    </r>
    <r>
      <rPr>
        <sz val="11"/>
        <color theme="1"/>
        <rFont val="宋体"/>
        <charset val="134"/>
      </rPr>
      <t>链接</t>
    </r>
    <r>
      <rPr>
        <sz val="11"/>
        <color theme="1"/>
        <rFont val="Calibri"/>
        <charset val="134"/>
      </rPr>
      <t xml:space="preserve">: https://pan.baidu.com/s/1SvYIQYv1hNPI29ISv4RGJA?pwd=fh2t </t>
    </r>
    <r>
      <rPr>
        <sz val="11"/>
        <color theme="1"/>
        <rFont val="宋体"/>
        <charset val="134"/>
      </rPr>
      <t>提取码</t>
    </r>
    <r>
      <rPr>
        <sz val="11"/>
        <color theme="1"/>
        <rFont val="Calibri"/>
        <charset val="134"/>
      </rPr>
      <t>: fh2t 
--</t>
    </r>
    <r>
      <rPr>
        <sz val="11"/>
        <color theme="1"/>
        <rFont val="宋体"/>
        <charset val="134"/>
      </rPr>
      <t>来自百度网盘超级会员</t>
    </r>
    <r>
      <rPr>
        <sz val="11"/>
        <color theme="1"/>
        <rFont val="Calibri"/>
        <charset val="134"/>
      </rPr>
      <t>v3</t>
    </r>
    <r>
      <rPr>
        <sz val="11"/>
        <color theme="1"/>
        <rFont val="宋体"/>
        <charset val="134"/>
      </rPr>
      <t>的分享</t>
    </r>
  </si>
  <si>
    <r>
      <rPr>
        <b/>
        <sz val="11"/>
        <rFont val="宋体"/>
        <charset val="134"/>
      </rPr>
      <t>智能安全顾问模块</t>
    </r>
    <r>
      <rPr>
        <i/>
        <sz val="11"/>
        <rFont val="宋体"/>
        <charset val="134"/>
      </rPr>
      <t xml:space="preserve">
（REQ-14）</t>
    </r>
  </si>
  <si>
    <r>
      <rPr>
        <b/>
        <sz val="11"/>
        <rFont val="宋体"/>
        <charset val="134"/>
      </rPr>
      <t>厂区网络拥塞中断导致主 UI 线程挂死</t>
    </r>
  </si>
  <si>
    <r>
      <rPr>
        <sz val="11"/>
        <rFont val="宋体"/>
        <charset val="134"/>
      </rPr>
      <t>引入异步网络请求与 10 秒超时熔断机制。网络不通则强行阻断释放网络 Socket，无缝调用本地预设的安全防范建议字典进行降级显示。</t>
    </r>
  </si>
  <si>
    <r>
      <rPr>
        <b/>
        <sz val="11"/>
        <rFont val="宋体"/>
        <charset val="134"/>
      </rPr>
      <t>[断网降级测试]</t>
    </r>
    <r>
      <rPr>
        <sz val="11"/>
        <rFont val="宋体"/>
        <charset val="134"/>
      </rPr>
      <t>物理拔掉开发板网线并触发违规，验证系统在精确的 10 秒后成功渲染出本地预设降级界面，且全程 CPU 负载未发生暴涨。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</si>
</sst>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Calibri"/>
      <charset val="134"/>
    </font>
    <font>
      <b/>
      <sz val="11"/>
      <name val="宋体"/>
      <charset val="134"/>
    </font>
    <font>
      <b/>
      <sz val="11"/>
      <color theme="1"/>
      <name val="宋体"/>
      <charset val="134"/>
    </font>
    <font>
      <sz val="11"/>
      <name val="宋体"/>
      <charset val="134"/>
    </font>
    <font>
      <sz val="11"/>
      <color theme="1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i/>
      <sz val="11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4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8" Type="http://schemas.openxmlformats.org/officeDocument/2006/relationships/image" Target="media/image8.png"/><Relationship Id="rId7" Type="http://schemas.openxmlformats.org/officeDocument/2006/relationships/image" Target="media/image7.png"/><Relationship Id="rId6" Type="http://schemas.openxmlformats.org/officeDocument/2006/relationships/image" Target="media/image6.png"/><Relationship Id="rId5" Type="http://schemas.openxmlformats.org/officeDocument/2006/relationships/image" Target="media/image5.png"/><Relationship Id="rId4" Type="http://schemas.openxmlformats.org/officeDocument/2006/relationships/image" Target="media/image4.png"/><Relationship Id="rId3" Type="http://schemas.openxmlformats.org/officeDocument/2006/relationships/image" Target="media/image3.png"/><Relationship Id="rId2" Type="http://schemas.openxmlformats.org/officeDocument/2006/relationships/image" Target="media/image2.pn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"/>
  <sheetViews>
    <sheetView tabSelected="1" zoomScale="85" zoomScaleNormal="85" zoomScaleSheetLayoutView="10" workbookViewId="0">
      <selection activeCell="D1" sqref="D1"/>
    </sheetView>
  </sheetViews>
  <sheetFormatPr defaultColWidth="9" defaultRowHeight="14.5"/>
  <cols>
    <col min="1" max="1" width="27.8" customWidth="1"/>
    <col min="2" max="2" width="59" customWidth="1"/>
    <col min="3" max="3" width="76.2545454545455" customWidth="1"/>
    <col min="4" max="4" width="75.0727272727273" customWidth="1"/>
  </cols>
  <sheetData>
    <row r="1" ht="32" customHeight="1" spans="1:20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 ht="52.8" customHeight="1" spans="1:20">
      <c r="A2" s="1" t="s">
        <v>5</v>
      </c>
      <c r="B2" s="5" t="s">
        <v>6</v>
      </c>
      <c r="C2" s="6" t="s">
        <v>7</v>
      </c>
      <c r="D2" s="7" t="s">
        <v>8</v>
      </c>
      <c r="E2" s="8" t="s">
        <v>9</v>
      </c>
      <c r="F2" s="9"/>
      <c r="G2" s="9"/>
      <c r="H2" s="9"/>
      <c r="I2" s="9"/>
      <c r="J2" s="9"/>
      <c r="K2" s="9"/>
      <c r="L2" s="9"/>
      <c r="M2" s="10"/>
      <c r="N2" s="10"/>
      <c r="O2" s="10"/>
      <c r="P2" s="10"/>
      <c r="Q2" s="10"/>
      <c r="R2" s="10"/>
      <c r="S2" s="10"/>
      <c r="T2" s="10"/>
    </row>
    <row r="3" ht="99" customHeight="1" spans="1:20">
      <c r="A3" s="1" t="s">
        <v>10</v>
      </c>
      <c r="B3" s="11" t="s">
        <v>11</v>
      </c>
      <c r="C3" s="11" t="s">
        <v>12</v>
      </c>
      <c r="D3" s="11" t="s">
        <v>13</v>
      </c>
      <c r="E3" s="10" t="str">
        <f>_xlfn.DISPIMG("ID_A74D395024D24406BB93FF1B78FF3E70",1)</f>
        <v>=DISPIMG("ID_A74D395024D24406BB93FF1B78FF3E70",1)</v>
      </c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</row>
    <row r="4" ht="93" customHeight="1" spans="1:20">
      <c r="A4" s="2" t="s">
        <v>14</v>
      </c>
      <c r="B4" s="11" t="s">
        <v>15</v>
      </c>
      <c r="C4" s="11" t="s">
        <v>16</v>
      </c>
      <c r="D4" s="7" t="s">
        <v>17</v>
      </c>
      <c r="E4" s="10" t="str">
        <f>_xlfn.DISPIMG("ID_2573EE2E72B447D2B0F4B8D45FFEAA82",1)</f>
        <v>=DISPIMG("ID_2573EE2E72B447D2B0F4B8D45FFEAA82",1)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</row>
    <row r="5" ht="89" customHeight="1" spans="1:20">
      <c r="A5" s="1" t="s">
        <v>18</v>
      </c>
      <c r="B5" s="12" t="s">
        <v>19</v>
      </c>
      <c r="C5" s="12" t="s">
        <v>20</v>
      </c>
      <c r="D5" s="12" t="s">
        <v>21</v>
      </c>
      <c r="E5" s="10" t="str">
        <f>_xlfn.DISPIMG("ID_5ED67EA5C9304282BCCAA95827395C54",1)</f>
        <v>=DISPIMG("ID_5ED67EA5C9304282BCCAA95827395C54",1)</v>
      </c>
      <c r="F5" s="10"/>
      <c r="G5" s="10"/>
      <c r="H5" s="10"/>
      <c r="I5" s="10"/>
      <c r="J5" s="10"/>
      <c r="K5" s="10"/>
      <c r="L5" s="10"/>
      <c r="M5" s="10" t="str">
        <f>_xlfn.DISPIMG("ID_80DCD2C60C6A43A3A3722B2E395BF71C",1)</f>
        <v>=DISPIMG("ID_80DCD2C60C6A43A3A3722B2E395BF71C",1)</v>
      </c>
      <c r="N5" s="10"/>
      <c r="O5" s="10"/>
      <c r="P5" s="10"/>
      <c r="Q5" s="10"/>
      <c r="R5" s="10"/>
      <c r="S5" s="10"/>
      <c r="T5" s="10"/>
    </row>
    <row r="6" ht="111" customHeight="1" spans="1:20">
      <c r="A6" s="2" t="s">
        <v>22</v>
      </c>
      <c r="B6" s="11" t="s">
        <v>23</v>
      </c>
      <c r="C6" s="6" t="s">
        <v>24</v>
      </c>
      <c r="D6" s="12" t="s">
        <v>25</v>
      </c>
      <c r="E6" s="10" t="str">
        <f>_xlfn.DISPIMG("ID_D9E4C2245F35486AAAD92BD184D64139",1)</f>
        <v>=DISPIMG("ID_D9E4C2245F35486AAAD92BD184D64139",1)</v>
      </c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</row>
    <row r="7" ht="103" customHeight="1" spans="1:20">
      <c r="A7" s="2" t="s">
        <v>26</v>
      </c>
      <c r="B7" s="11" t="s">
        <v>27</v>
      </c>
      <c r="C7" s="11" t="s">
        <v>28</v>
      </c>
      <c r="D7" s="12" t="s">
        <v>29</v>
      </c>
      <c r="E7" s="10" t="str">
        <f>_xlfn.DISPIMG("ID_AA0ED33DE47940AF990F6D08BE5166B7",1)</f>
        <v>=DISPIMG("ID_AA0ED33DE47940AF990F6D08BE5166B7",1)</v>
      </c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</row>
    <row r="8" ht="89" customHeight="1" spans="1:20">
      <c r="A8" s="2" t="s">
        <v>30</v>
      </c>
      <c r="B8" s="11" t="s">
        <v>31</v>
      </c>
      <c r="C8" s="7" t="s">
        <v>32</v>
      </c>
      <c r="D8" s="7" t="s">
        <v>33</v>
      </c>
      <c r="E8" s="10" t="str">
        <f>_xlfn.DISPIMG("ID_1C481951B73B4FE69D758F7AB99C2BC4",1)</f>
        <v>=DISPIMG("ID_1C481951B73B4FE69D758F7AB99C2BC4",1)</v>
      </c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</row>
    <row r="9" ht="79" customHeight="1" spans="1:20">
      <c r="A9" s="2" t="s">
        <v>34</v>
      </c>
      <c r="B9" s="11" t="s">
        <v>35</v>
      </c>
      <c r="C9" s="11" t="s">
        <v>36</v>
      </c>
      <c r="D9" s="11" t="s">
        <v>37</v>
      </c>
      <c r="E9" s="8" t="s">
        <v>38</v>
      </c>
      <c r="F9" s="9"/>
      <c r="G9" s="9"/>
      <c r="H9" s="9"/>
      <c r="I9" s="9"/>
      <c r="J9" s="9"/>
      <c r="K9" s="9"/>
      <c r="L9" s="9"/>
      <c r="M9" s="10"/>
      <c r="N9" s="10"/>
      <c r="O9" s="10"/>
      <c r="P9" s="10"/>
      <c r="Q9" s="10"/>
      <c r="R9" s="10"/>
      <c r="S9" s="10"/>
      <c r="T9" s="10"/>
    </row>
    <row r="10" ht="102" customHeight="1" spans="1:20">
      <c r="A10" s="2" t="s">
        <v>39</v>
      </c>
      <c r="B10" s="11" t="s">
        <v>40</v>
      </c>
      <c r="C10" s="11" t="s">
        <v>41</v>
      </c>
      <c r="D10" s="7" t="s">
        <v>42</v>
      </c>
      <c r="E10" s="9" t="str">
        <f>_xlfn.DISPIMG("ID_872A710864AF4EBE86B1802B455F776C",1)</f>
        <v>=DISPIMG("ID_872A710864AF4EBE86B1802B455F776C",1)</v>
      </c>
      <c r="F10" s="9"/>
      <c r="G10" s="9"/>
      <c r="H10" s="9"/>
      <c r="I10" s="9"/>
      <c r="J10" s="9"/>
      <c r="K10" s="9"/>
      <c r="L10" s="9"/>
      <c r="M10" s="10"/>
      <c r="N10" s="10"/>
      <c r="O10" s="10"/>
      <c r="P10" s="10"/>
      <c r="Q10" s="10"/>
      <c r="R10" s="10"/>
      <c r="S10" s="10"/>
      <c r="T10" s="10"/>
    </row>
  </sheetData>
  <mergeCells count="19">
    <mergeCell ref="E1:T1"/>
    <mergeCell ref="E2:L2"/>
    <mergeCell ref="M2:T2"/>
    <mergeCell ref="E3:L3"/>
    <mergeCell ref="M3:T3"/>
    <mergeCell ref="E4:L4"/>
    <mergeCell ref="M4:T4"/>
    <mergeCell ref="E5:L5"/>
    <mergeCell ref="M5:T5"/>
    <mergeCell ref="E6:L6"/>
    <mergeCell ref="M6:T6"/>
    <mergeCell ref="E7:L7"/>
    <mergeCell ref="M7:T7"/>
    <mergeCell ref="E8:L8"/>
    <mergeCell ref="M8:T8"/>
    <mergeCell ref="E9:L9"/>
    <mergeCell ref="M9:T9"/>
    <mergeCell ref="E10:L10"/>
    <mergeCell ref="M10:T10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lastModifiedBy>张庆远</cp:lastModifiedBy>
  <dcterms:created xsi:type="dcterms:W3CDTF">2006-09-16T00:00:00Z</dcterms:created>
  <dcterms:modified xsi:type="dcterms:W3CDTF">2026-07-15T10:40:35Z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3700EA7C4B1147DDBC234C8E59646422_13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  <property fmtid="{D5CDD505-2E9C-101B-9397-08002B2CF9AE}" pid="5" name="KSOReadingLayout">
    <vt:bool>false</vt:bool>
  </property>
</Properties>
</file>